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</externalReferences>
  <definedNames>
    <definedName name="currency_codes">[1]Codes!$A$1:$A$172</definedName>
    <definedName name="incoterms_codes">[1]Codes!$B:$B</definedName>
    <definedName name="packcost">Sheet1!$N$37</definedName>
    <definedName name="paymentterms_codes">[1]Codes!$C$1:$C$9</definedName>
    <definedName name="unit_codes">[1]Codes!$D:$D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9" i="1" l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AH191" i="1"/>
  <c r="AG191" i="1"/>
  <c r="N191" i="1"/>
  <c r="A191" i="1"/>
  <c r="AH190" i="1"/>
  <c r="AG190" i="1"/>
  <c r="N190" i="1"/>
  <c r="A190" i="1"/>
  <c r="AH189" i="1"/>
  <c r="AG189" i="1"/>
  <c r="N189" i="1"/>
  <c r="A189" i="1"/>
  <c r="AH188" i="1"/>
  <c r="AG188" i="1"/>
  <c r="N188" i="1"/>
  <c r="A188" i="1"/>
  <c r="AH187" i="1"/>
  <c r="AG187" i="1"/>
  <c r="N187" i="1"/>
  <c r="A187" i="1"/>
  <c r="AH186" i="1"/>
  <c r="AG186" i="1"/>
  <c r="N186" i="1"/>
  <c r="A186" i="1"/>
  <c r="AH185" i="1"/>
  <c r="AG185" i="1"/>
  <c r="N185" i="1"/>
  <c r="A185" i="1"/>
  <c r="AH184" i="1"/>
  <c r="AG184" i="1"/>
  <c r="N184" i="1"/>
  <c r="A184" i="1"/>
  <c r="AH183" i="1"/>
  <c r="AG183" i="1"/>
  <c r="N183" i="1"/>
  <c r="A183" i="1"/>
  <c r="AH182" i="1"/>
  <c r="AG182" i="1"/>
  <c r="N182" i="1"/>
  <c r="A182" i="1"/>
  <c r="AH181" i="1"/>
  <c r="AG181" i="1"/>
  <c r="N181" i="1"/>
  <c r="A181" i="1"/>
  <c r="AH180" i="1"/>
  <c r="AG180" i="1"/>
  <c r="N180" i="1"/>
  <c r="A180" i="1"/>
  <c r="AH179" i="1"/>
  <c r="AG179" i="1"/>
  <c r="N179" i="1"/>
  <c r="A179" i="1"/>
  <c r="AH178" i="1"/>
  <c r="AG178" i="1"/>
  <c r="N178" i="1"/>
  <c r="A178" i="1"/>
  <c r="AH177" i="1"/>
  <c r="AG177" i="1"/>
  <c r="N177" i="1"/>
  <c r="A177" i="1"/>
  <c r="AH176" i="1"/>
  <c r="AG176" i="1"/>
  <c r="N176" i="1"/>
  <c r="A176" i="1"/>
  <c r="AH175" i="1"/>
  <c r="AG175" i="1"/>
  <c r="N175" i="1"/>
  <c r="A175" i="1"/>
  <c r="AH174" i="1"/>
  <c r="AG174" i="1"/>
  <c r="N174" i="1"/>
  <c r="A174" i="1"/>
  <c r="AH173" i="1"/>
  <c r="AG173" i="1"/>
  <c r="N173" i="1"/>
  <c r="A173" i="1"/>
  <c r="AH172" i="1"/>
  <c r="AG172" i="1"/>
  <c r="N172" i="1"/>
  <c r="A172" i="1"/>
  <c r="AH171" i="1"/>
  <c r="AG171" i="1"/>
  <c r="N171" i="1"/>
  <c r="A171" i="1"/>
  <c r="AH170" i="1"/>
  <c r="AG170" i="1"/>
  <c r="N170" i="1"/>
  <c r="A170" i="1"/>
  <c r="AH169" i="1"/>
  <c r="AG169" i="1"/>
  <c r="N169" i="1"/>
  <c r="A169" i="1"/>
  <c r="AH168" i="1"/>
  <c r="AG168" i="1"/>
  <c r="N168" i="1"/>
  <c r="A168" i="1"/>
  <c r="AH167" i="1"/>
  <c r="AG167" i="1"/>
  <c r="N167" i="1"/>
  <c r="A167" i="1"/>
  <c r="AH166" i="1"/>
  <c r="AG166" i="1"/>
  <c r="N166" i="1"/>
  <c r="A166" i="1"/>
  <c r="AH165" i="1"/>
  <c r="AG165" i="1"/>
  <c r="N165" i="1"/>
  <c r="A165" i="1"/>
  <c r="AH164" i="1"/>
  <c r="AG164" i="1"/>
  <c r="N164" i="1"/>
  <c r="A164" i="1"/>
  <c r="AH163" i="1"/>
  <c r="AG163" i="1"/>
  <c r="N163" i="1"/>
  <c r="A163" i="1"/>
  <c r="AH162" i="1"/>
  <c r="AG162" i="1"/>
  <c r="N162" i="1"/>
  <c r="A162" i="1"/>
  <c r="AH161" i="1"/>
  <c r="AG161" i="1"/>
  <c r="N161" i="1"/>
  <c r="A161" i="1"/>
  <c r="AH160" i="1"/>
  <c r="AG160" i="1"/>
  <c r="N160" i="1"/>
  <c r="A160" i="1"/>
  <c r="AH159" i="1"/>
  <c r="AG159" i="1"/>
  <c r="N159" i="1"/>
  <c r="A159" i="1"/>
  <c r="AH158" i="1"/>
  <c r="AG158" i="1"/>
  <c r="N158" i="1"/>
  <c r="A158" i="1"/>
  <c r="AH157" i="1"/>
  <c r="AG157" i="1"/>
  <c r="N157" i="1"/>
  <c r="A157" i="1"/>
  <c r="AH156" i="1"/>
  <c r="AG156" i="1"/>
  <c r="N156" i="1"/>
  <c r="A156" i="1"/>
  <c r="AH155" i="1"/>
  <c r="AG155" i="1"/>
  <c r="N155" i="1"/>
  <c r="A155" i="1"/>
  <c r="AH154" i="1"/>
  <c r="AG154" i="1"/>
  <c r="N154" i="1"/>
  <c r="A154" i="1"/>
  <c r="AH153" i="1"/>
  <c r="AG153" i="1"/>
  <c r="N153" i="1"/>
  <c r="A153" i="1"/>
  <c r="AH152" i="1"/>
  <c r="AG152" i="1"/>
  <c r="N152" i="1"/>
  <c r="A152" i="1"/>
  <c r="AH151" i="1"/>
  <c r="AG151" i="1"/>
  <c r="N151" i="1"/>
  <c r="A151" i="1"/>
  <c r="AH150" i="1"/>
  <c r="AG150" i="1"/>
  <c r="N150" i="1"/>
  <c r="A150" i="1"/>
  <c r="AH149" i="1"/>
  <c r="AG149" i="1"/>
  <c r="N149" i="1"/>
  <c r="A149" i="1"/>
  <c r="AH148" i="1"/>
  <c r="AG148" i="1"/>
  <c r="N148" i="1"/>
  <c r="A148" i="1"/>
  <c r="AH147" i="1"/>
  <c r="AG147" i="1"/>
  <c r="N147" i="1"/>
  <c r="A147" i="1"/>
  <c r="AH146" i="1"/>
  <c r="AG146" i="1"/>
  <c r="N146" i="1"/>
  <c r="A146" i="1"/>
  <c r="AH145" i="1"/>
  <c r="AG145" i="1"/>
  <c r="N145" i="1"/>
  <c r="A145" i="1"/>
  <c r="AH144" i="1"/>
  <c r="AG144" i="1"/>
  <c r="N144" i="1"/>
  <c r="A144" i="1"/>
  <c r="AH143" i="1"/>
  <c r="AG143" i="1"/>
  <c r="N143" i="1"/>
  <c r="A143" i="1"/>
  <c r="AH142" i="1"/>
  <c r="AG142" i="1"/>
  <c r="N142" i="1"/>
  <c r="A142" i="1"/>
  <c r="AH141" i="1"/>
  <c r="AG141" i="1"/>
  <c r="N141" i="1"/>
  <c r="A141" i="1"/>
  <c r="AH140" i="1"/>
  <c r="AG140" i="1"/>
  <c r="N140" i="1"/>
  <c r="A140" i="1"/>
  <c r="AH139" i="1"/>
  <c r="AG139" i="1"/>
  <c r="N139" i="1"/>
  <c r="A139" i="1"/>
  <c r="AH138" i="1"/>
  <c r="AG138" i="1"/>
  <c r="N138" i="1"/>
  <c r="A138" i="1"/>
  <c r="AH137" i="1"/>
  <c r="AG137" i="1"/>
  <c r="N137" i="1"/>
  <c r="A137" i="1"/>
  <c r="AH136" i="1"/>
  <c r="AG136" i="1"/>
  <c r="N136" i="1"/>
  <c r="A136" i="1"/>
  <c r="AH135" i="1"/>
  <c r="AG135" i="1"/>
  <c r="N135" i="1"/>
  <c r="A135" i="1"/>
  <c r="AH134" i="1"/>
  <c r="AG134" i="1"/>
  <c r="N134" i="1"/>
  <c r="A134" i="1"/>
  <c r="AH133" i="1"/>
  <c r="AG133" i="1"/>
  <c r="N133" i="1"/>
  <c r="A133" i="1"/>
  <c r="AH132" i="1"/>
  <c r="AG132" i="1"/>
  <c r="N132" i="1"/>
  <c r="A132" i="1"/>
  <c r="AH131" i="1"/>
  <c r="AG131" i="1"/>
  <c r="N131" i="1"/>
  <c r="A131" i="1"/>
  <c r="AH130" i="1"/>
  <c r="AG130" i="1"/>
  <c r="N130" i="1"/>
  <c r="A130" i="1"/>
  <c r="AH129" i="1"/>
  <c r="AG129" i="1"/>
  <c r="N129" i="1"/>
  <c r="A129" i="1"/>
  <c r="AH128" i="1"/>
  <c r="AG128" i="1"/>
  <c r="N128" i="1"/>
  <c r="A128" i="1"/>
  <c r="AH127" i="1"/>
  <c r="AG127" i="1"/>
  <c r="N127" i="1"/>
  <c r="A127" i="1"/>
  <c r="AH126" i="1"/>
  <c r="AG126" i="1"/>
  <c r="N126" i="1"/>
  <c r="A126" i="1"/>
  <c r="AH125" i="1"/>
  <c r="AG125" i="1"/>
  <c r="N125" i="1"/>
  <c r="A125" i="1"/>
  <c r="AH124" i="1"/>
  <c r="AG124" i="1"/>
  <c r="N124" i="1"/>
  <c r="A124" i="1"/>
  <c r="AH123" i="1"/>
  <c r="AG123" i="1"/>
  <c r="N123" i="1"/>
  <c r="A123" i="1"/>
  <c r="AH122" i="1"/>
  <c r="AG122" i="1"/>
  <c r="N122" i="1"/>
  <c r="A122" i="1"/>
  <c r="AH121" i="1"/>
  <c r="AG121" i="1"/>
  <c r="N121" i="1"/>
  <c r="A121" i="1"/>
  <c r="AH120" i="1"/>
  <c r="AG120" i="1"/>
  <c r="N120" i="1"/>
  <c r="A120" i="1"/>
  <c r="AH119" i="1"/>
  <c r="AG119" i="1"/>
  <c r="N119" i="1"/>
  <c r="A119" i="1"/>
  <c r="AH118" i="1"/>
  <c r="AG118" i="1"/>
  <c r="N118" i="1"/>
  <c r="A118" i="1"/>
  <c r="AH117" i="1"/>
  <c r="AG117" i="1"/>
  <c r="N117" i="1"/>
  <c r="A117" i="1"/>
  <c r="AH116" i="1"/>
  <c r="AG116" i="1"/>
  <c r="N116" i="1"/>
  <c r="A116" i="1"/>
  <c r="AH115" i="1"/>
  <c r="AG115" i="1"/>
  <c r="N115" i="1"/>
  <c r="A115" i="1"/>
  <c r="AH114" i="1"/>
  <c r="AG114" i="1"/>
  <c r="N114" i="1"/>
  <c r="A114" i="1"/>
  <c r="AH113" i="1"/>
  <c r="AG113" i="1"/>
  <c r="N113" i="1"/>
  <c r="A113" i="1"/>
  <c r="AH112" i="1"/>
  <c r="AG112" i="1"/>
  <c r="N112" i="1"/>
  <c r="A112" i="1"/>
  <c r="AH111" i="1"/>
  <c r="AG111" i="1"/>
  <c r="N111" i="1"/>
  <c r="A111" i="1"/>
  <c r="AH110" i="1"/>
  <c r="AG110" i="1"/>
  <c r="N110" i="1"/>
  <c r="A110" i="1"/>
  <c r="AH109" i="1"/>
  <c r="AG109" i="1"/>
  <c r="N109" i="1"/>
  <c r="A109" i="1"/>
  <c r="AH108" i="1"/>
  <c r="AG108" i="1"/>
  <c r="N108" i="1"/>
  <c r="A108" i="1"/>
  <c r="AH107" i="1"/>
  <c r="AG107" i="1"/>
  <c r="N107" i="1"/>
  <c r="A107" i="1"/>
  <c r="AH106" i="1"/>
  <c r="AG106" i="1"/>
  <c r="N106" i="1"/>
  <c r="A106" i="1"/>
  <c r="AH105" i="1"/>
  <c r="AG105" i="1"/>
  <c r="N105" i="1"/>
  <c r="A105" i="1"/>
  <c r="AH104" i="1"/>
  <c r="AG104" i="1"/>
  <c r="N104" i="1"/>
  <c r="A104" i="1"/>
  <c r="AH103" i="1"/>
  <c r="AG103" i="1"/>
  <c r="N103" i="1"/>
  <c r="A103" i="1"/>
  <c r="AH102" i="1"/>
  <c r="AG102" i="1"/>
  <c r="N102" i="1"/>
  <c r="A102" i="1"/>
  <c r="AH101" i="1"/>
  <c r="AG101" i="1"/>
  <c r="N101" i="1"/>
  <c r="A101" i="1"/>
  <c r="AH100" i="1"/>
  <c r="AG100" i="1"/>
  <c r="N100" i="1"/>
  <c r="A100" i="1"/>
  <c r="AH99" i="1"/>
  <c r="AG99" i="1"/>
  <c r="N99" i="1"/>
  <c r="A99" i="1"/>
  <c r="AH98" i="1"/>
  <c r="AG98" i="1"/>
  <c r="N98" i="1"/>
  <c r="A98" i="1"/>
  <c r="AH97" i="1"/>
  <c r="AG97" i="1"/>
  <c r="N97" i="1"/>
  <c r="A97" i="1"/>
  <c r="AH96" i="1"/>
  <c r="AG96" i="1"/>
  <c r="N96" i="1"/>
  <c r="A96" i="1"/>
  <c r="AH95" i="1"/>
  <c r="AG95" i="1"/>
  <c r="N95" i="1"/>
  <c r="A95" i="1"/>
  <c r="AH94" i="1"/>
  <c r="AG94" i="1"/>
  <c r="N94" i="1"/>
  <c r="A94" i="1"/>
  <c r="AH93" i="1"/>
  <c r="AG93" i="1"/>
  <c r="N93" i="1"/>
  <c r="A93" i="1"/>
  <c r="AH92" i="1"/>
  <c r="AG92" i="1"/>
  <c r="N92" i="1"/>
  <c r="A92" i="1"/>
  <c r="AH91" i="1"/>
  <c r="AG91" i="1"/>
  <c r="N91" i="1"/>
  <c r="A91" i="1"/>
  <c r="AH90" i="1"/>
  <c r="AG90" i="1"/>
  <c r="N90" i="1"/>
  <c r="A90" i="1"/>
  <c r="AH89" i="1"/>
  <c r="AG89" i="1"/>
  <c r="N89" i="1"/>
  <c r="A89" i="1"/>
  <c r="AH88" i="1"/>
  <c r="AG88" i="1"/>
  <c r="N88" i="1"/>
  <c r="A88" i="1"/>
  <c r="AH87" i="1"/>
  <c r="AG87" i="1"/>
  <c r="N87" i="1"/>
  <c r="A87" i="1"/>
  <c r="AH86" i="1"/>
  <c r="AG86" i="1"/>
  <c r="N86" i="1"/>
  <c r="A86" i="1"/>
  <c r="AH85" i="1"/>
  <c r="AG85" i="1"/>
  <c r="N85" i="1"/>
  <c r="A85" i="1"/>
  <c r="AH84" i="1"/>
  <c r="AG84" i="1"/>
  <c r="N84" i="1"/>
  <c r="A84" i="1"/>
  <c r="AH83" i="1"/>
  <c r="AG83" i="1"/>
  <c r="N83" i="1"/>
  <c r="A83" i="1"/>
  <c r="AH82" i="1"/>
  <c r="AG82" i="1"/>
  <c r="N82" i="1"/>
  <c r="A82" i="1"/>
  <c r="AH81" i="1"/>
  <c r="AG81" i="1"/>
  <c r="N81" i="1"/>
  <c r="A81" i="1"/>
  <c r="AH80" i="1"/>
  <c r="AG80" i="1"/>
  <c r="N80" i="1"/>
  <c r="A80" i="1"/>
  <c r="AH79" i="1"/>
  <c r="AG79" i="1"/>
  <c r="N79" i="1"/>
  <c r="A79" i="1"/>
  <c r="AH78" i="1"/>
  <c r="AG78" i="1"/>
  <c r="N78" i="1"/>
  <c r="A78" i="1"/>
  <c r="AH77" i="1"/>
  <c r="AG77" i="1"/>
  <c r="N77" i="1"/>
  <c r="A77" i="1"/>
  <c r="AH76" i="1"/>
  <c r="AG76" i="1"/>
  <c r="N76" i="1"/>
  <c r="A76" i="1"/>
  <c r="AH75" i="1"/>
  <c r="AG75" i="1"/>
  <c r="N75" i="1"/>
  <c r="A75" i="1"/>
  <c r="AH74" i="1"/>
  <c r="AG74" i="1"/>
  <c r="N74" i="1"/>
  <c r="A74" i="1"/>
  <c r="AH73" i="1"/>
  <c r="AG73" i="1"/>
  <c r="N73" i="1"/>
  <c r="A73" i="1"/>
  <c r="AH72" i="1"/>
  <c r="AG72" i="1"/>
  <c r="N72" i="1"/>
  <c r="A72" i="1"/>
  <c r="AH71" i="1"/>
  <c r="AG71" i="1"/>
  <c r="N71" i="1"/>
  <c r="A71" i="1"/>
  <c r="AH70" i="1"/>
  <c r="AG70" i="1"/>
  <c r="N70" i="1"/>
  <c r="A70" i="1"/>
  <c r="AH69" i="1"/>
  <c r="AG69" i="1"/>
  <c r="N69" i="1"/>
  <c r="A69" i="1"/>
  <c r="AH68" i="1"/>
  <c r="AG68" i="1"/>
  <c r="N68" i="1"/>
  <c r="A68" i="1"/>
  <c r="AH67" i="1"/>
  <c r="AG67" i="1"/>
  <c r="N67" i="1"/>
  <c r="A67" i="1"/>
  <c r="AH66" i="1"/>
  <c r="AG66" i="1"/>
  <c r="N66" i="1"/>
  <c r="A66" i="1"/>
  <c r="AH65" i="1"/>
  <c r="AG65" i="1"/>
  <c r="N65" i="1"/>
  <c r="A65" i="1"/>
  <c r="AH64" i="1"/>
  <c r="AG64" i="1"/>
  <c r="N64" i="1"/>
  <c r="A64" i="1"/>
  <c r="AH63" i="1"/>
  <c r="AG63" i="1"/>
  <c r="N63" i="1"/>
  <c r="A63" i="1"/>
  <c r="AH62" i="1"/>
  <c r="AG62" i="1"/>
  <c r="N62" i="1"/>
  <c r="A62" i="1"/>
  <c r="AH61" i="1"/>
  <c r="AG61" i="1"/>
  <c r="N61" i="1"/>
  <c r="A61" i="1"/>
  <c r="AH60" i="1"/>
  <c r="AG60" i="1"/>
  <c r="N60" i="1"/>
  <c r="A60" i="1"/>
  <c r="AH59" i="1"/>
  <c r="AG59" i="1"/>
  <c r="N59" i="1"/>
  <c r="A59" i="1"/>
  <c r="AH58" i="1"/>
  <c r="AG58" i="1"/>
  <c r="N58" i="1"/>
  <c r="A58" i="1"/>
  <c r="AH57" i="1"/>
  <c r="AG57" i="1"/>
  <c r="N57" i="1"/>
  <c r="A57" i="1"/>
  <c r="AH56" i="1"/>
  <c r="AG56" i="1"/>
  <c r="N56" i="1"/>
  <c r="A56" i="1"/>
  <c r="AH55" i="1"/>
  <c r="AG55" i="1"/>
  <c r="N55" i="1"/>
  <c r="A55" i="1"/>
  <c r="AH54" i="1"/>
  <c r="AG54" i="1"/>
  <c r="N54" i="1"/>
  <c r="A54" i="1"/>
  <c r="AH53" i="1"/>
  <c r="AG53" i="1"/>
  <c r="N53" i="1"/>
  <c r="A53" i="1"/>
  <c r="AH52" i="1"/>
  <c r="AG52" i="1"/>
  <c r="N52" i="1"/>
  <c r="A52" i="1"/>
  <c r="AH51" i="1"/>
  <c r="AG51" i="1"/>
  <c r="N51" i="1"/>
  <c r="A51" i="1"/>
  <c r="AH50" i="1"/>
  <c r="AG50" i="1"/>
  <c r="N50" i="1"/>
  <c r="A50" i="1"/>
  <c r="AH49" i="1"/>
  <c r="AG49" i="1"/>
  <c r="N49" i="1"/>
  <c r="A49" i="1"/>
  <c r="AH48" i="1"/>
  <c r="AG48" i="1"/>
  <c r="N48" i="1"/>
  <c r="A48" i="1"/>
  <c r="AH47" i="1"/>
  <c r="AG47" i="1"/>
  <c r="N47" i="1"/>
  <c r="A47" i="1"/>
  <c r="AH46" i="1"/>
  <c r="AG46" i="1"/>
  <c r="N46" i="1"/>
  <c r="A46" i="1"/>
  <c r="AH45" i="1"/>
  <c r="AG45" i="1"/>
  <c r="N45" i="1"/>
  <c r="N36" i="1" s="1"/>
  <c r="N38" i="1" s="1"/>
  <c r="A45" i="1"/>
  <c r="AH44" i="1"/>
  <c r="AG44" i="1"/>
  <c r="N44" i="1"/>
  <c r="A44" i="1"/>
  <c r="AH43" i="1"/>
  <c r="AG43" i="1"/>
  <c r="N43" i="1"/>
  <c r="A43" i="1"/>
  <c r="AH42" i="1"/>
  <c r="AG42" i="1"/>
  <c r="N42" i="1"/>
  <c r="A42" i="1"/>
  <c r="AH41" i="1"/>
  <c r="AG41" i="1"/>
  <c r="N41" i="1"/>
  <c r="A41" i="1"/>
  <c r="AH40" i="1"/>
  <c r="AG40" i="1"/>
  <c r="N40" i="1"/>
  <c r="A40" i="1"/>
</calcChain>
</file>

<file path=xl/sharedStrings.xml><?xml version="1.0" encoding="utf-8"?>
<sst xmlns="http://schemas.openxmlformats.org/spreadsheetml/2006/main" count="646" uniqueCount="357">
  <si>
    <t xml:space="preserve">INQUIRY # </t>
  </si>
  <si>
    <t>Vessel`s name:</t>
  </si>
  <si>
    <t>Quotation #:</t>
  </si>
  <si>
    <t>Delivery time (days)</t>
  </si>
  <si>
    <t xml:space="preserve">Subject: </t>
  </si>
  <si>
    <t>Expiration Date</t>
  </si>
  <si>
    <t>Payment terms</t>
  </si>
  <si>
    <t>Urgency:</t>
  </si>
  <si>
    <t>Delivery terms</t>
  </si>
  <si>
    <t>Port of call:</t>
  </si>
  <si>
    <t>Type of Spares</t>
  </si>
  <si>
    <t>ETA:</t>
  </si>
  <si>
    <t>Dangerous Goods (Y/N)</t>
  </si>
  <si>
    <t>N</t>
  </si>
  <si>
    <t>ADDITIONAL INFORMATION:</t>
  </si>
  <si>
    <t>SUPPLIERS COMMENTS:</t>
  </si>
  <si>
    <t xml:space="preserve">ITEM 2 - CURTAIN SHOWER - 2 METERS LONG._x000D_
_x000D_
ITEM 120 - SCREW TAPPING WITH FURTHER, DETAILS:_x000D_
TAPPING SCREW - STAINLESS STEEL - CROSS RECESSED BINDING HEAD - SIZE=3.5MM - LENGHT = 25MM - 100 PCS_x000D_
TAPPING SCREW - STAINLESS STEEL - CROSS RECESSED BINDING HEAD - SIZE=3.5MM - LENGHT = 32MM - 100 PCS_x000D_
TAPPING SCREW - STAINLESS STEEL - CROSS RECESSED BINDING HEAD - SIZE=3.5MM - LENGHT = 50MM - 100 PCS_x000D_
_x000D_
ITEM 131 - SEWING MACHINE PORTABLE 220V - CAPABILITY TO SEWING CANVAS, COTTON, JEANS AND OTHET MATERIALS UP TO 4MM THICKNESS._x000D_
_x000D_
ITEM 139 - CYLINDER MORTISE LOCK, WITH LEVER HANDLE OHS#2320 - 1 right hand and 1 left hand of lock._x000D_
_x000D_
ITEM 151 - PLEASE PROVIDE STAINLESS STEEL TURNBUCKLES._x000D_
_x000D_
ITEM 161 - PLEASE PROVIDE GASKETS FOR FLEXIBLE PIPE COUPLING AS FOLLOWS: 2(TWO)PCS - 100A, 6(SIX)PCS - 200A, 4(FOUR)PCS - 500A._x000D_
_x000D_
_x000D_
</t>
  </si>
  <si>
    <t>CURRENCY:</t>
  </si>
  <si>
    <t>TOTAL MATERIAL COST:</t>
  </si>
  <si>
    <t>ADDITIONAL CHARGES:</t>
  </si>
  <si>
    <t>GRAND TOTAL:</t>
  </si>
  <si>
    <t>NO.</t>
  </si>
  <si>
    <t>Description</t>
  </si>
  <si>
    <t>Code/
Maker ref.</t>
  </si>
  <si>
    <t>Part no./
Maker</t>
  </si>
  <si>
    <t>Type</t>
  </si>
  <si>
    <t>Serial no.</t>
  </si>
  <si>
    <t>Qty.</t>
  </si>
  <si>
    <t>Unit</t>
  </si>
  <si>
    <t>Unit Price</t>
  </si>
  <si>
    <t>Currency</t>
  </si>
  <si>
    <t>Discount</t>
  </si>
  <si>
    <t>Line Total</t>
  </si>
  <si>
    <t>NON SKID SHEET MESH, WIDTH 800MM</t>
  </si>
  <si>
    <t xml:space="preserve">150691 IMPA MAKER: IMPA CATALOG                            </t>
  </si>
  <si>
    <t>MTR</t>
  </si>
  <si>
    <t/>
  </si>
  <si>
    <t>CURTAIN SHOWER WITH FURTHER, DETAIL</t>
  </si>
  <si>
    <t xml:space="preserve">150714 IMPA MAKER: IMPA CATALOG                            </t>
  </si>
  <si>
    <t>PCS</t>
  </si>
  <si>
    <t>NAPKIN PAPER TABLE 2-PLY, 330MM2 2000S</t>
  </si>
  <si>
    <t xml:space="preserve">171476 IMPA MAKER: IMPA CATALOG                            </t>
  </si>
  <si>
    <t>CTN</t>
  </si>
  <si>
    <t>SPONGE CLEANER 150X100X50MM</t>
  </si>
  <si>
    <t xml:space="preserve">174058 IMPA MAKER: IMPA CATALOG                            </t>
  </si>
  <si>
    <t>STEEL WOOL NO.3 450GRM</t>
  </si>
  <si>
    <t xml:space="preserve">174061 IMPA MAKER: IMPA CATALOG                            </t>
  </si>
  <si>
    <t>PKT</t>
  </si>
  <si>
    <t>BRUSH DISHWASHING</t>
  </si>
  <si>
    <t xml:space="preserve">174101 IMPA MAKER: IMPA CATALOG                            </t>
  </si>
  <si>
    <t>DUST PAN PLASTIC FLAT</t>
  </si>
  <si>
    <t xml:space="preserve">174141 IMPA MAKER: IMPA CATALOG                            </t>
  </si>
  <si>
    <t>PLASTIC BAG TRANSPARENT, 650X850MM 10S</t>
  </si>
  <si>
    <t xml:space="preserve">174174 IMPA MAKER: IMPA CATALOG                            </t>
  </si>
  <si>
    <t>PAPER TOWEL ROLLED 280MMX14M</t>
  </si>
  <si>
    <t xml:space="preserve">174232 IMPA MAKER: IMPA CATALOG                            </t>
  </si>
  <si>
    <t>RLS</t>
  </si>
  <si>
    <t>TOILET PAPER 2-PLY SOFT 100S</t>
  </si>
  <si>
    <t xml:space="preserve">174244 IMPA MAKER: IMPA CATALOG                            </t>
  </si>
  <si>
    <t>C/T</t>
  </si>
  <si>
    <t>SPRING CLAMP MOP</t>
  </si>
  <si>
    <t xml:space="preserve">174275 IMPA MAKER: IMPA CATALOG                            </t>
  </si>
  <si>
    <t>HEAD FOR SPRING CLAMP MOP</t>
  </si>
  <si>
    <t xml:space="preserve">174277 IMPA MAKER: IMPA CATALOG                            </t>
  </si>
  <si>
    <t>WRINGER MOP BUCKET</t>
  </si>
  <si>
    <t xml:space="preserve">174280 IMPA MAKER: IMPA CATALOG                            </t>
  </si>
  <si>
    <t>SAFETY MATCH 12S</t>
  </si>
  <si>
    <t xml:space="preserve">174301 IMPA MAKER: IMPA CATALOG                            </t>
  </si>
  <si>
    <t>THERMO POT ELECTRIC, 3.8LTR 220V</t>
  </si>
  <si>
    <t xml:space="preserve">174529 IMPA MAKER: IMPA CATALOG                            </t>
  </si>
  <si>
    <t>GLOVES WORKING COTTON ORDINARY</t>
  </si>
  <si>
    <t xml:space="preserve">190104 IMPA MAKER: IMPA CATALOG                            </t>
  </si>
  <si>
    <t>PRS</t>
  </si>
  <si>
    <t>GLOVES WORKING COTTON, RUBBER COATED PALM</t>
  </si>
  <si>
    <t xml:space="preserve">190102 IMPA MAKER: IMPA CATALOG                            </t>
  </si>
  <si>
    <t>GLOVES WINTER VINYL LEATHER, SIZE:L</t>
  </si>
  <si>
    <t xml:space="preserve">190107 IMPA MAKER: IMPA CATALOG                            </t>
  </si>
  <si>
    <t>GLOVES PLASTIC OIL/ACID RESIST, LONG</t>
  </si>
  <si>
    <t xml:space="preserve">190132 IMPA MAKER: IMPA CATALOG                            </t>
  </si>
  <si>
    <t>CAP BASEBALL TYPE COTTON</t>
  </si>
  <si>
    <t xml:space="preserve">190476 IMPA MAKER: IMPA CATALOG                            </t>
  </si>
  <si>
    <t>CAP WINTER KNIT POINTED CROWN</t>
  </si>
  <si>
    <t xml:space="preserve">190631 IMPA MAKER: IMPA CATALOG                            </t>
  </si>
  <si>
    <t>HEAVING LINE POLYPROPYLENE, 1IN CIR X 200M</t>
  </si>
  <si>
    <t xml:space="preserve">211271 IMPA MAKER: IMPA CATALOG                            </t>
  </si>
  <si>
    <t>C/L</t>
  </si>
  <si>
    <t>HEAVING LINE POLYPROPYLENE, 1-1/4IN CIR X 200M</t>
  </si>
  <si>
    <t xml:space="preserve">211273 IMPA MAKER: IMPA CATALOG                            </t>
  </si>
  <si>
    <t>TIGERROPE POLYETHYLENE 3STRAND, BLACK/YELLOW 1IN CIRX200M</t>
  </si>
  <si>
    <t xml:space="preserve">211352 IMPA MAKER: IMPA CATALOG                            </t>
  </si>
  <si>
    <t>SLING BELT POLYESTER, WIDTH 50MM X L 4M</t>
  </si>
  <si>
    <t xml:space="preserve">232146 IMPA MAKER: IMPA CATALOG                            </t>
  </si>
  <si>
    <t>SLING BELT POLYESTER, WIDTH 75MM X L 5M</t>
  </si>
  <si>
    <t xml:space="preserve">232175 IMPA MAKER: IMPA CATALOG                            </t>
  </si>
  <si>
    <t>SCUPPER PLUG 110MM PLUG DIAM</t>
  </si>
  <si>
    <t xml:space="preserve">232486 IMPA MAKER: IMPA CATALOG                            </t>
  </si>
  <si>
    <t>SCUPPER PLUG 135MM PLUG DIAM</t>
  </si>
  <si>
    <t xml:space="preserve">232487 IMPA MAKER: IMPA CATALOG                            </t>
  </si>
  <si>
    <t>WASTE COTTON STERILIZED WHITE</t>
  </si>
  <si>
    <t xml:space="preserve">232901 IMPA MAKER: IMPA CATALOG                            </t>
  </si>
  <si>
    <t>KGS</t>
  </si>
  <si>
    <t>FIRE AXE WITH WOOD HANDLE</t>
  </si>
  <si>
    <t xml:space="preserve">330961 IMPA MAKER: IMPA CATALOG                            </t>
  </si>
  <si>
    <t>SPARE SHIELD POLYCARBONATE FOR,SPARE SHIELD POLYCARBONATE</t>
  </si>
  <si>
    <t xml:space="preserve">331148 IMPA MAKER: IMPA CATALOG                            </t>
  </si>
  <si>
    <t>LUBRICANT WD-40 SPRAY 360ML</t>
  </si>
  <si>
    <t xml:space="preserve">450702 IMPA MAKER: IMPA CATALOG                            </t>
  </si>
  <si>
    <t>TIN</t>
  </si>
  <si>
    <t>TAPE MASKING PAPER 48MMXL55M</t>
  </si>
  <si>
    <t xml:space="preserve">471378 IMPA MAKER: IMPA CATALOG                            </t>
  </si>
  <si>
    <t>PADLOCK BRASS 50MM WITH 2KEYS</t>
  </si>
  <si>
    <t xml:space="preserve">490505 IMPA MAKER: IMPA CATALOG                            </t>
  </si>
  <si>
    <t>DOOR CLOSER STANDARD, MAXIMUM DOOR WEIGHT 65KGS</t>
  </si>
  <si>
    <t xml:space="preserve">490603 IMPA MAKER: IMPA CATALOG                            </t>
  </si>
  <si>
    <t>SET</t>
  </si>
  <si>
    <t>DOOR CLOSER STANDARD, MAXIMUM DOOR WEIGHT 85KGS</t>
  </si>
  <si>
    <t xml:space="preserve">490604 IMPA MAKER: IMPA CATALOG                            </t>
  </si>
  <si>
    <t>BRUSH RADIATOR ANGLE(DOG LEG), 50MM WIDTH</t>
  </si>
  <si>
    <t xml:space="preserve">510167 IMPA MAKER: IMPA CATALOG                            </t>
  </si>
  <si>
    <t>BRUSH RADIATOR ANGLE(DOG LEG), 65MM WIDTH</t>
  </si>
  <si>
    <t xml:space="preserve">510168 IMPA MAKER: IMPA CATALOG                            </t>
  </si>
  <si>
    <t>BRUSH PAINT ROLLER MINI, WITH HANDLE 100MM WIDTH</t>
  </si>
  <si>
    <t xml:space="preserve">510461 IMPA MAKER: IMPA CATALOG                            </t>
  </si>
  <si>
    <t>SPARE MINI ROLLER 100MM WIDTH</t>
  </si>
  <si>
    <t xml:space="preserve">510462 IMPA MAKER: IMPA CATALOG                            </t>
  </si>
  <si>
    <t>BRUSH DECK NYLON HEAD ONLY, 180MM WIDTH</t>
  </si>
  <si>
    <t xml:space="preserve">510612 IMPA MAKER: IMPA CATALOG                            </t>
  </si>
  <si>
    <t>BRUSH SWEEPING SOFT BRISTLE, HEAD ONLY W200MM</t>
  </si>
  <si>
    <t xml:space="preserve">510622 IMPA MAKER: IMPA CATALOG                            </t>
  </si>
  <si>
    <t>BRUSH HAND SCRUB WHITE HAIR, SQUARE</t>
  </si>
  <si>
    <t xml:space="preserve">510652 IMPA MAKER: IMPA CATALOG                            </t>
  </si>
  <si>
    <t>MAT BATH &amp; SHOWER RUBBER, SAFE FOOTING 355X558MM</t>
  </si>
  <si>
    <t xml:space="preserve">511010 IMPA MAKER: IMPA CATALOG                            </t>
  </si>
  <si>
    <t>SHT</t>
  </si>
  <si>
    <t>MAT DOOR VINYL(KARAKUSA), 45X75CM</t>
  </si>
  <si>
    <t xml:space="preserve">511037 IMPA MAKER: IMPA CATALOG                            </t>
  </si>
  <si>
    <t>MAT DOOR VINYL(KARAKUSA), 60X90CM</t>
  </si>
  <si>
    <t xml:space="preserve">511038 IMPA MAKER: IMPA CATALOG                            </t>
  </si>
  <si>
    <t>DETERGENT LAUNDRY MACHINE, LIVETT 20KGS</t>
  </si>
  <si>
    <t xml:space="preserve">550134 IMPA MAKER: IMPA CATALOG                            </t>
  </si>
  <si>
    <t>BAG</t>
  </si>
  <si>
    <t>CLEANER LIQUID KITCHEN H. DUTY, SPRAY 400ML</t>
  </si>
  <si>
    <t xml:space="preserve">550173 IMPA MAKER: IMPA CATALOG                            </t>
  </si>
  <si>
    <t>BTL</t>
  </si>
  <si>
    <t>CLEANER BATHROOM SPRAY TYPE, 400ML</t>
  </si>
  <si>
    <t xml:space="preserve">550177 IMPA MAKER: IMPA CATALOG                            </t>
  </si>
  <si>
    <t>CLEANER OVEN 300GRM</t>
  </si>
  <si>
    <t xml:space="preserve">550301 IMPA MAKER: IMPA CATALOG                            </t>
  </si>
  <si>
    <t>SOAP TOILET LUX 100GRMX72S</t>
  </si>
  <si>
    <t xml:space="preserve">550253 IMPA MAKER: IMPA CATALOG                            </t>
  </si>
  <si>
    <t>AIR FRESHENER 300ML</t>
  </si>
  <si>
    <t xml:space="preserve">550331 IMPA MAKER: IMPA CATALOG                            </t>
  </si>
  <si>
    <t>LAUNDRY SOFTENER 1.65LTR</t>
  </si>
  <si>
    <t xml:space="preserve">550124 IMPA MAKER: IMPA CATALOG                            </t>
  </si>
  <si>
    <t>DISPENSER FOR SWARFEGA 4KGS</t>
  </si>
  <si>
    <t xml:space="preserve">550269 IMPA MAKER: IMPA CATALOG                            </t>
  </si>
  <si>
    <t>DERUSTING BRUSH AIR MAG9000, HOLGER CLASEN 9000MIN-1</t>
  </si>
  <si>
    <t xml:space="preserve">592071 IMPA MAKER: IMPA CATALOG                            </t>
  </si>
  <si>
    <t>BRUSH WIRE CUP PLAITED 60MMDIA, FOR DERUSTING BRUSH MAG9000</t>
  </si>
  <si>
    <t xml:space="preserve">592075 IMPA MAKER: IMPA CATALOG                            </t>
  </si>
  <si>
    <t>JET CHISEL PNEUMATIC, MODEL JEX-24</t>
  </si>
  <si>
    <t xml:space="preserve">590463 IMPA MAKER: IMPA CATALOG                            </t>
  </si>
  <si>
    <t>WRENCH ADJUSTABLE HEAVY-DUTY, 150MM</t>
  </si>
  <si>
    <t xml:space="preserve">611332 IMPA MAKER: IMPA CATALOG                            </t>
  </si>
  <si>
    <t>WRENCH ADJUSTABLE HEAVY-DUTY, 200MM</t>
  </si>
  <si>
    <t xml:space="preserve">611333 IMPA MAKER: IMPA CATALOG                            </t>
  </si>
  <si>
    <t>WRENCH OPEN &amp; 12-POINT BOX, 6MM</t>
  </si>
  <si>
    <t xml:space="preserve">610761 IMPA MAKER: IMPA CATALOG                            </t>
  </si>
  <si>
    <t>WRENCH OPEN &amp; 12-POINT BOX, 7MM</t>
  </si>
  <si>
    <t xml:space="preserve">610762 IMPA MAKER: IMPA CATALOG                            </t>
  </si>
  <si>
    <t>WRENCH OPEN &amp; 12-POINT BOX, 8MM</t>
  </si>
  <si>
    <t xml:space="preserve">610763 IMPA MAKER: IMPA CATALOG                            </t>
  </si>
  <si>
    <t>WRENCH OPEN &amp; 12-POINT BOX, 10MM</t>
  </si>
  <si>
    <t xml:space="preserve">610765 IMPA MAKER: IMPA CATALOG                            </t>
  </si>
  <si>
    <t>WRENCH OPEN &amp; 12-POINT BOX, 13MM</t>
  </si>
  <si>
    <t xml:space="preserve">610768 IMPA MAKER: IMPA CATALOG                            </t>
  </si>
  <si>
    <t>CUTTER BOLT ANGLE EDGE 600MM</t>
  </si>
  <si>
    <t xml:space="preserve">611892 IMPA MAKER: IMPA CATALOG                            </t>
  </si>
  <si>
    <t>HAMMER CARPENTER 450GRM</t>
  </si>
  <si>
    <t xml:space="preserve">612621 IMPA MAKER: IMPA CATALOG                            </t>
  </si>
  <si>
    <t>BAR STRAIGHT PINCH&amp;CHISEL END, 1200MM</t>
  </si>
  <si>
    <t xml:space="preserve">612867 IMPA MAKER: IMPA CATALOG                            </t>
  </si>
  <si>
    <t>STENCIL LETTER ADJUSTABLE, BRASS A-Z &amp; 0-9 60MM 76S</t>
  </si>
  <si>
    <t xml:space="preserve">613138 IMPA MAKER: IMPA CATALOG                            </t>
  </si>
  <si>
    <t>STENCIL LETTER ADJUSTABLE, BRASS A-Z &amp; 0-9 100MM 76S</t>
  </si>
  <si>
    <t xml:space="preserve">613140 IMPA MAKER: IMPA CATALOG                            </t>
  </si>
  <si>
    <t>SHOVEL POLYCARBONATE SQUARE, 1200MM</t>
  </si>
  <si>
    <t xml:space="preserve">613689 IMPA MAKER: IMPA CATALOG                            </t>
  </si>
  <si>
    <t>VISE BENCH PARALLEL, SQUARE-CYLINDER 103X117X76MM</t>
  </si>
  <si>
    <t xml:space="preserve">613774 IMPA MAKER: IMPA CATALOG                            </t>
  </si>
  <si>
    <t>SAND PAPER ABRASIVE 230X280MM, GRIT 180</t>
  </si>
  <si>
    <t xml:space="preserve">614758 IMPA MAKER: IMPA CATALOG                            </t>
  </si>
  <si>
    <t>SAND PAPER ABRASIVE 230X280MM, GRIT #400</t>
  </si>
  <si>
    <t xml:space="preserve">614762 IMPA MAKER: IMPA CATALOG                            </t>
  </si>
  <si>
    <t>WHEEL FREE SWIVEL TYPE 130MM, FOR PLATFORM TRUCK</t>
  </si>
  <si>
    <t xml:space="preserve">617167 IMPA MAKER: IMPA CATALOG                            </t>
  </si>
  <si>
    <t>GREASE GUN W/FLEX. PIPE&amp;SWIVEL, JOINT FOR AIR GREASE PUMP</t>
  </si>
  <si>
    <t xml:space="preserve">617412 IMPA MAKER: IMPA CATALOG                            </t>
  </si>
  <si>
    <t>QUICK BONDING ADHESIVE, NO.201 20GRM</t>
  </si>
  <si>
    <t xml:space="preserve">812726 IMPA MAKER: IMPA CATALOG                            </t>
  </si>
  <si>
    <t>TUB</t>
  </si>
  <si>
    <t>HAMMER BLACKSMITH DOUBLE FACE, WITH HANDLE NO.12 (5.4KGS)</t>
  </si>
  <si>
    <t xml:space="preserve">612528 IMPA MAKER: IMPA CATALOG                            </t>
  </si>
  <si>
    <t>SHACKLE STRAIGHT HEX HEAD BOLT, S.STEEL SB 12MM SWL 1.0TON</t>
  </si>
  <si>
    <t xml:space="preserve">233521 IMPA MAKER: IMPA CATALOG                            </t>
  </si>
  <si>
    <t>SHACKLE STRAIGHT HEX HEAD BOLT, S.STEEL SB 18MM SWL 2.0TON</t>
  </si>
  <si>
    <t xml:space="preserve">233524 IMPA MAKER: IMPA CATALOG                            </t>
  </si>
  <si>
    <t>SHACKLE STRAIGHT HEX HEAD BOLT, S.STEEL SB 34MM SWL 7.0TON</t>
  </si>
  <si>
    <t xml:space="preserve">233532 IMPA MAKER: IMPA CATALOG                            </t>
  </si>
  <si>
    <t>CARGO HOOK SWIVEL EYE WITH, LATCH SWL 2TON</t>
  </si>
  <si>
    <t xml:space="preserve">231253 IMPA MAKER: IMPA CATALOG                            </t>
  </si>
  <si>
    <t>CARGO HOOK SWIVEL EYE WITH, LATCH SWL 1TON</t>
  </si>
  <si>
    <t xml:space="preserve">231251 IMPA MAKER: IMPA CATALOG                            </t>
  </si>
  <si>
    <t>CARGO HOOK SWIVEL EYE WITH, LATCH LOCK WLL 8.0TON</t>
  </si>
  <si>
    <t xml:space="preserve">231265 IMPA MAKER: IMPA CATALOG                            </t>
  </si>
  <si>
    <t>WASTE BASKET PEDAL FLIP, ST/STEEL 20LTR</t>
  </si>
  <si>
    <t xml:space="preserve">174154 IMPA MAKER: IMPA CATALOG                            </t>
  </si>
  <si>
    <t>WIRE COPPER 0.8MM</t>
  </si>
  <si>
    <t xml:space="preserve">671856 IMPA MAKER: IMPA CATALOG                            </t>
  </si>
  <si>
    <t>WIRE COPPER 1.0MM</t>
  </si>
  <si>
    <t xml:space="preserve">671858 IMPA MAKER: IMPA CATALOG                            </t>
  </si>
  <si>
    <t>WIRE COPPER 1.4MM</t>
  </si>
  <si>
    <t xml:space="preserve">671860 IMPA MAKER: IMPA CATALOG                            </t>
  </si>
  <si>
    <t>CHISEL SCALER AIR TRELAWNY, IN-LINE VL223 LOW VIB. 2400BPM</t>
  </si>
  <si>
    <t xml:space="preserve">590519 IMPA MAKER: IMPA CATALOG                            </t>
  </si>
  <si>
    <t>TAPE OIL GAUGE ST/STEEL, METRIC 20M</t>
  </si>
  <si>
    <t xml:space="preserve">650872 IMPA MAKER: IMPA CATALOG                            </t>
  </si>
  <si>
    <t>TAPE OIL GAUGE ST/STEEL, METRIC 30M</t>
  </si>
  <si>
    <t xml:space="preserve">650873 IMPA MAKER: IMPA CATALOG                            </t>
  </si>
  <si>
    <t>WATER FINDING PASTE 75GRM, YELLOW TO RED</t>
  </si>
  <si>
    <t xml:space="preserve">650890 IMPA MAKER: IMPA CATALOG                            </t>
  </si>
  <si>
    <t>GASOLINE &amp; OIL FINDING PASTE, 75GRM BLUE TO RED</t>
  </si>
  <si>
    <t xml:space="preserve">650891 IMPA MAKER: IMPA CATALOG                            </t>
  </si>
  <si>
    <t>TRY SQUARE PRECISION WITH BASE, 1ST-GRADE(+_0.02) 200X130MM</t>
  </si>
  <si>
    <t xml:space="preserve">650971 IMPA MAKER: IMPA CATALOG                            </t>
  </si>
  <si>
    <t>TRY SQUARE PRECISION WITH BASE, 1ST-GRADE(+_0.025) 300X200MM</t>
  </si>
  <si>
    <t xml:space="preserve">650973 IMPA MAKER: IMPA CATALOG                            </t>
  </si>
  <si>
    <t>HARNESS S'GL D-RING WORKMAN,MSA PREMIER QWIK-FIT L 10115543</t>
  </si>
  <si>
    <t xml:space="preserve">311516 IMPA MAKER: IMPA CATALOG                            </t>
  </si>
  <si>
    <t>HARNESS S'GL D-RING WORKMAN,MSA PREMIER QWIK-FIT M 10115542</t>
  </si>
  <si>
    <t xml:space="preserve">311515 IMPA MAKER: IMPA CATALOG                            </t>
  </si>
  <si>
    <t>GOGGLE ULTRASONIC UVEX 9302, ORANGE FRAME</t>
  </si>
  <si>
    <t xml:space="preserve">311101 IMPA MAKER: IMPA CATALOG                            </t>
  </si>
  <si>
    <t>SHACKLE FAIRLEAD MANDAL 120M, WITH DNV CERTIFICATE</t>
  </si>
  <si>
    <t xml:space="preserve">211157 IMPA MAKER: IMPA CATALOG                            </t>
  </si>
  <si>
    <t>IMPACT WRENCH PNEUMATIC 13MM, 12.7MM2 DRIVE</t>
  </si>
  <si>
    <t xml:space="preserve">590101 IMPA MAKER: IMPA CATALOG                            </t>
  </si>
  <si>
    <t>SOCKET FOR IMPACT WRENCH, 12.7MM2 DR. X 17MM</t>
  </si>
  <si>
    <t xml:space="preserve">590218 IMPA MAKER: IMPA CATALOG                            </t>
  </si>
  <si>
    <t>SOCKET FOR IMPACT WRENCH, 12.7MM2 DR. X 19MM</t>
  </si>
  <si>
    <t xml:space="preserve">590219 IMPA MAKER: IMPA CATALOG                            </t>
  </si>
  <si>
    <t>SOCKET FOR IMPACT WRENCH, 12.7MM2 DR. X 21MM</t>
  </si>
  <si>
    <t xml:space="preserve">590220 IMPA MAKER: IMPA CATALOG                            </t>
  </si>
  <si>
    <t>SOCKET FOR IMPACT WRENCH, 12.7MM2 DR. X 23MM</t>
  </si>
  <si>
    <t xml:space="preserve">590222 IMPA MAKER: IMPA CATALOG                            </t>
  </si>
  <si>
    <t>SOCKET FOR IMPACT WRENCH, 12.7MM2 DR. X 24MM</t>
  </si>
  <si>
    <t xml:space="preserve">590223 IMPA MAKER: IMPA CATALOG                            </t>
  </si>
  <si>
    <t>SOCKET FOR IMPACT WRENCH, 12.7MM2 DR. X 26MM</t>
  </si>
  <si>
    <t xml:space="preserve">590224 IMPA MAKER: IMPA CATALOG                            </t>
  </si>
  <si>
    <t>SOCKET FOR IMPACT WRENCH, 12.7MM2 DR. X 29MM</t>
  </si>
  <si>
    <t xml:space="preserve">590226 IMPA MAKER: IMPA CATALOG                            </t>
  </si>
  <si>
    <t>SOCKET FOR IMPACT WRENCH, 12.7MM2 DR. X 30MM</t>
  </si>
  <si>
    <t xml:space="preserve">590227 IMPA MAKER: IMPA CATALOG                            </t>
  </si>
  <si>
    <t>SOCKET FOR IMPACT WRENCH, 12.7MM2 DR. X 32MM</t>
  </si>
  <si>
    <t xml:space="preserve">590228 IMPA MAKER: IMPA CATALOG                            </t>
  </si>
  <si>
    <t>SOAP HAND IN PUMP DISPENSER, JELL 250ML</t>
  </si>
  <si>
    <t xml:space="preserve">550291 IMPA MAKER: IMPA CATALOG                            </t>
  </si>
  <si>
    <t>LINE COUPLER BRANCH PIPING, 200L 4X20SM / 1X40SM &amp; 1X400PM</t>
  </si>
  <si>
    <t xml:space="preserve">351653 IMPA MAKER: IMPA CATALOG                            </t>
  </si>
  <si>
    <t>PACKING DOOR WATERTIGHT, EPDM RUBBER 40X20MM L:10M</t>
  </si>
  <si>
    <t xml:space="preserve">815009 IMPA MAKER: IMPA CATALOG                            </t>
  </si>
  <si>
    <t>LGH</t>
  </si>
  <si>
    <t>PACKING DOOR WATERTIGHT, EPDM RUBBER 40X40MM L:10M</t>
  </si>
  <si>
    <t xml:space="preserve">815013 IMPA MAKER: IMPA CATALOG                            </t>
  </si>
  <si>
    <t>SCREW TAPPING WITH FURTHER, DETAIL</t>
  </si>
  <si>
    <t xml:space="preserve">694401 IMPA MAKER: IMPA CATALOG                            </t>
  </si>
  <si>
    <t>DOUBLE SLING FOR SAFETY HARNESS TECHNOALP LN202</t>
  </si>
  <si>
    <t>SLING BELT POLYESTER, WIDTH 50MM X L 6M</t>
  </si>
  <si>
    <t xml:space="preserve">232148 IMPA MAKER: IMPA CATALOG                            </t>
  </si>
  <si>
    <t>GAUGE PRESSURE GLYCERINE BOTTM, DIRECT 0-25BAR 100MM G1/2IN</t>
  </si>
  <si>
    <t xml:space="preserve">653127 IMPA MAKER: IMPA CATALOG                            </t>
  </si>
  <si>
    <t>LADDER 2-EXTENSION ALUM-ALLOY, 4.5M</t>
  </si>
  <si>
    <t xml:space="preserve">617110 IMPA MAKER: IMPA CATALOG                            </t>
  </si>
  <si>
    <t>LADDER PLATFORM ALUM-ALLOY, 1.2M</t>
  </si>
  <si>
    <t xml:space="preserve">617127 IMPA MAKER: IMPA CATALOG                            </t>
  </si>
  <si>
    <t>GAUGE PRESSURE W/GLYCERINE, REAR/DIRECT 0-10BAR 63MM G1/4IN</t>
  </si>
  <si>
    <t xml:space="preserve">653219 IMPA MAKER: IMPA CATALOG                            </t>
  </si>
  <si>
    <t>LETTER SET STEEL ALPHABET 27S, 5MM</t>
  </si>
  <si>
    <t xml:space="preserve">613106 IMPA MAKER: IMPA CATALOG                            </t>
  </si>
  <si>
    <t>FIGURE SET STEEL 9S 5MM</t>
  </si>
  <si>
    <t xml:space="preserve">613121 IMPA MAKER: IMPA CATALOG                            </t>
  </si>
  <si>
    <t>VISE JAW PAD ALUM 100MM, WITH MAGNET</t>
  </si>
  <si>
    <t xml:space="preserve">613791 IMPA MAKER: IMPA CATALOG                            </t>
  </si>
  <si>
    <t>SEWING MACHINE PORTABLE 220V</t>
  </si>
  <si>
    <t xml:space="preserve">174732 IMPA MAKER: IMPA CATALOG                            </t>
  </si>
  <si>
    <t>SEWING NEEDLE NO.9 10S</t>
  </si>
  <si>
    <t xml:space="preserve">174741 IMPA MAKER: IMPA CATALOG                            </t>
  </si>
  <si>
    <t>SEWING NEEDLE NO.11 10S</t>
  </si>
  <si>
    <t xml:space="preserve">174742 IMPA MAKER: IMPA CATALOG                            </t>
  </si>
  <si>
    <t>SEWING NEEDLE NO.14 10S</t>
  </si>
  <si>
    <t xml:space="preserve">174743 IMPA MAKER: IMPA CATALOG                            </t>
  </si>
  <si>
    <t>SEWING NEEDLE NO.16 10S</t>
  </si>
  <si>
    <t xml:space="preserve">174744 IMPA MAKER: IMPA CATALOG                            </t>
  </si>
  <si>
    <t>SEWING THREAD 200M</t>
  </si>
  <si>
    <t xml:space="preserve">174752 IMPA MAKER: IMPA CATALOG                            </t>
  </si>
  <si>
    <t>GLUE GENERAL PURPOSE 100GRM</t>
  </si>
  <si>
    <t xml:space="preserve">812701 IMPA MAKER: IMPA CATALOG                            </t>
  </si>
  <si>
    <t>GLUE GENERAL PURPOSE 1KG</t>
  </si>
  <si>
    <t xml:space="preserve">812703 IMPA MAKER: IMPA CATALOG                            </t>
  </si>
  <si>
    <t>CAN</t>
  </si>
  <si>
    <t>CYLINDER MORTISE LOCK, WITH LEVER HANDLE OHS#2320</t>
  </si>
  <si>
    <t xml:space="preserve">490113 IMPA MAKER: IMPA CATALOG                            </t>
  </si>
  <si>
    <t>CLEANER DRAIN PIPE 1KG</t>
  </si>
  <si>
    <t xml:space="preserve">550342 IMPA MAKER: IMPA CATALOG                            </t>
  </si>
  <si>
    <t>CLEANER &amp; POLISH SPRAY, ST/STEEL 420ML</t>
  </si>
  <si>
    <t xml:space="preserve">550355 IMPA MAKER: IMPA CATALOG                            </t>
  </si>
  <si>
    <t>SODA CAUSTIC FLAKE 500GRM</t>
  </si>
  <si>
    <t xml:space="preserve">550871 IMPA MAKER: IMPA CATALOG                            </t>
  </si>
  <si>
    <t>PART FOR TUMBLER MORTISE LOCK,OHS#2410 #(2)-16 LV HUB SPRING</t>
  </si>
  <si>
    <t xml:space="preserve">490361 IMPA MAKER: IMPA CATALOG                            </t>
  </si>
  <si>
    <t>PART FOR TUMBLER MORTISE LOCK,OHS#2410 #2-17 LATCH BOLT SPR.</t>
  </si>
  <si>
    <t xml:space="preserve">490362 IMPA MAKER: IMPA CATALOG                            </t>
  </si>
  <si>
    <t>PART FOR TUMBLER MORTISE LOCK,OHS#2410 #(2)-18 THUM.HUB SPR.</t>
  </si>
  <si>
    <t xml:space="preserve">490363 IMPA MAKER: IMPA CATALOG                            </t>
  </si>
  <si>
    <t>PART FOR TUMBLER MORTISE LOCK,OHS#2410 #(2)-19 THUMBLER SPR.</t>
  </si>
  <si>
    <t xml:space="preserve">490364 IMPA MAKER: IMPA CATALOG                            </t>
  </si>
  <si>
    <t>STEP REPAIR HARD WOOD FOR, JIS PILOT LADDER 525X115X25MM</t>
  </si>
  <si>
    <t xml:space="preserve">232014 IMPA MAKER: IMPA CATALOG                            </t>
  </si>
  <si>
    <t>STEP PREVENTER REPAIR WOOD F/JIS PILOT LADDER 1800X115X25MM</t>
  </si>
  <si>
    <t xml:space="preserve">232015 IMPA MAKER: IMPA CATALOG                            </t>
  </si>
  <si>
    <t>TURNBUCKLE FRAME GALV, EYE&amp;HOOK 9MMX150MM</t>
  </si>
  <si>
    <t xml:space="preserve">230548 IMPA MAKER: IMPA CATALOG                            </t>
  </si>
  <si>
    <t>GREASE GUN W/RIDGID PIPE, FOR AIR GREASE PUMP</t>
  </si>
  <si>
    <t xml:space="preserve">617414 IMPA MAKER: IMPA CATALOG                            </t>
  </si>
  <si>
    <t>GREASE FITTING 4-JAW, FOR AIR GREASE PUMP</t>
  </si>
  <si>
    <t xml:space="preserve">617419 IMPA MAKER: IMPA CATALOG                            </t>
  </si>
  <si>
    <t>STEP DRILL #ST-2 6-18MM</t>
  </si>
  <si>
    <t xml:space="preserve">633802 IMPA MAKER: IMPA CATALOG                            </t>
  </si>
  <si>
    <t>GREASE NIPPLE STRAIGHT A-TYPE, PT 3/8 PLATED STEEL</t>
  </si>
  <si>
    <t xml:space="preserve">617609 IMPA MAKER: IMPA CATALOG                            </t>
  </si>
  <si>
    <t>FLOATING DISC</t>
  </si>
  <si>
    <t>FOR 250A AIR HEAD,ST/STEEL MAKER: HYUNDAI HEAVY INDUSTRIES CO., LTD. (HHI)</t>
  </si>
  <si>
    <t>WRENCH SET OPEN &amp; 12-POINT BOX, 6X6 TO 32X32MM 16S</t>
  </si>
  <si>
    <t xml:space="preserve">610536 IMPA MAKER: IMPA CATALOG                            </t>
  </si>
  <si>
    <t>WRENCH STRIKING RING 12P 24MM, ST/STEEL</t>
  </si>
  <si>
    <t xml:space="preserve">616085 IMPA MAKER: IMPA CATALOG                            </t>
  </si>
  <si>
    <t>WRENCH STRIKING RING 12P 27MM, ST/STEEL</t>
  </si>
  <si>
    <t xml:space="preserve">616086 IMPA MAKER: IMPA CATALOG                            </t>
  </si>
  <si>
    <t>GASKET FOR FLEXIBLE PIPE, COUPLING WITH FURTHER DETAIL</t>
  </si>
  <si>
    <t xml:space="preserve">735036 IMPA MAKER: IMPA CATALOG                            </t>
  </si>
  <si>
    <t>BOATS SPARE PARTS &amp; COMPO</t>
  </si>
  <si>
    <t xml:space="preserve"> +telephone</t>
  </si>
  <si>
    <t>INFO@EMAIL.COM</t>
  </si>
  <si>
    <t>NORDIC</t>
  </si>
  <si>
    <t>7 MONTH DECK STORES</t>
  </si>
  <si>
    <t>FOR 300A AIR HEAD,ST/STEEL MAKER: ROLLS-ROYCE., LTD. (HHI)</t>
  </si>
  <si>
    <t xml:space="preserve">SKU:15.044 MAKER: PV FIRMA TECHNICAL STORE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</si>
</sst>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;\ \-0;;@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indexed="10"/>
      <name val="Tahoma"/>
      <family val="2"/>
    </font>
    <font>
      <sz val="12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sz val="9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b/>
      <sz val="9"/>
      <name val="Tahoma"/>
      <family val="2"/>
    </font>
    <font>
      <sz val="8"/>
      <name val="Tahoma"/>
      <family val="2"/>
    </font>
    <font>
      <b/>
      <sz val="20"/>
      <name val="Tahoma"/>
      <family val="2"/>
    </font>
    <font>
      <sz val="20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sz val="10"/>
      <color rgb="FFFF0000"/>
      <name val="Tahoma"/>
      <family val="2"/>
    </font>
    <font>
      <sz val="12"/>
      <color rgb="FFFF0000"/>
      <name val="Tahoma"/>
      <family val="2"/>
    </font>
    <font>
      <u/>
      <sz val="11"/>
      <color theme="10"/>
      <name val="Tahoma"/>
      <family val="2"/>
    </font>
    <font>
      <b/>
      <sz val="10"/>
      <color rgb="FFFF0000"/>
      <name val="Tahoma"/>
      <family val="2"/>
    </font>
    <font>
      <b/>
      <u/>
      <sz val="10"/>
      <color theme="1"/>
      <name val="Tahoma"/>
      <family val="2"/>
    </font>
    <font>
      <b/>
      <sz val="12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0E3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2" fillId="4" borderId="0" xfId="0" applyFont="1" applyFill="1" applyAlignment="1" applyProtection="1">
      <alignment horizontal="center" wrapText="1"/>
    </xf>
    <xf numFmtId="0" fontId="4" fillId="6" borderId="31" xfId="0" applyNumberFormat="1" applyFont="1" applyFill="1" applyBorder="1" applyAlignment="1" applyProtection="1">
      <alignment vertical="center"/>
      <protection locked="0"/>
    </xf>
    <xf numFmtId="0" fontId="5" fillId="0" borderId="0" xfId="0" applyFont="1" applyProtection="1"/>
    <xf numFmtId="0" fontId="6" fillId="4" borderId="0" xfId="0" applyFont="1" applyFill="1" applyAlignment="1" applyProtection="1"/>
    <xf numFmtId="0" fontId="7" fillId="4" borderId="0" xfId="0" applyFont="1" applyFill="1" applyBorder="1" applyAlignment="1" applyProtection="1">
      <alignment horizontal="justify" vertical="top" wrapText="1"/>
    </xf>
    <xf numFmtId="0" fontId="5" fillId="4" borderId="0" xfId="0" applyFont="1" applyFill="1" applyAlignment="1" applyProtection="1">
      <alignment vertical="top" wrapText="1"/>
    </xf>
    <xf numFmtId="0" fontId="5" fillId="4" borderId="0" xfId="0" applyFont="1" applyFill="1" applyProtection="1">
      <protection locked="0"/>
    </xf>
    <xf numFmtId="0" fontId="8" fillId="4" borderId="0" xfId="0" applyFont="1" applyFill="1" applyAlignment="1" applyProtection="1"/>
    <xf numFmtId="0" fontId="10" fillId="9" borderId="9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 applyProtection="1">
      <alignment vertical="top"/>
    </xf>
    <xf numFmtId="0" fontId="5" fillId="0" borderId="19" xfId="0" applyFont="1" applyBorder="1" applyProtection="1"/>
    <xf numFmtId="0" fontId="12" fillId="5" borderId="42" xfId="0" applyFont="1" applyFill="1" applyBorder="1" applyAlignment="1" applyProtection="1">
      <alignment horizontal="left" vertical="top" wrapText="1"/>
    </xf>
    <xf numFmtId="0" fontId="12" fillId="5" borderId="13" xfId="0" applyNumberFormat="1" applyFont="1" applyFill="1" applyBorder="1" applyAlignment="1" applyProtection="1">
      <alignment horizontal="center" vertical="top" wrapText="1"/>
    </xf>
    <xf numFmtId="2" fontId="3" fillId="6" borderId="13" xfId="0" applyNumberFormat="1" applyFont="1" applyFill="1" applyBorder="1" applyProtection="1">
      <protection locked="0"/>
    </xf>
    <xf numFmtId="0" fontId="3" fillId="6" borderId="44" xfId="0" applyFont="1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Protection="1">
      <protection locked="0"/>
    </xf>
    <xf numFmtId="0" fontId="3" fillId="8" borderId="19" xfId="0" applyFont="1" applyFill="1" applyBorder="1" applyProtection="1">
      <protection hidden="1"/>
    </xf>
    <xf numFmtId="10" fontId="3" fillId="6" borderId="19" xfId="0" applyNumberFormat="1" applyFont="1" applyFill="1" applyBorder="1" applyProtection="1">
      <protection locked="0"/>
    </xf>
    <xf numFmtId="4" fontId="5" fillId="5" borderId="19" xfId="0" applyNumberFormat="1" applyFont="1" applyFill="1" applyBorder="1" applyAlignment="1" applyProtection="1">
      <alignment vertical="top" wrapText="1"/>
    </xf>
    <xf numFmtId="0" fontId="5" fillId="0" borderId="0" xfId="0" applyFont="1"/>
    <xf numFmtId="0" fontId="12" fillId="5" borderId="23" xfId="0" applyFont="1" applyFill="1" applyBorder="1" applyAlignment="1" applyProtection="1">
      <alignment horizontal="left" vertical="top" wrapText="1"/>
    </xf>
    <xf numFmtId="0" fontId="12" fillId="5" borderId="19" xfId="0" applyNumberFormat="1" applyFont="1" applyFill="1" applyBorder="1" applyAlignment="1" applyProtection="1">
      <alignment horizontal="center" vertical="top" wrapText="1"/>
    </xf>
    <xf numFmtId="49" fontId="12" fillId="5" borderId="19" xfId="0" applyNumberFormat="1" applyFont="1" applyFill="1" applyBorder="1" applyAlignment="1" applyProtection="1">
      <alignment horizontal="center" vertical="top" wrapText="1"/>
    </xf>
    <xf numFmtId="0" fontId="10" fillId="9" borderId="39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0" fontId="12" fillId="5" borderId="43" xfId="0" applyFont="1" applyFill="1" applyBorder="1" applyAlignment="1" applyProtection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8" fillId="0" borderId="45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3" fillId="9" borderId="21" xfId="0" applyFont="1" applyFill="1" applyBorder="1" applyAlignment="1" applyProtection="1">
      <alignment horizontal="left"/>
    </xf>
    <xf numFmtId="0" fontId="3" fillId="9" borderId="22" xfId="0" applyFont="1" applyFill="1" applyBorder="1" applyAlignment="1" applyProtection="1">
      <alignment horizontal="left"/>
    </xf>
    <xf numFmtId="0" fontId="3" fillId="9" borderId="23" xfId="0" applyFont="1" applyFill="1" applyBorder="1" applyAlignment="1" applyProtection="1">
      <alignment horizontal="left"/>
    </xf>
    <xf numFmtId="4" fontId="4" fillId="6" borderId="32" xfId="0" applyNumberFormat="1" applyFont="1" applyFill="1" applyBorder="1" applyAlignment="1" applyProtection="1">
      <alignment horizontal="right" vertical="center"/>
    </xf>
    <xf numFmtId="4" fontId="4" fillId="6" borderId="33" xfId="0" applyNumberFormat="1" applyFont="1" applyFill="1" applyBorder="1" applyAlignment="1" applyProtection="1">
      <alignment horizontal="right" vertical="center"/>
    </xf>
    <xf numFmtId="0" fontId="9" fillId="9" borderId="34" xfId="0" applyFont="1" applyFill="1" applyBorder="1" applyAlignment="1" applyProtection="1">
      <alignment horizontal="left"/>
    </xf>
    <xf numFmtId="0" fontId="9" fillId="9" borderId="35" xfId="0" applyFont="1" applyFill="1" applyBorder="1" applyAlignment="1" applyProtection="1">
      <alignment horizontal="left"/>
    </xf>
    <xf numFmtId="0" fontId="9" fillId="9" borderId="36" xfId="0" applyFont="1" applyFill="1" applyBorder="1" applyAlignment="1" applyProtection="1">
      <alignment horizontal="left"/>
    </xf>
    <xf numFmtId="4" fontId="4" fillId="6" borderId="37" xfId="0" applyNumberFormat="1" applyFont="1" applyFill="1" applyBorder="1" applyAlignment="1" applyProtection="1">
      <alignment horizontal="right" vertical="center"/>
    </xf>
    <xf numFmtId="4" fontId="4" fillId="6" borderId="38" xfId="0" applyNumberFormat="1" applyFont="1" applyFill="1" applyBorder="1" applyAlignment="1" applyProtection="1">
      <alignment horizontal="right" vertical="center"/>
    </xf>
    <xf numFmtId="0" fontId="3" fillId="9" borderId="1" xfId="0" applyFont="1" applyFill="1" applyBorder="1" applyAlignment="1" applyProtection="1">
      <alignment horizontal="left"/>
    </xf>
    <xf numFmtId="0" fontId="3" fillId="9" borderId="2" xfId="0" applyFont="1" applyFill="1" applyBorder="1" applyAlignment="1" applyProtection="1">
      <alignment horizontal="left"/>
    </xf>
    <xf numFmtId="0" fontId="3" fillId="9" borderId="30" xfId="0" applyFont="1" applyFill="1" applyBorder="1" applyAlignment="1" applyProtection="1">
      <alignment horizontal="left"/>
    </xf>
    <xf numFmtId="0" fontId="13" fillId="9" borderId="1" xfId="0" applyFont="1" applyFill="1" applyBorder="1" applyAlignment="1" applyProtection="1">
      <alignment horizontal="right" vertical="center"/>
    </xf>
    <xf numFmtId="0" fontId="8" fillId="9" borderId="2" xfId="0" applyFont="1" applyFill="1" applyBorder="1" applyAlignment="1" applyProtection="1">
      <alignment horizontal="right" vertical="center"/>
    </xf>
    <xf numFmtId="0" fontId="13" fillId="9" borderId="2" xfId="0" applyFont="1" applyFill="1" applyBorder="1" applyAlignment="1" applyProtection="1">
      <alignment horizontal="left" vertical="center"/>
    </xf>
    <xf numFmtId="0" fontId="14" fillId="9" borderId="2" xfId="0" applyFont="1" applyFill="1" applyBorder="1" applyAlignment="1" applyProtection="1">
      <alignment horizontal="left" vertical="center"/>
    </xf>
    <xf numFmtId="0" fontId="14" fillId="9" borderId="3" xfId="0" applyFont="1" applyFill="1" applyBorder="1" applyAlignment="1" applyProtection="1">
      <alignment horizontal="left" vertical="center"/>
    </xf>
    <xf numFmtId="0" fontId="8" fillId="9" borderId="4" xfId="0" applyFont="1" applyFill="1" applyBorder="1" applyAlignment="1" applyProtection="1">
      <alignment horizontal="right" vertical="center"/>
    </xf>
    <xf numFmtId="0" fontId="8" fillId="9" borderId="5" xfId="0" applyFont="1" applyFill="1" applyBorder="1" applyAlignment="1" applyProtection="1">
      <alignment horizontal="right" vertical="center"/>
    </xf>
    <xf numFmtId="0" fontId="14" fillId="9" borderId="5" xfId="0" applyFont="1" applyFill="1" applyBorder="1" applyAlignment="1" applyProtection="1">
      <alignment horizontal="left" vertical="center"/>
    </xf>
    <xf numFmtId="0" fontId="14" fillId="9" borderId="6" xfId="0" applyFont="1" applyFill="1" applyBorder="1" applyAlignment="1" applyProtection="1">
      <alignment horizontal="left" vertical="center"/>
    </xf>
    <xf numFmtId="0" fontId="9" fillId="0" borderId="1" xfId="0" applyFont="1" applyBorder="1" applyAlignment="1" applyProtection="1"/>
    <xf numFmtId="0" fontId="8" fillId="0" borderId="2" xfId="0" applyFont="1" applyBorder="1" applyAlignment="1" applyProtection="1"/>
    <xf numFmtId="0" fontId="8" fillId="0" borderId="3" xfId="0" applyFont="1" applyBorder="1" applyAlignment="1" applyProtection="1"/>
    <xf numFmtId="0" fontId="15" fillId="4" borderId="0" xfId="0" applyFont="1" applyFill="1" applyBorder="1" applyAlignment="1" applyProtection="1"/>
    <xf numFmtId="0" fontId="9" fillId="4" borderId="1" xfId="0" applyFont="1" applyFill="1" applyBorder="1" applyAlignment="1" applyProtection="1"/>
    <xf numFmtId="0" fontId="9" fillId="4" borderId="2" xfId="0" applyFont="1" applyFill="1" applyBorder="1" applyAlignment="1" applyProtection="1"/>
    <xf numFmtId="0" fontId="3" fillId="4" borderId="2" xfId="0" applyFont="1" applyFill="1" applyBorder="1" applyProtection="1"/>
    <xf numFmtId="0" fontId="3" fillId="4" borderId="3" xfId="0" applyFont="1" applyFill="1" applyBorder="1" applyProtection="1"/>
    <xf numFmtId="0" fontId="3" fillId="0" borderId="0" xfId="0" applyFont="1" applyProtection="1"/>
    <xf numFmtId="0" fontId="3" fillId="0" borderId="0" xfId="0" applyFont="1"/>
    <xf numFmtId="0" fontId="8" fillId="0" borderId="7" xfId="0" applyFont="1" applyBorder="1" applyAlignment="1" applyProtection="1"/>
    <xf numFmtId="0" fontId="8" fillId="0" borderId="0" xfId="0" applyFont="1" applyBorder="1" applyAlignment="1" applyProtection="1"/>
    <xf numFmtId="0" fontId="8" fillId="0" borderId="8" xfId="0" applyFont="1" applyBorder="1" applyAlignment="1" applyProtection="1"/>
    <xf numFmtId="0" fontId="16" fillId="4" borderId="0" xfId="0" applyFont="1" applyFill="1" applyBorder="1" applyAlignment="1" applyProtection="1">
      <alignment horizontal="left" vertical="center" wrapText="1"/>
    </xf>
    <xf numFmtId="49" fontId="15" fillId="4" borderId="7" xfId="0" applyNumberFormat="1" applyFont="1" applyFill="1" applyBorder="1" applyAlignment="1" applyProtection="1">
      <alignment horizontal="center"/>
    </xf>
    <xf numFmtId="0" fontId="17" fillId="4" borderId="0" xfId="0" applyFont="1" applyFill="1" applyBorder="1" applyAlignment="1" applyProtection="1"/>
    <xf numFmtId="0" fontId="17" fillId="4" borderId="8" xfId="0" applyFont="1" applyFill="1" applyBorder="1" applyAlignment="1" applyProtection="1"/>
    <xf numFmtId="0" fontId="18" fillId="4" borderId="0" xfId="0" applyFont="1" applyFill="1" applyBorder="1" applyAlignment="1" applyProtection="1"/>
    <xf numFmtId="49" fontId="19" fillId="4" borderId="7" xfId="1" applyNumberFormat="1" applyFont="1" applyFill="1" applyBorder="1" applyAlignment="1" applyProtection="1">
      <alignment horizontal="center"/>
    </xf>
    <xf numFmtId="0" fontId="8" fillId="0" borderId="4" xfId="0" applyFont="1" applyBorder="1" applyAlignment="1" applyProtection="1"/>
    <xf numFmtId="0" fontId="8" fillId="0" borderId="5" xfId="0" applyFont="1" applyBorder="1" applyAlignment="1" applyProtection="1"/>
    <xf numFmtId="0" fontId="8" fillId="0" borderId="6" xfId="0" applyFont="1" applyBorder="1" applyAlignment="1" applyProtection="1"/>
    <xf numFmtId="0" fontId="20" fillId="4" borderId="0" xfId="0" applyFont="1" applyFill="1" applyBorder="1" applyAlignment="1" applyProtection="1"/>
    <xf numFmtId="0" fontId="10" fillId="4" borderId="4" xfId="0" applyFont="1" applyFill="1" applyBorder="1" applyAlignment="1" applyProtection="1"/>
    <xf numFmtId="0" fontId="10" fillId="4" borderId="5" xfId="0" applyFont="1" applyFill="1" applyBorder="1" applyAlignment="1" applyProtection="1"/>
    <xf numFmtId="0" fontId="10" fillId="4" borderId="6" xfId="0" applyFont="1" applyFill="1" applyBorder="1" applyAlignment="1" applyProtection="1"/>
    <xf numFmtId="0" fontId="21" fillId="0" borderId="0" xfId="0" applyFont="1" applyBorder="1" applyAlignment="1" applyProtection="1"/>
    <xf numFmtId="0" fontId="22" fillId="9" borderId="9" xfId="0" applyFont="1" applyFill="1" applyBorder="1" applyAlignment="1" applyProtection="1">
      <alignment horizontal="left" vertical="center"/>
    </xf>
    <xf numFmtId="0" fontId="22" fillId="9" borderId="10" xfId="0" applyFont="1" applyFill="1" applyBorder="1" applyAlignment="1" applyProtection="1">
      <alignment horizontal="left" vertical="center"/>
    </xf>
    <xf numFmtId="0" fontId="22" fillId="9" borderId="11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 wrapText="1"/>
    </xf>
    <xf numFmtId="0" fontId="22" fillId="9" borderId="1" xfId="0" applyFont="1" applyFill="1" applyBorder="1" applyAlignment="1" applyProtection="1">
      <alignment horizontal="left" vertical="center"/>
    </xf>
    <xf numFmtId="0" fontId="8" fillId="9" borderId="2" xfId="0" applyFont="1" applyFill="1" applyBorder="1" applyAlignment="1" applyProtection="1">
      <alignment horizontal="left" vertical="center"/>
    </xf>
    <xf numFmtId="0" fontId="22" fillId="9" borderId="2" xfId="0" applyFont="1" applyFill="1" applyBorder="1" applyAlignment="1" applyProtection="1">
      <alignment horizontal="left" vertical="center"/>
      <protection locked="0"/>
    </xf>
    <xf numFmtId="0" fontId="8" fillId="9" borderId="2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left" vertical="center"/>
      <protection locked="0"/>
    </xf>
    <xf numFmtId="0" fontId="9" fillId="9" borderId="12" xfId="0" applyFont="1" applyFill="1" applyBorder="1" applyAlignment="1" applyProtection="1">
      <alignment horizontal="left"/>
    </xf>
    <xf numFmtId="0" fontId="9" fillId="9" borderId="13" xfId="0" applyFont="1" applyFill="1" applyBorder="1" applyAlignment="1" applyProtection="1">
      <alignment horizontal="left"/>
    </xf>
    <xf numFmtId="1" fontId="3" fillId="3" borderId="14" xfId="0" applyNumberFormat="1" applyFont="1" applyFill="1" applyBorder="1" applyAlignment="1" applyProtection="1">
      <alignment horizontal="left" vertical="center"/>
      <protection locked="0"/>
    </xf>
    <xf numFmtId="0" fontId="9" fillId="9" borderId="15" xfId="0" applyFont="1" applyFill="1" applyBorder="1" applyAlignment="1" applyProtection="1">
      <alignment horizontal="left" vertical="center"/>
    </xf>
    <xf numFmtId="0" fontId="9" fillId="9" borderId="16" xfId="0" applyFont="1" applyFill="1" applyBorder="1" applyAlignment="1" applyProtection="1">
      <alignment horizontal="left" vertical="center"/>
    </xf>
    <xf numFmtId="0" fontId="3" fillId="0" borderId="16" xfId="0" applyFont="1" applyBorder="1" applyAlignment="1" applyProtection="1"/>
    <xf numFmtId="0" fontId="8" fillId="0" borderId="16" xfId="0" applyFont="1" applyBorder="1" applyAlignment="1" applyProtection="1"/>
    <xf numFmtId="0" fontId="8" fillId="0" borderId="17" xfId="0" applyFont="1" applyBorder="1" applyAlignment="1" applyProtection="1"/>
    <xf numFmtId="0" fontId="9" fillId="9" borderId="18" xfId="0" applyFont="1" applyFill="1" applyBorder="1" applyAlignment="1" applyProtection="1">
      <alignment horizontal="left"/>
    </xf>
    <xf numFmtId="0" fontId="9" fillId="9" borderId="19" xfId="0" applyFont="1" applyFill="1" applyBorder="1" applyAlignment="1" applyProtection="1">
      <alignment horizontal="left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9" fillId="9" borderId="18" xfId="0" applyFont="1" applyFill="1" applyBorder="1" applyAlignment="1" applyProtection="1">
      <alignment horizontal="left" vertical="center"/>
    </xf>
    <xf numFmtId="0" fontId="9" fillId="9" borderId="19" xfId="0" applyFont="1" applyFill="1" applyBorder="1" applyAlignment="1" applyProtection="1">
      <alignment horizontal="left" vertical="center"/>
    </xf>
    <xf numFmtId="0" fontId="8" fillId="0" borderId="19" xfId="0" applyFont="1" applyBorder="1" applyAlignment="1" applyProtection="1"/>
    <xf numFmtId="0" fontId="8" fillId="0" borderId="20" xfId="0" applyFont="1" applyBorder="1" applyAlignment="1" applyProtection="1"/>
    <xf numFmtId="0" fontId="9" fillId="9" borderId="21" xfId="0" applyFont="1" applyFill="1" applyBorder="1" applyAlignment="1" applyProtection="1">
      <alignment horizontal="left"/>
    </xf>
    <xf numFmtId="0" fontId="9" fillId="9" borderId="22" xfId="0" applyFont="1" applyFill="1" applyBorder="1" applyAlignment="1" applyProtection="1">
      <alignment horizontal="left"/>
    </xf>
    <xf numFmtId="0" fontId="9" fillId="9" borderId="23" xfId="0" applyFont="1" applyFill="1" applyBorder="1" applyAlignment="1" applyProtection="1">
      <alignment horizontal="left"/>
    </xf>
    <xf numFmtId="0" fontId="8" fillId="9" borderId="19" xfId="0" applyFont="1" applyFill="1" applyBorder="1" applyAlignment="1" applyProtection="1"/>
    <xf numFmtId="0" fontId="3" fillId="0" borderId="19" xfId="0" applyFont="1" applyBorder="1" applyAlignment="1" applyProtection="1"/>
    <xf numFmtId="0" fontId="22" fillId="0" borderId="19" xfId="0" applyFont="1" applyBorder="1" applyAlignment="1" applyProtection="1">
      <alignment horizontal="left" vertical="center"/>
    </xf>
    <xf numFmtId="0" fontId="9" fillId="9" borderId="24" xfId="0" applyFont="1" applyFill="1" applyBorder="1" applyAlignment="1" applyProtection="1">
      <alignment horizontal="left"/>
    </xf>
    <xf numFmtId="0" fontId="9" fillId="9" borderId="25" xfId="0" applyFont="1" applyFill="1" applyBorder="1" applyAlignment="1" applyProtection="1">
      <alignment horizontal="left"/>
    </xf>
    <xf numFmtId="0" fontId="3" fillId="3" borderId="26" xfId="0" applyFont="1" applyFill="1" applyBorder="1" applyAlignment="1" applyProtection="1">
      <alignment horizontal="left" vertical="center"/>
      <protection locked="0"/>
    </xf>
    <xf numFmtId="0" fontId="9" fillId="9" borderId="27" xfId="0" applyFont="1" applyFill="1" applyBorder="1" applyAlignment="1" applyProtection="1">
      <alignment horizontal="left"/>
    </xf>
    <xf numFmtId="0" fontId="9" fillId="9" borderId="28" xfId="0" applyFont="1" applyFill="1" applyBorder="1" applyAlignment="1" applyProtection="1">
      <alignment horizontal="left"/>
    </xf>
    <xf numFmtId="0" fontId="22" fillId="0" borderId="28" xfId="0" applyFont="1" applyBorder="1" applyAlignment="1" applyProtection="1">
      <alignment horizontal="left" vertical="center"/>
    </xf>
    <xf numFmtId="0" fontId="8" fillId="0" borderId="28" xfId="0" applyFont="1" applyBorder="1" applyAlignment="1" applyProtection="1"/>
    <xf numFmtId="0" fontId="8" fillId="0" borderId="29" xfId="0" applyFont="1" applyBorder="1" applyAlignment="1" applyProtection="1"/>
    <xf numFmtId="0" fontId="3" fillId="3" borderId="2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center" vertical="center" wrapText="1"/>
    </xf>
    <xf numFmtId="0" fontId="9" fillId="4" borderId="0" xfId="0" applyFont="1" applyFill="1" applyBorder="1" applyAlignment="1" applyProtection="1">
      <alignment horizontal="left"/>
    </xf>
    <xf numFmtId="0" fontId="22" fillId="4" borderId="0" xfId="0" applyFont="1" applyFill="1" applyBorder="1" applyAlignment="1" applyProtection="1">
      <alignment horizontal="left" vertical="center"/>
    </xf>
    <xf numFmtId="0" fontId="8" fillId="4" borderId="0" xfId="0" applyFont="1" applyFill="1" applyBorder="1" applyAlignment="1" applyProtection="1"/>
    <xf numFmtId="0" fontId="3" fillId="4" borderId="0" xfId="0" applyFont="1" applyFill="1" applyProtection="1"/>
    <xf numFmtId="0" fontId="6" fillId="9" borderId="9" xfId="0" applyFont="1" applyFill="1" applyBorder="1" applyAlignment="1" applyProtection="1">
      <alignment horizontal="left" vertical="center"/>
    </xf>
    <xf numFmtId="0" fontId="6" fillId="9" borderId="10" xfId="0" applyFont="1" applyFill="1" applyBorder="1" applyAlignment="1" applyProtection="1">
      <alignment horizontal="left" vertical="center"/>
    </xf>
    <xf numFmtId="0" fontId="6" fillId="9" borderId="11" xfId="0" applyFont="1" applyFill="1" applyBorder="1" applyAlignment="1" applyProtection="1">
      <alignment horizontal="left" vertical="center"/>
    </xf>
    <xf numFmtId="0" fontId="3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 vertical="center"/>
    </xf>
    <xf numFmtId="49" fontId="6" fillId="9" borderId="15" xfId="0" applyNumberFormat="1" applyFont="1" applyFill="1" applyBorder="1" applyAlignment="1" applyProtection="1">
      <alignment horizontal="left" vertical="top" wrapText="1"/>
    </xf>
    <xf numFmtId="49" fontId="6" fillId="9" borderId="16" xfId="0" applyNumberFormat="1" applyFont="1" applyFill="1" applyBorder="1" applyAlignment="1" applyProtection="1">
      <alignment horizontal="left" vertical="top" wrapText="1"/>
    </xf>
    <xf numFmtId="49" fontId="6" fillId="9" borderId="17" xfId="0" applyNumberFormat="1" applyFont="1" applyFill="1" applyBorder="1" applyAlignment="1" applyProtection="1">
      <alignment horizontal="left" vertical="top" wrapText="1"/>
    </xf>
    <xf numFmtId="49" fontId="2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49" fontId="23" fillId="4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center"/>
    </xf>
    <xf numFmtId="0" fontId="3" fillId="0" borderId="0" xfId="0" applyFont="1" applyBorder="1" applyProtection="1"/>
    <xf numFmtId="164" fontId="9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8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/>
    </xf>
    <xf numFmtId="1" fontId="8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23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165" fontId="24" fillId="4" borderId="0" xfId="0" applyNumberFormat="1" applyFont="1" applyFill="1" applyBorder="1" applyProtection="1"/>
    <xf numFmtId="0" fontId="5" fillId="4" borderId="0" xfId="0" applyFont="1" applyFill="1" applyProtection="1"/>
    <xf numFmtId="0" fontId="5" fillId="0" borderId="0" xfId="0" applyFont="1" applyAlignment="1" applyProtection="1">
      <alignment vertical="top" wrapText="1"/>
    </xf>
    <xf numFmtId="0" fontId="5" fillId="4" borderId="0" xfId="0" applyFont="1" applyFill="1" applyBorder="1" applyProtection="1"/>
    <xf numFmtId="0" fontId="2" fillId="5" borderId="0" xfId="0" applyFont="1" applyFill="1" applyAlignment="1" applyProtection="1">
      <alignment horizontal="center" wrapText="1"/>
    </xf>
    <xf numFmtId="4" fontId="4" fillId="7" borderId="32" xfId="0" applyNumberFormat="1" applyFont="1" applyFill="1" applyBorder="1" applyAlignment="1" applyProtection="1">
      <alignment horizontal="right" vertical="center"/>
    </xf>
    <xf numFmtId="0" fontId="12" fillId="0" borderId="0" xfId="0" applyFont="1"/>
    <xf numFmtId="0" fontId="5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des"/>
      <sheetName val="Translations"/>
      <sheetName val="Internal"/>
    </sheetNames>
    <sheetDataSet>
      <sheetData sheetId="0"/>
      <sheetData sheetId="1">
        <row r="1">
          <cell r="A1" t="str">
            <v>AED</v>
          </cell>
          <cell r="C1" t="str">
            <v>Payable immediately</v>
          </cell>
          <cell r="D1" t="str">
            <v>BAG</v>
          </cell>
        </row>
        <row r="2">
          <cell r="A2" t="str">
            <v>AFA</v>
          </cell>
          <cell r="C2" t="str">
            <v>30 days net 2% Disc</v>
          </cell>
          <cell r="D2" t="str">
            <v>BAL</v>
          </cell>
        </row>
        <row r="3">
          <cell r="A3" t="str">
            <v>ALL</v>
          </cell>
          <cell r="C3" t="str">
            <v>30 Days fm Inv date</v>
          </cell>
          <cell r="D3" t="str">
            <v>BAR</v>
          </cell>
        </row>
        <row r="4">
          <cell r="A4" t="str">
            <v>AMD</v>
          </cell>
          <cell r="C4" t="str">
            <v>60 Days fm Inv date</v>
          </cell>
          <cell r="D4" t="str">
            <v>BCH</v>
          </cell>
        </row>
        <row r="5">
          <cell r="A5" t="str">
            <v>ANG</v>
          </cell>
          <cell r="C5" t="str">
            <v>90 Days fm Inv date</v>
          </cell>
          <cell r="D5" t="str">
            <v>BDL</v>
          </cell>
        </row>
        <row r="6">
          <cell r="A6" t="str">
            <v>AOA</v>
          </cell>
          <cell r="C6" t="str">
            <v>10 Days fm Inv date</v>
          </cell>
          <cell r="D6" t="str">
            <v>BKT</v>
          </cell>
        </row>
        <row r="7">
          <cell r="A7" t="str">
            <v>ARS</v>
          </cell>
          <cell r="C7" t="str">
            <v>14 Days fm Inv date</v>
          </cell>
          <cell r="D7" t="str">
            <v>BOX</v>
          </cell>
        </row>
        <row r="8">
          <cell r="A8" t="str">
            <v>AUD</v>
          </cell>
          <cell r="C8" t="str">
            <v>20 Days fm Inv date</v>
          </cell>
          <cell r="D8" t="str">
            <v>BTL</v>
          </cell>
        </row>
        <row r="9">
          <cell r="A9" t="str">
            <v>AWG</v>
          </cell>
          <cell r="C9" t="str">
            <v>45 Days fm Inv date</v>
          </cell>
          <cell r="D9" t="str">
            <v>C/L</v>
          </cell>
        </row>
        <row r="10">
          <cell r="A10" t="str">
            <v>AZM</v>
          </cell>
          <cell r="D10" t="str">
            <v>C/S</v>
          </cell>
        </row>
        <row r="11">
          <cell r="A11" t="str">
            <v>BAM</v>
          </cell>
          <cell r="D11" t="str">
            <v>C/T</v>
          </cell>
        </row>
        <row r="12">
          <cell r="A12" t="str">
            <v>BBD</v>
          </cell>
          <cell r="D12" t="str">
            <v>CAN</v>
          </cell>
        </row>
        <row r="13">
          <cell r="A13" t="str">
            <v>BDT</v>
          </cell>
          <cell r="D13" t="str">
            <v>CTN</v>
          </cell>
        </row>
        <row r="14">
          <cell r="A14" t="str">
            <v>BGN</v>
          </cell>
          <cell r="D14" t="str">
            <v>CUP</v>
          </cell>
        </row>
        <row r="15">
          <cell r="A15" t="str">
            <v>BHD</v>
          </cell>
          <cell r="D15" t="str">
            <v>CYL</v>
          </cell>
        </row>
        <row r="16">
          <cell r="A16" t="str">
            <v>BIF</v>
          </cell>
          <cell r="D16" t="str">
            <v>DOZ</v>
          </cell>
        </row>
        <row r="17">
          <cell r="A17" t="str">
            <v>BMD</v>
          </cell>
          <cell r="D17" t="str">
            <v>DRM</v>
          </cell>
        </row>
        <row r="18">
          <cell r="A18" t="str">
            <v>BND</v>
          </cell>
          <cell r="D18" t="str">
            <v>GRS</v>
          </cell>
        </row>
        <row r="19">
          <cell r="A19" t="str">
            <v>BOB</v>
          </cell>
          <cell r="D19" t="str">
            <v>HNK</v>
          </cell>
        </row>
        <row r="20">
          <cell r="A20" t="str">
            <v>BRL</v>
          </cell>
          <cell r="D20" t="str">
            <v>JAR</v>
          </cell>
        </row>
        <row r="21">
          <cell r="A21" t="str">
            <v>BSD</v>
          </cell>
          <cell r="D21" t="str">
            <v>KEG</v>
          </cell>
        </row>
        <row r="22">
          <cell r="A22" t="str">
            <v>BTN</v>
          </cell>
          <cell r="D22" t="str">
            <v>KGS</v>
          </cell>
        </row>
        <row r="23">
          <cell r="A23" t="str">
            <v>BWP</v>
          </cell>
          <cell r="D23" t="str">
            <v>KIT</v>
          </cell>
        </row>
        <row r="24">
          <cell r="A24" t="str">
            <v>BYR</v>
          </cell>
          <cell r="D24" t="str">
            <v>LGH</v>
          </cell>
        </row>
        <row r="25">
          <cell r="A25" t="str">
            <v>BZD</v>
          </cell>
          <cell r="D25" t="str">
            <v>LOV</v>
          </cell>
        </row>
        <row r="26">
          <cell r="A26" t="str">
            <v>CAD</v>
          </cell>
          <cell r="D26" t="str">
            <v>LTR</v>
          </cell>
        </row>
        <row r="27">
          <cell r="A27" t="str">
            <v>CDF</v>
          </cell>
          <cell r="D27" t="str">
            <v>M2</v>
          </cell>
        </row>
        <row r="28">
          <cell r="A28" t="str">
            <v>CHF</v>
          </cell>
          <cell r="D28" t="str">
            <v>M3</v>
          </cell>
        </row>
        <row r="29">
          <cell r="A29" t="str">
            <v>CLP</v>
          </cell>
          <cell r="D29" t="str">
            <v>MTR</v>
          </cell>
        </row>
        <row r="30">
          <cell r="A30" t="str">
            <v>CNY</v>
          </cell>
          <cell r="D30" t="str">
            <v>PAD</v>
          </cell>
        </row>
        <row r="31">
          <cell r="A31" t="str">
            <v>COP</v>
          </cell>
          <cell r="D31" t="str">
            <v>PCS</v>
          </cell>
        </row>
        <row r="32">
          <cell r="A32" t="str">
            <v>CRC</v>
          </cell>
          <cell r="D32" t="str">
            <v>PKG</v>
          </cell>
        </row>
        <row r="33">
          <cell r="A33" t="str">
            <v>CSD</v>
          </cell>
          <cell r="D33" t="str">
            <v>PKT</v>
          </cell>
        </row>
        <row r="34">
          <cell r="A34" t="str">
            <v>CUP</v>
          </cell>
          <cell r="D34" t="str">
            <v>PRS</v>
          </cell>
        </row>
        <row r="35">
          <cell r="A35" t="str">
            <v>CVE</v>
          </cell>
          <cell r="D35" t="str">
            <v>RLS</v>
          </cell>
        </row>
        <row r="36">
          <cell r="A36" t="str">
            <v>CYP</v>
          </cell>
          <cell r="D36" t="str">
            <v>SET</v>
          </cell>
        </row>
        <row r="37">
          <cell r="A37" t="str">
            <v>CZK</v>
          </cell>
          <cell r="D37" t="str">
            <v>SHT</v>
          </cell>
        </row>
        <row r="38">
          <cell r="A38" t="str">
            <v>DJF</v>
          </cell>
          <cell r="D38" t="str">
            <v>SPL</v>
          </cell>
        </row>
        <row r="39">
          <cell r="A39" t="str">
            <v>DKK</v>
          </cell>
          <cell r="D39" t="str">
            <v>TIM</v>
          </cell>
        </row>
        <row r="40">
          <cell r="A40" t="str">
            <v>DOP</v>
          </cell>
          <cell r="D40" t="str">
            <v>TIN</v>
          </cell>
        </row>
        <row r="41">
          <cell r="A41" t="str">
            <v>DZD</v>
          </cell>
          <cell r="D41" t="str">
            <v>TON</v>
          </cell>
        </row>
        <row r="42">
          <cell r="A42" t="str">
            <v>EEK</v>
          </cell>
          <cell r="D42" t="str">
            <v>TUB</v>
          </cell>
        </row>
        <row r="43">
          <cell r="A43" t="str">
            <v>EGP</v>
          </cell>
          <cell r="D43" t="str">
            <v>VOL</v>
          </cell>
        </row>
        <row r="44">
          <cell r="A44" t="str">
            <v>ERN</v>
          </cell>
        </row>
        <row r="45">
          <cell r="A45" t="str">
            <v>ETB</v>
          </cell>
        </row>
        <row r="46">
          <cell r="A46" t="str">
            <v>EUR</v>
          </cell>
        </row>
        <row r="47">
          <cell r="A47" t="str">
            <v>FJD</v>
          </cell>
        </row>
        <row r="48">
          <cell r="A48" t="str">
            <v>FKP</v>
          </cell>
        </row>
        <row r="49">
          <cell r="A49" t="str">
            <v>GBP</v>
          </cell>
        </row>
        <row r="50">
          <cell r="A50" t="str">
            <v>GEL</v>
          </cell>
        </row>
        <row r="51">
          <cell r="A51" t="str">
            <v>GGP</v>
          </cell>
        </row>
        <row r="52">
          <cell r="A52" t="str">
            <v>GHC</v>
          </cell>
        </row>
        <row r="53">
          <cell r="A53" t="str">
            <v>GIP</v>
          </cell>
        </row>
        <row r="54">
          <cell r="A54" t="str">
            <v>GMD</v>
          </cell>
        </row>
        <row r="55">
          <cell r="A55" t="str">
            <v>GNF</v>
          </cell>
        </row>
        <row r="56">
          <cell r="A56" t="str">
            <v>GTQ</v>
          </cell>
        </row>
        <row r="57">
          <cell r="A57" t="str">
            <v>GYD</v>
          </cell>
        </row>
        <row r="58">
          <cell r="A58" t="str">
            <v>HKD</v>
          </cell>
        </row>
        <row r="59">
          <cell r="A59" t="str">
            <v>HNL</v>
          </cell>
        </row>
        <row r="60">
          <cell r="A60" t="str">
            <v>HRK</v>
          </cell>
        </row>
        <row r="61">
          <cell r="A61" t="str">
            <v>HTG</v>
          </cell>
        </row>
        <row r="62">
          <cell r="A62" t="str">
            <v>HUF</v>
          </cell>
        </row>
        <row r="63">
          <cell r="A63" t="str">
            <v>IDR</v>
          </cell>
        </row>
        <row r="64">
          <cell r="A64" t="str">
            <v>ILS</v>
          </cell>
        </row>
        <row r="65">
          <cell r="A65" t="str">
            <v>IMP</v>
          </cell>
        </row>
        <row r="66">
          <cell r="A66" t="str">
            <v>INR</v>
          </cell>
        </row>
        <row r="67">
          <cell r="A67" t="str">
            <v>IQD</v>
          </cell>
        </row>
        <row r="68">
          <cell r="A68" t="str">
            <v>IRR</v>
          </cell>
        </row>
        <row r="69">
          <cell r="A69" t="str">
            <v>ISK</v>
          </cell>
        </row>
        <row r="70">
          <cell r="A70" t="str">
            <v>JEP</v>
          </cell>
        </row>
        <row r="71">
          <cell r="A71" t="str">
            <v>JMD</v>
          </cell>
        </row>
        <row r="72">
          <cell r="A72" t="str">
            <v>JOD</v>
          </cell>
        </row>
        <row r="73">
          <cell r="A73" t="str">
            <v>JPY</v>
          </cell>
        </row>
        <row r="74">
          <cell r="A74" t="str">
            <v>KES</v>
          </cell>
        </row>
        <row r="75">
          <cell r="A75" t="str">
            <v>KGS</v>
          </cell>
        </row>
        <row r="76">
          <cell r="A76" t="str">
            <v>KHR</v>
          </cell>
        </row>
        <row r="77">
          <cell r="A77" t="str">
            <v>KMF</v>
          </cell>
        </row>
        <row r="78">
          <cell r="A78" t="str">
            <v>KPW</v>
          </cell>
        </row>
        <row r="79">
          <cell r="A79" t="str">
            <v>KRW</v>
          </cell>
        </row>
        <row r="80">
          <cell r="A80" t="str">
            <v>KWD</v>
          </cell>
        </row>
        <row r="81">
          <cell r="A81" t="str">
            <v>KYD</v>
          </cell>
        </row>
        <row r="82">
          <cell r="A82" t="str">
            <v>KZT</v>
          </cell>
        </row>
        <row r="83">
          <cell r="A83" t="str">
            <v>LAK</v>
          </cell>
        </row>
        <row r="84">
          <cell r="A84" t="str">
            <v>LBP</v>
          </cell>
        </row>
        <row r="85">
          <cell r="A85" t="str">
            <v>LKR</v>
          </cell>
        </row>
        <row r="86">
          <cell r="A86" t="str">
            <v>LRD</v>
          </cell>
        </row>
        <row r="87">
          <cell r="A87" t="str">
            <v>LSL</v>
          </cell>
        </row>
        <row r="88">
          <cell r="A88" t="str">
            <v>LTL</v>
          </cell>
        </row>
        <row r="89">
          <cell r="A89" t="str">
            <v>LVL</v>
          </cell>
        </row>
        <row r="90">
          <cell r="A90" t="str">
            <v>LYD</v>
          </cell>
        </row>
        <row r="91">
          <cell r="A91" t="str">
            <v>MAD</v>
          </cell>
        </row>
        <row r="92">
          <cell r="A92" t="str">
            <v>MDL</v>
          </cell>
        </row>
        <row r="93">
          <cell r="A93" t="str">
            <v>MGA</v>
          </cell>
        </row>
        <row r="94">
          <cell r="A94" t="str">
            <v>MKD</v>
          </cell>
        </row>
        <row r="95">
          <cell r="A95" t="str">
            <v>MMK</v>
          </cell>
        </row>
        <row r="96">
          <cell r="A96" t="str">
            <v>MNT</v>
          </cell>
        </row>
        <row r="97">
          <cell r="A97" t="str">
            <v>MOP</v>
          </cell>
        </row>
        <row r="98">
          <cell r="A98" t="str">
            <v>MRO</v>
          </cell>
        </row>
        <row r="99">
          <cell r="A99" t="str">
            <v>MTL</v>
          </cell>
        </row>
        <row r="100">
          <cell r="A100" t="str">
            <v>MUR</v>
          </cell>
        </row>
        <row r="101">
          <cell r="A101" t="str">
            <v>MVR</v>
          </cell>
        </row>
        <row r="102">
          <cell r="A102" t="str">
            <v>MWK</v>
          </cell>
        </row>
        <row r="103">
          <cell r="A103" t="str">
            <v>MXN</v>
          </cell>
        </row>
        <row r="104">
          <cell r="A104" t="str">
            <v>MYR</v>
          </cell>
        </row>
        <row r="105">
          <cell r="A105" t="str">
            <v>MZM</v>
          </cell>
        </row>
        <row r="106">
          <cell r="A106" t="str">
            <v>NAD</v>
          </cell>
        </row>
        <row r="107">
          <cell r="A107" t="str">
            <v>NGN</v>
          </cell>
        </row>
        <row r="108">
          <cell r="A108" t="str">
            <v>NIO</v>
          </cell>
        </row>
        <row r="109">
          <cell r="A109" t="str">
            <v>NOK</v>
          </cell>
        </row>
        <row r="110">
          <cell r="A110" t="str">
            <v>NPR</v>
          </cell>
        </row>
        <row r="111">
          <cell r="A111" t="str">
            <v>NZD</v>
          </cell>
        </row>
        <row r="112">
          <cell r="A112" t="str">
            <v>OMR</v>
          </cell>
        </row>
        <row r="113">
          <cell r="A113" t="str">
            <v>PAB</v>
          </cell>
        </row>
        <row r="114">
          <cell r="A114" t="str">
            <v>PEN</v>
          </cell>
        </row>
        <row r="115">
          <cell r="A115" t="str">
            <v>PGK</v>
          </cell>
        </row>
        <row r="116">
          <cell r="A116" t="str">
            <v>PHP</v>
          </cell>
        </row>
        <row r="117">
          <cell r="A117" t="str">
            <v>PKR</v>
          </cell>
        </row>
        <row r="118">
          <cell r="A118" t="str">
            <v>PLN</v>
          </cell>
        </row>
        <row r="119">
          <cell r="A119" t="str">
            <v>PYG</v>
          </cell>
        </row>
        <row r="120">
          <cell r="A120" t="str">
            <v>QAR</v>
          </cell>
        </row>
        <row r="121">
          <cell r="A121" t="str">
            <v>ROL</v>
          </cell>
        </row>
        <row r="122">
          <cell r="A122" t="str">
            <v>RUB</v>
          </cell>
        </row>
        <row r="123">
          <cell r="A123" t="str">
            <v>RWF</v>
          </cell>
        </row>
        <row r="124">
          <cell r="A124" t="str">
            <v>SAR</v>
          </cell>
        </row>
        <row r="125">
          <cell r="A125" t="str">
            <v>SBD</v>
          </cell>
        </row>
        <row r="126">
          <cell r="A126" t="str">
            <v>SCR</v>
          </cell>
        </row>
        <row r="127">
          <cell r="A127" t="str">
            <v>SDD</v>
          </cell>
        </row>
        <row r="128">
          <cell r="A128" t="str">
            <v>SEK</v>
          </cell>
        </row>
        <row r="129">
          <cell r="A129" t="str">
            <v>SGD</v>
          </cell>
        </row>
        <row r="130">
          <cell r="A130" t="str">
            <v>SHP</v>
          </cell>
        </row>
        <row r="131">
          <cell r="A131" t="str">
            <v>SIT</v>
          </cell>
        </row>
        <row r="132">
          <cell r="A132" t="str">
            <v>SKK</v>
          </cell>
        </row>
        <row r="133">
          <cell r="A133" t="str">
            <v>SLL</v>
          </cell>
        </row>
        <row r="134">
          <cell r="A134" t="str">
            <v>SOS</v>
          </cell>
        </row>
        <row r="135">
          <cell r="A135" t="str">
            <v>SPL</v>
          </cell>
        </row>
        <row r="136">
          <cell r="A136" t="str">
            <v>SRD</v>
          </cell>
        </row>
        <row r="137">
          <cell r="A137" t="str">
            <v>STD</v>
          </cell>
        </row>
        <row r="138">
          <cell r="A138" t="str">
            <v>SVC</v>
          </cell>
        </row>
        <row r="139">
          <cell r="A139" t="str">
            <v>SYP</v>
          </cell>
        </row>
        <row r="140">
          <cell r="A140" t="str">
            <v>SZL</v>
          </cell>
        </row>
        <row r="141">
          <cell r="A141" t="str">
            <v>THB</v>
          </cell>
        </row>
        <row r="142">
          <cell r="A142" t="str">
            <v>TJS</v>
          </cell>
        </row>
        <row r="143">
          <cell r="A143" t="str">
            <v>TMM</v>
          </cell>
        </row>
        <row r="144">
          <cell r="A144" t="str">
            <v>TND</v>
          </cell>
        </row>
        <row r="145">
          <cell r="A145" t="str">
            <v>TOP</v>
          </cell>
        </row>
        <row r="146">
          <cell r="A146" t="str">
            <v>TRY</v>
          </cell>
        </row>
        <row r="147">
          <cell r="A147" t="str">
            <v>TTD</v>
          </cell>
        </row>
        <row r="148">
          <cell r="A148" t="str">
            <v>TVD</v>
          </cell>
        </row>
        <row r="149">
          <cell r="A149" t="str">
            <v>TWD</v>
          </cell>
        </row>
        <row r="150">
          <cell r="A150" t="str">
            <v>TZS</v>
          </cell>
        </row>
        <row r="151">
          <cell r="A151" t="str">
            <v>UAH</v>
          </cell>
        </row>
        <row r="152">
          <cell r="A152" t="str">
            <v>UGX</v>
          </cell>
        </row>
        <row r="153">
          <cell r="A153" t="str">
            <v>USD</v>
          </cell>
        </row>
        <row r="154">
          <cell r="A154" t="str">
            <v>UYU</v>
          </cell>
        </row>
        <row r="155">
          <cell r="A155" t="str">
            <v>UZS</v>
          </cell>
        </row>
        <row r="156">
          <cell r="A156" t="str">
            <v>VEB</v>
          </cell>
        </row>
        <row r="157">
          <cell r="A157" t="str">
            <v>VEF</v>
          </cell>
        </row>
        <row r="158">
          <cell r="A158" t="str">
            <v>VND</v>
          </cell>
        </row>
        <row r="159">
          <cell r="A159" t="str">
            <v>VUV</v>
          </cell>
        </row>
        <row r="160">
          <cell r="A160" t="str">
            <v>WST</v>
          </cell>
        </row>
        <row r="161">
          <cell r="A161" t="str">
            <v>XAF</v>
          </cell>
        </row>
        <row r="162">
          <cell r="A162" t="str">
            <v>XAG</v>
          </cell>
        </row>
        <row r="163">
          <cell r="A163" t="str">
            <v>XAU</v>
          </cell>
        </row>
        <row r="164">
          <cell r="A164" t="str">
            <v>XCD</v>
          </cell>
        </row>
        <row r="165">
          <cell r="A165" t="str">
            <v>XDR</v>
          </cell>
        </row>
        <row r="166">
          <cell r="A166" t="str">
            <v>XOF</v>
          </cell>
        </row>
        <row r="167">
          <cell r="A167" t="str">
            <v>XPD</v>
          </cell>
        </row>
        <row r="168">
          <cell r="A168" t="str">
            <v>XPF</v>
          </cell>
        </row>
        <row r="169">
          <cell r="A169" t="str">
            <v>XPT</v>
          </cell>
        </row>
        <row r="170">
          <cell r="A170" t="str">
            <v>YER</v>
          </cell>
        </row>
        <row r="171">
          <cell r="A171" t="str">
            <v>ZAR</v>
          </cell>
        </row>
        <row r="172">
          <cell r="A172" t="str">
            <v>ZMK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9"/>
  <sheetViews>
    <sheetView tabSelected="1" workbookViewId="0">
      <selection activeCell="A9" sqref="A9:C9"/>
    </sheetView>
  </sheetViews>
  <sheetFormatPr defaultColWidth="0" defaultRowHeight="12.5" x14ac:dyDescent="0.25"/>
  <cols>
    <col min="1" max="1" width="5.1796875" style="164" customWidth="1"/>
    <col min="2" max="2" width="9.453125" style="164" customWidth="1"/>
    <col min="3" max="3" width="19.6328125" style="159" customWidth="1"/>
    <col min="4" max="4" width="32.6328125" style="159" customWidth="1"/>
    <col min="5" max="5" width="23" style="164" customWidth="1"/>
    <col min="6" max="6" width="24.36328125" style="164" customWidth="1"/>
    <col min="7" max="7" width="13.453125" style="164" customWidth="1"/>
    <col min="8" max="8" width="30.81640625" style="164" customWidth="1"/>
    <col min="9" max="9" width="11.453125" style="164" customWidth="1"/>
    <col min="10" max="10" width="6.453125" style="164" customWidth="1"/>
    <col min="11" max="11" width="10.36328125" style="164" customWidth="1"/>
    <col min="12" max="12" width="8.36328125" style="164" customWidth="1"/>
    <col min="13" max="13" width="8.453125" style="164" customWidth="1"/>
    <col min="14" max="14" width="11.1796875" style="159" customWidth="1"/>
    <col min="15" max="16384" width="25.453125" style="23" hidden="1"/>
  </cols>
  <sheetData>
    <row r="1" spans="1:16" ht="12.75" customHeight="1" x14ac:dyDescent="0.25">
      <c r="A1" s="46" t="s">
        <v>0</v>
      </c>
      <c r="B1" s="47"/>
      <c r="C1" s="47"/>
      <c r="D1" s="47"/>
      <c r="E1" s="47"/>
      <c r="F1" s="47"/>
      <c r="G1" s="48">
        <v>123</v>
      </c>
      <c r="H1" s="49"/>
      <c r="I1" s="49"/>
      <c r="J1" s="49"/>
      <c r="K1" s="49"/>
      <c r="L1" s="49"/>
      <c r="M1" s="49"/>
      <c r="N1" s="50"/>
      <c r="O1" s="3"/>
      <c r="P1" s="3"/>
    </row>
    <row r="2" spans="1:16" ht="13" thickBot="1" x14ac:dyDescent="0.3">
      <c r="A2" s="51"/>
      <c r="B2" s="52"/>
      <c r="C2" s="52"/>
      <c r="D2" s="52"/>
      <c r="E2" s="52"/>
      <c r="F2" s="52"/>
      <c r="G2" s="53"/>
      <c r="H2" s="53"/>
      <c r="I2" s="53"/>
      <c r="J2" s="53"/>
      <c r="K2" s="53"/>
      <c r="L2" s="53"/>
      <c r="M2" s="53"/>
      <c r="N2" s="54"/>
      <c r="O2" s="3"/>
      <c r="P2" s="3"/>
    </row>
    <row r="3" spans="1:16" s="64" customFormat="1" ht="12.75" customHeight="1" x14ac:dyDescent="0.3">
      <c r="A3" s="55"/>
      <c r="B3" s="56"/>
      <c r="C3" s="56"/>
      <c r="D3" s="56"/>
      <c r="E3" s="57"/>
      <c r="F3" s="58"/>
      <c r="G3" s="58"/>
      <c r="H3" s="59"/>
      <c r="I3" s="60"/>
      <c r="J3" s="60"/>
      <c r="K3" s="61"/>
      <c r="L3" s="61"/>
      <c r="M3" s="61"/>
      <c r="N3" s="62"/>
      <c r="O3" s="63"/>
      <c r="P3" s="63"/>
    </row>
    <row r="4" spans="1:16" s="64" customFormat="1" ht="21.75" customHeight="1" x14ac:dyDescent="0.3">
      <c r="A4" s="65"/>
      <c r="B4" s="66"/>
      <c r="C4" s="66"/>
      <c r="D4" s="66"/>
      <c r="E4" s="67"/>
      <c r="F4" s="68"/>
      <c r="G4" s="68"/>
      <c r="H4" s="69" t="s">
        <v>350</v>
      </c>
      <c r="I4" s="70"/>
      <c r="J4" s="70"/>
      <c r="K4" s="70"/>
      <c r="L4" s="70"/>
      <c r="M4" s="70"/>
      <c r="N4" s="71"/>
      <c r="O4" s="63"/>
      <c r="P4" s="63"/>
    </row>
    <row r="5" spans="1:16" s="64" customFormat="1" ht="22.5" customHeight="1" x14ac:dyDescent="0.3">
      <c r="A5" s="65"/>
      <c r="B5" s="66"/>
      <c r="C5" s="66"/>
      <c r="D5" s="66"/>
      <c r="E5" s="67"/>
      <c r="F5" s="68"/>
      <c r="G5" s="68"/>
      <c r="H5" s="69" t="s">
        <v>351</v>
      </c>
      <c r="I5" s="70"/>
      <c r="J5" s="70"/>
      <c r="K5" s="70"/>
      <c r="L5" s="70"/>
      <c r="M5" s="70"/>
      <c r="N5" s="71"/>
      <c r="O5" s="63"/>
      <c r="P5" s="63"/>
    </row>
    <row r="6" spans="1:16" s="64" customFormat="1" ht="22.5" customHeight="1" x14ac:dyDescent="0.3">
      <c r="A6" s="65"/>
      <c r="B6" s="66"/>
      <c r="C6" s="66"/>
      <c r="D6" s="66"/>
      <c r="E6" s="67"/>
      <c r="F6" s="58"/>
      <c r="G6" s="72"/>
      <c r="H6" s="73" t="s">
        <v>352</v>
      </c>
      <c r="I6" s="70"/>
      <c r="J6" s="70"/>
      <c r="K6" s="70"/>
      <c r="L6" s="70"/>
      <c r="M6" s="70"/>
      <c r="N6" s="71"/>
      <c r="O6" s="63"/>
      <c r="P6" s="63"/>
    </row>
    <row r="7" spans="1:16" s="64" customFormat="1" ht="13.5" customHeight="1" thickBot="1" x14ac:dyDescent="0.35">
      <c r="A7" s="74"/>
      <c r="B7" s="75"/>
      <c r="C7" s="75"/>
      <c r="D7" s="75"/>
      <c r="E7" s="76"/>
      <c r="F7" s="77"/>
      <c r="G7" s="77"/>
      <c r="H7" s="78"/>
      <c r="I7" s="79"/>
      <c r="J7" s="79"/>
      <c r="K7" s="79"/>
      <c r="L7" s="79"/>
      <c r="M7" s="79"/>
      <c r="N7" s="80"/>
      <c r="O7" s="81"/>
      <c r="P7" s="63"/>
    </row>
    <row r="8" spans="1:16" s="64" customFormat="1" ht="25.5" customHeight="1" thickBot="1" x14ac:dyDescent="0.35">
      <c r="A8" s="82" t="s">
        <v>1</v>
      </c>
      <c r="B8" s="83"/>
      <c r="C8" s="83"/>
      <c r="D8" s="84" t="s">
        <v>353</v>
      </c>
      <c r="E8" s="85"/>
      <c r="F8" s="85"/>
      <c r="G8" s="85"/>
      <c r="H8" s="85"/>
      <c r="I8" s="86" t="s">
        <v>2</v>
      </c>
      <c r="J8" s="87"/>
      <c r="K8" s="88"/>
      <c r="L8" s="89"/>
      <c r="M8" s="89"/>
      <c r="N8" s="90"/>
      <c r="O8" s="63"/>
      <c r="P8" s="63"/>
    </row>
    <row r="9" spans="1:16" s="64" customFormat="1" ht="15.75" customHeight="1" x14ac:dyDescent="0.3">
      <c r="A9" s="91" t="s">
        <v>3</v>
      </c>
      <c r="B9" s="92"/>
      <c r="C9" s="92"/>
      <c r="D9" s="93"/>
      <c r="E9" s="85"/>
      <c r="F9" s="85"/>
      <c r="G9" s="85"/>
      <c r="H9" s="85"/>
      <c r="I9" s="94" t="s">
        <v>4</v>
      </c>
      <c r="J9" s="95"/>
      <c r="K9" s="96" t="s">
        <v>354</v>
      </c>
      <c r="L9" s="97"/>
      <c r="M9" s="97"/>
      <c r="N9" s="98"/>
      <c r="O9" s="63"/>
      <c r="P9" s="63"/>
    </row>
    <row r="10" spans="1:16" s="64" customFormat="1" ht="15" x14ac:dyDescent="0.3">
      <c r="A10" s="99" t="s">
        <v>5</v>
      </c>
      <c r="B10" s="100"/>
      <c r="C10" s="100"/>
      <c r="D10" s="101"/>
      <c r="E10" s="85"/>
      <c r="F10" s="85"/>
      <c r="G10" s="85"/>
      <c r="H10" s="85"/>
      <c r="I10" s="102"/>
      <c r="J10" s="103"/>
      <c r="K10" s="104"/>
      <c r="L10" s="104"/>
      <c r="M10" s="104"/>
      <c r="N10" s="105"/>
      <c r="O10" s="63"/>
      <c r="P10" s="63"/>
    </row>
    <row r="11" spans="1:16" s="64" customFormat="1" ht="15" x14ac:dyDescent="0.3">
      <c r="A11" s="106" t="s">
        <v>6</v>
      </c>
      <c r="B11" s="107"/>
      <c r="C11" s="108"/>
      <c r="D11" s="101"/>
      <c r="E11" s="85"/>
      <c r="F11" s="85"/>
      <c r="G11" s="85"/>
      <c r="H11" s="85"/>
      <c r="I11" s="102" t="s">
        <v>7</v>
      </c>
      <c r="J11" s="109"/>
      <c r="K11" s="110"/>
      <c r="L11" s="104"/>
      <c r="M11" s="104"/>
      <c r="N11" s="105"/>
      <c r="O11" s="63"/>
      <c r="P11" s="63"/>
    </row>
    <row r="12" spans="1:16" s="64" customFormat="1" ht="15" x14ac:dyDescent="0.3">
      <c r="A12" s="99" t="s">
        <v>8</v>
      </c>
      <c r="B12" s="100"/>
      <c r="C12" s="100"/>
      <c r="D12" s="101"/>
      <c r="E12" s="85"/>
      <c r="F12" s="85"/>
      <c r="G12" s="85"/>
      <c r="H12" s="85"/>
      <c r="I12" s="99" t="s">
        <v>9</v>
      </c>
      <c r="J12" s="100"/>
      <c r="K12" s="111"/>
      <c r="L12" s="104"/>
      <c r="M12" s="104"/>
      <c r="N12" s="105"/>
      <c r="O12" s="63"/>
      <c r="P12" s="63"/>
    </row>
    <row r="13" spans="1:16" s="64" customFormat="1" ht="15.5" thickBot="1" x14ac:dyDescent="0.35">
      <c r="A13" s="112" t="s">
        <v>10</v>
      </c>
      <c r="B13" s="113"/>
      <c r="C13" s="113"/>
      <c r="D13" s="114"/>
      <c r="E13" s="85"/>
      <c r="F13" s="85"/>
      <c r="G13" s="85"/>
      <c r="H13" s="85"/>
      <c r="I13" s="115" t="s">
        <v>11</v>
      </c>
      <c r="J13" s="116"/>
      <c r="K13" s="117"/>
      <c r="L13" s="118"/>
      <c r="M13" s="118"/>
      <c r="N13" s="119"/>
      <c r="O13" s="63"/>
      <c r="P13" s="63"/>
    </row>
    <row r="14" spans="1:16" s="64" customFormat="1" ht="15.5" thickBot="1" x14ac:dyDescent="0.35">
      <c r="A14" s="115" t="s">
        <v>12</v>
      </c>
      <c r="B14" s="116"/>
      <c r="C14" s="116"/>
      <c r="D14" s="120" t="s">
        <v>13</v>
      </c>
      <c r="E14" s="121"/>
      <c r="F14" s="121"/>
      <c r="G14" s="121"/>
      <c r="H14" s="121"/>
      <c r="I14" s="122"/>
      <c r="J14" s="122"/>
      <c r="K14" s="123"/>
      <c r="L14" s="124"/>
      <c r="M14" s="124"/>
      <c r="N14" s="124"/>
      <c r="O14" s="63"/>
      <c r="P14" s="63"/>
    </row>
    <row r="15" spans="1:16" s="64" customFormat="1" ht="15.5" thickBot="1" x14ac:dyDescent="0.3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63"/>
      <c r="P15" s="63"/>
    </row>
    <row r="16" spans="1:16" s="64" customFormat="1" ht="16.5" customHeight="1" thickBot="1" x14ac:dyDescent="0.35">
      <c r="A16" s="126" t="s">
        <v>14</v>
      </c>
      <c r="B16" s="127"/>
      <c r="C16" s="127"/>
      <c r="D16" s="127"/>
      <c r="E16" s="128"/>
      <c r="F16" s="129"/>
      <c r="G16" s="130"/>
      <c r="H16" s="131" t="s">
        <v>15</v>
      </c>
      <c r="I16" s="132"/>
      <c r="J16" s="132"/>
      <c r="K16" s="132"/>
      <c r="L16" s="132"/>
      <c r="M16" s="132"/>
      <c r="N16" s="132"/>
      <c r="O16" s="132"/>
      <c r="P16" s="133"/>
    </row>
    <row r="17" spans="1:16" s="64" customFormat="1" ht="11.25" customHeight="1" x14ac:dyDescent="0.3">
      <c r="A17" s="134" t="s">
        <v>16</v>
      </c>
      <c r="B17" s="56"/>
      <c r="C17" s="56"/>
      <c r="D17" s="56"/>
      <c r="E17" s="57"/>
      <c r="F17" s="129"/>
      <c r="G17" s="121"/>
      <c r="H17" s="135"/>
      <c r="I17" s="136"/>
      <c r="J17" s="136"/>
      <c r="K17" s="136"/>
      <c r="L17" s="136"/>
      <c r="M17" s="136"/>
      <c r="N17" s="137"/>
      <c r="O17" s="63"/>
      <c r="P17" s="63"/>
    </row>
    <row r="18" spans="1:16" s="64" customFormat="1" ht="15.75" customHeight="1" x14ac:dyDescent="0.3">
      <c r="A18" s="65"/>
      <c r="B18" s="66"/>
      <c r="C18" s="66"/>
      <c r="D18" s="66"/>
      <c r="E18" s="67"/>
      <c r="F18" s="121"/>
      <c r="G18" s="121"/>
      <c r="H18" s="138"/>
      <c r="I18" s="121"/>
      <c r="J18" s="121"/>
      <c r="K18" s="121"/>
      <c r="L18" s="121"/>
      <c r="M18" s="121"/>
      <c r="N18" s="139"/>
      <c r="O18" s="63"/>
      <c r="P18" s="63"/>
    </row>
    <row r="19" spans="1:16" s="64" customFormat="1" ht="15.75" customHeight="1" x14ac:dyDescent="0.3">
      <c r="A19" s="65"/>
      <c r="B19" s="66"/>
      <c r="C19" s="66"/>
      <c r="D19" s="66"/>
      <c r="E19" s="67"/>
      <c r="F19" s="121"/>
      <c r="G19" s="121"/>
      <c r="H19" s="138"/>
      <c r="I19" s="121"/>
      <c r="J19" s="121"/>
      <c r="K19" s="121"/>
      <c r="L19" s="121"/>
      <c r="M19" s="121"/>
      <c r="N19" s="139"/>
      <c r="O19" s="63"/>
      <c r="P19" s="63"/>
    </row>
    <row r="20" spans="1:16" s="64" customFormat="1" ht="15.75" customHeight="1" x14ac:dyDescent="0.3">
      <c r="A20" s="65"/>
      <c r="B20" s="66"/>
      <c r="C20" s="66"/>
      <c r="D20" s="66"/>
      <c r="E20" s="67"/>
      <c r="F20" s="121"/>
      <c r="G20" s="121"/>
      <c r="H20" s="138"/>
      <c r="I20" s="121"/>
      <c r="J20" s="121"/>
      <c r="K20" s="121"/>
      <c r="L20" s="121"/>
      <c r="M20" s="121"/>
      <c r="N20" s="139"/>
      <c r="O20" s="63"/>
      <c r="P20" s="63"/>
    </row>
    <row r="21" spans="1:16" s="64" customFormat="1" ht="15.5" thickBot="1" x14ac:dyDescent="0.35">
      <c r="A21" s="74"/>
      <c r="B21" s="75"/>
      <c r="C21" s="75"/>
      <c r="D21" s="75"/>
      <c r="E21" s="76"/>
      <c r="F21" s="121"/>
      <c r="G21" s="121"/>
      <c r="H21" s="140"/>
      <c r="I21" s="141"/>
      <c r="J21" s="141"/>
      <c r="K21" s="141"/>
      <c r="L21" s="141"/>
      <c r="M21" s="141"/>
      <c r="N21" s="142"/>
      <c r="O21" s="63"/>
      <c r="P21" s="63"/>
    </row>
    <row r="22" spans="1:16" s="64" customFormat="1" ht="15.5" hidden="1" thickBot="1" x14ac:dyDescent="0.35">
      <c r="A22" s="143"/>
      <c r="B22" s="144"/>
      <c r="C22" s="144"/>
      <c r="D22" s="144"/>
      <c r="E22" s="144"/>
      <c r="F22" s="145"/>
      <c r="G22" s="145"/>
      <c r="H22" s="144"/>
      <c r="I22" s="144"/>
      <c r="J22" s="144"/>
      <c r="K22" s="144"/>
      <c r="L22" s="144"/>
      <c r="M22" s="144"/>
      <c r="N22" s="144"/>
      <c r="O22" s="63"/>
      <c r="P22" s="63"/>
    </row>
    <row r="23" spans="1:16" s="64" customFormat="1" ht="6" hidden="1" customHeight="1" x14ac:dyDescent="0.3">
      <c r="A23" s="146"/>
      <c r="B23" s="146"/>
      <c r="C23" s="146"/>
      <c r="D23" s="146"/>
      <c r="E23" s="146"/>
      <c r="F23" s="129"/>
      <c r="G23" s="125"/>
      <c r="H23" s="63"/>
      <c r="I23" s="63"/>
      <c r="J23" s="63"/>
      <c r="K23" s="63"/>
      <c r="L23" s="63"/>
      <c r="M23" s="63"/>
      <c r="N23" s="63"/>
      <c r="O23" s="63"/>
      <c r="P23" s="63"/>
    </row>
    <row r="24" spans="1:16" s="64" customFormat="1" ht="15.5" hidden="1" thickBot="1" x14ac:dyDescent="0.35">
      <c r="A24" s="147"/>
      <c r="B24" s="147"/>
      <c r="C24" s="147"/>
      <c r="D24" s="148"/>
      <c r="E24" s="149"/>
      <c r="F24" s="129"/>
      <c r="G24" s="125"/>
      <c r="H24" s="63"/>
      <c r="I24" s="63"/>
      <c r="J24" s="63"/>
      <c r="K24" s="63"/>
      <c r="L24" s="63"/>
      <c r="M24" s="63"/>
      <c r="N24" s="63"/>
      <c r="O24" s="63"/>
      <c r="P24" s="63"/>
    </row>
    <row r="25" spans="1:16" s="64" customFormat="1" ht="15.5" hidden="1" thickBot="1" x14ac:dyDescent="0.35">
      <c r="A25" s="150"/>
      <c r="B25" s="150"/>
      <c r="C25" s="150"/>
      <c r="D25" s="148"/>
      <c r="E25" s="151"/>
      <c r="F25" s="129"/>
      <c r="G25" s="125"/>
      <c r="H25" s="63"/>
      <c r="I25" s="63"/>
      <c r="J25" s="63"/>
      <c r="K25" s="63"/>
      <c r="L25" s="63"/>
      <c r="M25" s="63"/>
      <c r="N25" s="63"/>
      <c r="O25" s="63"/>
      <c r="P25" s="63"/>
    </row>
    <row r="26" spans="1:16" s="64" customFormat="1" ht="15.5" hidden="1" thickBot="1" x14ac:dyDescent="0.35">
      <c r="A26" s="150"/>
      <c r="B26" s="150"/>
      <c r="C26" s="150"/>
      <c r="D26" s="148"/>
      <c r="E26" s="152"/>
      <c r="F26" s="129"/>
      <c r="G26" s="125"/>
      <c r="H26" s="63"/>
      <c r="I26" s="63"/>
      <c r="J26" s="63"/>
      <c r="K26" s="63"/>
      <c r="L26" s="63"/>
      <c r="M26" s="63"/>
      <c r="N26" s="63"/>
      <c r="O26" s="63"/>
      <c r="P26" s="63"/>
    </row>
    <row r="27" spans="1:16" s="64" customFormat="1" ht="15.5" hidden="1" thickBot="1" x14ac:dyDescent="0.35">
      <c r="A27" s="150"/>
      <c r="B27" s="150"/>
      <c r="C27" s="150"/>
      <c r="D27" s="148"/>
      <c r="E27" s="152"/>
      <c r="F27" s="129"/>
      <c r="G27" s="125"/>
      <c r="H27" s="63"/>
      <c r="I27" s="63"/>
      <c r="J27" s="63"/>
      <c r="K27" s="63"/>
      <c r="L27" s="63"/>
      <c r="M27" s="63"/>
      <c r="N27" s="63"/>
      <c r="O27" s="63"/>
      <c r="P27" s="63"/>
    </row>
    <row r="28" spans="1:16" s="64" customFormat="1" ht="15.5" hidden="1" thickBot="1" x14ac:dyDescent="0.35">
      <c r="A28" s="150"/>
      <c r="B28" s="150"/>
      <c r="C28" s="150"/>
      <c r="D28" s="148"/>
      <c r="E28" s="152"/>
      <c r="F28" s="129"/>
      <c r="G28" s="125"/>
      <c r="H28" s="63"/>
      <c r="I28" s="63"/>
      <c r="J28" s="63"/>
      <c r="K28" s="63"/>
      <c r="L28" s="63"/>
      <c r="M28" s="63"/>
      <c r="N28" s="63"/>
      <c r="O28" s="63"/>
      <c r="P28" s="63"/>
    </row>
    <row r="29" spans="1:16" s="64" customFormat="1" ht="15.5" hidden="1" thickBot="1" x14ac:dyDescent="0.35">
      <c r="A29" s="150"/>
      <c r="B29" s="150"/>
      <c r="C29" s="150"/>
      <c r="D29" s="148"/>
      <c r="E29" s="152"/>
      <c r="F29" s="129"/>
      <c r="G29" s="125"/>
      <c r="H29" s="63"/>
      <c r="I29" s="63"/>
      <c r="J29" s="63"/>
      <c r="K29" s="63"/>
      <c r="L29" s="63"/>
      <c r="M29" s="63"/>
      <c r="N29" s="63"/>
      <c r="O29" s="63"/>
      <c r="P29" s="63"/>
    </row>
    <row r="30" spans="1:16" s="64" customFormat="1" ht="15.5" hidden="1" thickBot="1" x14ac:dyDescent="0.35">
      <c r="A30" s="153"/>
      <c r="B30" s="153"/>
      <c r="C30" s="153"/>
      <c r="D30" s="153"/>
      <c r="E30" s="153"/>
      <c r="F30" s="129"/>
      <c r="G30" s="125"/>
      <c r="H30" s="63"/>
      <c r="I30" s="63"/>
      <c r="J30" s="63"/>
      <c r="K30" s="63"/>
      <c r="L30" s="63"/>
      <c r="M30" s="63"/>
      <c r="N30" s="63"/>
      <c r="O30" s="63"/>
      <c r="P30" s="63"/>
    </row>
    <row r="31" spans="1:16" ht="13" hidden="1" thickBot="1" x14ac:dyDescent="0.3">
      <c r="A31" s="154"/>
      <c r="B31" s="154"/>
      <c r="C31" s="155"/>
      <c r="D31" s="156"/>
      <c r="E31" s="154"/>
      <c r="F31" s="157"/>
      <c r="G31" s="158"/>
      <c r="H31" s="3"/>
      <c r="I31" s="3"/>
      <c r="J31" s="3"/>
      <c r="K31" s="3"/>
      <c r="L31" s="3"/>
      <c r="M31" s="3"/>
      <c r="O31" s="3"/>
      <c r="P31" s="3"/>
    </row>
    <row r="32" spans="1:16" ht="13" hidden="1" thickBot="1" x14ac:dyDescent="0.3">
      <c r="A32" s="154"/>
      <c r="B32" s="154"/>
      <c r="C32" s="155"/>
      <c r="D32" s="155"/>
      <c r="E32" s="154"/>
      <c r="F32" s="160"/>
      <c r="G32" s="158"/>
      <c r="H32" s="3"/>
      <c r="I32" s="3"/>
      <c r="J32" s="3"/>
      <c r="K32" s="3"/>
      <c r="L32" s="3"/>
      <c r="M32" s="3"/>
      <c r="O32" s="3"/>
      <c r="P32" s="3"/>
    </row>
    <row r="33" spans="1:256" ht="13" hidden="1" thickBot="1" x14ac:dyDescent="0.3">
      <c r="A33" s="3"/>
      <c r="B33" s="3"/>
      <c r="E33" s="3"/>
      <c r="F33" s="158"/>
      <c r="G33" s="158"/>
      <c r="H33" s="3"/>
      <c r="I33" s="3"/>
      <c r="J33" s="3"/>
      <c r="K33" s="3"/>
      <c r="L33" s="3"/>
      <c r="M33" s="3"/>
      <c r="O33" s="3"/>
      <c r="P33" s="3"/>
    </row>
    <row r="34" spans="1:256" ht="18.75" hidden="1" customHeight="1" x14ac:dyDescent="0.35">
      <c r="A34" s="161"/>
      <c r="B34" s="161"/>
      <c r="C34" s="161"/>
      <c r="D34" s="161"/>
      <c r="E34" s="161"/>
      <c r="F34" s="1"/>
      <c r="G34" s="1"/>
      <c r="H34" s="161"/>
      <c r="I34" s="161"/>
      <c r="J34" s="161"/>
      <c r="K34" s="161"/>
      <c r="L34" s="161"/>
      <c r="M34" s="161"/>
      <c r="N34" s="161"/>
      <c r="O34" s="3"/>
      <c r="P34" s="3"/>
    </row>
    <row r="35" spans="1:256" ht="18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43" t="s">
        <v>17</v>
      </c>
      <c r="L35" s="44"/>
      <c r="M35" s="45"/>
      <c r="N35" s="2"/>
      <c r="O35" s="3"/>
      <c r="P35" s="3"/>
    </row>
    <row r="36" spans="1:256" ht="17.25" customHeight="1" x14ac:dyDescent="0.3">
      <c r="A36" s="4"/>
      <c r="B36" s="5"/>
      <c r="C36" s="6"/>
      <c r="D36" s="6"/>
      <c r="E36" s="7"/>
      <c r="F36" s="7"/>
      <c r="G36" s="7"/>
      <c r="H36" s="7"/>
      <c r="I36" s="7"/>
      <c r="J36" s="7"/>
      <c r="K36" s="33" t="s">
        <v>18</v>
      </c>
      <c r="L36" s="34"/>
      <c r="M36" s="35"/>
      <c r="N36" s="36">
        <f>SUM(N40:N191)</f>
        <v>0</v>
      </c>
      <c r="O36" s="37"/>
      <c r="P36" s="3"/>
    </row>
    <row r="37" spans="1:256" ht="15.75" customHeight="1" x14ac:dyDescent="0.3">
      <c r="A37" s="8"/>
      <c r="B37" s="5"/>
      <c r="C37" s="6"/>
      <c r="D37" s="6"/>
      <c r="E37" s="7"/>
      <c r="F37" s="7"/>
      <c r="G37" s="7"/>
      <c r="H37" s="7"/>
      <c r="I37" s="7"/>
      <c r="J37" s="7"/>
      <c r="K37" s="33" t="s">
        <v>19</v>
      </c>
      <c r="L37" s="34"/>
      <c r="M37" s="35"/>
      <c r="N37" s="36">
        <v>0</v>
      </c>
      <c r="O37" s="37"/>
      <c r="P37" s="162"/>
    </row>
    <row r="38" spans="1:256" ht="15.75" customHeight="1" thickBot="1" x14ac:dyDescent="0.35">
      <c r="A38" s="8"/>
      <c r="B38" s="5"/>
      <c r="C38" s="6"/>
      <c r="D38" s="6"/>
      <c r="E38" s="7"/>
      <c r="F38" s="7"/>
      <c r="G38" s="7"/>
      <c r="H38" s="7"/>
      <c r="I38" s="7"/>
      <c r="J38" s="7"/>
      <c r="K38" s="38" t="s">
        <v>20</v>
      </c>
      <c r="L38" s="39"/>
      <c r="M38" s="40"/>
      <c r="N38" s="41">
        <f>N36+packcost</f>
        <v>0</v>
      </c>
      <c r="O38" s="42"/>
      <c r="P38" s="3"/>
    </row>
    <row r="39" spans="1:256" s="163" customFormat="1" ht="25.5" customHeight="1" thickBot="1" x14ac:dyDescent="0.25">
      <c r="A39" s="9" t="s">
        <v>21</v>
      </c>
      <c r="B39" s="27" t="s">
        <v>22</v>
      </c>
      <c r="C39" s="28"/>
      <c r="D39" s="28"/>
      <c r="E39" s="10" t="s">
        <v>23</v>
      </c>
      <c r="F39" s="10" t="s">
        <v>24</v>
      </c>
      <c r="G39" s="10" t="s">
        <v>25</v>
      </c>
      <c r="H39" s="10" t="s">
        <v>26</v>
      </c>
      <c r="I39" s="10" t="s">
        <v>27</v>
      </c>
      <c r="J39" s="10" t="s">
        <v>28</v>
      </c>
      <c r="K39" s="10" t="s">
        <v>29</v>
      </c>
      <c r="L39" s="10" t="s">
        <v>30</v>
      </c>
      <c r="M39" s="10" t="s">
        <v>31</v>
      </c>
      <c r="N39" s="11" t="s">
        <v>32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</row>
    <row r="40" spans="1:256" ht="20" x14ac:dyDescent="0.3">
      <c r="A40" s="13">
        <f>ROW(A40)-39</f>
        <v>1</v>
      </c>
      <c r="B40" s="26" t="s">
        <v>33</v>
      </c>
      <c r="C40" s="26"/>
      <c r="D40" s="26"/>
      <c r="E40" s="14"/>
      <c r="F40" s="15" t="s">
        <v>34</v>
      </c>
      <c r="G40" s="16"/>
      <c r="H40" s="29"/>
      <c r="I40" s="17">
        <v>20</v>
      </c>
      <c r="J40" s="18" t="s">
        <v>35</v>
      </c>
      <c r="K40" s="19"/>
      <c r="L40" s="20" t="s">
        <v>36</v>
      </c>
      <c r="M40" s="21"/>
      <c r="N40" s="22">
        <f>I40*K40*((100-M40*100)/100)</f>
        <v>0</v>
      </c>
      <c r="AG40" s="23">
        <f t="shared" ref="AG40:AG103" si="0">SUM(K40*I40)-(SUM(K40*I40)*M40)</f>
        <v>0</v>
      </c>
      <c r="AH40" s="23">
        <f t="shared" ref="AH40:AH103" si="1">SUM(K40*I40)</f>
        <v>0</v>
      </c>
    </row>
    <row r="41" spans="1:256" ht="20" x14ac:dyDescent="0.3">
      <c r="A41" s="13">
        <f t="shared" ref="A41:A104" si="2">ROW(A41)-39</f>
        <v>2</v>
      </c>
      <c r="B41" s="26" t="s">
        <v>37</v>
      </c>
      <c r="C41" s="26"/>
      <c r="D41" s="26"/>
      <c r="E41" s="14"/>
      <c r="F41" s="24" t="s">
        <v>38</v>
      </c>
      <c r="G41" s="25"/>
      <c r="H41" s="30"/>
      <c r="I41" s="17">
        <v>40</v>
      </c>
      <c r="J41" s="18" t="s">
        <v>39</v>
      </c>
      <c r="K41" s="19"/>
      <c r="L41" s="20" t="s">
        <v>36</v>
      </c>
      <c r="M41" s="21"/>
      <c r="N41" s="22">
        <f t="shared" ref="N41:N104" si="3">I41*K41*((100-M41*100)/100)</f>
        <v>0</v>
      </c>
      <c r="AG41" s="23">
        <f t="shared" si="0"/>
        <v>0</v>
      </c>
      <c r="AH41" s="23">
        <f t="shared" si="1"/>
        <v>0</v>
      </c>
    </row>
    <row r="42" spans="1:256" ht="20" x14ac:dyDescent="0.3">
      <c r="A42" s="13">
        <f t="shared" si="2"/>
        <v>3</v>
      </c>
      <c r="B42" s="26" t="s">
        <v>40</v>
      </c>
      <c r="C42" s="26"/>
      <c r="D42" s="26"/>
      <c r="E42" s="14"/>
      <c r="F42" s="24" t="s">
        <v>41</v>
      </c>
      <c r="G42" s="25"/>
      <c r="H42" s="30"/>
      <c r="I42" s="17">
        <v>2</v>
      </c>
      <c r="J42" s="18" t="s">
        <v>42</v>
      </c>
      <c r="K42" s="19"/>
      <c r="L42" s="20" t="s">
        <v>36</v>
      </c>
      <c r="M42" s="21"/>
      <c r="N42" s="22">
        <f t="shared" si="3"/>
        <v>0</v>
      </c>
      <c r="AG42" s="23">
        <f t="shared" si="0"/>
        <v>0</v>
      </c>
      <c r="AH42" s="23">
        <f t="shared" si="1"/>
        <v>0</v>
      </c>
    </row>
    <row r="43" spans="1:256" ht="20" x14ac:dyDescent="0.3">
      <c r="A43" s="13">
        <f t="shared" si="2"/>
        <v>4</v>
      </c>
      <c r="B43" s="26" t="s">
        <v>43</v>
      </c>
      <c r="C43" s="26"/>
      <c r="D43" s="26"/>
      <c r="E43" s="14"/>
      <c r="F43" s="24" t="s">
        <v>44</v>
      </c>
      <c r="G43" s="25"/>
      <c r="H43" s="31"/>
      <c r="I43" s="17">
        <v>200</v>
      </c>
      <c r="J43" s="18" t="s">
        <v>39</v>
      </c>
      <c r="K43" s="19"/>
      <c r="L43" s="20" t="s">
        <v>36</v>
      </c>
      <c r="M43" s="21"/>
      <c r="N43" s="22">
        <f t="shared" si="3"/>
        <v>0</v>
      </c>
      <c r="AG43" s="23">
        <f t="shared" si="0"/>
        <v>0</v>
      </c>
      <c r="AH43" s="23">
        <f t="shared" si="1"/>
        <v>0</v>
      </c>
    </row>
    <row r="44" spans="1:256" ht="20" x14ac:dyDescent="0.3">
      <c r="A44" s="13">
        <f t="shared" si="2"/>
        <v>5</v>
      </c>
      <c r="B44" s="26" t="s">
        <v>45</v>
      </c>
      <c r="C44" s="26"/>
      <c r="D44" s="26"/>
      <c r="E44" s="14"/>
      <c r="F44" s="24" t="s">
        <v>46</v>
      </c>
      <c r="G44" s="25"/>
      <c r="H44" s="31"/>
      <c r="I44" s="17">
        <v>50</v>
      </c>
      <c r="J44" s="18" t="s">
        <v>47</v>
      </c>
      <c r="K44" s="19"/>
      <c r="L44" s="20" t="s">
        <v>36</v>
      </c>
      <c r="M44" s="21"/>
      <c r="N44" s="22">
        <f t="shared" si="3"/>
        <v>0</v>
      </c>
      <c r="AG44" s="23">
        <f t="shared" si="0"/>
        <v>0</v>
      </c>
      <c r="AH44" s="23">
        <f t="shared" si="1"/>
        <v>0</v>
      </c>
    </row>
    <row r="45" spans="1:256" ht="20" x14ac:dyDescent="0.3">
      <c r="A45" s="13">
        <f t="shared" si="2"/>
        <v>6</v>
      </c>
      <c r="B45" s="26" t="s">
        <v>48</v>
      </c>
      <c r="C45" s="26"/>
      <c r="D45" s="26"/>
      <c r="E45" s="14"/>
      <c r="F45" s="24" t="s">
        <v>49</v>
      </c>
      <c r="G45" s="25"/>
      <c r="H45" s="31"/>
      <c r="I45" s="17">
        <v>20</v>
      </c>
      <c r="J45" s="18" t="s">
        <v>39</v>
      </c>
      <c r="K45" s="19"/>
      <c r="L45" s="20" t="s">
        <v>36</v>
      </c>
      <c r="M45" s="21"/>
      <c r="N45" s="22">
        <f t="shared" si="3"/>
        <v>0</v>
      </c>
      <c r="AG45" s="23">
        <f t="shared" si="0"/>
        <v>0</v>
      </c>
      <c r="AH45" s="23">
        <f t="shared" si="1"/>
        <v>0</v>
      </c>
    </row>
    <row r="46" spans="1:256" ht="20" x14ac:dyDescent="0.3">
      <c r="A46" s="13">
        <f t="shared" si="2"/>
        <v>7</v>
      </c>
      <c r="B46" s="26" t="s">
        <v>50</v>
      </c>
      <c r="C46" s="26"/>
      <c r="D46" s="26"/>
      <c r="E46" s="14"/>
      <c r="F46" s="24" t="s">
        <v>51</v>
      </c>
      <c r="G46" s="25"/>
      <c r="H46" s="31"/>
      <c r="I46" s="17">
        <v>20</v>
      </c>
      <c r="J46" s="18" t="s">
        <v>39</v>
      </c>
      <c r="K46" s="19"/>
      <c r="L46" s="20" t="s">
        <v>36</v>
      </c>
      <c r="M46" s="21"/>
      <c r="N46" s="22">
        <f t="shared" si="3"/>
        <v>0</v>
      </c>
      <c r="AG46" s="23">
        <f t="shared" si="0"/>
        <v>0</v>
      </c>
      <c r="AH46" s="23">
        <f t="shared" si="1"/>
        <v>0</v>
      </c>
    </row>
    <row r="47" spans="1:256" ht="20" x14ac:dyDescent="0.3">
      <c r="A47" s="13">
        <f t="shared" si="2"/>
        <v>8</v>
      </c>
      <c r="B47" s="26" t="s">
        <v>52</v>
      </c>
      <c r="C47" s="26"/>
      <c r="D47" s="26"/>
      <c r="E47" s="14"/>
      <c r="F47" s="24" t="s">
        <v>53</v>
      </c>
      <c r="G47" s="25"/>
      <c r="H47" s="31"/>
      <c r="I47" s="17">
        <v>100</v>
      </c>
      <c r="J47" s="18" t="s">
        <v>47</v>
      </c>
      <c r="K47" s="19"/>
      <c r="L47" s="20" t="s">
        <v>36</v>
      </c>
      <c r="M47" s="21"/>
      <c r="N47" s="22">
        <f t="shared" si="3"/>
        <v>0</v>
      </c>
      <c r="AG47" s="23">
        <f t="shared" si="0"/>
        <v>0</v>
      </c>
      <c r="AH47" s="23">
        <f t="shared" si="1"/>
        <v>0</v>
      </c>
    </row>
    <row r="48" spans="1:256" ht="20" x14ac:dyDescent="0.3">
      <c r="A48" s="13">
        <f t="shared" si="2"/>
        <v>9</v>
      </c>
      <c r="B48" s="26" t="s">
        <v>54</v>
      </c>
      <c r="C48" s="26"/>
      <c r="D48" s="26"/>
      <c r="E48" s="14"/>
      <c r="F48" s="24" t="s">
        <v>55</v>
      </c>
      <c r="G48" s="25"/>
      <c r="H48" s="31"/>
      <c r="I48" s="17">
        <v>100</v>
      </c>
      <c r="J48" s="18" t="s">
        <v>56</v>
      </c>
      <c r="K48" s="19"/>
      <c r="L48" s="20" t="s">
        <v>36</v>
      </c>
      <c r="M48" s="21"/>
      <c r="N48" s="22">
        <f t="shared" si="3"/>
        <v>0</v>
      </c>
      <c r="AG48" s="23">
        <f t="shared" si="0"/>
        <v>0</v>
      </c>
      <c r="AH48" s="23">
        <f t="shared" si="1"/>
        <v>0</v>
      </c>
    </row>
    <row r="49" spans="1:34" ht="20" x14ac:dyDescent="0.3">
      <c r="A49" s="13">
        <f t="shared" si="2"/>
        <v>10</v>
      </c>
      <c r="B49" s="26" t="s">
        <v>57</v>
      </c>
      <c r="C49" s="26"/>
      <c r="D49" s="26"/>
      <c r="E49" s="14"/>
      <c r="F49" s="24" t="s">
        <v>58</v>
      </c>
      <c r="G49" s="25"/>
      <c r="H49" s="31"/>
      <c r="I49" s="17">
        <v>13</v>
      </c>
      <c r="J49" s="18" t="s">
        <v>59</v>
      </c>
      <c r="K49" s="19"/>
      <c r="L49" s="20" t="s">
        <v>36</v>
      </c>
      <c r="M49" s="21"/>
      <c r="N49" s="22">
        <f t="shared" si="3"/>
        <v>0</v>
      </c>
      <c r="AG49" s="23">
        <f t="shared" si="0"/>
        <v>0</v>
      </c>
      <c r="AH49" s="23">
        <f t="shared" si="1"/>
        <v>0</v>
      </c>
    </row>
    <row r="50" spans="1:34" ht="20" x14ac:dyDescent="0.3">
      <c r="A50" s="13">
        <f t="shared" si="2"/>
        <v>11</v>
      </c>
      <c r="B50" s="26" t="s">
        <v>60</v>
      </c>
      <c r="C50" s="26"/>
      <c r="D50" s="26"/>
      <c r="E50" s="14"/>
      <c r="F50" s="24" t="s">
        <v>61</v>
      </c>
      <c r="G50" s="25"/>
      <c r="H50" s="31"/>
      <c r="I50" s="17">
        <v>20</v>
      </c>
      <c r="J50" s="18" t="s">
        <v>39</v>
      </c>
      <c r="K50" s="19"/>
      <c r="L50" s="20" t="s">
        <v>36</v>
      </c>
      <c r="M50" s="21"/>
      <c r="N50" s="22">
        <f t="shared" si="3"/>
        <v>0</v>
      </c>
      <c r="AG50" s="23">
        <f t="shared" si="0"/>
        <v>0</v>
      </c>
      <c r="AH50" s="23">
        <f t="shared" si="1"/>
        <v>0</v>
      </c>
    </row>
    <row r="51" spans="1:34" ht="20" x14ac:dyDescent="0.3">
      <c r="A51" s="13">
        <f t="shared" si="2"/>
        <v>12</v>
      </c>
      <c r="B51" s="26" t="s">
        <v>62</v>
      </c>
      <c r="C51" s="26"/>
      <c r="D51" s="26"/>
      <c r="E51" s="14"/>
      <c r="F51" s="24" t="s">
        <v>63</v>
      </c>
      <c r="G51" s="25"/>
      <c r="H51" s="31"/>
      <c r="I51" s="17">
        <v>100</v>
      </c>
      <c r="J51" s="18" t="s">
        <v>39</v>
      </c>
      <c r="K51" s="19"/>
      <c r="L51" s="20" t="s">
        <v>36</v>
      </c>
      <c r="M51" s="21"/>
      <c r="N51" s="22">
        <f t="shared" si="3"/>
        <v>0</v>
      </c>
      <c r="AG51" s="23">
        <f t="shared" si="0"/>
        <v>0</v>
      </c>
      <c r="AH51" s="23">
        <f t="shared" si="1"/>
        <v>0</v>
      </c>
    </row>
    <row r="52" spans="1:34" ht="20" x14ac:dyDescent="0.3">
      <c r="A52" s="13">
        <f t="shared" si="2"/>
        <v>13</v>
      </c>
      <c r="B52" s="26" t="s">
        <v>64</v>
      </c>
      <c r="C52" s="26"/>
      <c r="D52" s="26"/>
      <c r="E52" s="14"/>
      <c r="F52" s="24" t="s">
        <v>65</v>
      </c>
      <c r="G52" s="25"/>
      <c r="H52" s="31"/>
      <c r="I52" s="17">
        <v>10</v>
      </c>
      <c r="J52" s="18" t="s">
        <v>39</v>
      </c>
      <c r="K52" s="19"/>
      <c r="L52" s="20" t="s">
        <v>36</v>
      </c>
      <c r="M52" s="21"/>
      <c r="N52" s="22">
        <f t="shared" si="3"/>
        <v>0</v>
      </c>
      <c r="AG52" s="23">
        <f t="shared" si="0"/>
        <v>0</v>
      </c>
      <c r="AH52" s="23">
        <f t="shared" si="1"/>
        <v>0</v>
      </c>
    </row>
    <row r="53" spans="1:34" ht="20" x14ac:dyDescent="0.3">
      <c r="A53" s="13">
        <f t="shared" si="2"/>
        <v>14</v>
      </c>
      <c r="B53" s="26" t="s">
        <v>66</v>
      </c>
      <c r="C53" s="26"/>
      <c r="D53" s="26"/>
      <c r="E53" s="14"/>
      <c r="F53" s="24" t="s">
        <v>67</v>
      </c>
      <c r="G53" s="25"/>
      <c r="H53" s="31"/>
      <c r="I53" s="17">
        <v>100</v>
      </c>
      <c r="J53" s="18" t="s">
        <v>47</v>
      </c>
      <c r="K53" s="19"/>
      <c r="L53" s="20" t="s">
        <v>36</v>
      </c>
      <c r="M53" s="21"/>
      <c r="N53" s="22">
        <f t="shared" si="3"/>
        <v>0</v>
      </c>
      <c r="AG53" s="23">
        <f t="shared" si="0"/>
        <v>0</v>
      </c>
      <c r="AH53" s="23">
        <f t="shared" si="1"/>
        <v>0</v>
      </c>
    </row>
    <row r="54" spans="1:34" ht="20" x14ac:dyDescent="0.3">
      <c r="A54" s="13">
        <f t="shared" si="2"/>
        <v>15</v>
      </c>
      <c r="B54" s="26" t="s">
        <v>68</v>
      </c>
      <c r="C54" s="26"/>
      <c r="D54" s="26"/>
      <c r="E54" s="14"/>
      <c r="F54" s="24" t="s">
        <v>69</v>
      </c>
      <c r="G54" s="25"/>
      <c r="H54" s="31"/>
      <c r="I54" s="17">
        <v>3</v>
      </c>
      <c r="J54" s="18" t="s">
        <v>39</v>
      </c>
      <c r="K54" s="19"/>
      <c r="L54" s="20" t="s">
        <v>36</v>
      </c>
      <c r="M54" s="21"/>
      <c r="N54" s="22">
        <f t="shared" si="3"/>
        <v>0</v>
      </c>
      <c r="AG54" s="23">
        <f t="shared" si="0"/>
        <v>0</v>
      </c>
      <c r="AH54" s="23">
        <f t="shared" si="1"/>
        <v>0</v>
      </c>
    </row>
    <row r="55" spans="1:34" ht="20" x14ac:dyDescent="0.3">
      <c r="A55" s="13">
        <f t="shared" si="2"/>
        <v>16</v>
      </c>
      <c r="B55" s="26" t="s">
        <v>70</v>
      </c>
      <c r="C55" s="26"/>
      <c r="D55" s="26"/>
      <c r="E55" s="14"/>
      <c r="F55" s="24" t="s">
        <v>71</v>
      </c>
      <c r="G55" s="25"/>
      <c r="H55" s="31"/>
      <c r="I55" s="17">
        <v>300</v>
      </c>
      <c r="J55" s="18" t="s">
        <v>72</v>
      </c>
      <c r="K55" s="19"/>
      <c r="L55" s="20" t="s">
        <v>36</v>
      </c>
      <c r="M55" s="21"/>
      <c r="N55" s="22">
        <f t="shared" si="3"/>
        <v>0</v>
      </c>
      <c r="AG55" s="23">
        <f t="shared" si="0"/>
        <v>0</v>
      </c>
      <c r="AH55" s="23">
        <f t="shared" si="1"/>
        <v>0</v>
      </c>
    </row>
    <row r="56" spans="1:34" ht="20" x14ac:dyDescent="0.3">
      <c r="A56" s="13">
        <f t="shared" si="2"/>
        <v>17</v>
      </c>
      <c r="B56" s="26" t="s">
        <v>73</v>
      </c>
      <c r="C56" s="26"/>
      <c r="D56" s="26"/>
      <c r="E56" s="14"/>
      <c r="F56" s="24" t="s">
        <v>74</v>
      </c>
      <c r="G56" s="25"/>
      <c r="H56" s="31"/>
      <c r="I56" s="17">
        <v>300</v>
      </c>
      <c r="J56" s="18" t="s">
        <v>72</v>
      </c>
      <c r="K56" s="19"/>
      <c r="L56" s="20" t="s">
        <v>36</v>
      </c>
      <c r="M56" s="21"/>
      <c r="N56" s="22">
        <f t="shared" si="3"/>
        <v>0</v>
      </c>
      <c r="AG56" s="23">
        <f t="shared" si="0"/>
        <v>0</v>
      </c>
      <c r="AH56" s="23">
        <f t="shared" si="1"/>
        <v>0</v>
      </c>
    </row>
    <row r="57" spans="1:34" ht="20" x14ac:dyDescent="0.3">
      <c r="A57" s="13">
        <f t="shared" si="2"/>
        <v>18</v>
      </c>
      <c r="B57" s="26" t="s">
        <v>75</v>
      </c>
      <c r="C57" s="26"/>
      <c r="D57" s="26"/>
      <c r="E57" s="14"/>
      <c r="F57" s="24" t="s">
        <v>76</v>
      </c>
      <c r="G57" s="25"/>
      <c r="H57" s="31"/>
      <c r="I57" s="17">
        <v>200</v>
      </c>
      <c r="J57" s="18" t="s">
        <v>72</v>
      </c>
      <c r="K57" s="19"/>
      <c r="L57" s="20" t="s">
        <v>36</v>
      </c>
      <c r="M57" s="21"/>
      <c r="N57" s="22">
        <f t="shared" si="3"/>
        <v>0</v>
      </c>
      <c r="AG57" s="23">
        <f t="shared" si="0"/>
        <v>0</v>
      </c>
      <c r="AH57" s="23">
        <f t="shared" si="1"/>
        <v>0</v>
      </c>
    </row>
    <row r="58" spans="1:34" ht="20" x14ac:dyDescent="0.3">
      <c r="A58" s="13">
        <f t="shared" si="2"/>
        <v>19</v>
      </c>
      <c r="B58" s="26" t="s">
        <v>77</v>
      </c>
      <c r="C58" s="26"/>
      <c r="D58" s="26"/>
      <c r="E58" s="14"/>
      <c r="F58" s="24" t="s">
        <v>78</v>
      </c>
      <c r="G58" s="25"/>
      <c r="H58" s="31"/>
      <c r="I58" s="17">
        <v>20</v>
      </c>
      <c r="J58" s="18" t="s">
        <v>72</v>
      </c>
      <c r="K58" s="19"/>
      <c r="L58" s="20" t="s">
        <v>36</v>
      </c>
      <c r="M58" s="21"/>
      <c r="N58" s="22">
        <f t="shared" si="3"/>
        <v>0</v>
      </c>
      <c r="AG58" s="23">
        <f t="shared" si="0"/>
        <v>0</v>
      </c>
      <c r="AH58" s="23">
        <f t="shared" si="1"/>
        <v>0</v>
      </c>
    </row>
    <row r="59" spans="1:34" ht="20" x14ac:dyDescent="0.3">
      <c r="A59" s="13">
        <f t="shared" si="2"/>
        <v>20</v>
      </c>
      <c r="B59" s="26" t="s">
        <v>79</v>
      </c>
      <c r="C59" s="26"/>
      <c r="D59" s="26"/>
      <c r="E59" s="14"/>
      <c r="F59" s="24" t="s">
        <v>80</v>
      </c>
      <c r="G59" s="25"/>
      <c r="H59" s="31"/>
      <c r="I59" s="17">
        <v>20</v>
      </c>
      <c r="J59" s="18" t="s">
        <v>39</v>
      </c>
      <c r="K59" s="19"/>
      <c r="L59" s="20" t="s">
        <v>36</v>
      </c>
      <c r="M59" s="21"/>
      <c r="N59" s="22">
        <f t="shared" si="3"/>
        <v>0</v>
      </c>
      <c r="AG59" s="23">
        <f t="shared" si="0"/>
        <v>0</v>
      </c>
      <c r="AH59" s="23">
        <f t="shared" si="1"/>
        <v>0</v>
      </c>
    </row>
    <row r="60" spans="1:34" ht="20" x14ac:dyDescent="0.3">
      <c r="A60" s="13">
        <f t="shared" si="2"/>
        <v>21</v>
      </c>
      <c r="B60" s="26" t="s">
        <v>81</v>
      </c>
      <c r="C60" s="26"/>
      <c r="D60" s="26"/>
      <c r="E60" s="14"/>
      <c r="F60" s="24" t="s">
        <v>82</v>
      </c>
      <c r="G60" s="25"/>
      <c r="H60" s="31"/>
      <c r="I60" s="17">
        <v>40</v>
      </c>
      <c r="J60" s="18" t="s">
        <v>39</v>
      </c>
      <c r="K60" s="19"/>
      <c r="L60" s="20" t="s">
        <v>36</v>
      </c>
      <c r="M60" s="21"/>
      <c r="N60" s="22">
        <f t="shared" si="3"/>
        <v>0</v>
      </c>
      <c r="AG60" s="23">
        <f t="shared" si="0"/>
        <v>0</v>
      </c>
      <c r="AH60" s="23">
        <f t="shared" si="1"/>
        <v>0</v>
      </c>
    </row>
    <row r="61" spans="1:34" ht="20" x14ac:dyDescent="0.3">
      <c r="A61" s="13">
        <f t="shared" si="2"/>
        <v>22</v>
      </c>
      <c r="B61" s="26" t="s">
        <v>83</v>
      </c>
      <c r="C61" s="26"/>
      <c r="D61" s="26"/>
      <c r="E61" s="14"/>
      <c r="F61" s="24" t="s">
        <v>84</v>
      </c>
      <c r="G61" s="25"/>
      <c r="H61" s="31"/>
      <c r="I61" s="17">
        <v>1</v>
      </c>
      <c r="J61" s="18" t="s">
        <v>85</v>
      </c>
      <c r="K61" s="19"/>
      <c r="L61" s="20" t="s">
        <v>36</v>
      </c>
      <c r="M61" s="21"/>
      <c r="N61" s="22">
        <f t="shared" si="3"/>
        <v>0</v>
      </c>
      <c r="AG61" s="23">
        <f t="shared" si="0"/>
        <v>0</v>
      </c>
      <c r="AH61" s="23">
        <f t="shared" si="1"/>
        <v>0</v>
      </c>
    </row>
    <row r="62" spans="1:34" ht="20" x14ac:dyDescent="0.3">
      <c r="A62" s="13">
        <f t="shared" si="2"/>
        <v>23</v>
      </c>
      <c r="B62" s="26" t="s">
        <v>86</v>
      </c>
      <c r="C62" s="26"/>
      <c r="D62" s="26"/>
      <c r="E62" s="14"/>
      <c r="F62" s="24" t="s">
        <v>87</v>
      </c>
      <c r="G62" s="25"/>
      <c r="H62" s="31"/>
      <c r="I62" s="17">
        <v>1</v>
      </c>
      <c r="J62" s="18" t="s">
        <v>85</v>
      </c>
      <c r="K62" s="19"/>
      <c r="L62" s="20" t="s">
        <v>36</v>
      </c>
      <c r="M62" s="21"/>
      <c r="N62" s="22">
        <f t="shared" si="3"/>
        <v>0</v>
      </c>
      <c r="AG62" s="23">
        <f t="shared" si="0"/>
        <v>0</v>
      </c>
      <c r="AH62" s="23">
        <f t="shared" si="1"/>
        <v>0</v>
      </c>
    </row>
    <row r="63" spans="1:34" ht="20" x14ac:dyDescent="0.3">
      <c r="A63" s="13">
        <f t="shared" si="2"/>
        <v>24</v>
      </c>
      <c r="B63" s="26" t="s">
        <v>88</v>
      </c>
      <c r="C63" s="26"/>
      <c r="D63" s="26"/>
      <c r="E63" s="14"/>
      <c r="F63" s="24" t="s">
        <v>89</v>
      </c>
      <c r="G63" s="25"/>
      <c r="H63" s="31"/>
      <c r="I63" s="17">
        <v>1</v>
      </c>
      <c r="J63" s="18" t="s">
        <v>85</v>
      </c>
      <c r="K63" s="19"/>
      <c r="L63" s="20" t="s">
        <v>36</v>
      </c>
      <c r="M63" s="21"/>
      <c r="N63" s="22">
        <f t="shared" si="3"/>
        <v>0</v>
      </c>
      <c r="AG63" s="23">
        <f t="shared" si="0"/>
        <v>0</v>
      </c>
      <c r="AH63" s="23">
        <f t="shared" si="1"/>
        <v>0</v>
      </c>
    </row>
    <row r="64" spans="1:34" ht="20" x14ac:dyDescent="0.3">
      <c r="A64" s="13">
        <f t="shared" si="2"/>
        <v>25</v>
      </c>
      <c r="B64" s="26" t="s">
        <v>90</v>
      </c>
      <c r="C64" s="26"/>
      <c r="D64" s="26"/>
      <c r="E64" s="14"/>
      <c r="F64" s="24" t="s">
        <v>91</v>
      </c>
      <c r="G64" s="25"/>
      <c r="H64" s="31"/>
      <c r="I64" s="17">
        <v>2</v>
      </c>
      <c r="J64" s="18" t="s">
        <v>39</v>
      </c>
      <c r="K64" s="19"/>
      <c r="L64" s="20" t="s">
        <v>36</v>
      </c>
      <c r="M64" s="21"/>
      <c r="N64" s="22">
        <f t="shared" si="3"/>
        <v>0</v>
      </c>
      <c r="AG64" s="23">
        <f t="shared" si="0"/>
        <v>0</v>
      </c>
      <c r="AH64" s="23">
        <f t="shared" si="1"/>
        <v>0</v>
      </c>
    </row>
    <row r="65" spans="1:34" ht="20" x14ac:dyDescent="0.3">
      <c r="A65" s="13">
        <f t="shared" si="2"/>
        <v>26</v>
      </c>
      <c r="B65" s="26" t="s">
        <v>92</v>
      </c>
      <c r="C65" s="26"/>
      <c r="D65" s="26"/>
      <c r="E65" s="14"/>
      <c r="F65" s="24" t="s">
        <v>93</v>
      </c>
      <c r="G65" s="25"/>
      <c r="H65" s="31"/>
      <c r="I65" s="17">
        <v>2</v>
      </c>
      <c r="J65" s="18" t="s">
        <v>39</v>
      </c>
      <c r="K65" s="19"/>
      <c r="L65" s="20" t="s">
        <v>36</v>
      </c>
      <c r="M65" s="21"/>
      <c r="N65" s="22">
        <f t="shared" si="3"/>
        <v>0</v>
      </c>
      <c r="AG65" s="23">
        <f t="shared" si="0"/>
        <v>0</v>
      </c>
      <c r="AH65" s="23">
        <f t="shared" si="1"/>
        <v>0</v>
      </c>
    </row>
    <row r="66" spans="1:34" ht="20" x14ac:dyDescent="0.3">
      <c r="A66" s="13">
        <f t="shared" si="2"/>
        <v>27</v>
      </c>
      <c r="B66" s="26" t="s">
        <v>94</v>
      </c>
      <c r="C66" s="26"/>
      <c r="D66" s="26"/>
      <c r="E66" s="14"/>
      <c r="F66" s="24" t="s">
        <v>95</v>
      </c>
      <c r="G66" s="25"/>
      <c r="H66" s="31"/>
      <c r="I66" s="17">
        <v>2</v>
      </c>
      <c r="J66" s="18" t="s">
        <v>39</v>
      </c>
      <c r="K66" s="19"/>
      <c r="L66" s="20" t="s">
        <v>36</v>
      </c>
      <c r="M66" s="21"/>
      <c r="N66" s="22">
        <f t="shared" si="3"/>
        <v>0</v>
      </c>
      <c r="AG66" s="23">
        <f t="shared" si="0"/>
        <v>0</v>
      </c>
      <c r="AH66" s="23">
        <f t="shared" si="1"/>
        <v>0</v>
      </c>
    </row>
    <row r="67" spans="1:34" ht="20" x14ac:dyDescent="0.3">
      <c r="A67" s="13">
        <f t="shared" si="2"/>
        <v>28</v>
      </c>
      <c r="B67" s="26" t="s">
        <v>96</v>
      </c>
      <c r="C67" s="26"/>
      <c r="D67" s="26"/>
      <c r="E67" s="14"/>
      <c r="F67" s="24" t="s">
        <v>97</v>
      </c>
      <c r="G67" s="25"/>
      <c r="H67" s="31"/>
      <c r="I67" s="17">
        <v>4</v>
      </c>
      <c r="J67" s="18" t="s">
        <v>39</v>
      </c>
      <c r="K67" s="19"/>
      <c r="L67" s="20" t="s">
        <v>36</v>
      </c>
      <c r="M67" s="21"/>
      <c r="N67" s="22">
        <f t="shared" si="3"/>
        <v>0</v>
      </c>
      <c r="AG67" s="23">
        <f t="shared" si="0"/>
        <v>0</v>
      </c>
      <c r="AH67" s="23">
        <f t="shared" si="1"/>
        <v>0</v>
      </c>
    </row>
    <row r="68" spans="1:34" ht="20" x14ac:dyDescent="0.3">
      <c r="A68" s="13">
        <f t="shared" si="2"/>
        <v>29</v>
      </c>
      <c r="B68" s="26" t="s">
        <v>98</v>
      </c>
      <c r="C68" s="26"/>
      <c r="D68" s="26"/>
      <c r="E68" s="14"/>
      <c r="F68" s="24" t="s">
        <v>99</v>
      </c>
      <c r="G68" s="25"/>
      <c r="H68" s="31"/>
      <c r="I68" s="17">
        <v>200</v>
      </c>
      <c r="J68" s="18" t="s">
        <v>100</v>
      </c>
      <c r="K68" s="19"/>
      <c r="L68" s="20" t="s">
        <v>36</v>
      </c>
      <c r="M68" s="21"/>
      <c r="N68" s="22">
        <f t="shared" si="3"/>
        <v>0</v>
      </c>
      <c r="AG68" s="23">
        <f t="shared" si="0"/>
        <v>0</v>
      </c>
      <c r="AH68" s="23">
        <f t="shared" si="1"/>
        <v>0</v>
      </c>
    </row>
    <row r="69" spans="1:34" ht="20" x14ac:dyDescent="0.3">
      <c r="A69" s="13">
        <f t="shared" si="2"/>
        <v>30</v>
      </c>
      <c r="B69" s="26" t="s">
        <v>101</v>
      </c>
      <c r="C69" s="26"/>
      <c r="D69" s="26"/>
      <c r="E69" s="14"/>
      <c r="F69" s="24" t="s">
        <v>102</v>
      </c>
      <c r="G69" s="25"/>
      <c r="H69" s="31"/>
      <c r="I69" s="17">
        <v>3</v>
      </c>
      <c r="J69" s="18" t="s">
        <v>39</v>
      </c>
      <c r="K69" s="19"/>
      <c r="L69" s="20" t="s">
        <v>36</v>
      </c>
      <c r="M69" s="21"/>
      <c r="N69" s="22">
        <f t="shared" si="3"/>
        <v>0</v>
      </c>
      <c r="AG69" s="23">
        <f t="shared" si="0"/>
        <v>0</v>
      </c>
      <c r="AH69" s="23">
        <f t="shared" si="1"/>
        <v>0</v>
      </c>
    </row>
    <row r="70" spans="1:34" ht="20" x14ac:dyDescent="0.3">
      <c r="A70" s="13">
        <f t="shared" si="2"/>
        <v>31</v>
      </c>
      <c r="B70" s="26" t="s">
        <v>103</v>
      </c>
      <c r="C70" s="26"/>
      <c r="D70" s="26"/>
      <c r="E70" s="14"/>
      <c r="F70" s="24" t="s">
        <v>104</v>
      </c>
      <c r="G70" s="25"/>
      <c r="H70" s="31"/>
      <c r="I70" s="17">
        <v>10</v>
      </c>
      <c r="J70" s="18" t="s">
        <v>39</v>
      </c>
      <c r="K70" s="19"/>
      <c r="L70" s="20" t="s">
        <v>36</v>
      </c>
      <c r="M70" s="21"/>
      <c r="N70" s="22">
        <f t="shared" si="3"/>
        <v>0</v>
      </c>
      <c r="AG70" s="23">
        <f t="shared" si="0"/>
        <v>0</v>
      </c>
      <c r="AH70" s="23">
        <f t="shared" si="1"/>
        <v>0</v>
      </c>
    </row>
    <row r="71" spans="1:34" ht="20" x14ac:dyDescent="0.3">
      <c r="A71" s="13">
        <f t="shared" si="2"/>
        <v>32</v>
      </c>
      <c r="B71" s="26" t="s">
        <v>105</v>
      </c>
      <c r="C71" s="26"/>
      <c r="D71" s="26"/>
      <c r="E71" s="14"/>
      <c r="F71" s="24" t="s">
        <v>106</v>
      </c>
      <c r="G71" s="25"/>
      <c r="H71" s="31"/>
      <c r="I71" s="17">
        <v>30</v>
      </c>
      <c r="J71" s="18" t="s">
        <v>107</v>
      </c>
      <c r="K71" s="19"/>
      <c r="L71" s="20" t="s">
        <v>36</v>
      </c>
      <c r="M71" s="21"/>
      <c r="N71" s="22">
        <f t="shared" si="3"/>
        <v>0</v>
      </c>
      <c r="AG71" s="23">
        <f t="shared" si="0"/>
        <v>0</v>
      </c>
      <c r="AH71" s="23">
        <f t="shared" si="1"/>
        <v>0</v>
      </c>
    </row>
    <row r="72" spans="1:34" ht="20" x14ac:dyDescent="0.3">
      <c r="A72" s="13">
        <f t="shared" si="2"/>
        <v>33</v>
      </c>
      <c r="B72" s="26" t="s">
        <v>108</v>
      </c>
      <c r="C72" s="26"/>
      <c r="D72" s="26"/>
      <c r="E72" s="14"/>
      <c r="F72" s="24" t="s">
        <v>109</v>
      </c>
      <c r="G72" s="25"/>
      <c r="H72" s="31"/>
      <c r="I72" s="17">
        <v>50</v>
      </c>
      <c r="J72" s="18" t="s">
        <v>56</v>
      </c>
      <c r="K72" s="19"/>
      <c r="L72" s="20" t="s">
        <v>36</v>
      </c>
      <c r="M72" s="21"/>
      <c r="N72" s="22">
        <f t="shared" si="3"/>
        <v>0</v>
      </c>
      <c r="AG72" s="23">
        <f t="shared" si="0"/>
        <v>0</v>
      </c>
      <c r="AH72" s="23">
        <f t="shared" si="1"/>
        <v>0</v>
      </c>
    </row>
    <row r="73" spans="1:34" ht="20" x14ac:dyDescent="0.3">
      <c r="A73" s="13">
        <f t="shared" si="2"/>
        <v>34</v>
      </c>
      <c r="B73" s="26" t="s">
        <v>110</v>
      </c>
      <c r="C73" s="26"/>
      <c r="D73" s="26"/>
      <c r="E73" s="14"/>
      <c r="F73" s="24" t="s">
        <v>111</v>
      </c>
      <c r="G73" s="25"/>
      <c r="H73" s="31"/>
      <c r="I73" s="17">
        <v>10</v>
      </c>
      <c r="J73" s="18" t="s">
        <v>39</v>
      </c>
      <c r="K73" s="19"/>
      <c r="L73" s="20" t="s">
        <v>36</v>
      </c>
      <c r="M73" s="21"/>
      <c r="N73" s="22">
        <f t="shared" si="3"/>
        <v>0</v>
      </c>
      <c r="AG73" s="23">
        <f t="shared" si="0"/>
        <v>0</v>
      </c>
      <c r="AH73" s="23">
        <f t="shared" si="1"/>
        <v>0</v>
      </c>
    </row>
    <row r="74" spans="1:34" ht="20" x14ac:dyDescent="0.3">
      <c r="A74" s="13">
        <f t="shared" si="2"/>
        <v>35</v>
      </c>
      <c r="B74" s="26" t="s">
        <v>112</v>
      </c>
      <c r="C74" s="26"/>
      <c r="D74" s="26"/>
      <c r="E74" s="14"/>
      <c r="F74" s="24" t="s">
        <v>113</v>
      </c>
      <c r="G74" s="25"/>
      <c r="H74" s="31"/>
      <c r="I74" s="17">
        <v>5</v>
      </c>
      <c r="J74" s="18" t="s">
        <v>114</v>
      </c>
      <c r="K74" s="19"/>
      <c r="L74" s="20" t="s">
        <v>36</v>
      </c>
      <c r="M74" s="21"/>
      <c r="N74" s="22">
        <f t="shared" si="3"/>
        <v>0</v>
      </c>
      <c r="AG74" s="23">
        <f t="shared" si="0"/>
        <v>0</v>
      </c>
      <c r="AH74" s="23">
        <f t="shared" si="1"/>
        <v>0</v>
      </c>
    </row>
    <row r="75" spans="1:34" ht="20" x14ac:dyDescent="0.3">
      <c r="A75" s="13">
        <f t="shared" si="2"/>
        <v>36</v>
      </c>
      <c r="B75" s="26" t="s">
        <v>115</v>
      </c>
      <c r="C75" s="26"/>
      <c r="D75" s="26"/>
      <c r="E75" s="14"/>
      <c r="F75" s="24" t="s">
        <v>116</v>
      </c>
      <c r="G75" s="25"/>
      <c r="H75" s="31"/>
      <c r="I75" s="17">
        <v>10</v>
      </c>
      <c r="J75" s="18" t="s">
        <v>114</v>
      </c>
      <c r="K75" s="19"/>
      <c r="L75" s="20" t="s">
        <v>36</v>
      </c>
      <c r="M75" s="21"/>
      <c r="N75" s="22">
        <f t="shared" si="3"/>
        <v>0</v>
      </c>
      <c r="AG75" s="23">
        <f t="shared" si="0"/>
        <v>0</v>
      </c>
      <c r="AH75" s="23">
        <f t="shared" si="1"/>
        <v>0</v>
      </c>
    </row>
    <row r="76" spans="1:34" ht="20" x14ac:dyDescent="0.3">
      <c r="A76" s="13">
        <f t="shared" si="2"/>
        <v>37</v>
      </c>
      <c r="B76" s="26" t="s">
        <v>117</v>
      </c>
      <c r="C76" s="26"/>
      <c r="D76" s="26"/>
      <c r="E76" s="14"/>
      <c r="F76" s="24" t="s">
        <v>118</v>
      </c>
      <c r="G76" s="25"/>
      <c r="H76" s="31"/>
      <c r="I76" s="17">
        <v>100</v>
      </c>
      <c r="J76" s="18" t="s">
        <v>39</v>
      </c>
      <c r="K76" s="19"/>
      <c r="L76" s="20" t="s">
        <v>36</v>
      </c>
      <c r="M76" s="21"/>
      <c r="N76" s="22">
        <f t="shared" si="3"/>
        <v>0</v>
      </c>
      <c r="AG76" s="23">
        <f t="shared" si="0"/>
        <v>0</v>
      </c>
      <c r="AH76" s="23">
        <f t="shared" si="1"/>
        <v>0</v>
      </c>
    </row>
    <row r="77" spans="1:34" ht="20" x14ac:dyDescent="0.3">
      <c r="A77" s="13">
        <f t="shared" si="2"/>
        <v>38</v>
      </c>
      <c r="B77" s="26" t="s">
        <v>119</v>
      </c>
      <c r="C77" s="26"/>
      <c r="D77" s="26"/>
      <c r="E77" s="14"/>
      <c r="F77" s="24" t="s">
        <v>120</v>
      </c>
      <c r="G77" s="25"/>
      <c r="H77" s="31"/>
      <c r="I77" s="17">
        <v>100</v>
      </c>
      <c r="J77" s="18" t="s">
        <v>39</v>
      </c>
      <c r="K77" s="19"/>
      <c r="L77" s="20" t="s">
        <v>36</v>
      </c>
      <c r="M77" s="21"/>
      <c r="N77" s="22">
        <f t="shared" si="3"/>
        <v>0</v>
      </c>
      <c r="AG77" s="23">
        <f t="shared" si="0"/>
        <v>0</v>
      </c>
      <c r="AH77" s="23">
        <f t="shared" si="1"/>
        <v>0</v>
      </c>
    </row>
    <row r="78" spans="1:34" ht="20" x14ac:dyDescent="0.3">
      <c r="A78" s="13">
        <f t="shared" si="2"/>
        <v>39</v>
      </c>
      <c r="B78" s="26" t="s">
        <v>121</v>
      </c>
      <c r="C78" s="26"/>
      <c r="D78" s="26"/>
      <c r="E78" s="14"/>
      <c r="F78" s="24" t="s">
        <v>122</v>
      </c>
      <c r="G78" s="25"/>
      <c r="H78" s="31"/>
      <c r="I78" s="17">
        <v>30</v>
      </c>
      <c r="J78" s="18" t="s">
        <v>114</v>
      </c>
      <c r="K78" s="19"/>
      <c r="L78" s="20" t="s">
        <v>36</v>
      </c>
      <c r="M78" s="21"/>
      <c r="N78" s="22">
        <f t="shared" si="3"/>
        <v>0</v>
      </c>
      <c r="AG78" s="23">
        <f t="shared" si="0"/>
        <v>0</v>
      </c>
      <c r="AH78" s="23">
        <f t="shared" si="1"/>
        <v>0</v>
      </c>
    </row>
    <row r="79" spans="1:34" ht="20" x14ac:dyDescent="0.3">
      <c r="A79" s="13">
        <f t="shared" si="2"/>
        <v>40</v>
      </c>
      <c r="B79" s="26" t="s">
        <v>123</v>
      </c>
      <c r="C79" s="26"/>
      <c r="D79" s="26"/>
      <c r="E79" s="14"/>
      <c r="F79" s="24" t="s">
        <v>124</v>
      </c>
      <c r="G79" s="25"/>
      <c r="H79" s="31"/>
      <c r="I79" s="17">
        <v>500</v>
      </c>
      <c r="J79" s="18" t="s">
        <v>39</v>
      </c>
      <c r="K79" s="19"/>
      <c r="L79" s="20" t="s">
        <v>36</v>
      </c>
      <c r="M79" s="21"/>
      <c r="N79" s="22">
        <f t="shared" si="3"/>
        <v>0</v>
      </c>
      <c r="AG79" s="23">
        <f t="shared" si="0"/>
        <v>0</v>
      </c>
      <c r="AH79" s="23">
        <f t="shared" si="1"/>
        <v>0</v>
      </c>
    </row>
    <row r="80" spans="1:34" ht="20" x14ac:dyDescent="0.3">
      <c r="A80" s="13">
        <f t="shared" si="2"/>
        <v>41</v>
      </c>
      <c r="B80" s="26" t="s">
        <v>125</v>
      </c>
      <c r="C80" s="26"/>
      <c r="D80" s="26"/>
      <c r="E80" s="14"/>
      <c r="F80" s="24" t="s">
        <v>126</v>
      </c>
      <c r="G80" s="25"/>
      <c r="H80" s="31"/>
      <c r="I80" s="17">
        <v>10</v>
      </c>
      <c r="J80" s="18" t="s">
        <v>39</v>
      </c>
      <c r="K80" s="19"/>
      <c r="L80" s="20" t="s">
        <v>36</v>
      </c>
      <c r="M80" s="21"/>
      <c r="N80" s="22">
        <f t="shared" si="3"/>
        <v>0</v>
      </c>
      <c r="AG80" s="23">
        <f t="shared" si="0"/>
        <v>0</v>
      </c>
      <c r="AH80" s="23">
        <f t="shared" si="1"/>
        <v>0</v>
      </c>
    </row>
    <row r="81" spans="1:34" ht="20" x14ac:dyDescent="0.3">
      <c r="A81" s="13">
        <f t="shared" si="2"/>
        <v>42</v>
      </c>
      <c r="B81" s="26" t="s">
        <v>127</v>
      </c>
      <c r="C81" s="26"/>
      <c r="D81" s="26"/>
      <c r="E81" s="14"/>
      <c r="F81" s="24" t="s">
        <v>128</v>
      </c>
      <c r="G81" s="25"/>
      <c r="H81" s="31"/>
      <c r="I81" s="17">
        <v>10</v>
      </c>
      <c r="J81" s="18" t="s">
        <v>39</v>
      </c>
      <c r="K81" s="19"/>
      <c r="L81" s="20" t="s">
        <v>36</v>
      </c>
      <c r="M81" s="21"/>
      <c r="N81" s="22">
        <f t="shared" si="3"/>
        <v>0</v>
      </c>
      <c r="AG81" s="23">
        <f t="shared" si="0"/>
        <v>0</v>
      </c>
      <c r="AH81" s="23">
        <f t="shared" si="1"/>
        <v>0</v>
      </c>
    </row>
    <row r="82" spans="1:34" ht="20" x14ac:dyDescent="0.3">
      <c r="A82" s="13">
        <f t="shared" si="2"/>
        <v>43</v>
      </c>
      <c r="B82" s="26" t="s">
        <v>129</v>
      </c>
      <c r="C82" s="26"/>
      <c r="D82" s="26"/>
      <c r="E82" s="14"/>
      <c r="F82" s="24" t="s">
        <v>130</v>
      </c>
      <c r="G82" s="25"/>
      <c r="H82" s="31"/>
      <c r="I82" s="17">
        <v>10</v>
      </c>
      <c r="J82" s="18" t="s">
        <v>39</v>
      </c>
      <c r="K82" s="19"/>
      <c r="L82" s="20" t="s">
        <v>36</v>
      </c>
      <c r="M82" s="21"/>
      <c r="N82" s="22">
        <f t="shared" si="3"/>
        <v>0</v>
      </c>
      <c r="AG82" s="23">
        <f t="shared" si="0"/>
        <v>0</v>
      </c>
      <c r="AH82" s="23">
        <f t="shared" si="1"/>
        <v>0</v>
      </c>
    </row>
    <row r="83" spans="1:34" ht="20" x14ac:dyDescent="0.3">
      <c r="A83" s="13">
        <f t="shared" si="2"/>
        <v>44</v>
      </c>
      <c r="B83" s="26" t="s">
        <v>131</v>
      </c>
      <c r="C83" s="26"/>
      <c r="D83" s="26"/>
      <c r="E83" s="14"/>
      <c r="F83" s="24" t="s">
        <v>132</v>
      </c>
      <c r="G83" s="25"/>
      <c r="H83" s="31"/>
      <c r="I83" s="17">
        <v>10</v>
      </c>
      <c r="J83" s="18" t="s">
        <v>133</v>
      </c>
      <c r="K83" s="19"/>
      <c r="L83" s="20" t="s">
        <v>36</v>
      </c>
      <c r="M83" s="21"/>
      <c r="N83" s="22">
        <f t="shared" si="3"/>
        <v>0</v>
      </c>
      <c r="AG83" s="23">
        <f t="shared" si="0"/>
        <v>0</v>
      </c>
      <c r="AH83" s="23">
        <f t="shared" si="1"/>
        <v>0</v>
      </c>
    </row>
    <row r="84" spans="1:34" ht="20" x14ac:dyDescent="0.3">
      <c r="A84" s="13">
        <f t="shared" si="2"/>
        <v>45</v>
      </c>
      <c r="B84" s="26" t="s">
        <v>134</v>
      </c>
      <c r="C84" s="26"/>
      <c r="D84" s="26"/>
      <c r="E84" s="14"/>
      <c r="F84" s="24" t="s">
        <v>135</v>
      </c>
      <c r="G84" s="25"/>
      <c r="H84" s="31"/>
      <c r="I84" s="17">
        <v>10</v>
      </c>
      <c r="J84" s="18" t="s">
        <v>133</v>
      </c>
      <c r="K84" s="19"/>
      <c r="L84" s="20" t="s">
        <v>36</v>
      </c>
      <c r="M84" s="21"/>
      <c r="N84" s="22">
        <f t="shared" si="3"/>
        <v>0</v>
      </c>
      <c r="AG84" s="23">
        <f t="shared" si="0"/>
        <v>0</v>
      </c>
      <c r="AH84" s="23">
        <f t="shared" si="1"/>
        <v>0</v>
      </c>
    </row>
    <row r="85" spans="1:34" ht="20" x14ac:dyDescent="0.3">
      <c r="A85" s="13">
        <f t="shared" si="2"/>
        <v>46</v>
      </c>
      <c r="B85" s="26" t="s">
        <v>136</v>
      </c>
      <c r="C85" s="26"/>
      <c r="D85" s="26"/>
      <c r="E85" s="14"/>
      <c r="F85" s="24" t="s">
        <v>137</v>
      </c>
      <c r="G85" s="25"/>
      <c r="H85" s="31"/>
      <c r="I85" s="17">
        <v>10</v>
      </c>
      <c r="J85" s="18" t="s">
        <v>133</v>
      </c>
      <c r="K85" s="19"/>
      <c r="L85" s="20" t="s">
        <v>36</v>
      </c>
      <c r="M85" s="21"/>
      <c r="N85" s="22">
        <f t="shared" si="3"/>
        <v>0</v>
      </c>
      <c r="AG85" s="23">
        <f t="shared" si="0"/>
        <v>0</v>
      </c>
      <c r="AH85" s="23">
        <f t="shared" si="1"/>
        <v>0</v>
      </c>
    </row>
    <row r="86" spans="1:34" ht="20" x14ac:dyDescent="0.3">
      <c r="A86" s="13">
        <f t="shared" si="2"/>
        <v>47</v>
      </c>
      <c r="B86" s="26" t="s">
        <v>138</v>
      </c>
      <c r="C86" s="26"/>
      <c r="D86" s="26"/>
      <c r="E86" s="14"/>
      <c r="F86" s="24" t="s">
        <v>139</v>
      </c>
      <c r="G86" s="25"/>
      <c r="H86" s="31"/>
      <c r="I86" s="17">
        <v>10</v>
      </c>
      <c r="J86" s="18" t="s">
        <v>140</v>
      </c>
      <c r="K86" s="19"/>
      <c r="L86" s="20" t="s">
        <v>36</v>
      </c>
      <c r="M86" s="21"/>
      <c r="N86" s="22">
        <f t="shared" si="3"/>
        <v>0</v>
      </c>
      <c r="AG86" s="23">
        <f t="shared" si="0"/>
        <v>0</v>
      </c>
      <c r="AH86" s="23">
        <f t="shared" si="1"/>
        <v>0</v>
      </c>
    </row>
    <row r="87" spans="1:34" ht="20" x14ac:dyDescent="0.3">
      <c r="A87" s="13">
        <f t="shared" si="2"/>
        <v>48</v>
      </c>
      <c r="B87" s="26" t="s">
        <v>141</v>
      </c>
      <c r="C87" s="26"/>
      <c r="D87" s="26"/>
      <c r="E87" s="14"/>
      <c r="F87" s="24" t="s">
        <v>142</v>
      </c>
      <c r="G87" s="25"/>
      <c r="H87" s="31"/>
      <c r="I87" s="17">
        <v>36</v>
      </c>
      <c r="J87" s="18" t="s">
        <v>143</v>
      </c>
      <c r="K87" s="19"/>
      <c r="L87" s="20" t="s">
        <v>36</v>
      </c>
      <c r="M87" s="21"/>
      <c r="N87" s="22">
        <f t="shared" si="3"/>
        <v>0</v>
      </c>
      <c r="AG87" s="23">
        <f t="shared" si="0"/>
        <v>0</v>
      </c>
      <c r="AH87" s="23">
        <f t="shared" si="1"/>
        <v>0</v>
      </c>
    </row>
    <row r="88" spans="1:34" ht="20" x14ac:dyDescent="0.3">
      <c r="A88" s="13">
        <f t="shared" si="2"/>
        <v>49</v>
      </c>
      <c r="B88" s="26" t="s">
        <v>144</v>
      </c>
      <c r="C88" s="26"/>
      <c r="D88" s="26"/>
      <c r="E88" s="14"/>
      <c r="F88" s="24" t="s">
        <v>145</v>
      </c>
      <c r="G88" s="25"/>
      <c r="H88" s="31"/>
      <c r="I88" s="17">
        <v>36</v>
      </c>
      <c r="J88" s="18" t="s">
        <v>143</v>
      </c>
      <c r="K88" s="19"/>
      <c r="L88" s="20" t="s">
        <v>36</v>
      </c>
      <c r="M88" s="21"/>
      <c r="N88" s="22">
        <f t="shared" si="3"/>
        <v>0</v>
      </c>
      <c r="AG88" s="23">
        <f t="shared" si="0"/>
        <v>0</v>
      </c>
      <c r="AH88" s="23">
        <f t="shared" si="1"/>
        <v>0</v>
      </c>
    </row>
    <row r="89" spans="1:34" ht="20" x14ac:dyDescent="0.3">
      <c r="A89" s="13">
        <f t="shared" si="2"/>
        <v>50</v>
      </c>
      <c r="B89" s="26" t="s">
        <v>146</v>
      </c>
      <c r="C89" s="26"/>
      <c r="D89" s="26"/>
      <c r="E89" s="14"/>
      <c r="F89" s="24" t="s">
        <v>147</v>
      </c>
      <c r="G89" s="25"/>
      <c r="H89" s="31"/>
      <c r="I89" s="17">
        <v>36</v>
      </c>
      <c r="J89" s="18" t="s">
        <v>107</v>
      </c>
      <c r="K89" s="19"/>
      <c r="L89" s="20" t="s">
        <v>36</v>
      </c>
      <c r="M89" s="21"/>
      <c r="N89" s="22">
        <f t="shared" si="3"/>
        <v>0</v>
      </c>
      <c r="AG89" s="23">
        <f t="shared" si="0"/>
        <v>0</v>
      </c>
      <c r="AH89" s="23">
        <f t="shared" si="1"/>
        <v>0</v>
      </c>
    </row>
    <row r="90" spans="1:34" ht="20" x14ac:dyDescent="0.3">
      <c r="A90" s="13">
        <f t="shared" si="2"/>
        <v>51</v>
      </c>
      <c r="B90" s="26" t="s">
        <v>148</v>
      </c>
      <c r="C90" s="26"/>
      <c r="D90" s="26"/>
      <c r="E90" s="14"/>
      <c r="F90" s="24" t="s">
        <v>149</v>
      </c>
      <c r="G90" s="25"/>
      <c r="H90" s="31"/>
      <c r="I90" s="17">
        <v>7</v>
      </c>
      <c r="J90" s="18" t="s">
        <v>59</v>
      </c>
      <c r="K90" s="19"/>
      <c r="L90" s="20" t="s">
        <v>36</v>
      </c>
      <c r="M90" s="21"/>
      <c r="N90" s="22">
        <f t="shared" si="3"/>
        <v>0</v>
      </c>
      <c r="AG90" s="23">
        <f t="shared" si="0"/>
        <v>0</v>
      </c>
      <c r="AH90" s="23">
        <f t="shared" si="1"/>
        <v>0</v>
      </c>
    </row>
    <row r="91" spans="1:34" ht="20" x14ac:dyDescent="0.3">
      <c r="A91" s="13">
        <f t="shared" si="2"/>
        <v>52</v>
      </c>
      <c r="B91" s="26" t="s">
        <v>150</v>
      </c>
      <c r="C91" s="26"/>
      <c r="D91" s="26"/>
      <c r="E91" s="14"/>
      <c r="F91" s="24" t="s">
        <v>151</v>
      </c>
      <c r="G91" s="25"/>
      <c r="H91" s="31"/>
      <c r="I91" s="17">
        <v>60</v>
      </c>
      <c r="J91" s="18" t="s">
        <v>107</v>
      </c>
      <c r="K91" s="19"/>
      <c r="L91" s="20" t="s">
        <v>36</v>
      </c>
      <c r="M91" s="21"/>
      <c r="N91" s="22">
        <f t="shared" si="3"/>
        <v>0</v>
      </c>
      <c r="AG91" s="23">
        <f t="shared" si="0"/>
        <v>0</v>
      </c>
      <c r="AH91" s="23">
        <f t="shared" si="1"/>
        <v>0</v>
      </c>
    </row>
    <row r="92" spans="1:34" ht="20" x14ac:dyDescent="0.3">
      <c r="A92" s="13">
        <f t="shared" si="2"/>
        <v>53</v>
      </c>
      <c r="B92" s="26" t="s">
        <v>152</v>
      </c>
      <c r="C92" s="26"/>
      <c r="D92" s="26"/>
      <c r="E92" s="14"/>
      <c r="F92" s="24" t="s">
        <v>153</v>
      </c>
      <c r="G92" s="25"/>
      <c r="H92" s="31"/>
      <c r="I92" s="17">
        <v>50</v>
      </c>
      <c r="J92" s="18" t="s">
        <v>143</v>
      </c>
      <c r="K92" s="19"/>
      <c r="L92" s="20" t="s">
        <v>36</v>
      </c>
      <c r="M92" s="21"/>
      <c r="N92" s="22">
        <f t="shared" si="3"/>
        <v>0</v>
      </c>
      <c r="AG92" s="23">
        <f t="shared" si="0"/>
        <v>0</v>
      </c>
      <c r="AH92" s="23">
        <f t="shared" si="1"/>
        <v>0</v>
      </c>
    </row>
    <row r="93" spans="1:34" ht="20" x14ac:dyDescent="0.3">
      <c r="A93" s="13">
        <f t="shared" si="2"/>
        <v>54</v>
      </c>
      <c r="B93" s="26" t="s">
        <v>154</v>
      </c>
      <c r="C93" s="26"/>
      <c r="D93" s="26"/>
      <c r="E93" s="14"/>
      <c r="F93" s="24" t="s">
        <v>155</v>
      </c>
      <c r="G93" s="25"/>
      <c r="H93" s="31"/>
      <c r="I93" s="17">
        <v>5</v>
      </c>
      <c r="J93" s="18" t="s">
        <v>114</v>
      </c>
      <c r="K93" s="19"/>
      <c r="L93" s="20" t="s">
        <v>36</v>
      </c>
      <c r="M93" s="21"/>
      <c r="N93" s="22">
        <f t="shared" si="3"/>
        <v>0</v>
      </c>
      <c r="AG93" s="23">
        <f t="shared" si="0"/>
        <v>0</v>
      </c>
      <c r="AH93" s="23">
        <f t="shared" si="1"/>
        <v>0</v>
      </c>
    </row>
    <row r="94" spans="1:34" ht="20" x14ac:dyDescent="0.3">
      <c r="A94" s="13">
        <f t="shared" si="2"/>
        <v>55</v>
      </c>
      <c r="B94" s="26" t="s">
        <v>156</v>
      </c>
      <c r="C94" s="26"/>
      <c r="D94" s="26"/>
      <c r="E94" s="14"/>
      <c r="F94" s="24" t="s">
        <v>157</v>
      </c>
      <c r="G94" s="25"/>
      <c r="H94" s="31"/>
      <c r="I94" s="17">
        <v>4</v>
      </c>
      <c r="J94" s="18" t="s">
        <v>114</v>
      </c>
      <c r="K94" s="19"/>
      <c r="L94" s="20" t="s">
        <v>36</v>
      </c>
      <c r="M94" s="21"/>
      <c r="N94" s="22">
        <f t="shared" si="3"/>
        <v>0</v>
      </c>
      <c r="AG94" s="23">
        <f t="shared" si="0"/>
        <v>0</v>
      </c>
      <c r="AH94" s="23">
        <f t="shared" si="1"/>
        <v>0</v>
      </c>
    </row>
    <row r="95" spans="1:34" ht="20" x14ac:dyDescent="0.3">
      <c r="A95" s="13">
        <f t="shared" si="2"/>
        <v>56</v>
      </c>
      <c r="B95" s="26" t="s">
        <v>158</v>
      </c>
      <c r="C95" s="26"/>
      <c r="D95" s="26"/>
      <c r="E95" s="14"/>
      <c r="F95" s="24" t="s">
        <v>159</v>
      </c>
      <c r="G95" s="25"/>
      <c r="H95" s="31"/>
      <c r="I95" s="17">
        <v>50</v>
      </c>
      <c r="J95" s="18" t="s">
        <v>39</v>
      </c>
      <c r="K95" s="19"/>
      <c r="L95" s="20" t="s">
        <v>36</v>
      </c>
      <c r="M95" s="21"/>
      <c r="N95" s="22">
        <f t="shared" si="3"/>
        <v>0</v>
      </c>
      <c r="AG95" s="23">
        <f t="shared" si="0"/>
        <v>0</v>
      </c>
      <c r="AH95" s="23">
        <f t="shared" si="1"/>
        <v>0</v>
      </c>
    </row>
    <row r="96" spans="1:34" ht="20" x14ac:dyDescent="0.3">
      <c r="A96" s="13">
        <f t="shared" si="2"/>
        <v>57</v>
      </c>
      <c r="B96" s="26" t="s">
        <v>160</v>
      </c>
      <c r="C96" s="26"/>
      <c r="D96" s="26"/>
      <c r="E96" s="14"/>
      <c r="F96" s="24" t="s">
        <v>161</v>
      </c>
      <c r="G96" s="25"/>
      <c r="H96" s="31"/>
      <c r="I96" s="17">
        <v>2</v>
      </c>
      <c r="J96" s="18" t="s">
        <v>114</v>
      </c>
      <c r="K96" s="19"/>
      <c r="L96" s="20" t="s">
        <v>36</v>
      </c>
      <c r="M96" s="21"/>
      <c r="N96" s="22">
        <f t="shared" si="3"/>
        <v>0</v>
      </c>
      <c r="AG96" s="23">
        <f t="shared" si="0"/>
        <v>0</v>
      </c>
      <c r="AH96" s="23">
        <f t="shared" si="1"/>
        <v>0</v>
      </c>
    </row>
    <row r="97" spans="1:34" ht="20" x14ac:dyDescent="0.3">
      <c r="A97" s="13">
        <f t="shared" si="2"/>
        <v>58</v>
      </c>
      <c r="B97" s="26" t="s">
        <v>162</v>
      </c>
      <c r="C97" s="26"/>
      <c r="D97" s="26"/>
      <c r="E97" s="14"/>
      <c r="F97" s="24" t="s">
        <v>163</v>
      </c>
      <c r="G97" s="25"/>
      <c r="H97" s="31"/>
      <c r="I97" s="17">
        <v>1</v>
      </c>
      <c r="J97" s="18" t="s">
        <v>39</v>
      </c>
      <c r="K97" s="19"/>
      <c r="L97" s="20" t="s">
        <v>36</v>
      </c>
      <c r="M97" s="21"/>
      <c r="N97" s="22">
        <f t="shared" si="3"/>
        <v>0</v>
      </c>
      <c r="AG97" s="23">
        <f t="shared" si="0"/>
        <v>0</v>
      </c>
      <c r="AH97" s="23">
        <f t="shared" si="1"/>
        <v>0</v>
      </c>
    </row>
    <row r="98" spans="1:34" ht="20" x14ac:dyDescent="0.3">
      <c r="A98" s="13">
        <f t="shared" si="2"/>
        <v>59</v>
      </c>
      <c r="B98" s="26" t="s">
        <v>164</v>
      </c>
      <c r="C98" s="26"/>
      <c r="D98" s="26"/>
      <c r="E98" s="14"/>
      <c r="F98" s="24" t="s">
        <v>165</v>
      </c>
      <c r="G98" s="25"/>
      <c r="H98" s="31"/>
      <c r="I98" s="17">
        <v>1</v>
      </c>
      <c r="J98" s="18" t="s">
        <v>39</v>
      </c>
      <c r="K98" s="19"/>
      <c r="L98" s="20" t="s">
        <v>36</v>
      </c>
      <c r="M98" s="21"/>
      <c r="N98" s="22">
        <f t="shared" si="3"/>
        <v>0</v>
      </c>
      <c r="AG98" s="23">
        <f t="shared" si="0"/>
        <v>0</v>
      </c>
      <c r="AH98" s="23">
        <f t="shared" si="1"/>
        <v>0</v>
      </c>
    </row>
    <row r="99" spans="1:34" ht="20" x14ac:dyDescent="0.3">
      <c r="A99" s="13">
        <f t="shared" si="2"/>
        <v>60</v>
      </c>
      <c r="B99" s="26" t="s">
        <v>166</v>
      </c>
      <c r="C99" s="26"/>
      <c r="D99" s="26"/>
      <c r="E99" s="14"/>
      <c r="F99" s="24" t="s">
        <v>167</v>
      </c>
      <c r="G99" s="25"/>
      <c r="H99" s="31"/>
      <c r="I99" s="17">
        <v>2</v>
      </c>
      <c r="J99" s="18" t="s">
        <v>39</v>
      </c>
      <c r="K99" s="19"/>
      <c r="L99" s="20" t="s">
        <v>36</v>
      </c>
      <c r="M99" s="21"/>
      <c r="N99" s="22">
        <f t="shared" si="3"/>
        <v>0</v>
      </c>
      <c r="AG99" s="23">
        <f t="shared" si="0"/>
        <v>0</v>
      </c>
      <c r="AH99" s="23">
        <f t="shared" si="1"/>
        <v>0</v>
      </c>
    </row>
    <row r="100" spans="1:34" ht="20" x14ac:dyDescent="0.3">
      <c r="A100" s="13">
        <f t="shared" si="2"/>
        <v>61</v>
      </c>
      <c r="B100" s="26" t="s">
        <v>168</v>
      </c>
      <c r="C100" s="26"/>
      <c r="D100" s="26"/>
      <c r="E100" s="14"/>
      <c r="F100" s="24" t="s">
        <v>169</v>
      </c>
      <c r="G100" s="25"/>
      <c r="H100" s="31"/>
      <c r="I100" s="17">
        <v>2</v>
      </c>
      <c r="J100" s="18" t="s">
        <v>39</v>
      </c>
      <c r="K100" s="19"/>
      <c r="L100" s="20" t="s">
        <v>36</v>
      </c>
      <c r="M100" s="21"/>
      <c r="N100" s="22">
        <f t="shared" si="3"/>
        <v>0</v>
      </c>
      <c r="AG100" s="23">
        <f t="shared" si="0"/>
        <v>0</v>
      </c>
      <c r="AH100" s="23">
        <f t="shared" si="1"/>
        <v>0</v>
      </c>
    </row>
    <row r="101" spans="1:34" ht="20" x14ac:dyDescent="0.3">
      <c r="A101" s="13">
        <f t="shared" si="2"/>
        <v>62</v>
      </c>
      <c r="B101" s="26" t="s">
        <v>170</v>
      </c>
      <c r="C101" s="26"/>
      <c r="D101" s="26"/>
      <c r="E101" s="14"/>
      <c r="F101" s="24" t="s">
        <v>171</v>
      </c>
      <c r="G101" s="25"/>
      <c r="H101" s="31"/>
      <c r="I101" s="17">
        <v>2</v>
      </c>
      <c r="J101" s="18" t="s">
        <v>39</v>
      </c>
      <c r="K101" s="19"/>
      <c r="L101" s="20" t="s">
        <v>36</v>
      </c>
      <c r="M101" s="21"/>
      <c r="N101" s="22">
        <f t="shared" si="3"/>
        <v>0</v>
      </c>
      <c r="AG101" s="23">
        <f t="shared" si="0"/>
        <v>0</v>
      </c>
      <c r="AH101" s="23">
        <f t="shared" si="1"/>
        <v>0</v>
      </c>
    </row>
    <row r="102" spans="1:34" ht="20" x14ac:dyDescent="0.3">
      <c r="A102" s="13">
        <f t="shared" si="2"/>
        <v>63</v>
      </c>
      <c r="B102" s="26" t="s">
        <v>172</v>
      </c>
      <c r="C102" s="26"/>
      <c r="D102" s="26"/>
      <c r="E102" s="14"/>
      <c r="F102" s="24" t="s">
        <v>173</v>
      </c>
      <c r="G102" s="25"/>
      <c r="H102" s="31"/>
      <c r="I102" s="17">
        <v>2</v>
      </c>
      <c r="J102" s="18" t="s">
        <v>39</v>
      </c>
      <c r="K102" s="19"/>
      <c r="L102" s="20" t="s">
        <v>36</v>
      </c>
      <c r="M102" s="21"/>
      <c r="N102" s="22">
        <f t="shared" si="3"/>
        <v>0</v>
      </c>
      <c r="AG102" s="23">
        <f t="shared" si="0"/>
        <v>0</v>
      </c>
      <c r="AH102" s="23">
        <f t="shared" si="1"/>
        <v>0</v>
      </c>
    </row>
    <row r="103" spans="1:34" ht="20" x14ac:dyDescent="0.3">
      <c r="A103" s="13">
        <f t="shared" si="2"/>
        <v>64</v>
      </c>
      <c r="B103" s="26" t="s">
        <v>174</v>
      </c>
      <c r="C103" s="26"/>
      <c r="D103" s="26"/>
      <c r="E103" s="14"/>
      <c r="F103" s="24" t="s">
        <v>175</v>
      </c>
      <c r="G103" s="25"/>
      <c r="H103" s="31"/>
      <c r="I103" s="17">
        <v>2</v>
      </c>
      <c r="J103" s="18" t="s">
        <v>39</v>
      </c>
      <c r="K103" s="19"/>
      <c r="L103" s="20" t="s">
        <v>36</v>
      </c>
      <c r="M103" s="21"/>
      <c r="N103" s="22">
        <f t="shared" si="3"/>
        <v>0</v>
      </c>
      <c r="AG103" s="23">
        <f t="shared" si="0"/>
        <v>0</v>
      </c>
      <c r="AH103" s="23">
        <f t="shared" si="1"/>
        <v>0</v>
      </c>
    </row>
    <row r="104" spans="1:34" ht="20" x14ac:dyDescent="0.3">
      <c r="A104" s="13">
        <f t="shared" si="2"/>
        <v>65</v>
      </c>
      <c r="B104" s="26" t="s">
        <v>176</v>
      </c>
      <c r="C104" s="26"/>
      <c r="D104" s="26"/>
      <c r="E104" s="14"/>
      <c r="F104" s="24" t="s">
        <v>177</v>
      </c>
      <c r="G104" s="25"/>
      <c r="H104" s="31"/>
      <c r="I104" s="17">
        <v>1</v>
      </c>
      <c r="J104" s="18" t="s">
        <v>72</v>
      </c>
      <c r="K104" s="19"/>
      <c r="L104" s="20" t="s">
        <v>36</v>
      </c>
      <c r="M104" s="21"/>
      <c r="N104" s="22">
        <f t="shared" si="3"/>
        <v>0</v>
      </c>
      <c r="AG104" s="23">
        <f t="shared" ref="AG104:AG167" si="4">SUM(K104*I104)-(SUM(K104*I104)*M104)</f>
        <v>0</v>
      </c>
      <c r="AH104" s="23">
        <f t="shared" ref="AH104:AH167" si="5">SUM(K104*I104)</f>
        <v>0</v>
      </c>
    </row>
    <row r="105" spans="1:34" ht="20" x14ac:dyDescent="0.3">
      <c r="A105" s="13">
        <f t="shared" ref="A105:A168" si="6">ROW(A105)-39</f>
        <v>66</v>
      </c>
      <c r="B105" s="26" t="s">
        <v>178</v>
      </c>
      <c r="C105" s="26"/>
      <c r="D105" s="26"/>
      <c r="E105" s="14"/>
      <c r="F105" s="24" t="s">
        <v>179</v>
      </c>
      <c r="G105" s="25"/>
      <c r="H105" s="31"/>
      <c r="I105" s="17">
        <v>2</v>
      </c>
      <c r="J105" s="18" t="s">
        <v>39</v>
      </c>
      <c r="K105" s="19"/>
      <c r="L105" s="20" t="s">
        <v>36</v>
      </c>
      <c r="M105" s="21"/>
      <c r="N105" s="22">
        <f t="shared" ref="N105:N168" si="7">I105*K105*((100-M105*100)/100)</f>
        <v>0</v>
      </c>
      <c r="AG105" s="23">
        <f t="shared" si="4"/>
        <v>0</v>
      </c>
      <c r="AH105" s="23">
        <f t="shared" si="5"/>
        <v>0</v>
      </c>
    </row>
    <row r="106" spans="1:34" ht="20" x14ac:dyDescent="0.3">
      <c r="A106" s="13">
        <f t="shared" si="6"/>
        <v>67</v>
      </c>
      <c r="B106" s="26" t="s">
        <v>180</v>
      </c>
      <c r="C106" s="26"/>
      <c r="D106" s="26"/>
      <c r="E106" s="14"/>
      <c r="F106" s="24" t="s">
        <v>181</v>
      </c>
      <c r="G106" s="25"/>
      <c r="H106" s="31"/>
      <c r="I106" s="17">
        <v>2</v>
      </c>
      <c r="J106" s="18" t="s">
        <v>39</v>
      </c>
      <c r="K106" s="19"/>
      <c r="L106" s="20" t="s">
        <v>36</v>
      </c>
      <c r="M106" s="21"/>
      <c r="N106" s="22">
        <f t="shared" si="7"/>
        <v>0</v>
      </c>
      <c r="AG106" s="23">
        <f t="shared" si="4"/>
        <v>0</v>
      </c>
      <c r="AH106" s="23">
        <f t="shared" si="5"/>
        <v>0</v>
      </c>
    </row>
    <row r="107" spans="1:34" ht="20" x14ac:dyDescent="0.3">
      <c r="A107" s="13">
        <f t="shared" si="6"/>
        <v>68</v>
      </c>
      <c r="B107" s="26" t="s">
        <v>182</v>
      </c>
      <c r="C107" s="26"/>
      <c r="D107" s="26"/>
      <c r="E107" s="14"/>
      <c r="F107" s="24" t="s">
        <v>183</v>
      </c>
      <c r="G107" s="25"/>
      <c r="H107" s="31"/>
      <c r="I107" s="17">
        <v>2</v>
      </c>
      <c r="J107" s="18" t="s">
        <v>114</v>
      </c>
      <c r="K107" s="19"/>
      <c r="L107" s="20" t="s">
        <v>36</v>
      </c>
      <c r="M107" s="21"/>
      <c r="N107" s="22">
        <f t="shared" si="7"/>
        <v>0</v>
      </c>
      <c r="AG107" s="23">
        <f t="shared" si="4"/>
        <v>0</v>
      </c>
      <c r="AH107" s="23">
        <f t="shared" si="5"/>
        <v>0</v>
      </c>
    </row>
    <row r="108" spans="1:34" ht="20" x14ac:dyDescent="0.3">
      <c r="A108" s="13">
        <f t="shared" si="6"/>
        <v>69</v>
      </c>
      <c r="B108" s="26" t="s">
        <v>184</v>
      </c>
      <c r="C108" s="26"/>
      <c r="D108" s="26"/>
      <c r="E108" s="14"/>
      <c r="F108" s="24" t="s">
        <v>185</v>
      </c>
      <c r="G108" s="25"/>
      <c r="H108" s="31"/>
      <c r="I108" s="17">
        <v>1</v>
      </c>
      <c r="J108" s="18" t="s">
        <v>114</v>
      </c>
      <c r="K108" s="19"/>
      <c r="L108" s="20" t="s">
        <v>36</v>
      </c>
      <c r="M108" s="21"/>
      <c r="N108" s="22">
        <f t="shared" si="7"/>
        <v>0</v>
      </c>
      <c r="AG108" s="23">
        <f t="shared" si="4"/>
        <v>0</v>
      </c>
      <c r="AH108" s="23">
        <f t="shared" si="5"/>
        <v>0</v>
      </c>
    </row>
    <row r="109" spans="1:34" ht="20" x14ac:dyDescent="0.3">
      <c r="A109" s="13">
        <f t="shared" si="6"/>
        <v>70</v>
      </c>
      <c r="B109" s="26" t="s">
        <v>186</v>
      </c>
      <c r="C109" s="26"/>
      <c r="D109" s="26"/>
      <c r="E109" s="14"/>
      <c r="F109" s="24" t="s">
        <v>187</v>
      </c>
      <c r="G109" s="25"/>
      <c r="H109" s="31"/>
      <c r="I109" s="17">
        <v>5</v>
      </c>
      <c r="J109" s="18" t="s">
        <v>39</v>
      </c>
      <c r="K109" s="19"/>
      <c r="L109" s="20" t="s">
        <v>36</v>
      </c>
      <c r="M109" s="21"/>
      <c r="N109" s="22">
        <f t="shared" si="7"/>
        <v>0</v>
      </c>
      <c r="AG109" s="23">
        <f t="shared" si="4"/>
        <v>0</v>
      </c>
      <c r="AH109" s="23">
        <f t="shared" si="5"/>
        <v>0</v>
      </c>
    </row>
    <row r="110" spans="1:34" ht="20" x14ac:dyDescent="0.3">
      <c r="A110" s="13">
        <f t="shared" si="6"/>
        <v>71</v>
      </c>
      <c r="B110" s="26" t="s">
        <v>188</v>
      </c>
      <c r="C110" s="26"/>
      <c r="D110" s="26"/>
      <c r="E110" s="14"/>
      <c r="F110" s="24" t="s">
        <v>189</v>
      </c>
      <c r="G110" s="25"/>
      <c r="H110" s="31"/>
      <c r="I110" s="17">
        <v>1</v>
      </c>
      <c r="J110" s="18" t="s">
        <v>39</v>
      </c>
      <c r="K110" s="19"/>
      <c r="L110" s="20" t="s">
        <v>36</v>
      </c>
      <c r="M110" s="21"/>
      <c r="N110" s="22">
        <f t="shared" si="7"/>
        <v>0</v>
      </c>
      <c r="AG110" s="23">
        <f t="shared" si="4"/>
        <v>0</v>
      </c>
      <c r="AH110" s="23">
        <f t="shared" si="5"/>
        <v>0</v>
      </c>
    </row>
    <row r="111" spans="1:34" ht="20" x14ac:dyDescent="0.3">
      <c r="A111" s="13">
        <f t="shared" si="6"/>
        <v>72</v>
      </c>
      <c r="B111" s="26" t="s">
        <v>190</v>
      </c>
      <c r="C111" s="26"/>
      <c r="D111" s="26"/>
      <c r="E111" s="14"/>
      <c r="F111" s="24" t="s">
        <v>191</v>
      </c>
      <c r="G111" s="25"/>
      <c r="H111" s="31"/>
      <c r="I111" s="17">
        <v>30</v>
      </c>
      <c r="J111" s="18" t="s">
        <v>133</v>
      </c>
      <c r="K111" s="19"/>
      <c r="L111" s="20" t="s">
        <v>36</v>
      </c>
      <c r="M111" s="21"/>
      <c r="N111" s="22">
        <f t="shared" si="7"/>
        <v>0</v>
      </c>
      <c r="AG111" s="23">
        <f t="shared" si="4"/>
        <v>0</v>
      </c>
      <c r="AH111" s="23">
        <f t="shared" si="5"/>
        <v>0</v>
      </c>
    </row>
    <row r="112" spans="1:34" ht="20" x14ac:dyDescent="0.3">
      <c r="A112" s="13">
        <f t="shared" si="6"/>
        <v>73</v>
      </c>
      <c r="B112" s="26" t="s">
        <v>192</v>
      </c>
      <c r="C112" s="26"/>
      <c r="D112" s="26"/>
      <c r="E112" s="14"/>
      <c r="F112" s="24" t="s">
        <v>193</v>
      </c>
      <c r="G112" s="25"/>
      <c r="H112" s="31"/>
      <c r="I112" s="17">
        <v>30</v>
      </c>
      <c r="J112" s="18" t="s">
        <v>133</v>
      </c>
      <c r="K112" s="19"/>
      <c r="L112" s="20" t="s">
        <v>36</v>
      </c>
      <c r="M112" s="21"/>
      <c r="N112" s="22">
        <f t="shared" si="7"/>
        <v>0</v>
      </c>
      <c r="AG112" s="23">
        <f t="shared" si="4"/>
        <v>0</v>
      </c>
      <c r="AH112" s="23">
        <f t="shared" si="5"/>
        <v>0</v>
      </c>
    </row>
    <row r="113" spans="1:34" ht="20" x14ac:dyDescent="0.3">
      <c r="A113" s="13">
        <f t="shared" si="6"/>
        <v>74</v>
      </c>
      <c r="B113" s="26" t="s">
        <v>194</v>
      </c>
      <c r="C113" s="26"/>
      <c r="D113" s="26"/>
      <c r="E113" s="14"/>
      <c r="F113" s="24" t="s">
        <v>195</v>
      </c>
      <c r="G113" s="25"/>
      <c r="H113" s="31"/>
      <c r="I113" s="17">
        <v>4</v>
      </c>
      <c r="J113" s="18" t="s">
        <v>39</v>
      </c>
      <c r="K113" s="19"/>
      <c r="L113" s="20" t="s">
        <v>36</v>
      </c>
      <c r="M113" s="21"/>
      <c r="N113" s="22">
        <f t="shared" si="7"/>
        <v>0</v>
      </c>
      <c r="AG113" s="23">
        <f t="shared" si="4"/>
        <v>0</v>
      </c>
      <c r="AH113" s="23">
        <f t="shared" si="5"/>
        <v>0</v>
      </c>
    </row>
    <row r="114" spans="1:34" ht="20" x14ac:dyDescent="0.3">
      <c r="A114" s="13">
        <f t="shared" si="6"/>
        <v>75</v>
      </c>
      <c r="B114" s="26" t="s">
        <v>196</v>
      </c>
      <c r="C114" s="26"/>
      <c r="D114" s="26"/>
      <c r="E114" s="14"/>
      <c r="F114" s="24" t="s">
        <v>197</v>
      </c>
      <c r="G114" s="25"/>
      <c r="H114" s="31"/>
      <c r="I114" s="17">
        <v>3</v>
      </c>
      <c r="J114" s="18" t="s">
        <v>114</v>
      </c>
      <c r="K114" s="19"/>
      <c r="L114" s="20" t="s">
        <v>36</v>
      </c>
      <c r="M114" s="21"/>
      <c r="N114" s="22">
        <f t="shared" si="7"/>
        <v>0</v>
      </c>
      <c r="AG114" s="23">
        <f t="shared" si="4"/>
        <v>0</v>
      </c>
      <c r="AH114" s="23">
        <f t="shared" si="5"/>
        <v>0</v>
      </c>
    </row>
    <row r="115" spans="1:34" ht="20" x14ac:dyDescent="0.3">
      <c r="A115" s="13">
        <f t="shared" si="6"/>
        <v>76</v>
      </c>
      <c r="B115" s="26" t="s">
        <v>198</v>
      </c>
      <c r="C115" s="26"/>
      <c r="D115" s="26"/>
      <c r="E115" s="14"/>
      <c r="F115" s="24" t="s">
        <v>199</v>
      </c>
      <c r="G115" s="25"/>
      <c r="H115" s="31"/>
      <c r="I115" s="17">
        <v>10</v>
      </c>
      <c r="J115" s="18" t="s">
        <v>200</v>
      </c>
      <c r="K115" s="19"/>
      <c r="L115" s="20" t="s">
        <v>36</v>
      </c>
      <c r="M115" s="21"/>
      <c r="N115" s="22">
        <f t="shared" si="7"/>
        <v>0</v>
      </c>
      <c r="AG115" s="23">
        <f t="shared" si="4"/>
        <v>0</v>
      </c>
      <c r="AH115" s="23">
        <f t="shared" si="5"/>
        <v>0</v>
      </c>
    </row>
    <row r="116" spans="1:34" ht="20" x14ac:dyDescent="0.3">
      <c r="A116" s="13">
        <f t="shared" si="6"/>
        <v>77</v>
      </c>
      <c r="B116" s="26" t="s">
        <v>201</v>
      </c>
      <c r="C116" s="26"/>
      <c r="D116" s="26"/>
      <c r="E116" s="14"/>
      <c r="F116" s="24" t="s">
        <v>202</v>
      </c>
      <c r="G116" s="25"/>
      <c r="H116" s="31"/>
      <c r="I116" s="17">
        <v>2</v>
      </c>
      <c r="J116" s="18" t="s">
        <v>39</v>
      </c>
      <c r="K116" s="19"/>
      <c r="L116" s="20" t="s">
        <v>36</v>
      </c>
      <c r="M116" s="21"/>
      <c r="N116" s="22">
        <f t="shared" si="7"/>
        <v>0</v>
      </c>
      <c r="AG116" s="23">
        <f t="shared" si="4"/>
        <v>0</v>
      </c>
      <c r="AH116" s="23">
        <f t="shared" si="5"/>
        <v>0</v>
      </c>
    </row>
    <row r="117" spans="1:34" ht="20" x14ac:dyDescent="0.3">
      <c r="A117" s="13">
        <f t="shared" si="6"/>
        <v>78</v>
      </c>
      <c r="B117" s="26" t="s">
        <v>203</v>
      </c>
      <c r="C117" s="26"/>
      <c r="D117" s="26"/>
      <c r="E117" s="14"/>
      <c r="F117" s="24" t="s">
        <v>204</v>
      </c>
      <c r="G117" s="25"/>
      <c r="H117" s="31"/>
      <c r="I117" s="17">
        <v>2</v>
      </c>
      <c r="J117" s="18" t="s">
        <v>39</v>
      </c>
      <c r="K117" s="19"/>
      <c r="L117" s="20" t="s">
        <v>36</v>
      </c>
      <c r="M117" s="21"/>
      <c r="N117" s="22">
        <f t="shared" si="7"/>
        <v>0</v>
      </c>
      <c r="AG117" s="23">
        <f t="shared" si="4"/>
        <v>0</v>
      </c>
      <c r="AH117" s="23">
        <f t="shared" si="5"/>
        <v>0</v>
      </c>
    </row>
    <row r="118" spans="1:34" ht="20" x14ac:dyDescent="0.3">
      <c r="A118" s="13">
        <f t="shared" si="6"/>
        <v>79</v>
      </c>
      <c r="B118" s="26" t="s">
        <v>205</v>
      </c>
      <c r="C118" s="26"/>
      <c r="D118" s="26"/>
      <c r="E118" s="14"/>
      <c r="F118" s="24" t="s">
        <v>206</v>
      </c>
      <c r="G118" s="25"/>
      <c r="H118" s="31"/>
      <c r="I118" s="17">
        <v>2</v>
      </c>
      <c r="J118" s="18" t="s">
        <v>39</v>
      </c>
      <c r="K118" s="19"/>
      <c r="L118" s="20" t="s">
        <v>36</v>
      </c>
      <c r="M118" s="21"/>
      <c r="N118" s="22">
        <f t="shared" si="7"/>
        <v>0</v>
      </c>
      <c r="AG118" s="23">
        <f t="shared" si="4"/>
        <v>0</v>
      </c>
      <c r="AH118" s="23">
        <f t="shared" si="5"/>
        <v>0</v>
      </c>
    </row>
    <row r="119" spans="1:34" ht="20" x14ac:dyDescent="0.3">
      <c r="A119" s="13">
        <f t="shared" si="6"/>
        <v>80</v>
      </c>
      <c r="B119" s="26" t="s">
        <v>207</v>
      </c>
      <c r="C119" s="26"/>
      <c r="D119" s="26"/>
      <c r="E119" s="14"/>
      <c r="F119" s="24" t="s">
        <v>208</v>
      </c>
      <c r="G119" s="25"/>
      <c r="H119" s="31"/>
      <c r="I119" s="17">
        <v>2</v>
      </c>
      <c r="J119" s="18" t="s">
        <v>39</v>
      </c>
      <c r="K119" s="19"/>
      <c r="L119" s="20" t="s">
        <v>36</v>
      </c>
      <c r="M119" s="21"/>
      <c r="N119" s="22">
        <f t="shared" si="7"/>
        <v>0</v>
      </c>
      <c r="AG119" s="23">
        <f t="shared" si="4"/>
        <v>0</v>
      </c>
      <c r="AH119" s="23">
        <f t="shared" si="5"/>
        <v>0</v>
      </c>
    </row>
    <row r="120" spans="1:34" ht="20" x14ac:dyDescent="0.3">
      <c r="A120" s="13">
        <f t="shared" si="6"/>
        <v>81</v>
      </c>
      <c r="B120" s="26" t="s">
        <v>209</v>
      </c>
      <c r="C120" s="26"/>
      <c r="D120" s="26"/>
      <c r="E120" s="14"/>
      <c r="F120" s="24" t="s">
        <v>210</v>
      </c>
      <c r="G120" s="25"/>
      <c r="H120" s="31"/>
      <c r="I120" s="17">
        <v>1</v>
      </c>
      <c r="J120" s="18" t="s">
        <v>39</v>
      </c>
      <c r="K120" s="19"/>
      <c r="L120" s="20" t="s">
        <v>36</v>
      </c>
      <c r="M120" s="21"/>
      <c r="N120" s="22">
        <f t="shared" si="7"/>
        <v>0</v>
      </c>
      <c r="AG120" s="23">
        <f t="shared" si="4"/>
        <v>0</v>
      </c>
      <c r="AH120" s="23">
        <f t="shared" si="5"/>
        <v>0</v>
      </c>
    </row>
    <row r="121" spans="1:34" ht="20" x14ac:dyDescent="0.3">
      <c r="A121" s="13">
        <f t="shared" si="6"/>
        <v>82</v>
      </c>
      <c r="B121" s="26" t="s">
        <v>211</v>
      </c>
      <c r="C121" s="26"/>
      <c r="D121" s="26"/>
      <c r="E121" s="14"/>
      <c r="F121" s="24" t="s">
        <v>212</v>
      </c>
      <c r="G121" s="25"/>
      <c r="H121" s="31"/>
      <c r="I121" s="17">
        <v>2</v>
      </c>
      <c r="J121" s="18" t="s">
        <v>39</v>
      </c>
      <c r="K121" s="19"/>
      <c r="L121" s="20" t="s">
        <v>36</v>
      </c>
      <c r="M121" s="21"/>
      <c r="N121" s="22">
        <f t="shared" si="7"/>
        <v>0</v>
      </c>
      <c r="AG121" s="23">
        <f t="shared" si="4"/>
        <v>0</v>
      </c>
      <c r="AH121" s="23">
        <f t="shared" si="5"/>
        <v>0</v>
      </c>
    </row>
    <row r="122" spans="1:34" ht="20" x14ac:dyDescent="0.3">
      <c r="A122" s="13">
        <f t="shared" si="6"/>
        <v>83</v>
      </c>
      <c r="B122" s="26" t="s">
        <v>213</v>
      </c>
      <c r="C122" s="26"/>
      <c r="D122" s="26"/>
      <c r="E122" s="14"/>
      <c r="F122" s="24" t="s">
        <v>214</v>
      </c>
      <c r="G122" s="25"/>
      <c r="H122" s="31"/>
      <c r="I122" s="17">
        <v>1</v>
      </c>
      <c r="J122" s="18" t="s">
        <v>39</v>
      </c>
      <c r="K122" s="19"/>
      <c r="L122" s="20" t="s">
        <v>36</v>
      </c>
      <c r="M122" s="21"/>
      <c r="N122" s="22">
        <f t="shared" si="7"/>
        <v>0</v>
      </c>
      <c r="AG122" s="23">
        <f t="shared" si="4"/>
        <v>0</v>
      </c>
      <c r="AH122" s="23">
        <f t="shared" si="5"/>
        <v>0</v>
      </c>
    </row>
    <row r="123" spans="1:34" ht="20" x14ac:dyDescent="0.3">
      <c r="A123" s="13">
        <f t="shared" si="6"/>
        <v>84</v>
      </c>
      <c r="B123" s="26" t="s">
        <v>215</v>
      </c>
      <c r="C123" s="26"/>
      <c r="D123" s="26"/>
      <c r="E123" s="14"/>
      <c r="F123" s="24" t="s">
        <v>216</v>
      </c>
      <c r="G123" s="25"/>
      <c r="H123" s="31"/>
      <c r="I123" s="17">
        <v>15</v>
      </c>
      <c r="J123" s="18" t="s">
        <v>39</v>
      </c>
      <c r="K123" s="19"/>
      <c r="L123" s="20" t="s">
        <v>36</v>
      </c>
      <c r="M123" s="21"/>
      <c r="N123" s="22">
        <f t="shared" si="7"/>
        <v>0</v>
      </c>
      <c r="AG123" s="23">
        <f t="shared" si="4"/>
        <v>0</v>
      </c>
      <c r="AH123" s="23">
        <f t="shared" si="5"/>
        <v>0</v>
      </c>
    </row>
    <row r="124" spans="1:34" ht="20" x14ac:dyDescent="0.3">
      <c r="A124" s="13">
        <f t="shared" si="6"/>
        <v>85</v>
      </c>
      <c r="B124" s="26" t="s">
        <v>217</v>
      </c>
      <c r="C124" s="26"/>
      <c r="D124" s="26"/>
      <c r="E124" s="14"/>
      <c r="F124" s="24" t="s">
        <v>218</v>
      </c>
      <c r="G124" s="25"/>
      <c r="H124" s="31"/>
      <c r="I124" s="17">
        <v>4</v>
      </c>
      <c r="J124" s="18" t="s">
        <v>100</v>
      </c>
      <c r="K124" s="19"/>
      <c r="L124" s="20" t="s">
        <v>36</v>
      </c>
      <c r="M124" s="21"/>
      <c r="N124" s="22">
        <f t="shared" si="7"/>
        <v>0</v>
      </c>
      <c r="AG124" s="23">
        <f t="shared" si="4"/>
        <v>0</v>
      </c>
      <c r="AH124" s="23">
        <f t="shared" si="5"/>
        <v>0</v>
      </c>
    </row>
    <row r="125" spans="1:34" ht="20" x14ac:dyDescent="0.3">
      <c r="A125" s="13">
        <f t="shared" si="6"/>
        <v>86</v>
      </c>
      <c r="B125" s="26" t="s">
        <v>219</v>
      </c>
      <c r="C125" s="26"/>
      <c r="D125" s="26"/>
      <c r="E125" s="14"/>
      <c r="F125" s="24" t="s">
        <v>220</v>
      </c>
      <c r="G125" s="25"/>
      <c r="H125" s="31"/>
      <c r="I125" s="17">
        <v>6</v>
      </c>
      <c r="J125" s="18" t="s">
        <v>100</v>
      </c>
      <c r="K125" s="19"/>
      <c r="L125" s="20" t="s">
        <v>36</v>
      </c>
      <c r="M125" s="21"/>
      <c r="N125" s="22">
        <f t="shared" si="7"/>
        <v>0</v>
      </c>
      <c r="AG125" s="23">
        <f t="shared" si="4"/>
        <v>0</v>
      </c>
      <c r="AH125" s="23">
        <f t="shared" si="5"/>
        <v>0</v>
      </c>
    </row>
    <row r="126" spans="1:34" ht="20" x14ac:dyDescent="0.3">
      <c r="A126" s="13">
        <f t="shared" si="6"/>
        <v>87</v>
      </c>
      <c r="B126" s="26" t="s">
        <v>221</v>
      </c>
      <c r="C126" s="26"/>
      <c r="D126" s="26"/>
      <c r="E126" s="14"/>
      <c r="F126" s="24" t="s">
        <v>222</v>
      </c>
      <c r="G126" s="25"/>
      <c r="H126" s="31"/>
      <c r="I126" s="17">
        <v>10</v>
      </c>
      <c r="J126" s="18" t="s">
        <v>100</v>
      </c>
      <c r="K126" s="19"/>
      <c r="L126" s="20" t="s">
        <v>36</v>
      </c>
      <c r="M126" s="21"/>
      <c r="N126" s="22">
        <f t="shared" si="7"/>
        <v>0</v>
      </c>
      <c r="AG126" s="23">
        <f t="shared" si="4"/>
        <v>0</v>
      </c>
      <c r="AH126" s="23">
        <f t="shared" si="5"/>
        <v>0</v>
      </c>
    </row>
    <row r="127" spans="1:34" ht="20" x14ac:dyDescent="0.3">
      <c r="A127" s="13">
        <f t="shared" si="6"/>
        <v>88</v>
      </c>
      <c r="B127" s="26" t="s">
        <v>223</v>
      </c>
      <c r="C127" s="26"/>
      <c r="D127" s="26"/>
      <c r="E127" s="14"/>
      <c r="F127" s="24" t="s">
        <v>224</v>
      </c>
      <c r="G127" s="25"/>
      <c r="H127" s="31"/>
      <c r="I127" s="17">
        <v>1</v>
      </c>
      <c r="J127" s="18" t="s">
        <v>114</v>
      </c>
      <c r="K127" s="19"/>
      <c r="L127" s="20" t="s">
        <v>36</v>
      </c>
      <c r="M127" s="21"/>
      <c r="N127" s="22">
        <f t="shared" si="7"/>
        <v>0</v>
      </c>
      <c r="AG127" s="23">
        <f t="shared" si="4"/>
        <v>0</v>
      </c>
      <c r="AH127" s="23">
        <f t="shared" si="5"/>
        <v>0</v>
      </c>
    </row>
    <row r="128" spans="1:34" ht="20" x14ac:dyDescent="0.3">
      <c r="A128" s="13">
        <f t="shared" si="6"/>
        <v>89</v>
      </c>
      <c r="B128" s="26" t="s">
        <v>225</v>
      </c>
      <c r="C128" s="26"/>
      <c r="D128" s="26"/>
      <c r="E128" s="14"/>
      <c r="F128" s="24" t="s">
        <v>226</v>
      </c>
      <c r="G128" s="25"/>
      <c r="H128" s="31"/>
      <c r="I128" s="17">
        <v>2</v>
      </c>
      <c r="J128" s="18" t="s">
        <v>39</v>
      </c>
      <c r="K128" s="19"/>
      <c r="L128" s="20" t="s">
        <v>36</v>
      </c>
      <c r="M128" s="21"/>
      <c r="N128" s="22">
        <f t="shared" si="7"/>
        <v>0</v>
      </c>
      <c r="AG128" s="23">
        <f t="shared" si="4"/>
        <v>0</v>
      </c>
      <c r="AH128" s="23">
        <f t="shared" si="5"/>
        <v>0</v>
      </c>
    </row>
    <row r="129" spans="1:34" ht="20" x14ac:dyDescent="0.3">
      <c r="A129" s="13">
        <f t="shared" si="6"/>
        <v>90</v>
      </c>
      <c r="B129" s="26" t="s">
        <v>227</v>
      </c>
      <c r="C129" s="26"/>
      <c r="D129" s="26"/>
      <c r="E129" s="14"/>
      <c r="F129" s="24" t="s">
        <v>228</v>
      </c>
      <c r="G129" s="25"/>
      <c r="H129" s="31"/>
      <c r="I129" s="17">
        <v>2</v>
      </c>
      <c r="J129" s="18" t="s">
        <v>39</v>
      </c>
      <c r="K129" s="19"/>
      <c r="L129" s="20" t="s">
        <v>36</v>
      </c>
      <c r="M129" s="21"/>
      <c r="N129" s="22">
        <f t="shared" si="7"/>
        <v>0</v>
      </c>
      <c r="AG129" s="23">
        <f t="shared" si="4"/>
        <v>0</v>
      </c>
      <c r="AH129" s="23">
        <f t="shared" si="5"/>
        <v>0</v>
      </c>
    </row>
    <row r="130" spans="1:34" ht="20" x14ac:dyDescent="0.3">
      <c r="A130" s="13">
        <f t="shared" si="6"/>
        <v>91</v>
      </c>
      <c r="B130" s="26" t="s">
        <v>229</v>
      </c>
      <c r="C130" s="26"/>
      <c r="D130" s="26"/>
      <c r="E130" s="14"/>
      <c r="F130" s="24" t="s">
        <v>230</v>
      </c>
      <c r="G130" s="25"/>
      <c r="H130" s="31"/>
      <c r="I130" s="17">
        <v>3</v>
      </c>
      <c r="J130" s="18" t="s">
        <v>200</v>
      </c>
      <c r="K130" s="19"/>
      <c r="L130" s="20" t="s">
        <v>36</v>
      </c>
      <c r="M130" s="21"/>
      <c r="N130" s="22">
        <f t="shared" si="7"/>
        <v>0</v>
      </c>
      <c r="AG130" s="23">
        <f t="shared" si="4"/>
        <v>0</v>
      </c>
      <c r="AH130" s="23">
        <f t="shared" si="5"/>
        <v>0</v>
      </c>
    </row>
    <row r="131" spans="1:34" ht="20" x14ac:dyDescent="0.3">
      <c r="A131" s="13">
        <f t="shared" si="6"/>
        <v>92</v>
      </c>
      <c r="B131" s="26" t="s">
        <v>231</v>
      </c>
      <c r="C131" s="26"/>
      <c r="D131" s="26"/>
      <c r="E131" s="14"/>
      <c r="F131" s="24" t="s">
        <v>232</v>
      </c>
      <c r="G131" s="25"/>
      <c r="H131" s="31"/>
      <c r="I131" s="17">
        <v>3</v>
      </c>
      <c r="J131" s="18" t="s">
        <v>200</v>
      </c>
      <c r="K131" s="19"/>
      <c r="L131" s="20" t="s">
        <v>36</v>
      </c>
      <c r="M131" s="21"/>
      <c r="N131" s="22">
        <f t="shared" si="7"/>
        <v>0</v>
      </c>
      <c r="AG131" s="23">
        <f t="shared" si="4"/>
        <v>0</v>
      </c>
      <c r="AH131" s="23">
        <f t="shared" si="5"/>
        <v>0</v>
      </c>
    </row>
    <row r="132" spans="1:34" ht="20" x14ac:dyDescent="0.3">
      <c r="A132" s="13">
        <f t="shared" si="6"/>
        <v>93</v>
      </c>
      <c r="B132" s="26" t="s">
        <v>233</v>
      </c>
      <c r="C132" s="26"/>
      <c r="D132" s="26"/>
      <c r="E132" s="14"/>
      <c r="F132" s="24" t="s">
        <v>234</v>
      </c>
      <c r="G132" s="25"/>
      <c r="H132" s="31"/>
      <c r="I132" s="17">
        <v>1</v>
      </c>
      <c r="J132" s="18" t="s">
        <v>39</v>
      </c>
      <c r="K132" s="19"/>
      <c r="L132" s="20" t="s">
        <v>36</v>
      </c>
      <c r="M132" s="21"/>
      <c r="N132" s="22">
        <f t="shared" si="7"/>
        <v>0</v>
      </c>
      <c r="AG132" s="23">
        <f t="shared" si="4"/>
        <v>0</v>
      </c>
      <c r="AH132" s="23">
        <f t="shared" si="5"/>
        <v>0</v>
      </c>
    </row>
    <row r="133" spans="1:34" ht="20" x14ac:dyDescent="0.3">
      <c r="A133" s="13">
        <f t="shared" si="6"/>
        <v>94</v>
      </c>
      <c r="B133" s="26" t="s">
        <v>235</v>
      </c>
      <c r="C133" s="26"/>
      <c r="D133" s="26"/>
      <c r="E133" s="14"/>
      <c r="F133" s="24" t="s">
        <v>236</v>
      </c>
      <c r="G133" s="25"/>
      <c r="H133" s="31"/>
      <c r="I133" s="17">
        <v>1</v>
      </c>
      <c r="J133" s="18" t="s">
        <v>39</v>
      </c>
      <c r="K133" s="19"/>
      <c r="L133" s="20" t="s">
        <v>36</v>
      </c>
      <c r="M133" s="21"/>
      <c r="N133" s="22">
        <f t="shared" si="7"/>
        <v>0</v>
      </c>
      <c r="AG133" s="23">
        <f t="shared" si="4"/>
        <v>0</v>
      </c>
      <c r="AH133" s="23">
        <f t="shared" si="5"/>
        <v>0</v>
      </c>
    </row>
    <row r="134" spans="1:34" ht="20" x14ac:dyDescent="0.3">
      <c r="A134" s="13">
        <f t="shared" si="6"/>
        <v>95</v>
      </c>
      <c r="B134" s="26" t="s">
        <v>237</v>
      </c>
      <c r="C134" s="26"/>
      <c r="D134" s="26"/>
      <c r="E134" s="14"/>
      <c r="F134" s="24" t="s">
        <v>238</v>
      </c>
      <c r="G134" s="25"/>
      <c r="H134" s="31"/>
      <c r="I134" s="17">
        <v>3</v>
      </c>
      <c r="J134" s="18" t="s">
        <v>39</v>
      </c>
      <c r="K134" s="19"/>
      <c r="L134" s="20" t="s">
        <v>36</v>
      </c>
      <c r="M134" s="21"/>
      <c r="N134" s="22">
        <f t="shared" si="7"/>
        <v>0</v>
      </c>
      <c r="AG134" s="23">
        <f t="shared" si="4"/>
        <v>0</v>
      </c>
      <c r="AH134" s="23">
        <f t="shared" si="5"/>
        <v>0</v>
      </c>
    </row>
    <row r="135" spans="1:34" ht="20" x14ac:dyDescent="0.3">
      <c r="A135" s="13">
        <f t="shared" si="6"/>
        <v>96</v>
      </c>
      <c r="B135" s="26" t="s">
        <v>239</v>
      </c>
      <c r="C135" s="26"/>
      <c r="D135" s="26"/>
      <c r="E135" s="14"/>
      <c r="F135" s="24" t="s">
        <v>240</v>
      </c>
      <c r="G135" s="25"/>
      <c r="H135" s="31"/>
      <c r="I135" s="17">
        <v>3</v>
      </c>
      <c r="J135" s="18" t="s">
        <v>39</v>
      </c>
      <c r="K135" s="19"/>
      <c r="L135" s="20" t="s">
        <v>36</v>
      </c>
      <c r="M135" s="21"/>
      <c r="N135" s="22">
        <f t="shared" si="7"/>
        <v>0</v>
      </c>
      <c r="AG135" s="23">
        <f t="shared" si="4"/>
        <v>0</v>
      </c>
      <c r="AH135" s="23">
        <f t="shared" si="5"/>
        <v>0</v>
      </c>
    </row>
    <row r="136" spans="1:34" ht="20" x14ac:dyDescent="0.3">
      <c r="A136" s="13">
        <f t="shared" si="6"/>
        <v>97</v>
      </c>
      <c r="B136" s="26" t="s">
        <v>241</v>
      </c>
      <c r="C136" s="26"/>
      <c r="D136" s="26"/>
      <c r="E136" s="14"/>
      <c r="F136" s="24" t="s">
        <v>242</v>
      </c>
      <c r="G136" s="25"/>
      <c r="H136" s="31"/>
      <c r="I136" s="17">
        <v>60</v>
      </c>
      <c r="J136" s="18" t="s">
        <v>72</v>
      </c>
      <c r="K136" s="19"/>
      <c r="L136" s="20" t="s">
        <v>36</v>
      </c>
      <c r="M136" s="21"/>
      <c r="N136" s="22">
        <f t="shared" si="7"/>
        <v>0</v>
      </c>
      <c r="AG136" s="23">
        <f t="shared" si="4"/>
        <v>0</v>
      </c>
      <c r="AH136" s="23">
        <f t="shared" si="5"/>
        <v>0</v>
      </c>
    </row>
    <row r="137" spans="1:34" ht="20" x14ac:dyDescent="0.3">
      <c r="A137" s="13">
        <f t="shared" si="6"/>
        <v>98</v>
      </c>
      <c r="B137" s="26" t="s">
        <v>243</v>
      </c>
      <c r="C137" s="26"/>
      <c r="D137" s="26"/>
      <c r="E137" s="14"/>
      <c r="F137" s="24" t="s">
        <v>244</v>
      </c>
      <c r="G137" s="25"/>
      <c r="H137" s="31"/>
      <c r="I137" s="17">
        <v>2</v>
      </c>
      <c r="J137" s="18" t="s">
        <v>39</v>
      </c>
      <c r="K137" s="19"/>
      <c r="L137" s="20" t="s">
        <v>36</v>
      </c>
      <c r="M137" s="21"/>
      <c r="N137" s="22">
        <f t="shared" si="7"/>
        <v>0</v>
      </c>
      <c r="AG137" s="23">
        <f t="shared" si="4"/>
        <v>0</v>
      </c>
      <c r="AH137" s="23">
        <f t="shared" si="5"/>
        <v>0</v>
      </c>
    </row>
    <row r="138" spans="1:34" ht="20" x14ac:dyDescent="0.3">
      <c r="A138" s="13">
        <f t="shared" si="6"/>
        <v>99</v>
      </c>
      <c r="B138" s="26" t="s">
        <v>245</v>
      </c>
      <c r="C138" s="26"/>
      <c r="D138" s="26"/>
      <c r="E138" s="14"/>
      <c r="F138" s="24" t="s">
        <v>246</v>
      </c>
      <c r="G138" s="25"/>
      <c r="H138" s="31"/>
      <c r="I138" s="17">
        <v>2</v>
      </c>
      <c r="J138" s="18" t="s">
        <v>114</v>
      </c>
      <c r="K138" s="19"/>
      <c r="L138" s="20" t="s">
        <v>36</v>
      </c>
      <c r="M138" s="21"/>
      <c r="N138" s="22">
        <f t="shared" si="7"/>
        <v>0</v>
      </c>
      <c r="AG138" s="23">
        <f t="shared" si="4"/>
        <v>0</v>
      </c>
      <c r="AH138" s="23">
        <f t="shared" si="5"/>
        <v>0</v>
      </c>
    </row>
    <row r="139" spans="1:34" ht="20" x14ac:dyDescent="0.3">
      <c r="A139" s="13">
        <f t="shared" si="6"/>
        <v>100</v>
      </c>
      <c r="B139" s="26" t="s">
        <v>247</v>
      </c>
      <c r="C139" s="26"/>
      <c r="D139" s="26"/>
      <c r="E139" s="14"/>
      <c r="F139" s="24" t="s">
        <v>248</v>
      </c>
      <c r="G139" s="25"/>
      <c r="H139" s="31"/>
      <c r="I139" s="17">
        <v>2</v>
      </c>
      <c r="J139" s="18" t="s">
        <v>39</v>
      </c>
      <c r="K139" s="19"/>
      <c r="L139" s="20" t="s">
        <v>36</v>
      </c>
      <c r="M139" s="21"/>
      <c r="N139" s="22">
        <f t="shared" si="7"/>
        <v>0</v>
      </c>
      <c r="AG139" s="23">
        <f t="shared" si="4"/>
        <v>0</v>
      </c>
      <c r="AH139" s="23">
        <f t="shared" si="5"/>
        <v>0</v>
      </c>
    </row>
    <row r="140" spans="1:34" ht="20" x14ac:dyDescent="0.3">
      <c r="A140" s="13">
        <f t="shared" si="6"/>
        <v>101</v>
      </c>
      <c r="B140" s="26" t="s">
        <v>249</v>
      </c>
      <c r="C140" s="26"/>
      <c r="D140" s="26"/>
      <c r="E140" s="14"/>
      <c r="F140" s="24" t="s">
        <v>250</v>
      </c>
      <c r="G140" s="25"/>
      <c r="H140" s="31"/>
      <c r="I140" s="17">
        <v>2</v>
      </c>
      <c r="J140" s="18" t="s">
        <v>39</v>
      </c>
      <c r="K140" s="19"/>
      <c r="L140" s="20" t="s">
        <v>36</v>
      </c>
      <c r="M140" s="21"/>
      <c r="N140" s="22">
        <f t="shared" si="7"/>
        <v>0</v>
      </c>
      <c r="AG140" s="23">
        <f t="shared" si="4"/>
        <v>0</v>
      </c>
      <c r="AH140" s="23">
        <f t="shared" si="5"/>
        <v>0</v>
      </c>
    </row>
    <row r="141" spans="1:34" ht="20" x14ac:dyDescent="0.3">
      <c r="A141" s="13">
        <f t="shared" si="6"/>
        <v>102</v>
      </c>
      <c r="B141" s="26" t="s">
        <v>251</v>
      </c>
      <c r="C141" s="26"/>
      <c r="D141" s="26"/>
      <c r="E141" s="14"/>
      <c r="F141" s="24" t="s">
        <v>252</v>
      </c>
      <c r="G141" s="25"/>
      <c r="H141" s="31"/>
      <c r="I141" s="17">
        <v>2</v>
      </c>
      <c r="J141" s="18" t="s">
        <v>39</v>
      </c>
      <c r="K141" s="19"/>
      <c r="L141" s="20" t="s">
        <v>36</v>
      </c>
      <c r="M141" s="21"/>
      <c r="N141" s="22">
        <f t="shared" si="7"/>
        <v>0</v>
      </c>
      <c r="AG141" s="23">
        <f t="shared" si="4"/>
        <v>0</v>
      </c>
      <c r="AH141" s="23">
        <f t="shared" si="5"/>
        <v>0</v>
      </c>
    </row>
    <row r="142" spans="1:34" ht="20" x14ac:dyDescent="0.3">
      <c r="A142" s="13">
        <f t="shared" si="6"/>
        <v>103</v>
      </c>
      <c r="B142" s="26" t="s">
        <v>253</v>
      </c>
      <c r="C142" s="26"/>
      <c r="D142" s="26"/>
      <c r="E142" s="14"/>
      <c r="F142" s="24" t="s">
        <v>254</v>
      </c>
      <c r="G142" s="25"/>
      <c r="H142" s="31"/>
      <c r="I142" s="17">
        <v>2</v>
      </c>
      <c r="J142" s="18" t="s">
        <v>39</v>
      </c>
      <c r="K142" s="19"/>
      <c r="L142" s="20" t="s">
        <v>36</v>
      </c>
      <c r="M142" s="21"/>
      <c r="N142" s="22">
        <f t="shared" si="7"/>
        <v>0</v>
      </c>
      <c r="AG142" s="23">
        <f t="shared" si="4"/>
        <v>0</v>
      </c>
      <c r="AH142" s="23">
        <f t="shared" si="5"/>
        <v>0</v>
      </c>
    </row>
    <row r="143" spans="1:34" ht="20" x14ac:dyDescent="0.3">
      <c r="A143" s="13">
        <f t="shared" si="6"/>
        <v>104</v>
      </c>
      <c r="B143" s="26" t="s">
        <v>255</v>
      </c>
      <c r="C143" s="26"/>
      <c r="D143" s="26"/>
      <c r="E143" s="14"/>
      <c r="F143" s="24" t="s">
        <v>256</v>
      </c>
      <c r="G143" s="25"/>
      <c r="H143" s="31"/>
      <c r="I143" s="17">
        <v>2</v>
      </c>
      <c r="J143" s="18" t="s">
        <v>39</v>
      </c>
      <c r="K143" s="19"/>
      <c r="L143" s="20" t="s">
        <v>36</v>
      </c>
      <c r="M143" s="21"/>
      <c r="N143" s="22">
        <f t="shared" si="7"/>
        <v>0</v>
      </c>
      <c r="AG143" s="23">
        <f t="shared" si="4"/>
        <v>0</v>
      </c>
      <c r="AH143" s="23">
        <f t="shared" si="5"/>
        <v>0</v>
      </c>
    </row>
    <row r="144" spans="1:34" ht="20" x14ac:dyDescent="0.3">
      <c r="A144" s="13">
        <f t="shared" si="6"/>
        <v>105</v>
      </c>
      <c r="B144" s="26" t="s">
        <v>257</v>
      </c>
      <c r="C144" s="26"/>
      <c r="D144" s="26"/>
      <c r="E144" s="14"/>
      <c r="F144" s="24" t="s">
        <v>258</v>
      </c>
      <c r="G144" s="25"/>
      <c r="H144" s="31"/>
      <c r="I144" s="17">
        <v>2</v>
      </c>
      <c r="J144" s="18" t="s">
        <v>39</v>
      </c>
      <c r="K144" s="19"/>
      <c r="L144" s="20" t="s">
        <v>36</v>
      </c>
      <c r="M144" s="21"/>
      <c r="N144" s="22">
        <f t="shared" si="7"/>
        <v>0</v>
      </c>
      <c r="AG144" s="23">
        <f t="shared" si="4"/>
        <v>0</v>
      </c>
      <c r="AH144" s="23">
        <f t="shared" si="5"/>
        <v>0</v>
      </c>
    </row>
    <row r="145" spans="1:34" ht="20" x14ac:dyDescent="0.3">
      <c r="A145" s="13">
        <f t="shared" si="6"/>
        <v>106</v>
      </c>
      <c r="B145" s="26" t="s">
        <v>259</v>
      </c>
      <c r="C145" s="26"/>
      <c r="D145" s="26"/>
      <c r="E145" s="14"/>
      <c r="F145" s="24" t="s">
        <v>260</v>
      </c>
      <c r="G145" s="25"/>
      <c r="H145" s="31"/>
      <c r="I145" s="17">
        <v>2</v>
      </c>
      <c r="J145" s="18" t="s">
        <v>39</v>
      </c>
      <c r="K145" s="19"/>
      <c r="L145" s="20" t="s">
        <v>36</v>
      </c>
      <c r="M145" s="21"/>
      <c r="N145" s="22">
        <f t="shared" si="7"/>
        <v>0</v>
      </c>
      <c r="AG145" s="23">
        <f t="shared" si="4"/>
        <v>0</v>
      </c>
      <c r="AH145" s="23">
        <f t="shared" si="5"/>
        <v>0</v>
      </c>
    </row>
    <row r="146" spans="1:34" ht="20" x14ac:dyDescent="0.3">
      <c r="A146" s="13">
        <f t="shared" si="6"/>
        <v>107</v>
      </c>
      <c r="B146" s="26" t="s">
        <v>261</v>
      </c>
      <c r="C146" s="26"/>
      <c r="D146" s="26"/>
      <c r="E146" s="14"/>
      <c r="F146" s="24" t="s">
        <v>262</v>
      </c>
      <c r="G146" s="25"/>
      <c r="H146" s="31"/>
      <c r="I146" s="17">
        <v>2</v>
      </c>
      <c r="J146" s="18" t="s">
        <v>39</v>
      </c>
      <c r="K146" s="19"/>
      <c r="L146" s="20" t="s">
        <v>36</v>
      </c>
      <c r="M146" s="21"/>
      <c r="N146" s="22">
        <f t="shared" si="7"/>
        <v>0</v>
      </c>
      <c r="AG146" s="23">
        <f t="shared" si="4"/>
        <v>0</v>
      </c>
      <c r="AH146" s="23">
        <f t="shared" si="5"/>
        <v>0</v>
      </c>
    </row>
    <row r="147" spans="1:34" ht="20" x14ac:dyDescent="0.3">
      <c r="A147" s="13">
        <f t="shared" si="6"/>
        <v>108</v>
      </c>
      <c r="B147" s="26" t="s">
        <v>263</v>
      </c>
      <c r="C147" s="26"/>
      <c r="D147" s="26"/>
      <c r="E147" s="14"/>
      <c r="F147" s="24" t="s">
        <v>264</v>
      </c>
      <c r="G147" s="25"/>
      <c r="H147" s="31"/>
      <c r="I147" s="17">
        <v>2</v>
      </c>
      <c r="J147" s="18" t="s">
        <v>39</v>
      </c>
      <c r="K147" s="19"/>
      <c r="L147" s="20" t="s">
        <v>36</v>
      </c>
      <c r="M147" s="21"/>
      <c r="N147" s="22">
        <f t="shared" si="7"/>
        <v>0</v>
      </c>
      <c r="AG147" s="23">
        <f t="shared" si="4"/>
        <v>0</v>
      </c>
      <c r="AH147" s="23">
        <f t="shared" si="5"/>
        <v>0</v>
      </c>
    </row>
    <row r="148" spans="1:34" ht="20" x14ac:dyDescent="0.3">
      <c r="A148" s="13">
        <f t="shared" si="6"/>
        <v>109</v>
      </c>
      <c r="B148" s="26" t="s">
        <v>265</v>
      </c>
      <c r="C148" s="26"/>
      <c r="D148" s="26"/>
      <c r="E148" s="14"/>
      <c r="F148" s="24" t="s">
        <v>266</v>
      </c>
      <c r="G148" s="25"/>
      <c r="H148" s="31"/>
      <c r="I148" s="17">
        <v>50</v>
      </c>
      <c r="J148" s="18" t="s">
        <v>143</v>
      </c>
      <c r="K148" s="19"/>
      <c r="L148" s="20" t="s">
        <v>36</v>
      </c>
      <c r="M148" s="21"/>
      <c r="N148" s="22">
        <f t="shared" si="7"/>
        <v>0</v>
      </c>
      <c r="AG148" s="23">
        <f t="shared" si="4"/>
        <v>0</v>
      </c>
      <c r="AH148" s="23">
        <f t="shared" si="5"/>
        <v>0</v>
      </c>
    </row>
    <row r="149" spans="1:34" ht="20" x14ac:dyDescent="0.3">
      <c r="A149" s="13">
        <f t="shared" si="6"/>
        <v>110</v>
      </c>
      <c r="B149" s="26" t="s">
        <v>267</v>
      </c>
      <c r="C149" s="26"/>
      <c r="D149" s="26"/>
      <c r="E149" s="14"/>
      <c r="F149" s="24" t="s">
        <v>268</v>
      </c>
      <c r="G149" s="25"/>
      <c r="H149" s="31"/>
      <c r="I149" s="17">
        <v>2</v>
      </c>
      <c r="J149" s="18" t="s">
        <v>114</v>
      </c>
      <c r="K149" s="19"/>
      <c r="L149" s="20" t="s">
        <v>36</v>
      </c>
      <c r="M149" s="21"/>
      <c r="N149" s="22">
        <f t="shared" si="7"/>
        <v>0</v>
      </c>
      <c r="AG149" s="23">
        <f t="shared" si="4"/>
        <v>0</v>
      </c>
      <c r="AH149" s="23">
        <f t="shared" si="5"/>
        <v>0</v>
      </c>
    </row>
    <row r="150" spans="1:34" ht="20" x14ac:dyDescent="0.3">
      <c r="A150" s="13">
        <f t="shared" si="6"/>
        <v>111</v>
      </c>
      <c r="B150" s="26" t="s">
        <v>269</v>
      </c>
      <c r="C150" s="26"/>
      <c r="D150" s="26"/>
      <c r="E150" s="14"/>
      <c r="F150" s="24" t="s">
        <v>270</v>
      </c>
      <c r="G150" s="25"/>
      <c r="H150" s="31"/>
      <c r="I150" s="17">
        <v>80</v>
      </c>
      <c r="J150" s="18" t="s">
        <v>271</v>
      </c>
      <c r="K150" s="19"/>
      <c r="L150" s="20" t="s">
        <v>36</v>
      </c>
      <c r="M150" s="21"/>
      <c r="N150" s="22">
        <f t="shared" si="7"/>
        <v>0</v>
      </c>
      <c r="AG150" s="23">
        <f t="shared" si="4"/>
        <v>0</v>
      </c>
      <c r="AH150" s="23">
        <f t="shared" si="5"/>
        <v>0</v>
      </c>
    </row>
    <row r="151" spans="1:34" ht="20" x14ac:dyDescent="0.3">
      <c r="A151" s="13">
        <f t="shared" si="6"/>
        <v>112</v>
      </c>
      <c r="B151" s="26" t="s">
        <v>272</v>
      </c>
      <c r="C151" s="26"/>
      <c r="D151" s="26"/>
      <c r="E151" s="14"/>
      <c r="F151" s="24" t="s">
        <v>273</v>
      </c>
      <c r="G151" s="25"/>
      <c r="H151" s="31"/>
      <c r="I151" s="17">
        <v>30</v>
      </c>
      <c r="J151" s="18" t="s">
        <v>271</v>
      </c>
      <c r="K151" s="19"/>
      <c r="L151" s="20" t="s">
        <v>36</v>
      </c>
      <c r="M151" s="21"/>
      <c r="N151" s="22">
        <f t="shared" si="7"/>
        <v>0</v>
      </c>
      <c r="AG151" s="23">
        <f t="shared" si="4"/>
        <v>0</v>
      </c>
      <c r="AH151" s="23">
        <f t="shared" si="5"/>
        <v>0</v>
      </c>
    </row>
    <row r="152" spans="1:34" ht="20" x14ac:dyDescent="0.3">
      <c r="A152" s="13">
        <f t="shared" si="6"/>
        <v>113</v>
      </c>
      <c r="B152" s="26" t="s">
        <v>274</v>
      </c>
      <c r="C152" s="26"/>
      <c r="D152" s="26"/>
      <c r="E152" s="14"/>
      <c r="F152" s="24" t="s">
        <v>275</v>
      </c>
      <c r="G152" s="25"/>
      <c r="H152" s="31"/>
      <c r="I152" s="17">
        <v>300</v>
      </c>
      <c r="J152" s="18" t="s">
        <v>39</v>
      </c>
      <c r="K152" s="19"/>
      <c r="L152" s="20" t="s">
        <v>36</v>
      </c>
      <c r="M152" s="21"/>
      <c r="N152" s="22">
        <f t="shared" si="7"/>
        <v>0</v>
      </c>
      <c r="AG152" s="23">
        <f t="shared" si="4"/>
        <v>0</v>
      </c>
      <c r="AH152" s="23">
        <f t="shared" si="5"/>
        <v>0</v>
      </c>
    </row>
    <row r="153" spans="1:34" ht="20" x14ac:dyDescent="0.3">
      <c r="A153" s="13">
        <f t="shared" si="6"/>
        <v>114</v>
      </c>
      <c r="B153" s="26" t="s">
        <v>276</v>
      </c>
      <c r="C153" s="26"/>
      <c r="D153" s="26"/>
      <c r="E153" s="14"/>
      <c r="F153" s="24" t="s">
        <v>356</v>
      </c>
      <c r="G153" s="25"/>
      <c r="H153" s="31"/>
      <c r="I153" s="17">
        <v>10</v>
      </c>
      <c r="J153" s="18" t="s">
        <v>39</v>
      </c>
      <c r="K153" s="19"/>
      <c r="L153" s="20" t="s">
        <v>36</v>
      </c>
      <c r="M153" s="21"/>
      <c r="N153" s="22">
        <f t="shared" si="7"/>
        <v>0</v>
      </c>
      <c r="AG153" s="23">
        <f t="shared" si="4"/>
        <v>0</v>
      </c>
      <c r="AH153" s="23">
        <f t="shared" si="5"/>
        <v>0</v>
      </c>
    </row>
    <row r="154" spans="1:34" ht="20" x14ac:dyDescent="0.3">
      <c r="A154" s="13">
        <f t="shared" si="6"/>
        <v>115</v>
      </c>
      <c r="B154" s="26" t="s">
        <v>277</v>
      </c>
      <c r="C154" s="26"/>
      <c r="D154" s="26"/>
      <c r="E154" s="14"/>
      <c r="F154" s="24" t="s">
        <v>278</v>
      </c>
      <c r="G154" s="25"/>
      <c r="H154" s="31"/>
      <c r="I154" s="17">
        <v>2</v>
      </c>
      <c r="J154" s="18" t="s">
        <v>39</v>
      </c>
      <c r="K154" s="19"/>
      <c r="L154" s="20" t="s">
        <v>36</v>
      </c>
      <c r="M154" s="21"/>
      <c r="N154" s="22">
        <f t="shared" si="7"/>
        <v>0</v>
      </c>
      <c r="AG154" s="23">
        <f t="shared" si="4"/>
        <v>0</v>
      </c>
      <c r="AH154" s="23">
        <f t="shared" si="5"/>
        <v>0</v>
      </c>
    </row>
    <row r="155" spans="1:34" ht="20" x14ac:dyDescent="0.3">
      <c r="A155" s="13">
        <f t="shared" si="6"/>
        <v>116</v>
      </c>
      <c r="B155" s="26" t="s">
        <v>279</v>
      </c>
      <c r="C155" s="26"/>
      <c r="D155" s="26"/>
      <c r="E155" s="14"/>
      <c r="F155" s="24" t="s">
        <v>280</v>
      </c>
      <c r="G155" s="25"/>
      <c r="H155" s="31"/>
      <c r="I155" s="17">
        <v>4</v>
      </c>
      <c r="J155" s="18" t="s">
        <v>39</v>
      </c>
      <c r="K155" s="19"/>
      <c r="L155" s="20" t="s">
        <v>36</v>
      </c>
      <c r="M155" s="21"/>
      <c r="N155" s="22">
        <f t="shared" si="7"/>
        <v>0</v>
      </c>
      <c r="AG155" s="23">
        <f t="shared" si="4"/>
        <v>0</v>
      </c>
      <c r="AH155" s="23">
        <f t="shared" si="5"/>
        <v>0</v>
      </c>
    </row>
    <row r="156" spans="1:34" ht="20" x14ac:dyDescent="0.3">
      <c r="A156" s="13">
        <f t="shared" si="6"/>
        <v>117</v>
      </c>
      <c r="B156" s="26" t="s">
        <v>281</v>
      </c>
      <c r="C156" s="26"/>
      <c r="D156" s="26"/>
      <c r="E156" s="14"/>
      <c r="F156" s="24" t="s">
        <v>282</v>
      </c>
      <c r="G156" s="25"/>
      <c r="H156" s="31"/>
      <c r="I156" s="17">
        <v>1</v>
      </c>
      <c r="J156" s="18" t="s">
        <v>114</v>
      </c>
      <c r="K156" s="19"/>
      <c r="L156" s="20" t="s">
        <v>36</v>
      </c>
      <c r="M156" s="21"/>
      <c r="N156" s="22">
        <f t="shared" si="7"/>
        <v>0</v>
      </c>
      <c r="AG156" s="23">
        <f t="shared" si="4"/>
        <v>0</v>
      </c>
      <c r="AH156" s="23">
        <f t="shared" si="5"/>
        <v>0</v>
      </c>
    </row>
    <row r="157" spans="1:34" ht="20" x14ac:dyDescent="0.3">
      <c r="A157" s="13">
        <f t="shared" si="6"/>
        <v>118</v>
      </c>
      <c r="B157" s="26" t="s">
        <v>283</v>
      </c>
      <c r="C157" s="26"/>
      <c r="D157" s="26"/>
      <c r="E157" s="14"/>
      <c r="F157" s="24" t="s">
        <v>284</v>
      </c>
      <c r="G157" s="25"/>
      <c r="H157" s="31"/>
      <c r="I157" s="17">
        <v>1</v>
      </c>
      <c r="J157" s="18" t="s">
        <v>114</v>
      </c>
      <c r="K157" s="19"/>
      <c r="L157" s="20" t="s">
        <v>36</v>
      </c>
      <c r="M157" s="21"/>
      <c r="N157" s="22">
        <f t="shared" si="7"/>
        <v>0</v>
      </c>
      <c r="AG157" s="23">
        <f t="shared" si="4"/>
        <v>0</v>
      </c>
      <c r="AH157" s="23">
        <f t="shared" si="5"/>
        <v>0</v>
      </c>
    </row>
    <row r="158" spans="1:34" ht="20" x14ac:dyDescent="0.3">
      <c r="A158" s="13">
        <f t="shared" si="6"/>
        <v>119</v>
      </c>
      <c r="B158" s="26" t="s">
        <v>285</v>
      </c>
      <c r="C158" s="26"/>
      <c r="D158" s="26"/>
      <c r="E158" s="14"/>
      <c r="F158" s="24" t="s">
        <v>286</v>
      </c>
      <c r="G158" s="25"/>
      <c r="H158" s="31"/>
      <c r="I158" s="17">
        <v>2</v>
      </c>
      <c r="J158" s="18" t="s">
        <v>39</v>
      </c>
      <c r="K158" s="19"/>
      <c r="L158" s="20" t="s">
        <v>36</v>
      </c>
      <c r="M158" s="21"/>
      <c r="N158" s="22">
        <f t="shared" si="7"/>
        <v>0</v>
      </c>
      <c r="AG158" s="23">
        <f t="shared" si="4"/>
        <v>0</v>
      </c>
      <c r="AH158" s="23">
        <f t="shared" si="5"/>
        <v>0</v>
      </c>
    </row>
    <row r="159" spans="1:34" ht="20" x14ac:dyDescent="0.3">
      <c r="A159" s="13">
        <f t="shared" si="6"/>
        <v>120</v>
      </c>
      <c r="B159" s="26" t="s">
        <v>287</v>
      </c>
      <c r="C159" s="26"/>
      <c r="D159" s="26"/>
      <c r="E159" s="14"/>
      <c r="F159" s="24" t="s">
        <v>288</v>
      </c>
      <c r="G159" s="25"/>
      <c r="H159" s="31"/>
      <c r="I159" s="17">
        <v>1</v>
      </c>
      <c r="J159" s="18" t="s">
        <v>114</v>
      </c>
      <c r="K159" s="19"/>
      <c r="L159" s="20" t="s">
        <v>36</v>
      </c>
      <c r="M159" s="21"/>
      <c r="N159" s="22">
        <f t="shared" si="7"/>
        <v>0</v>
      </c>
      <c r="AG159" s="23">
        <f t="shared" si="4"/>
        <v>0</v>
      </c>
      <c r="AH159" s="23">
        <f t="shared" si="5"/>
        <v>0</v>
      </c>
    </row>
    <row r="160" spans="1:34" ht="20" x14ac:dyDescent="0.3">
      <c r="A160" s="13">
        <f t="shared" si="6"/>
        <v>121</v>
      </c>
      <c r="B160" s="26" t="s">
        <v>289</v>
      </c>
      <c r="C160" s="26"/>
      <c r="D160" s="26"/>
      <c r="E160" s="14"/>
      <c r="F160" s="24" t="s">
        <v>290</v>
      </c>
      <c r="G160" s="25"/>
      <c r="H160" s="31"/>
      <c r="I160" s="17">
        <v>1</v>
      </c>
      <c r="J160" s="18" t="s">
        <v>114</v>
      </c>
      <c r="K160" s="19"/>
      <c r="L160" s="20" t="s">
        <v>36</v>
      </c>
      <c r="M160" s="21"/>
      <c r="N160" s="22">
        <f t="shared" si="7"/>
        <v>0</v>
      </c>
      <c r="AG160" s="23">
        <f t="shared" si="4"/>
        <v>0</v>
      </c>
      <c r="AH160" s="23">
        <f t="shared" si="5"/>
        <v>0</v>
      </c>
    </row>
    <row r="161" spans="1:34" ht="20" x14ac:dyDescent="0.3">
      <c r="A161" s="13">
        <f t="shared" si="6"/>
        <v>122</v>
      </c>
      <c r="B161" s="26" t="s">
        <v>291</v>
      </c>
      <c r="C161" s="26"/>
      <c r="D161" s="26"/>
      <c r="E161" s="14"/>
      <c r="F161" s="24" t="s">
        <v>292</v>
      </c>
      <c r="G161" s="25"/>
      <c r="H161" s="31"/>
      <c r="I161" s="17">
        <v>1</v>
      </c>
      <c r="J161" s="18" t="s">
        <v>72</v>
      </c>
      <c r="K161" s="19"/>
      <c r="L161" s="20" t="s">
        <v>36</v>
      </c>
      <c r="M161" s="21"/>
      <c r="N161" s="22">
        <f t="shared" si="7"/>
        <v>0</v>
      </c>
      <c r="AG161" s="23">
        <f t="shared" si="4"/>
        <v>0</v>
      </c>
      <c r="AH161" s="23">
        <f t="shared" si="5"/>
        <v>0</v>
      </c>
    </row>
    <row r="162" spans="1:34" ht="20" x14ac:dyDescent="0.3">
      <c r="A162" s="13">
        <f t="shared" si="6"/>
        <v>123</v>
      </c>
      <c r="B162" s="26" t="s">
        <v>293</v>
      </c>
      <c r="C162" s="26"/>
      <c r="D162" s="26"/>
      <c r="E162" s="14"/>
      <c r="F162" s="24" t="s">
        <v>294</v>
      </c>
      <c r="G162" s="25"/>
      <c r="H162" s="31"/>
      <c r="I162" s="17">
        <v>1</v>
      </c>
      <c r="J162" s="18" t="s">
        <v>114</v>
      </c>
      <c r="K162" s="19"/>
      <c r="L162" s="20" t="s">
        <v>36</v>
      </c>
      <c r="M162" s="21"/>
      <c r="N162" s="22">
        <f t="shared" si="7"/>
        <v>0</v>
      </c>
      <c r="AG162" s="23">
        <f t="shared" si="4"/>
        <v>0</v>
      </c>
      <c r="AH162" s="23">
        <f t="shared" si="5"/>
        <v>0</v>
      </c>
    </row>
    <row r="163" spans="1:34" ht="20" x14ac:dyDescent="0.3">
      <c r="A163" s="13">
        <f t="shared" si="6"/>
        <v>124</v>
      </c>
      <c r="B163" s="26" t="s">
        <v>295</v>
      </c>
      <c r="C163" s="26"/>
      <c r="D163" s="26"/>
      <c r="E163" s="14"/>
      <c r="F163" s="24" t="s">
        <v>296</v>
      </c>
      <c r="G163" s="25"/>
      <c r="H163" s="31"/>
      <c r="I163" s="17">
        <v>1</v>
      </c>
      <c r="J163" s="18" t="s">
        <v>47</v>
      </c>
      <c r="K163" s="19"/>
      <c r="L163" s="20" t="s">
        <v>36</v>
      </c>
      <c r="M163" s="21"/>
      <c r="N163" s="22">
        <f t="shared" si="7"/>
        <v>0</v>
      </c>
      <c r="AG163" s="23">
        <f t="shared" si="4"/>
        <v>0</v>
      </c>
      <c r="AH163" s="23">
        <f t="shared" si="5"/>
        <v>0</v>
      </c>
    </row>
    <row r="164" spans="1:34" ht="20" x14ac:dyDescent="0.3">
      <c r="A164" s="13">
        <f t="shared" si="6"/>
        <v>125</v>
      </c>
      <c r="B164" s="26" t="s">
        <v>297</v>
      </c>
      <c r="C164" s="26"/>
      <c r="D164" s="26"/>
      <c r="E164" s="14"/>
      <c r="F164" s="24" t="s">
        <v>298</v>
      </c>
      <c r="G164" s="25"/>
      <c r="H164" s="31"/>
      <c r="I164" s="17">
        <v>1</v>
      </c>
      <c r="J164" s="18" t="s">
        <v>47</v>
      </c>
      <c r="K164" s="19"/>
      <c r="L164" s="20" t="s">
        <v>36</v>
      </c>
      <c r="M164" s="21"/>
      <c r="N164" s="22">
        <f t="shared" si="7"/>
        <v>0</v>
      </c>
      <c r="AG164" s="23">
        <f t="shared" si="4"/>
        <v>0</v>
      </c>
      <c r="AH164" s="23">
        <f t="shared" si="5"/>
        <v>0</v>
      </c>
    </row>
    <row r="165" spans="1:34" ht="20" x14ac:dyDescent="0.3">
      <c r="A165" s="13">
        <f t="shared" si="6"/>
        <v>126</v>
      </c>
      <c r="B165" s="26" t="s">
        <v>299</v>
      </c>
      <c r="C165" s="26"/>
      <c r="D165" s="26"/>
      <c r="E165" s="14"/>
      <c r="F165" s="24" t="s">
        <v>300</v>
      </c>
      <c r="G165" s="25"/>
      <c r="H165" s="31"/>
      <c r="I165" s="17">
        <v>1</v>
      </c>
      <c r="J165" s="18" t="s">
        <v>47</v>
      </c>
      <c r="K165" s="19"/>
      <c r="L165" s="20" t="s">
        <v>36</v>
      </c>
      <c r="M165" s="21"/>
      <c r="N165" s="22">
        <f t="shared" si="7"/>
        <v>0</v>
      </c>
      <c r="AG165" s="23">
        <f t="shared" si="4"/>
        <v>0</v>
      </c>
      <c r="AH165" s="23">
        <f t="shared" si="5"/>
        <v>0</v>
      </c>
    </row>
    <row r="166" spans="1:34" ht="20" x14ac:dyDescent="0.3">
      <c r="A166" s="13">
        <f t="shared" si="6"/>
        <v>127</v>
      </c>
      <c r="B166" s="26" t="s">
        <v>301</v>
      </c>
      <c r="C166" s="26"/>
      <c r="D166" s="26"/>
      <c r="E166" s="14"/>
      <c r="F166" s="24" t="s">
        <v>302</v>
      </c>
      <c r="G166" s="25"/>
      <c r="H166" s="31"/>
      <c r="I166" s="17">
        <v>1</v>
      </c>
      <c r="J166" s="18" t="s">
        <v>47</v>
      </c>
      <c r="K166" s="19"/>
      <c r="L166" s="20" t="s">
        <v>36</v>
      </c>
      <c r="M166" s="21"/>
      <c r="N166" s="22">
        <f t="shared" si="7"/>
        <v>0</v>
      </c>
      <c r="AG166" s="23">
        <f t="shared" si="4"/>
        <v>0</v>
      </c>
      <c r="AH166" s="23">
        <f t="shared" si="5"/>
        <v>0</v>
      </c>
    </row>
    <row r="167" spans="1:34" ht="20" x14ac:dyDescent="0.3">
      <c r="A167" s="13">
        <f t="shared" si="6"/>
        <v>128</v>
      </c>
      <c r="B167" s="26" t="s">
        <v>303</v>
      </c>
      <c r="C167" s="26"/>
      <c r="D167" s="26"/>
      <c r="E167" s="14"/>
      <c r="F167" s="24" t="s">
        <v>304</v>
      </c>
      <c r="G167" s="25"/>
      <c r="H167" s="31"/>
      <c r="I167" s="17">
        <v>3</v>
      </c>
      <c r="J167" s="18" t="s">
        <v>56</v>
      </c>
      <c r="K167" s="19"/>
      <c r="L167" s="20" t="s">
        <v>36</v>
      </c>
      <c r="M167" s="21"/>
      <c r="N167" s="22">
        <f t="shared" si="7"/>
        <v>0</v>
      </c>
      <c r="AG167" s="23">
        <f t="shared" si="4"/>
        <v>0</v>
      </c>
      <c r="AH167" s="23">
        <f t="shared" si="5"/>
        <v>0</v>
      </c>
    </row>
    <row r="168" spans="1:34" ht="20" x14ac:dyDescent="0.3">
      <c r="A168" s="13">
        <f t="shared" si="6"/>
        <v>129</v>
      </c>
      <c r="B168" s="26" t="s">
        <v>305</v>
      </c>
      <c r="C168" s="26"/>
      <c r="D168" s="26"/>
      <c r="E168" s="14"/>
      <c r="F168" s="24" t="s">
        <v>306</v>
      </c>
      <c r="G168" s="25"/>
      <c r="H168" s="31"/>
      <c r="I168" s="17">
        <v>5</v>
      </c>
      <c r="J168" s="18" t="s">
        <v>200</v>
      </c>
      <c r="K168" s="19"/>
      <c r="L168" s="20" t="s">
        <v>36</v>
      </c>
      <c r="M168" s="21"/>
      <c r="N168" s="22">
        <f t="shared" si="7"/>
        <v>0</v>
      </c>
      <c r="AG168" s="23">
        <f t="shared" ref="AG168:AG191" si="8">SUM(K168*I168)-(SUM(K168*I168)*M168)</f>
        <v>0</v>
      </c>
      <c r="AH168" s="23">
        <f t="shared" ref="AH168:AH191" si="9">SUM(K168*I168)</f>
        <v>0</v>
      </c>
    </row>
    <row r="169" spans="1:34" ht="20" x14ac:dyDescent="0.3">
      <c r="A169" s="13">
        <f t="shared" ref="A169:A191" si="10">ROW(A169)-39</f>
        <v>130</v>
      </c>
      <c r="B169" s="26" t="s">
        <v>307</v>
      </c>
      <c r="C169" s="26"/>
      <c r="D169" s="26"/>
      <c r="E169" s="14"/>
      <c r="F169" s="24" t="s">
        <v>308</v>
      </c>
      <c r="G169" s="25"/>
      <c r="H169" s="31"/>
      <c r="I169" s="17">
        <v>2</v>
      </c>
      <c r="J169" s="18" t="s">
        <v>309</v>
      </c>
      <c r="K169" s="19"/>
      <c r="L169" s="20" t="s">
        <v>36</v>
      </c>
      <c r="M169" s="21"/>
      <c r="N169" s="22">
        <f t="shared" ref="N169:N191" si="11">I169*K169*((100-M169*100)/100)</f>
        <v>0</v>
      </c>
      <c r="AG169" s="23">
        <f t="shared" si="8"/>
        <v>0</v>
      </c>
      <c r="AH169" s="23">
        <f t="shared" si="9"/>
        <v>0</v>
      </c>
    </row>
    <row r="170" spans="1:34" ht="20" x14ac:dyDescent="0.3">
      <c r="A170" s="13">
        <f t="shared" si="10"/>
        <v>131</v>
      </c>
      <c r="B170" s="26" t="s">
        <v>310</v>
      </c>
      <c r="C170" s="26"/>
      <c r="D170" s="26"/>
      <c r="E170" s="14"/>
      <c r="F170" s="24" t="s">
        <v>311</v>
      </c>
      <c r="G170" s="25"/>
      <c r="H170" s="31"/>
      <c r="I170" s="17">
        <v>2</v>
      </c>
      <c r="J170" s="18" t="s">
        <v>114</v>
      </c>
      <c r="K170" s="19"/>
      <c r="L170" s="20" t="s">
        <v>36</v>
      </c>
      <c r="M170" s="21"/>
      <c r="N170" s="22">
        <f t="shared" si="11"/>
        <v>0</v>
      </c>
      <c r="AG170" s="23">
        <f t="shared" si="8"/>
        <v>0</v>
      </c>
      <c r="AH170" s="23">
        <f t="shared" si="9"/>
        <v>0</v>
      </c>
    </row>
    <row r="171" spans="1:34" ht="20" x14ac:dyDescent="0.3">
      <c r="A171" s="13">
        <f t="shared" si="10"/>
        <v>132</v>
      </c>
      <c r="B171" s="26" t="s">
        <v>312</v>
      </c>
      <c r="C171" s="26"/>
      <c r="D171" s="26"/>
      <c r="E171" s="14"/>
      <c r="F171" s="24" t="s">
        <v>313</v>
      </c>
      <c r="G171" s="25"/>
      <c r="H171" s="31"/>
      <c r="I171" s="17">
        <v>10</v>
      </c>
      <c r="J171" s="18" t="s">
        <v>143</v>
      </c>
      <c r="K171" s="19"/>
      <c r="L171" s="20" t="s">
        <v>36</v>
      </c>
      <c r="M171" s="21"/>
      <c r="N171" s="22">
        <f t="shared" si="11"/>
        <v>0</v>
      </c>
      <c r="AG171" s="23">
        <f t="shared" si="8"/>
        <v>0</v>
      </c>
      <c r="AH171" s="23">
        <f t="shared" si="9"/>
        <v>0</v>
      </c>
    </row>
    <row r="172" spans="1:34" ht="20" x14ac:dyDescent="0.3">
      <c r="A172" s="13">
        <f t="shared" si="10"/>
        <v>133</v>
      </c>
      <c r="B172" s="26" t="s">
        <v>314</v>
      </c>
      <c r="C172" s="26"/>
      <c r="D172" s="26"/>
      <c r="E172" s="14"/>
      <c r="F172" s="24" t="s">
        <v>315</v>
      </c>
      <c r="G172" s="25"/>
      <c r="H172" s="31"/>
      <c r="I172" s="17">
        <v>10</v>
      </c>
      <c r="J172" s="18" t="s">
        <v>107</v>
      </c>
      <c r="K172" s="19"/>
      <c r="L172" s="20" t="s">
        <v>36</v>
      </c>
      <c r="M172" s="21"/>
      <c r="N172" s="22">
        <f t="shared" si="11"/>
        <v>0</v>
      </c>
      <c r="AG172" s="23">
        <f t="shared" si="8"/>
        <v>0</v>
      </c>
      <c r="AH172" s="23">
        <f t="shared" si="9"/>
        <v>0</v>
      </c>
    </row>
    <row r="173" spans="1:34" ht="20" x14ac:dyDescent="0.3">
      <c r="A173" s="13">
        <f t="shared" si="10"/>
        <v>134</v>
      </c>
      <c r="B173" s="26" t="s">
        <v>316</v>
      </c>
      <c r="C173" s="26"/>
      <c r="D173" s="26"/>
      <c r="E173" s="14"/>
      <c r="F173" s="24" t="s">
        <v>317</v>
      </c>
      <c r="G173" s="25"/>
      <c r="H173" s="31"/>
      <c r="I173" s="17">
        <v>10</v>
      </c>
      <c r="J173" s="18" t="s">
        <v>309</v>
      </c>
      <c r="K173" s="19"/>
      <c r="L173" s="20" t="s">
        <v>36</v>
      </c>
      <c r="M173" s="21"/>
      <c r="N173" s="22">
        <f t="shared" si="11"/>
        <v>0</v>
      </c>
      <c r="AG173" s="23">
        <f t="shared" si="8"/>
        <v>0</v>
      </c>
      <c r="AH173" s="23">
        <f t="shared" si="9"/>
        <v>0</v>
      </c>
    </row>
    <row r="174" spans="1:34" ht="20" x14ac:dyDescent="0.3">
      <c r="A174" s="13">
        <f t="shared" si="10"/>
        <v>135</v>
      </c>
      <c r="B174" s="26" t="s">
        <v>318</v>
      </c>
      <c r="C174" s="26"/>
      <c r="D174" s="26"/>
      <c r="E174" s="14"/>
      <c r="F174" s="24" t="s">
        <v>319</v>
      </c>
      <c r="G174" s="25"/>
      <c r="H174" s="31"/>
      <c r="I174" s="17">
        <v>5</v>
      </c>
      <c r="J174" s="18" t="s">
        <v>39</v>
      </c>
      <c r="K174" s="19"/>
      <c r="L174" s="20" t="s">
        <v>36</v>
      </c>
      <c r="M174" s="21"/>
      <c r="N174" s="22">
        <f t="shared" si="11"/>
        <v>0</v>
      </c>
      <c r="AG174" s="23">
        <f t="shared" si="8"/>
        <v>0</v>
      </c>
      <c r="AH174" s="23">
        <f t="shared" si="9"/>
        <v>0</v>
      </c>
    </row>
    <row r="175" spans="1:34" ht="20" x14ac:dyDescent="0.3">
      <c r="A175" s="13">
        <f t="shared" si="10"/>
        <v>136</v>
      </c>
      <c r="B175" s="26" t="s">
        <v>320</v>
      </c>
      <c r="C175" s="26"/>
      <c r="D175" s="26"/>
      <c r="E175" s="14"/>
      <c r="F175" s="24" t="s">
        <v>321</v>
      </c>
      <c r="G175" s="25"/>
      <c r="H175" s="31"/>
      <c r="I175" s="17">
        <v>5</v>
      </c>
      <c r="J175" s="18" t="s">
        <v>39</v>
      </c>
      <c r="K175" s="19"/>
      <c r="L175" s="20" t="s">
        <v>36</v>
      </c>
      <c r="M175" s="21"/>
      <c r="N175" s="22">
        <f t="shared" si="11"/>
        <v>0</v>
      </c>
      <c r="AG175" s="23">
        <f t="shared" si="8"/>
        <v>0</v>
      </c>
      <c r="AH175" s="23">
        <f t="shared" si="9"/>
        <v>0</v>
      </c>
    </row>
    <row r="176" spans="1:34" ht="20" x14ac:dyDescent="0.3">
      <c r="A176" s="13">
        <f t="shared" si="10"/>
        <v>137</v>
      </c>
      <c r="B176" s="26" t="s">
        <v>322</v>
      </c>
      <c r="C176" s="26"/>
      <c r="D176" s="26"/>
      <c r="E176" s="14"/>
      <c r="F176" s="24" t="s">
        <v>323</v>
      </c>
      <c r="G176" s="25"/>
      <c r="H176" s="31"/>
      <c r="I176" s="17">
        <v>5</v>
      </c>
      <c r="J176" s="18" t="s">
        <v>39</v>
      </c>
      <c r="K176" s="19"/>
      <c r="L176" s="20" t="s">
        <v>36</v>
      </c>
      <c r="M176" s="21"/>
      <c r="N176" s="22">
        <f t="shared" si="11"/>
        <v>0</v>
      </c>
      <c r="AG176" s="23">
        <f t="shared" si="8"/>
        <v>0</v>
      </c>
      <c r="AH176" s="23">
        <f t="shared" si="9"/>
        <v>0</v>
      </c>
    </row>
    <row r="177" spans="1:34" ht="20" x14ac:dyDescent="0.3">
      <c r="A177" s="13">
        <f t="shared" si="10"/>
        <v>138</v>
      </c>
      <c r="B177" s="26" t="s">
        <v>324</v>
      </c>
      <c r="C177" s="26"/>
      <c r="D177" s="26"/>
      <c r="E177" s="14"/>
      <c r="F177" s="24" t="s">
        <v>325</v>
      </c>
      <c r="G177" s="25"/>
      <c r="H177" s="31"/>
      <c r="I177" s="17">
        <v>5</v>
      </c>
      <c r="J177" s="18" t="s">
        <v>39</v>
      </c>
      <c r="K177" s="19"/>
      <c r="L177" s="20" t="s">
        <v>36</v>
      </c>
      <c r="M177" s="21"/>
      <c r="N177" s="22">
        <f t="shared" si="11"/>
        <v>0</v>
      </c>
      <c r="AG177" s="23">
        <f t="shared" si="8"/>
        <v>0</v>
      </c>
      <c r="AH177" s="23">
        <f t="shared" si="9"/>
        <v>0</v>
      </c>
    </row>
    <row r="178" spans="1:34" ht="20" x14ac:dyDescent="0.3">
      <c r="A178" s="13">
        <f t="shared" si="10"/>
        <v>139</v>
      </c>
      <c r="B178" s="26" t="s">
        <v>326</v>
      </c>
      <c r="C178" s="26"/>
      <c r="D178" s="26"/>
      <c r="E178" s="14"/>
      <c r="F178" s="24" t="s">
        <v>327</v>
      </c>
      <c r="G178" s="25"/>
      <c r="H178" s="31"/>
      <c r="I178" s="17">
        <v>4</v>
      </c>
      <c r="J178" s="18" t="s">
        <v>39</v>
      </c>
      <c r="K178" s="19"/>
      <c r="L178" s="20" t="s">
        <v>36</v>
      </c>
      <c r="M178" s="21"/>
      <c r="N178" s="22">
        <f t="shared" si="11"/>
        <v>0</v>
      </c>
      <c r="AG178" s="23">
        <f t="shared" si="8"/>
        <v>0</v>
      </c>
      <c r="AH178" s="23">
        <f t="shared" si="9"/>
        <v>0</v>
      </c>
    </row>
    <row r="179" spans="1:34" ht="20" x14ac:dyDescent="0.3">
      <c r="A179" s="13">
        <f t="shared" si="10"/>
        <v>140</v>
      </c>
      <c r="B179" s="26" t="s">
        <v>328</v>
      </c>
      <c r="C179" s="26"/>
      <c r="D179" s="26"/>
      <c r="E179" s="14"/>
      <c r="F179" s="24" t="s">
        <v>329</v>
      </c>
      <c r="G179" s="25"/>
      <c r="H179" s="31"/>
      <c r="I179" s="17">
        <v>2</v>
      </c>
      <c r="J179" s="18" t="s">
        <v>39</v>
      </c>
      <c r="K179" s="19"/>
      <c r="L179" s="20" t="s">
        <v>36</v>
      </c>
      <c r="M179" s="21"/>
      <c r="N179" s="22">
        <f t="shared" si="11"/>
        <v>0</v>
      </c>
      <c r="AG179" s="23">
        <f t="shared" si="8"/>
        <v>0</v>
      </c>
      <c r="AH179" s="23">
        <f t="shared" si="9"/>
        <v>0</v>
      </c>
    </row>
    <row r="180" spans="1:34" ht="20" x14ac:dyDescent="0.3">
      <c r="A180" s="13">
        <f t="shared" si="10"/>
        <v>141</v>
      </c>
      <c r="B180" s="26" t="s">
        <v>330</v>
      </c>
      <c r="C180" s="26"/>
      <c r="D180" s="26"/>
      <c r="E180" s="14"/>
      <c r="F180" s="24" t="s">
        <v>331</v>
      </c>
      <c r="G180" s="25"/>
      <c r="H180" s="31"/>
      <c r="I180" s="17">
        <v>20</v>
      </c>
      <c r="J180" s="18" t="s">
        <v>39</v>
      </c>
      <c r="K180" s="19"/>
      <c r="L180" s="20" t="s">
        <v>36</v>
      </c>
      <c r="M180" s="21"/>
      <c r="N180" s="22">
        <f t="shared" si="11"/>
        <v>0</v>
      </c>
      <c r="AG180" s="23">
        <f t="shared" si="8"/>
        <v>0</v>
      </c>
      <c r="AH180" s="23">
        <f t="shared" si="9"/>
        <v>0</v>
      </c>
    </row>
    <row r="181" spans="1:34" ht="20" x14ac:dyDescent="0.3">
      <c r="A181" s="13">
        <f t="shared" si="10"/>
        <v>142</v>
      </c>
      <c r="B181" s="26" t="s">
        <v>332</v>
      </c>
      <c r="C181" s="26"/>
      <c r="D181" s="26"/>
      <c r="E181" s="14"/>
      <c r="F181" s="24" t="s">
        <v>333</v>
      </c>
      <c r="G181" s="25"/>
      <c r="H181" s="31"/>
      <c r="I181" s="17">
        <v>2</v>
      </c>
      <c r="J181" s="18" t="s">
        <v>114</v>
      </c>
      <c r="K181" s="19"/>
      <c r="L181" s="20" t="s">
        <v>36</v>
      </c>
      <c r="M181" s="21"/>
      <c r="N181" s="22">
        <f t="shared" si="11"/>
        <v>0</v>
      </c>
      <c r="AG181" s="23">
        <f t="shared" si="8"/>
        <v>0</v>
      </c>
      <c r="AH181" s="23">
        <f t="shared" si="9"/>
        <v>0</v>
      </c>
    </row>
    <row r="182" spans="1:34" ht="20" x14ac:dyDescent="0.3">
      <c r="A182" s="13">
        <f t="shared" si="10"/>
        <v>143</v>
      </c>
      <c r="B182" s="26" t="s">
        <v>334</v>
      </c>
      <c r="C182" s="26"/>
      <c r="D182" s="26"/>
      <c r="E182" s="14"/>
      <c r="F182" s="24" t="s">
        <v>335</v>
      </c>
      <c r="G182" s="25"/>
      <c r="H182" s="31"/>
      <c r="I182" s="17">
        <v>10</v>
      </c>
      <c r="J182" s="18" t="s">
        <v>39</v>
      </c>
      <c r="K182" s="19"/>
      <c r="L182" s="20" t="s">
        <v>36</v>
      </c>
      <c r="M182" s="21"/>
      <c r="N182" s="22">
        <f t="shared" si="11"/>
        <v>0</v>
      </c>
      <c r="AG182" s="23">
        <f t="shared" si="8"/>
        <v>0</v>
      </c>
      <c r="AH182" s="23">
        <f t="shared" si="9"/>
        <v>0</v>
      </c>
    </row>
    <row r="183" spans="1:34" ht="20" x14ac:dyDescent="0.3">
      <c r="A183" s="13">
        <f t="shared" si="10"/>
        <v>144</v>
      </c>
      <c r="B183" s="26" t="s">
        <v>336</v>
      </c>
      <c r="C183" s="26"/>
      <c r="D183" s="26"/>
      <c r="E183" s="14"/>
      <c r="F183" s="24" t="s">
        <v>337</v>
      </c>
      <c r="G183" s="25"/>
      <c r="H183" s="31"/>
      <c r="I183" s="17">
        <v>3</v>
      </c>
      <c r="J183" s="18" t="s">
        <v>39</v>
      </c>
      <c r="K183" s="19"/>
      <c r="L183" s="20" t="s">
        <v>36</v>
      </c>
      <c r="M183" s="21"/>
      <c r="N183" s="22">
        <f t="shared" si="11"/>
        <v>0</v>
      </c>
      <c r="AG183" s="23">
        <f t="shared" si="8"/>
        <v>0</v>
      </c>
      <c r="AH183" s="23">
        <f t="shared" si="9"/>
        <v>0</v>
      </c>
    </row>
    <row r="184" spans="1:34" ht="20" x14ac:dyDescent="0.3">
      <c r="A184" s="13">
        <f t="shared" si="10"/>
        <v>145</v>
      </c>
      <c r="B184" s="26" t="s">
        <v>338</v>
      </c>
      <c r="C184" s="26"/>
      <c r="D184" s="26"/>
      <c r="E184" s="14"/>
      <c r="F184" s="24" t="s">
        <v>339</v>
      </c>
      <c r="G184" s="25"/>
      <c r="H184" s="31"/>
      <c r="I184" s="17">
        <v>40</v>
      </c>
      <c r="J184" s="18" t="s">
        <v>39</v>
      </c>
      <c r="K184" s="19"/>
      <c r="L184" s="20" t="s">
        <v>36</v>
      </c>
      <c r="M184" s="21"/>
      <c r="N184" s="22">
        <f t="shared" si="11"/>
        <v>0</v>
      </c>
      <c r="AG184" s="23">
        <f t="shared" si="8"/>
        <v>0</v>
      </c>
      <c r="AH184" s="23">
        <f t="shared" si="9"/>
        <v>0</v>
      </c>
    </row>
    <row r="185" spans="1:34" ht="30" x14ac:dyDescent="0.3">
      <c r="A185" s="13">
        <f t="shared" si="10"/>
        <v>146</v>
      </c>
      <c r="B185" s="26" t="s">
        <v>340</v>
      </c>
      <c r="C185" s="26"/>
      <c r="D185" s="26"/>
      <c r="E185" s="14"/>
      <c r="F185" s="24" t="s">
        <v>341</v>
      </c>
      <c r="G185" s="25"/>
      <c r="H185" s="31"/>
      <c r="I185" s="17">
        <v>2</v>
      </c>
      <c r="J185" s="18" t="s">
        <v>39</v>
      </c>
      <c r="K185" s="19"/>
      <c r="L185" s="20" t="s">
        <v>36</v>
      </c>
      <c r="M185" s="21"/>
      <c r="N185" s="22">
        <f t="shared" si="11"/>
        <v>0</v>
      </c>
      <c r="AG185" s="23">
        <f t="shared" si="8"/>
        <v>0</v>
      </c>
      <c r="AH185" s="23">
        <f t="shared" si="9"/>
        <v>0</v>
      </c>
    </row>
    <row r="186" spans="1:34" ht="30" x14ac:dyDescent="0.3">
      <c r="A186" s="13">
        <f t="shared" si="10"/>
        <v>147</v>
      </c>
      <c r="B186" s="26" t="s">
        <v>340</v>
      </c>
      <c r="C186" s="26"/>
      <c r="D186" s="26"/>
      <c r="E186" s="14"/>
      <c r="F186" s="24" t="s">
        <v>355</v>
      </c>
      <c r="G186" s="25"/>
      <c r="H186" s="31"/>
      <c r="I186" s="17">
        <v>2</v>
      </c>
      <c r="J186" s="18" t="s">
        <v>39</v>
      </c>
      <c r="K186" s="19"/>
      <c r="L186" s="20" t="s">
        <v>36</v>
      </c>
      <c r="M186" s="21"/>
      <c r="N186" s="22">
        <f t="shared" si="11"/>
        <v>0</v>
      </c>
      <c r="AG186" s="23">
        <f t="shared" si="8"/>
        <v>0</v>
      </c>
      <c r="AH186" s="23">
        <f t="shared" si="9"/>
        <v>0</v>
      </c>
    </row>
    <row r="187" spans="1:34" ht="20" x14ac:dyDescent="0.3">
      <c r="A187" s="13">
        <f t="shared" si="10"/>
        <v>148</v>
      </c>
      <c r="B187" s="26" t="s">
        <v>342</v>
      </c>
      <c r="C187" s="26"/>
      <c r="D187" s="26"/>
      <c r="E187" s="14"/>
      <c r="F187" s="24" t="s">
        <v>343</v>
      </c>
      <c r="G187" s="25"/>
      <c r="H187" s="31"/>
      <c r="I187" s="17">
        <v>3</v>
      </c>
      <c r="J187" s="18" t="s">
        <v>114</v>
      </c>
      <c r="K187" s="19"/>
      <c r="L187" s="20" t="s">
        <v>36</v>
      </c>
      <c r="M187" s="21"/>
      <c r="N187" s="22">
        <f t="shared" si="11"/>
        <v>0</v>
      </c>
      <c r="AG187" s="23">
        <f t="shared" si="8"/>
        <v>0</v>
      </c>
      <c r="AH187" s="23">
        <f t="shared" si="9"/>
        <v>0</v>
      </c>
    </row>
    <row r="188" spans="1:34" ht="20" x14ac:dyDescent="0.3">
      <c r="A188" s="13">
        <f t="shared" si="10"/>
        <v>149</v>
      </c>
      <c r="B188" s="26" t="s">
        <v>344</v>
      </c>
      <c r="C188" s="26"/>
      <c r="D188" s="26"/>
      <c r="E188" s="14">
        <v>61234</v>
      </c>
      <c r="F188" s="24" t="s">
        <v>345</v>
      </c>
      <c r="G188" s="25"/>
      <c r="H188" s="31"/>
      <c r="I188" s="17">
        <v>2</v>
      </c>
      <c r="J188" s="18" t="s">
        <v>39</v>
      </c>
      <c r="K188" s="19"/>
      <c r="L188" s="20" t="s">
        <v>36</v>
      </c>
      <c r="M188" s="21"/>
      <c r="N188" s="22">
        <f t="shared" si="11"/>
        <v>0</v>
      </c>
      <c r="AG188" s="23">
        <f t="shared" si="8"/>
        <v>0</v>
      </c>
      <c r="AH188" s="23">
        <f t="shared" si="9"/>
        <v>0</v>
      </c>
    </row>
    <row r="189" spans="1:34" ht="20" x14ac:dyDescent="0.3">
      <c r="A189" s="13">
        <f t="shared" si="10"/>
        <v>150</v>
      </c>
      <c r="B189" s="26" t="s">
        <v>346</v>
      </c>
      <c r="C189" s="26"/>
      <c r="D189" s="26"/>
      <c r="E189" s="14">
        <v>61235</v>
      </c>
      <c r="F189" s="24" t="s">
        <v>347</v>
      </c>
      <c r="G189" s="25"/>
      <c r="H189" s="31"/>
      <c r="I189" s="17">
        <v>2</v>
      </c>
      <c r="J189" s="18" t="s">
        <v>39</v>
      </c>
      <c r="K189" s="19"/>
      <c r="L189" s="20" t="s">
        <v>36</v>
      </c>
      <c r="M189" s="21"/>
      <c r="N189" s="22">
        <f t="shared" si="11"/>
        <v>0</v>
      </c>
      <c r="AG189" s="23">
        <f t="shared" si="8"/>
        <v>0</v>
      </c>
      <c r="AH189" s="23">
        <f t="shared" si="9"/>
        <v>0</v>
      </c>
    </row>
    <row r="190" spans="1:34" ht="20" x14ac:dyDescent="0.3">
      <c r="A190" s="13">
        <f t="shared" si="10"/>
        <v>151</v>
      </c>
      <c r="B190" s="26" t="s">
        <v>348</v>
      </c>
      <c r="C190" s="26"/>
      <c r="D190" s="26"/>
      <c r="E190" s="14"/>
      <c r="F190" s="24" t="s">
        <v>349</v>
      </c>
      <c r="G190" s="25"/>
      <c r="H190" s="31"/>
      <c r="I190" s="17">
        <v>12</v>
      </c>
      <c r="J190" s="18" t="s">
        <v>39</v>
      </c>
      <c r="K190" s="19"/>
      <c r="L190" s="20" t="s">
        <v>36</v>
      </c>
      <c r="M190" s="21"/>
      <c r="N190" s="22">
        <f t="shared" si="11"/>
        <v>0</v>
      </c>
      <c r="AG190" s="23">
        <f t="shared" si="8"/>
        <v>0</v>
      </c>
      <c r="AH190" s="23">
        <f t="shared" si="9"/>
        <v>0</v>
      </c>
    </row>
    <row r="191" spans="1:34" ht="20" x14ac:dyDescent="0.3">
      <c r="A191" s="13">
        <f t="shared" si="10"/>
        <v>152</v>
      </c>
      <c r="B191" s="26" t="s">
        <v>227</v>
      </c>
      <c r="C191" s="26"/>
      <c r="D191" s="26"/>
      <c r="E191" s="14"/>
      <c r="F191" s="24" t="s">
        <v>228</v>
      </c>
      <c r="G191" s="25"/>
      <c r="H191" s="32"/>
      <c r="I191" s="17">
        <v>2</v>
      </c>
      <c r="J191" s="18" t="s">
        <v>39</v>
      </c>
      <c r="K191" s="19"/>
      <c r="L191" s="20" t="s">
        <v>36</v>
      </c>
      <c r="M191" s="21"/>
      <c r="N191" s="22">
        <f t="shared" si="11"/>
        <v>0</v>
      </c>
      <c r="AG191" s="23">
        <f t="shared" si="8"/>
        <v>0</v>
      </c>
      <c r="AH191" s="23">
        <f t="shared" si="9"/>
        <v>0</v>
      </c>
    </row>
    <row r="192" spans="1:34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S192" s="23" t="e">
        <f>SUM(#REF!*#REF!)-(SUM(#REF!*#REF!)*#REF!)</f>
        <v>#REF!</v>
      </c>
      <c r="T192" s="23" t="e">
        <f>SUM(#REF!*#REF!)</f>
        <v>#REF!</v>
      </c>
    </row>
    <row r="193" spans="1:20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S193" s="23" t="e">
        <f>SUM(#REF!*#REF!)-(SUM(#REF!*#REF!)*#REF!)</f>
        <v>#REF!</v>
      </c>
      <c r="T193" s="23" t="e">
        <f>SUM(#REF!*#REF!)</f>
        <v>#REF!</v>
      </c>
    </row>
    <row r="194" spans="1:20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S194" s="23" t="e">
        <f>SUM(#REF!*#REF!)-(SUM(#REF!*#REF!)*#REF!)</f>
        <v>#REF!</v>
      </c>
      <c r="T194" s="23" t="e">
        <f>SUM(#REF!*#REF!)</f>
        <v>#REF!</v>
      </c>
    </row>
    <row r="195" spans="1:20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S195" s="23" t="e">
        <f>SUM(#REF!*#REF!)-(SUM(#REF!*#REF!)*#REF!)</f>
        <v>#REF!</v>
      </c>
      <c r="T195" s="23" t="e">
        <f>SUM(#REF!*#REF!)</f>
        <v>#REF!</v>
      </c>
    </row>
    <row r="196" spans="1:20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S196" s="23" t="e">
        <f>SUM(#REF!*#REF!)-(SUM(#REF!*#REF!)*#REF!)</f>
        <v>#REF!</v>
      </c>
      <c r="T196" s="23" t="e">
        <f>SUM(#REF!*#REF!)</f>
        <v>#REF!</v>
      </c>
    </row>
    <row r="197" spans="1:20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S197" s="23" t="e">
        <f>SUM(#REF!*#REF!)-(SUM(#REF!*#REF!)*#REF!)</f>
        <v>#REF!</v>
      </c>
      <c r="T197" s="23" t="e">
        <f>SUM(#REF!*#REF!)</f>
        <v>#REF!</v>
      </c>
    </row>
    <row r="198" spans="1:20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S198" s="23" t="e">
        <f>SUM(#REF!*#REF!)-(SUM(#REF!*#REF!)*#REF!)</f>
        <v>#REF!</v>
      </c>
      <c r="T198" s="23" t="e">
        <f>SUM(#REF!*#REF!)</f>
        <v>#REF!</v>
      </c>
    </row>
    <row r="199" spans="1:20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S199" s="23" t="e">
        <f>SUM(#REF!*#REF!)-(SUM(#REF!*#REF!)*#REF!)</f>
        <v>#REF!</v>
      </c>
      <c r="T199" s="23" t="e">
        <f>SUM(#REF!*#REF!)</f>
        <v>#REF!</v>
      </c>
    </row>
    <row r="200" spans="1:20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S200" s="23" t="e">
        <f>SUM(#REF!*#REF!)-(SUM(#REF!*#REF!)*#REF!)</f>
        <v>#REF!</v>
      </c>
      <c r="T200" s="23" t="e">
        <f>SUM(#REF!*#REF!)</f>
        <v>#REF!</v>
      </c>
    </row>
    <row r="201" spans="1:20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S201" s="23" t="e">
        <f>SUM(#REF!*#REF!)-(SUM(#REF!*#REF!)*#REF!)</f>
        <v>#REF!</v>
      </c>
      <c r="T201" s="23" t="e">
        <f>SUM(#REF!*#REF!)</f>
        <v>#REF!</v>
      </c>
    </row>
    <row r="202" spans="1:20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S202" s="23" t="e">
        <f>SUM(#REF!*#REF!)-(SUM(#REF!*#REF!)*#REF!)</f>
        <v>#REF!</v>
      </c>
      <c r="T202" s="23" t="e">
        <f>SUM(#REF!*#REF!)</f>
        <v>#REF!</v>
      </c>
    </row>
    <row r="203" spans="1:20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S203" s="23" t="e">
        <f>SUM(#REF!*#REF!)-(SUM(#REF!*#REF!)*#REF!)</f>
        <v>#REF!</v>
      </c>
      <c r="T203" s="23" t="e">
        <f>SUM(#REF!*#REF!)</f>
        <v>#REF!</v>
      </c>
    </row>
    <row r="204" spans="1:20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S204" s="23" t="e">
        <f>SUM(#REF!*#REF!)-(SUM(#REF!*#REF!)*#REF!)</f>
        <v>#REF!</v>
      </c>
      <c r="T204" s="23" t="e">
        <f>SUM(#REF!*#REF!)</f>
        <v>#REF!</v>
      </c>
    </row>
    <row r="205" spans="1:20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S205" s="23" t="e">
        <f>SUM(#REF!*#REF!)-(SUM(#REF!*#REF!)*#REF!)</f>
        <v>#REF!</v>
      </c>
      <c r="T205" s="23" t="e">
        <f>SUM(#REF!*#REF!)</f>
        <v>#REF!</v>
      </c>
    </row>
    <row r="206" spans="1:20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S206" s="23" t="e">
        <f>SUM(#REF!*#REF!)-(SUM(#REF!*#REF!)*#REF!)</f>
        <v>#REF!</v>
      </c>
      <c r="T206" s="23" t="e">
        <f>SUM(#REF!*#REF!)</f>
        <v>#REF!</v>
      </c>
    </row>
    <row r="207" spans="1:20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S207" s="23" t="e">
        <f>SUM(#REF!*#REF!)-(SUM(#REF!*#REF!)*#REF!)</f>
        <v>#REF!</v>
      </c>
      <c r="T207" s="23" t="e">
        <f>SUM(#REF!*#REF!)</f>
        <v>#REF!</v>
      </c>
    </row>
    <row r="208" spans="1:20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S208" s="23" t="e">
        <f>SUM(#REF!*#REF!)-(SUM(#REF!*#REF!)*#REF!)</f>
        <v>#REF!</v>
      </c>
      <c r="T208" s="23" t="e">
        <f>SUM(#REF!*#REF!)</f>
        <v>#REF!</v>
      </c>
    </row>
    <row r="209" spans="1:20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S209" s="23" t="e">
        <f>SUM(#REF!*#REF!)-(SUM(#REF!*#REF!)*#REF!)</f>
        <v>#REF!</v>
      </c>
      <c r="T209" s="23" t="e">
        <f>SUM(#REF!*#REF!)</f>
        <v>#REF!</v>
      </c>
    </row>
    <row r="210" spans="1:20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S210" s="23" t="e">
        <f>SUM(#REF!*#REF!)-(SUM(#REF!*#REF!)*#REF!)</f>
        <v>#REF!</v>
      </c>
      <c r="T210" s="23" t="e">
        <f>SUM(#REF!*#REF!)</f>
        <v>#REF!</v>
      </c>
    </row>
    <row r="211" spans="1:20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S211" s="23" t="e">
        <f>SUM(#REF!*#REF!)-(SUM(#REF!*#REF!)*#REF!)</f>
        <v>#REF!</v>
      </c>
      <c r="T211" s="23" t="e">
        <f>SUM(#REF!*#REF!)</f>
        <v>#REF!</v>
      </c>
    </row>
    <row r="212" spans="1:20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S212" s="23" t="e">
        <f>SUM(#REF!*#REF!)-(SUM(#REF!*#REF!)*#REF!)</f>
        <v>#REF!</v>
      </c>
      <c r="T212" s="23" t="e">
        <f>SUM(#REF!*#REF!)</f>
        <v>#REF!</v>
      </c>
    </row>
    <row r="213" spans="1:20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S213" s="23" t="e">
        <f>SUM(#REF!*#REF!)-(SUM(#REF!*#REF!)*#REF!)</f>
        <v>#REF!</v>
      </c>
      <c r="T213" s="23" t="e">
        <f>SUM(#REF!*#REF!)</f>
        <v>#REF!</v>
      </c>
    </row>
    <row r="214" spans="1:20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S214" s="23" t="e">
        <f>SUM(#REF!*#REF!)-(SUM(#REF!*#REF!)*#REF!)</f>
        <v>#REF!</v>
      </c>
      <c r="T214" s="23" t="e">
        <f>SUM(#REF!*#REF!)</f>
        <v>#REF!</v>
      </c>
    </row>
    <row r="215" spans="1:20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S215" s="23" t="e">
        <f>SUM(#REF!*#REF!)-(SUM(#REF!*#REF!)*#REF!)</f>
        <v>#REF!</v>
      </c>
      <c r="T215" s="23" t="e">
        <f>SUM(#REF!*#REF!)</f>
        <v>#REF!</v>
      </c>
    </row>
    <row r="216" spans="1:20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S216" s="23" t="e">
        <f>SUM(#REF!*#REF!)-(SUM(#REF!*#REF!)*#REF!)</f>
        <v>#REF!</v>
      </c>
      <c r="T216" s="23" t="e">
        <f>SUM(#REF!*#REF!)</f>
        <v>#REF!</v>
      </c>
    </row>
    <row r="217" spans="1:20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S217" s="23" t="e">
        <f>SUM(#REF!*#REF!)-(SUM(#REF!*#REF!)*#REF!)</f>
        <v>#REF!</v>
      </c>
      <c r="T217" s="23" t="e">
        <f>SUM(#REF!*#REF!)</f>
        <v>#REF!</v>
      </c>
    </row>
    <row r="218" spans="1:20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S218" s="23" t="e">
        <f>SUM(#REF!*#REF!)-(SUM(#REF!*#REF!)*#REF!)</f>
        <v>#REF!</v>
      </c>
      <c r="T218" s="23" t="e">
        <f>SUM(#REF!*#REF!)</f>
        <v>#REF!</v>
      </c>
    </row>
    <row r="219" spans="1:20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S219" s="23" t="e">
        <f>SUM(#REF!*#REF!)-(SUM(#REF!*#REF!)*#REF!)</f>
        <v>#REF!</v>
      </c>
      <c r="T219" s="23" t="e">
        <f>SUM(#REF!*#REF!)</f>
        <v>#REF!</v>
      </c>
    </row>
    <row r="220" spans="1:20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S220" s="23" t="e">
        <f>SUM(#REF!*#REF!)-(SUM(#REF!*#REF!)*#REF!)</f>
        <v>#REF!</v>
      </c>
      <c r="T220" s="23" t="e">
        <f>SUM(#REF!*#REF!)</f>
        <v>#REF!</v>
      </c>
    </row>
    <row r="221" spans="1:20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S221" s="23" t="e">
        <f>SUM(#REF!*#REF!)-(SUM(#REF!*#REF!)*#REF!)</f>
        <v>#REF!</v>
      </c>
      <c r="T221" s="23" t="e">
        <f>SUM(#REF!*#REF!)</f>
        <v>#REF!</v>
      </c>
    </row>
    <row r="222" spans="1:20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S222" s="23" t="e">
        <f>SUM(#REF!*#REF!)-(SUM(#REF!*#REF!)*#REF!)</f>
        <v>#REF!</v>
      </c>
      <c r="T222" s="23" t="e">
        <f>SUM(#REF!*#REF!)</f>
        <v>#REF!</v>
      </c>
    </row>
    <row r="223" spans="1:20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S223" s="23" t="e">
        <f>SUM(#REF!*#REF!)-(SUM(#REF!*#REF!)*#REF!)</f>
        <v>#REF!</v>
      </c>
      <c r="T223" s="23" t="e">
        <f>SUM(#REF!*#REF!)</f>
        <v>#REF!</v>
      </c>
    </row>
    <row r="224" spans="1:20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S224" s="23" t="e">
        <f>SUM(#REF!*#REF!)-(SUM(#REF!*#REF!)*#REF!)</f>
        <v>#REF!</v>
      </c>
      <c r="T224" s="23" t="e">
        <f>SUM(#REF!*#REF!)</f>
        <v>#REF!</v>
      </c>
    </row>
    <row r="225" spans="1:20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S225" s="23" t="e">
        <f>SUM(#REF!*#REF!)-(SUM(#REF!*#REF!)*#REF!)</f>
        <v>#REF!</v>
      </c>
      <c r="T225" s="23" t="e">
        <f>SUM(#REF!*#REF!)</f>
        <v>#REF!</v>
      </c>
    </row>
    <row r="226" spans="1:20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S226" s="23" t="e">
        <f>SUM(#REF!*#REF!)-(SUM(#REF!*#REF!)*#REF!)</f>
        <v>#REF!</v>
      </c>
      <c r="T226" s="23" t="e">
        <f>SUM(#REF!*#REF!)</f>
        <v>#REF!</v>
      </c>
    </row>
    <row r="227" spans="1:20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S227" s="23" t="e">
        <f>SUM(#REF!*#REF!)-(SUM(#REF!*#REF!)*#REF!)</f>
        <v>#REF!</v>
      </c>
      <c r="T227" s="23" t="e">
        <f>SUM(#REF!*#REF!)</f>
        <v>#REF!</v>
      </c>
    </row>
    <row r="228" spans="1:20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S228" s="23" t="e">
        <f>SUM(#REF!*#REF!)-(SUM(#REF!*#REF!)*#REF!)</f>
        <v>#REF!</v>
      </c>
      <c r="T228" s="23" t="e">
        <f>SUM(#REF!*#REF!)</f>
        <v>#REF!</v>
      </c>
    </row>
    <row r="229" spans="1:20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S229" s="23" t="e">
        <f>SUM(#REF!*#REF!)-(SUM(#REF!*#REF!)*#REF!)</f>
        <v>#REF!</v>
      </c>
      <c r="T229" s="23" t="e">
        <f>SUM(#REF!*#REF!)</f>
        <v>#REF!</v>
      </c>
    </row>
    <row r="230" spans="1:20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S230" s="23" t="e">
        <f>SUM(#REF!*#REF!)-(SUM(#REF!*#REF!)*#REF!)</f>
        <v>#REF!</v>
      </c>
      <c r="T230" s="23" t="e">
        <f>SUM(#REF!*#REF!)</f>
        <v>#REF!</v>
      </c>
    </row>
    <row r="231" spans="1:20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S231" s="23" t="e">
        <f>SUM(#REF!*#REF!)-(SUM(#REF!*#REF!)*#REF!)</f>
        <v>#REF!</v>
      </c>
      <c r="T231" s="23" t="e">
        <f>SUM(#REF!*#REF!)</f>
        <v>#REF!</v>
      </c>
    </row>
    <row r="232" spans="1:20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S232" s="23" t="e">
        <f>SUM(#REF!*#REF!)-(SUM(#REF!*#REF!)*#REF!)</f>
        <v>#REF!</v>
      </c>
      <c r="T232" s="23" t="e">
        <f>SUM(#REF!*#REF!)</f>
        <v>#REF!</v>
      </c>
    </row>
    <row r="233" spans="1:20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S233" s="23" t="e">
        <f>SUM(#REF!*#REF!)-(SUM(#REF!*#REF!)*#REF!)</f>
        <v>#REF!</v>
      </c>
      <c r="T233" s="23" t="e">
        <f>SUM(#REF!*#REF!)</f>
        <v>#REF!</v>
      </c>
    </row>
    <row r="234" spans="1:20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S234" s="23" t="e">
        <f>SUM(#REF!*#REF!)-(SUM(#REF!*#REF!)*#REF!)</f>
        <v>#REF!</v>
      </c>
      <c r="T234" s="23" t="e">
        <f>SUM(#REF!*#REF!)</f>
        <v>#REF!</v>
      </c>
    </row>
    <row r="235" spans="1:20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S235" s="23" t="e">
        <f>SUM(#REF!*#REF!)-(SUM(#REF!*#REF!)*#REF!)</f>
        <v>#REF!</v>
      </c>
      <c r="T235" s="23" t="e">
        <f>SUM(#REF!*#REF!)</f>
        <v>#REF!</v>
      </c>
    </row>
    <row r="236" spans="1:20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S236" s="23" t="e">
        <f>SUM(#REF!*#REF!)-(SUM(#REF!*#REF!)*#REF!)</f>
        <v>#REF!</v>
      </c>
      <c r="T236" s="23" t="e">
        <f>SUM(#REF!*#REF!)</f>
        <v>#REF!</v>
      </c>
    </row>
    <row r="237" spans="1:20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S237" s="23" t="e">
        <f>SUM(#REF!*#REF!)-(SUM(#REF!*#REF!)*#REF!)</f>
        <v>#REF!</v>
      </c>
      <c r="T237" s="23" t="e">
        <f>SUM(#REF!*#REF!)</f>
        <v>#REF!</v>
      </c>
    </row>
    <row r="238" spans="1:20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S238" s="23" t="e">
        <f>SUM(#REF!*#REF!)-(SUM(#REF!*#REF!)*#REF!)</f>
        <v>#REF!</v>
      </c>
      <c r="T238" s="23" t="e">
        <f>SUM(#REF!*#REF!)</f>
        <v>#REF!</v>
      </c>
    </row>
    <row r="239" spans="1:20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S239" s="23" t="e">
        <f>SUM(#REF!*#REF!)-(SUM(#REF!*#REF!)*#REF!)</f>
        <v>#REF!</v>
      </c>
      <c r="T239" s="23" t="e">
        <f>SUM(#REF!*#REF!)</f>
        <v>#REF!</v>
      </c>
    </row>
    <row r="240" spans="1:20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S240" s="23" t="e">
        <f>SUM(#REF!*#REF!)-(SUM(#REF!*#REF!)*#REF!)</f>
        <v>#REF!</v>
      </c>
      <c r="T240" s="23" t="e">
        <f>SUM(#REF!*#REF!)</f>
        <v>#REF!</v>
      </c>
    </row>
    <row r="241" spans="1:20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S241" s="23" t="e">
        <f>SUM(#REF!*#REF!)-(SUM(#REF!*#REF!)*#REF!)</f>
        <v>#REF!</v>
      </c>
      <c r="T241" s="23" t="e">
        <f>SUM(#REF!*#REF!)</f>
        <v>#REF!</v>
      </c>
    </row>
    <row r="242" spans="1:20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S242" s="23" t="e">
        <f>SUM(#REF!*#REF!)-(SUM(#REF!*#REF!)*#REF!)</f>
        <v>#REF!</v>
      </c>
      <c r="T242" s="23" t="e">
        <f>SUM(#REF!*#REF!)</f>
        <v>#REF!</v>
      </c>
    </row>
    <row r="243" spans="1:20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S243" s="23" t="e">
        <f>SUM(#REF!*#REF!)-(SUM(#REF!*#REF!)*#REF!)</f>
        <v>#REF!</v>
      </c>
      <c r="T243" s="23" t="e">
        <f>SUM(#REF!*#REF!)</f>
        <v>#REF!</v>
      </c>
    </row>
    <row r="244" spans="1:20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S244" s="23" t="e">
        <f>SUM(#REF!*#REF!)-(SUM(#REF!*#REF!)*#REF!)</f>
        <v>#REF!</v>
      </c>
      <c r="T244" s="23" t="e">
        <f>SUM(#REF!*#REF!)</f>
        <v>#REF!</v>
      </c>
    </row>
    <row r="245" spans="1:20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S245" s="23" t="e">
        <f>SUM(#REF!*#REF!)-(SUM(#REF!*#REF!)*#REF!)</f>
        <v>#REF!</v>
      </c>
      <c r="T245" s="23" t="e">
        <f>SUM(#REF!*#REF!)</f>
        <v>#REF!</v>
      </c>
    </row>
    <row r="246" spans="1:20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S246" s="23" t="e">
        <f>SUM(#REF!*#REF!)-(SUM(#REF!*#REF!)*#REF!)</f>
        <v>#REF!</v>
      </c>
      <c r="T246" s="23" t="e">
        <f>SUM(#REF!*#REF!)</f>
        <v>#REF!</v>
      </c>
    </row>
    <row r="247" spans="1:20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S247" s="23" t="e">
        <f>SUM(#REF!*#REF!)-(SUM(#REF!*#REF!)*#REF!)</f>
        <v>#REF!</v>
      </c>
      <c r="T247" s="23" t="e">
        <f>SUM(#REF!*#REF!)</f>
        <v>#REF!</v>
      </c>
    </row>
    <row r="248" spans="1:20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S248" s="23" t="e">
        <f>SUM(#REF!*#REF!)-(SUM(#REF!*#REF!)*#REF!)</f>
        <v>#REF!</v>
      </c>
      <c r="T248" s="23" t="e">
        <f>SUM(#REF!*#REF!)</f>
        <v>#REF!</v>
      </c>
    </row>
    <row r="249" spans="1:20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S249" s="23" t="e">
        <f>SUM(#REF!*#REF!)-(SUM(#REF!*#REF!)*#REF!)</f>
        <v>#REF!</v>
      </c>
      <c r="T249" s="23" t="e">
        <f>SUM(#REF!*#REF!)</f>
        <v>#REF!</v>
      </c>
    </row>
    <row r="250" spans="1:20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S250" s="23" t="e">
        <f>SUM(#REF!*#REF!)-(SUM(#REF!*#REF!)*#REF!)</f>
        <v>#REF!</v>
      </c>
      <c r="T250" s="23" t="e">
        <f>SUM(#REF!*#REF!)</f>
        <v>#REF!</v>
      </c>
    </row>
    <row r="251" spans="1:20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S251" s="23" t="e">
        <f>SUM(#REF!*#REF!)-(SUM(#REF!*#REF!)*#REF!)</f>
        <v>#REF!</v>
      </c>
      <c r="T251" s="23" t="e">
        <f>SUM(#REF!*#REF!)</f>
        <v>#REF!</v>
      </c>
    </row>
    <row r="252" spans="1:20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S252" s="23" t="e">
        <f>SUM(#REF!*#REF!)-(SUM(#REF!*#REF!)*#REF!)</f>
        <v>#REF!</v>
      </c>
      <c r="T252" s="23" t="e">
        <f>SUM(#REF!*#REF!)</f>
        <v>#REF!</v>
      </c>
    </row>
    <row r="253" spans="1:20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S253" s="23" t="e">
        <f>SUM(#REF!*#REF!)-(SUM(#REF!*#REF!)*#REF!)</f>
        <v>#REF!</v>
      </c>
      <c r="T253" s="23" t="e">
        <f>SUM(#REF!*#REF!)</f>
        <v>#REF!</v>
      </c>
    </row>
    <row r="254" spans="1:20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S254" s="23" t="e">
        <f>SUM(#REF!*#REF!)-(SUM(#REF!*#REF!)*#REF!)</f>
        <v>#REF!</v>
      </c>
      <c r="T254" s="23" t="e">
        <f>SUM(#REF!*#REF!)</f>
        <v>#REF!</v>
      </c>
    </row>
    <row r="255" spans="1:20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S255" s="23" t="e">
        <f>SUM(#REF!*#REF!)-(SUM(#REF!*#REF!)*#REF!)</f>
        <v>#REF!</v>
      </c>
      <c r="T255" s="23" t="e">
        <f>SUM(#REF!*#REF!)</f>
        <v>#REF!</v>
      </c>
    </row>
    <row r="256" spans="1:20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S256" s="23" t="e">
        <f>SUM(#REF!*#REF!)-(SUM(#REF!*#REF!)*#REF!)</f>
        <v>#REF!</v>
      </c>
      <c r="T256" s="23" t="e">
        <f>SUM(#REF!*#REF!)</f>
        <v>#REF!</v>
      </c>
    </row>
    <row r="257" spans="1:20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S257" s="23" t="e">
        <f>SUM(#REF!*#REF!)-(SUM(#REF!*#REF!)*#REF!)</f>
        <v>#REF!</v>
      </c>
      <c r="T257" s="23" t="e">
        <f>SUM(#REF!*#REF!)</f>
        <v>#REF!</v>
      </c>
    </row>
    <row r="258" spans="1:20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S258" s="23" t="e">
        <f>SUM(#REF!*#REF!)-(SUM(#REF!*#REF!)*#REF!)</f>
        <v>#REF!</v>
      </c>
      <c r="T258" s="23" t="e">
        <f>SUM(#REF!*#REF!)</f>
        <v>#REF!</v>
      </c>
    </row>
    <row r="259" spans="1:20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S259" s="23" t="e">
        <f>SUM(#REF!*#REF!)-(SUM(#REF!*#REF!)*#REF!)</f>
        <v>#REF!</v>
      </c>
      <c r="T259" s="23" t="e">
        <f>SUM(#REF!*#REF!)</f>
        <v>#REF!</v>
      </c>
    </row>
    <row r="260" spans="1:20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S260" s="23" t="e">
        <f>SUM(#REF!*#REF!)-(SUM(#REF!*#REF!)*#REF!)</f>
        <v>#REF!</v>
      </c>
      <c r="T260" s="23" t="e">
        <f>SUM(#REF!*#REF!)</f>
        <v>#REF!</v>
      </c>
    </row>
    <row r="261" spans="1:20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S261" s="23" t="e">
        <f>SUM(#REF!*#REF!)-(SUM(#REF!*#REF!)*#REF!)</f>
        <v>#REF!</v>
      </c>
      <c r="T261" s="23" t="e">
        <f>SUM(#REF!*#REF!)</f>
        <v>#REF!</v>
      </c>
    </row>
    <row r="262" spans="1:20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S262" s="23" t="e">
        <f>SUM(#REF!*#REF!)-(SUM(#REF!*#REF!)*#REF!)</f>
        <v>#REF!</v>
      </c>
      <c r="T262" s="23" t="e">
        <f>SUM(#REF!*#REF!)</f>
        <v>#REF!</v>
      </c>
    </row>
    <row r="263" spans="1:20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S263" s="23" t="e">
        <f>SUM(#REF!*#REF!)-(SUM(#REF!*#REF!)*#REF!)</f>
        <v>#REF!</v>
      </c>
      <c r="T263" s="23" t="e">
        <f>SUM(#REF!*#REF!)</f>
        <v>#REF!</v>
      </c>
    </row>
    <row r="264" spans="1:20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S264" s="23" t="e">
        <f>SUM(#REF!*#REF!)-(SUM(#REF!*#REF!)*#REF!)</f>
        <v>#REF!</v>
      </c>
      <c r="T264" s="23" t="e">
        <f>SUM(#REF!*#REF!)</f>
        <v>#REF!</v>
      </c>
    </row>
    <row r="265" spans="1:20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S265" s="23" t="e">
        <f>SUM(#REF!*#REF!)-(SUM(#REF!*#REF!)*#REF!)</f>
        <v>#REF!</v>
      </c>
      <c r="T265" s="23" t="e">
        <f>SUM(#REF!*#REF!)</f>
        <v>#REF!</v>
      </c>
    </row>
    <row r="266" spans="1:20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S266" s="23" t="e">
        <f>SUM(#REF!*#REF!)-(SUM(#REF!*#REF!)*#REF!)</f>
        <v>#REF!</v>
      </c>
      <c r="T266" s="23" t="e">
        <f>SUM(#REF!*#REF!)</f>
        <v>#REF!</v>
      </c>
    </row>
    <row r="267" spans="1:20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S267" s="23" t="e">
        <f>SUM(#REF!*#REF!)-(SUM(#REF!*#REF!)*#REF!)</f>
        <v>#REF!</v>
      </c>
      <c r="T267" s="23" t="e">
        <f>SUM(#REF!*#REF!)</f>
        <v>#REF!</v>
      </c>
    </row>
    <row r="268" spans="1:20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S268" s="23" t="e">
        <f>SUM(#REF!*#REF!)-(SUM(#REF!*#REF!)*#REF!)</f>
        <v>#REF!</v>
      </c>
      <c r="T268" s="23" t="e">
        <f>SUM(#REF!*#REF!)</f>
        <v>#REF!</v>
      </c>
    </row>
    <row r="269" spans="1:20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S269" s="23" t="e">
        <f>SUM(#REF!*#REF!)-(SUM(#REF!*#REF!)*#REF!)</f>
        <v>#REF!</v>
      </c>
      <c r="T269" s="23" t="e">
        <f>SUM(#REF!*#REF!)</f>
        <v>#REF!</v>
      </c>
    </row>
    <row r="270" spans="1:20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S270" s="23" t="e">
        <f>SUM(#REF!*#REF!)-(SUM(#REF!*#REF!)*#REF!)</f>
        <v>#REF!</v>
      </c>
      <c r="T270" s="23" t="e">
        <f>SUM(#REF!*#REF!)</f>
        <v>#REF!</v>
      </c>
    </row>
    <row r="271" spans="1:20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S271" s="23" t="e">
        <f>SUM(#REF!*#REF!)-(SUM(#REF!*#REF!)*#REF!)</f>
        <v>#REF!</v>
      </c>
      <c r="T271" s="23" t="e">
        <f>SUM(#REF!*#REF!)</f>
        <v>#REF!</v>
      </c>
    </row>
    <row r="272" spans="1:20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S272" s="23" t="e">
        <f>SUM(#REF!*#REF!)-(SUM(#REF!*#REF!)*#REF!)</f>
        <v>#REF!</v>
      </c>
      <c r="T272" s="23" t="e">
        <f>SUM(#REF!*#REF!)</f>
        <v>#REF!</v>
      </c>
    </row>
    <row r="273" spans="1:20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S273" s="23" t="e">
        <f>SUM(#REF!*#REF!)-(SUM(#REF!*#REF!)*#REF!)</f>
        <v>#REF!</v>
      </c>
      <c r="T273" s="23" t="e">
        <f>SUM(#REF!*#REF!)</f>
        <v>#REF!</v>
      </c>
    </row>
    <row r="274" spans="1:20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S274" s="23" t="e">
        <f>SUM(#REF!*#REF!)-(SUM(#REF!*#REF!)*#REF!)</f>
        <v>#REF!</v>
      </c>
      <c r="T274" s="23" t="e">
        <f>SUM(#REF!*#REF!)</f>
        <v>#REF!</v>
      </c>
    </row>
    <row r="275" spans="1:20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S275" s="23" t="e">
        <f>SUM(#REF!*#REF!)-(SUM(#REF!*#REF!)*#REF!)</f>
        <v>#REF!</v>
      </c>
      <c r="T275" s="23" t="e">
        <f>SUM(#REF!*#REF!)</f>
        <v>#REF!</v>
      </c>
    </row>
    <row r="276" spans="1:20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S276" s="23" t="e">
        <f>SUM(#REF!*#REF!)-(SUM(#REF!*#REF!)*#REF!)</f>
        <v>#REF!</v>
      </c>
      <c r="T276" s="23" t="e">
        <f>SUM(#REF!*#REF!)</f>
        <v>#REF!</v>
      </c>
    </row>
    <row r="277" spans="1:20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S277" s="23" t="e">
        <f>SUM(#REF!*#REF!)-(SUM(#REF!*#REF!)*#REF!)</f>
        <v>#REF!</v>
      </c>
      <c r="T277" s="23" t="e">
        <f>SUM(#REF!*#REF!)</f>
        <v>#REF!</v>
      </c>
    </row>
    <row r="278" spans="1:20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S278" s="23" t="e">
        <f>SUM(#REF!*#REF!)-(SUM(#REF!*#REF!)*#REF!)</f>
        <v>#REF!</v>
      </c>
      <c r="T278" s="23" t="e">
        <f>SUM(#REF!*#REF!)</f>
        <v>#REF!</v>
      </c>
    </row>
    <row r="279" spans="1:20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S279" s="23" t="e">
        <f>SUM(#REF!*#REF!)-(SUM(#REF!*#REF!)*#REF!)</f>
        <v>#REF!</v>
      </c>
      <c r="T279" s="23" t="e">
        <f>SUM(#REF!*#REF!)</f>
        <v>#REF!</v>
      </c>
    </row>
    <row r="280" spans="1:20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S280" s="23" t="e">
        <f>SUM(#REF!*#REF!)-(SUM(#REF!*#REF!)*#REF!)</f>
        <v>#REF!</v>
      </c>
      <c r="T280" s="23" t="e">
        <f>SUM(#REF!*#REF!)</f>
        <v>#REF!</v>
      </c>
    </row>
    <row r="281" spans="1:20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S281" s="23" t="e">
        <f>SUM(#REF!*#REF!)-(SUM(#REF!*#REF!)*#REF!)</f>
        <v>#REF!</v>
      </c>
      <c r="T281" s="23" t="e">
        <f>SUM(#REF!*#REF!)</f>
        <v>#REF!</v>
      </c>
    </row>
    <row r="282" spans="1:20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S282" s="23" t="e">
        <f>SUM(#REF!*#REF!)-(SUM(#REF!*#REF!)*#REF!)</f>
        <v>#REF!</v>
      </c>
      <c r="T282" s="23" t="e">
        <f>SUM(#REF!*#REF!)</f>
        <v>#REF!</v>
      </c>
    </row>
    <row r="283" spans="1:20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S283" s="23" t="e">
        <f>SUM(#REF!*#REF!)-(SUM(#REF!*#REF!)*#REF!)</f>
        <v>#REF!</v>
      </c>
      <c r="T283" s="23" t="e">
        <f>SUM(#REF!*#REF!)</f>
        <v>#REF!</v>
      </c>
    </row>
    <row r="284" spans="1:20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S284" s="23" t="e">
        <f>SUM(#REF!*#REF!)-(SUM(#REF!*#REF!)*#REF!)</f>
        <v>#REF!</v>
      </c>
      <c r="T284" s="23" t="e">
        <f>SUM(#REF!*#REF!)</f>
        <v>#REF!</v>
      </c>
    </row>
    <row r="285" spans="1:20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S285" s="23" t="e">
        <f>SUM(#REF!*#REF!)-(SUM(#REF!*#REF!)*#REF!)</f>
        <v>#REF!</v>
      </c>
      <c r="T285" s="23" t="e">
        <f>SUM(#REF!*#REF!)</f>
        <v>#REF!</v>
      </c>
    </row>
    <row r="286" spans="1:20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S286" s="23" t="e">
        <f>SUM(#REF!*#REF!)-(SUM(#REF!*#REF!)*#REF!)</f>
        <v>#REF!</v>
      </c>
      <c r="T286" s="23" t="e">
        <f>SUM(#REF!*#REF!)</f>
        <v>#REF!</v>
      </c>
    </row>
    <row r="287" spans="1:20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S287" s="23" t="e">
        <f>SUM(#REF!*#REF!)-(SUM(#REF!*#REF!)*#REF!)</f>
        <v>#REF!</v>
      </c>
      <c r="T287" s="23" t="e">
        <f>SUM(#REF!*#REF!)</f>
        <v>#REF!</v>
      </c>
    </row>
    <row r="288" spans="1:20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S288" s="23" t="e">
        <f>SUM(#REF!*#REF!)-(SUM(#REF!*#REF!)*#REF!)</f>
        <v>#REF!</v>
      </c>
      <c r="T288" s="23" t="e">
        <f>SUM(#REF!*#REF!)</f>
        <v>#REF!</v>
      </c>
    </row>
    <row r="289" spans="1:20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S289" s="23" t="e">
        <f>SUM(#REF!*#REF!)-(SUM(#REF!*#REF!)*#REF!)</f>
        <v>#REF!</v>
      </c>
      <c r="T289" s="23" t="e">
        <f>SUM(#REF!*#REF!)</f>
        <v>#REF!</v>
      </c>
    </row>
    <row r="290" spans="1:20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S290" s="23" t="e">
        <f>SUM(#REF!*#REF!)-(SUM(#REF!*#REF!)*#REF!)</f>
        <v>#REF!</v>
      </c>
      <c r="T290" s="23" t="e">
        <f>SUM(#REF!*#REF!)</f>
        <v>#REF!</v>
      </c>
    </row>
    <row r="291" spans="1:20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S291" s="23" t="e">
        <f>SUM(#REF!*#REF!)-(SUM(#REF!*#REF!)*#REF!)</f>
        <v>#REF!</v>
      </c>
      <c r="T291" s="23" t="e">
        <f>SUM(#REF!*#REF!)</f>
        <v>#REF!</v>
      </c>
    </row>
    <row r="292" spans="1:20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S292" s="23" t="e">
        <f>SUM(#REF!*#REF!)-(SUM(#REF!*#REF!)*#REF!)</f>
        <v>#REF!</v>
      </c>
      <c r="T292" s="23" t="e">
        <f>SUM(#REF!*#REF!)</f>
        <v>#REF!</v>
      </c>
    </row>
    <row r="293" spans="1:20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S293" s="23" t="e">
        <f>SUM(#REF!*#REF!)-(SUM(#REF!*#REF!)*#REF!)</f>
        <v>#REF!</v>
      </c>
      <c r="T293" s="23" t="e">
        <f>SUM(#REF!*#REF!)</f>
        <v>#REF!</v>
      </c>
    </row>
    <row r="294" spans="1:20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S294" s="23" t="e">
        <f>SUM(#REF!*#REF!)-(SUM(#REF!*#REF!)*#REF!)</f>
        <v>#REF!</v>
      </c>
      <c r="T294" s="23" t="e">
        <f>SUM(#REF!*#REF!)</f>
        <v>#REF!</v>
      </c>
    </row>
    <row r="295" spans="1:20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S295" s="23" t="e">
        <f>SUM(#REF!*#REF!)-(SUM(#REF!*#REF!)*#REF!)</f>
        <v>#REF!</v>
      </c>
      <c r="T295" s="23" t="e">
        <f>SUM(#REF!*#REF!)</f>
        <v>#REF!</v>
      </c>
    </row>
    <row r="296" spans="1:20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S296" s="23" t="e">
        <f>SUM(#REF!*#REF!)-(SUM(#REF!*#REF!)*#REF!)</f>
        <v>#REF!</v>
      </c>
      <c r="T296" s="23" t="e">
        <f>SUM(#REF!*#REF!)</f>
        <v>#REF!</v>
      </c>
    </row>
    <row r="297" spans="1:20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S297" s="23" t="e">
        <f>SUM(#REF!*#REF!)-(SUM(#REF!*#REF!)*#REF!)</f>
        <v>#REF!</v>
      </c>
      <c r="T297" s="23" t="e">
        <f>SUM(#REF!*#REF!)</f>
        <v>#REF!</v>
      </c>
    </row>
    <row r="298" spans="1:20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S298" s="23" t="e">
        <f>SUM(#REF!*#REF!)-(SUM(#REF!*#REF!)*#REF!)</f>
        <v>#REF!</v>
      </c>
      <c r="T298" s="23" t="e">
        <f>SUM(#REF!*#REF!)</f>
        <v>#REF!</v>
      </c>
    </row>
    <row r="299" spans="1:20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S299" s="23" t="e">
        <f>SUM(#REF!*#REF!)-(SUM(#REF!*#REF!)*#REF!)</f>
        <v>#REF!</v>
      </c>
      <c r="T299" s="23" t="e">
        <f>SUM(#REF!*#REF!)</f>
        <v>#REF!</v>
      </c>
    </row>
    <row r="300" spans="1:20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S300" s="23" t="e">
        <f>SUM(#REF!*#REF!)-(SUM(#REF!*#REF!)*#REF!)</f>
        <v>#REF!</v>
      </c>
      <c r="T300" s="23" t="e">
        <f>SUM(#REF!*#REF!)</f>
        <v>#REF!</v>
      </c>
    </row>
    <row r="301" spans="1:20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S301" s="23" t="e">
        <f>SUM(#REF!*#REF!)-(SUM(#REF!*#REF!)*#REF!)</f>
        <v>#REF!</v>
      </c>
      <c r="T301" s="23" t="e">
        <f>SUM(#REF!*#REF!)</f>
        <v>#REF!</v>
      </c>
    </row>
    <row r="302" spans="1:20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S302" s="23" t="e">
        <f>SUM(#REF!*#REF!)-(SUM(#REF!*#REF!)*#REF!)</f>
        <v>#REF!</v>
      </c>
      <c r="T302" s="23" t="e">
        <f>SUM(#REF!*#REF!)</f>
        <v>#REF!</v>
      </c>
    </row>
    <row r="303" spans="1:20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S303" s="23" t="e">
        <f>SUM(#REF!*#REF!)-(SUM(#REF!*#REF!)*#REF!)</f>
        <v>#REF!</v>
      </c>
      <c r="T303" s="23" t="e">
        <f>SUM(#REF!*#REF!)</f>
        <v>#REF!</v>
      </c>
    </row>
    <row r="304" spans="1:20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S304" s="23" t="e">
        <f>SUM(#REF!*#REF!)-(SUM(#REF!*#REF!)*#REF!)</f>
        <v>#REF!</v>
      </c>
      <c r="T304" s="23" t="e">
        <f>SUM(#REF!*#REF!)</f>
        <v>#REF!</v>
      </c>
    </row>
    <row r="305" spans="1:20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S305" s="23" t="e">
        <f>SUM(#REF!*#REF!)-(SUM(#REF!*#REF!)*#REF!)</f>
        <v>#REF!</v>
      </c>
      <c r="T305" s="23" t="e">
        <f>SUM(#REF!*#REF!)</f>
        <v>#REF!</v>
      </c>
    </row>
    <row r="306" spans="1:20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S306" s="23" t="e">
        <f>SUM(#REF!*#REF!)-(SUM(#REF!*#REF!)*#REF!)</f>
        <v>#REF!</v>
      </c>
      <c r="T306" s="23" t="e">
        <f>SUM(#REF!*#REF!)</f>
        <v>#REF!</v>
      </c>
    </row>
    <row r="307" spans="1:20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S307" s="23" t="e">
        <f>SUM(#REF!*#REF!)-(SUM(#REF!*#REF!)*#REF!)</f>
        <v>#REF!</v>
      </c>
      <c r="T307" s="23" t="e">
        <f>SUM(#REF!*#REF!)</f>
        <v>#REF!</v>
      </c>
    </row>
    <row r="308" spans="1:20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S308" s="23" t="e">
        <f>SUM(#REF!*#REF!)-(SUM(#REF!*#REF!)*#REF!)</f>
        <v>#REF!</v>
      </c>
      <c r="T308" s="23" t="e">
        <f>SUM(#REF!*#REF!)</f>
        <v>#REF!</v>
      </c>
    </row>
    <row r="309" spans="1:20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S309" s="23" t="e">
        <f>SUM(#REF!*#REF!)-(SUM(#REF!*#REF!)*#REF!)</f>
        <v>#REF!</v>
      </c>
      <c r="T309" s="23" t="e">
        <f>SUM(#REF!*#REF!)</f>
        <v>#REF!</v>
      </c>
    </row>
    <row r="310" spans="1:20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S310" s="23" t="e">
        <f>SUM(#REF!*#REF!)-(SUM(#REF!*#REF!)*#REF!)</f>
        <v>#REF!</v>
      </c>
      <c r="T310" s="23" t="e">
        <f>SUM(#REF!*#REF!)</f>
        <v>#REF!</v>
      </c>
    </row>
    <row r="311" spans="1:20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S311" s="23" t="e">
        <f>SUM(#REF!*#REF!)-(SUM(#REF!*#REF!)*#REF!)</f>
        <v>#REF!</v>
      </c>
      <c r="T311" s="23" t="e">
        <f>SUM(#REF!*#REF!)</f>
        <v>#REF!</v>
      </c>
    </row>
    <row r="312" spans="1:20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S312" s="23" t="e">
        <f>SUM(#REF!*#REF!)-(SUM(#REF!*#REF!)*#REF!)</f>
        <v>#REF!</v>
      </c>
      <c r="T312" s="23" t="e">
        <f>SUM(#REF!*#REF!)</f>
        <v>#REF!</v>
      </c>
    </row>
    <row r="313" spans="1:20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S313" s="23" t="e">
        <f>SUM(#REF!*#REF!)-(SUM(#REF!*#REF!)*#REF!)</f>
        <v>#REF!</v>
      </c>
      <c r="T313" s="23" t="e">
        <f>SUM(#REF!*#REF!)</f>
        <v>#REF!</v>
      </c>
    </row>
    <row r="314" spans="1:20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S314" s="23" t="e">
        <f>SUM(#REF!*#REF!)-(SUM(#REF!*#REF!)*#REF!)</f>
        <v>#REF!</v>
      </c>
      <c r="T314" s="23" t="e">
        <f>SUM(#REF!*#REF!)</f>
        <v>#REF!</v>
      </c>
    </row>
    <row r="315" spans="1:20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S315" s="23" t="e">
        <f>SUM(#REF!*#REF!)-(SUM(#REF!*#REF!)*#REF!)</f>
        <v>#REF!</v>
      </c>
      <c r="T315" s="23" t="e">
        <f>SUM(#REF!*#REF!)</f>
        <v>#REF!</v>
      </c>
    </row>
    <row r="316" spans="1:20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S316" s="23" t="e">
        <f>SUM(#REF!*#REF!)-(SUM(#REF!*#REF!)*#REF!)</f>
        <v>#REF!</v>
      </c>
      <c r="T316" s="23" t="e">
        <f>SUM(#REF!*#REF!)</f>
        <v>#REF!</v>
      </c>
    </row>
    <row r="317" spans="1:20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S317" s="23" t="e">
        <f>SUM(#REF!*#REF!)-(SUM(#REF!*#REF!)*#REF!)</f>
        <v>#REF!</v>
      </c>
      <c r="T317" s="23" t="e">
        <f>SUM(#REF!*#REF!)</f>
        <v>#REF!</v>
      </c>
    </row>
    <row r="318" spans="1:20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S318" s="23" t="e">
        <f>SUM(#REF!*#REF!)-(SUM(#REF!*#REF!)*#REF!)</f>
        <v>#REF!</v>
      </c>
      <c r="T318" s="23" t="e">
        <f>SUM(#REF!*#REF!)</f>
        <v>#REF!</v>
      </c>
    </row>
    <row r="319" spans="1:20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S319" s="23" t="e">
        <f>SUM(#REF!*#REF!)-(SUM(#REF!*#REF!)*#REF!)</f>
        <v>#REF!</v>
      </c>
      <c r="T319" s="23" t="e">
        <f>SUM(#REF!*#REF!)</f>
        <v>#REF!</v>
      </c>
    </row>
    <row r="320" spans="1:20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S320" s="23" t="e">
        <f>SUM(#REF!*#REF!)-(SUM(#REF!*#REF!)*#REF!)</f>
        <v>#REF!</v>
      </c>
      <c r="T320" s="23" t="e">
        <f>SUM(#REF!*#REF!)</f>
        <v>#REF!</v>
      </c>
    </row>
    <row r="321" spans="1:20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S321" s="23" t="e">
        <f>SUM(#REF!*#REF!)-(SUM(#REF!*#REF!)*#REF!)</f>
        <v>#REF!</v>
      </c>
      <c r="T321" s="23" t="e">
        <f>SUM(#REF!*#REF!)</f>
        <v>#REF!</v>
      </c>
    </row>
    <row r="322" spans="1:20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S322" s="23" t="e">
        <f>SUM(#REF!*#REF!)-(SUM(#REF!*#REF!)*#REF!)</f>
        <v>#REF!</v>
      </c>
      <c r="T322" s="23" t="e">
        <f>SUM(#REF!*#REF!)</f>
        <v>#REF!</v>
      </c>
    </row>
    <row r="323" spans="1:20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S323" s="23" t="e">
        <f>SUM(#REF!*#REF!)-(SUM(#REF!*#REF!)*#REF!)</f>
        <v>#REF!</v>
      </c>
      <c r="T323" s="23" t="e">
        <f>SUM(#REF!*#REF!)</f>
        <v>#REF!</v>
      </c>
    </row>
    <row r="324" spans="1:20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S324" s="23" t="e">
        <f>SUM(#REF!*#REF!)-(SUM(#REF!*#REF!)*#REF!)</f>
        <v>#REF!</v>
      </c>
      <c r="T324" s="23" t="e">
        <f>SUM(#REF!*#REF!)</f>
        <v>#REF!</v>
      </c>
    </row>
    <row r="325" spans="1:20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S325" s="23" t="e">
        <f>SUM(#REF!*#REF!)-(SUM(#REF!*#REF!)*#REF!)</f>
        <v>#REF!</v>
      </c>
      <c r="T325" s="23" t="e">
        <f>SUM(#REF!*#REF!)</f>
        <v>#REF!</v>
      </c>
    </row>
    <row r="326" spans="1:20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S326" s="23" t="e">
        <f>SUM(#REF!*#REF!)-(SUM(#REF!*#REF!)*#REF!)</f>
        <v>#REF!</v>
      </c>
      <c r="T326" s="23" t="e">
        <f>SUM(#REF!*#REF!)</f>
        <v>#REF!</v>
      </c>
    </row>
    <row r="327" spans="1:20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S327" s="23" t="e">
        <f>SUM(#REF!*#REF!)-(SUM(#REF!*#REF!)*#REF!)</f>
        <v>#REF!</v>
      </c>
      <c r="T327" s="23" t="e">
        <f>SUM(#REF!*#REF!)</f>
        <v>#REF!</v>
      </c>
    </row>
    <row r="328" spans="1:20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S328" s="23" t="e">
        <f>SUM(#REF!*#REF!)-(SUM(#REF!*#REF!)*#REF!)</f>
        <v>#REF!</v>
      </c>
      <c r="T328" s="23" t="e">
        <f>SUM(#REF!*#REF!)</f>
        <v>#REF!</v>
      </c>
    </row>
    <row r="329" spans="1:20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S329" s="23" t="e">
        <f>SUM(#REF!*#REF!)-(SUM(#REF!*#REF!)*#REF!)</f>
        <v>#REF!</v>
      </c>
      <c r="T329" s="23" t="e">
        <f>SUM(#REF!*#REF!)</f>
        <v>#REF!</v>
      </c>
    </row>
    <row r="330" spans="1:20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S330" s="23" t="e">
        <f>SUM(#REF!*#REF!)-(SUM(#REF!*#REF!)*#REF!)</f>
        <v>#REF!</v>
      </c>
      <c r="T330" s="23" t="e">
        <f>SUM(#REF!*#REF!)</f>
        <v>#REF!</v>
      </c>
    </row>
    <row r="331" spans="1:20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S331" s="23" t="e">
        <f>SUM(#REF!*#REF!)-(SUM(#REF!*#REF!)*#REF!)</f>
        <v>#REF!</v>
      </c>
      <c r="T331" s="23" t="e">
        <f>SUM(#REF!*#REF!)</f>
        <v>#REF!</v>
      </c>
    </row>
    <row r="332" spans="1:20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S332" s="23" t="e">
        <f>SUM(#REF!*#REF!)-(SUM(#REF!*#REF!)*#REF!)</f>
        <v>#REF!</v>
      </c>
      <c r="T332" s="23" t="e">
        <f>SUM(#REF!*#REF!)</f>
        <v>#REF!</v>
      </c>
    </row>
    <row r="333" spans="1:20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S333" s="23" t="e">
        <f>SUM(#REF!*#REF!)-(SUM(#REF!*#REF!)*#REF!)</f>
        <v>#REF!</v>
      </c>
      <c r="T333" s="23" t="e">
        <f>SUM(#REF!*#REF!)</f>
        <v>#REF!</v>
      </c>
    </row>
    <row r="334" spans="1:20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S334" s="23" t="e">
        <f>SUM(#REF!*#REF!)-(SUM(#REF!*#REF!)*#REF!)</f>
        <v>#REF!</v>
      </c>
      <c r="T334" s="23" t="e">
        <f>SUM(#REF!*#REF!)</f>
        <v>#REF!</v>
      </c>
    </row>
    <row r="335" spans="1:20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S335" s="23" t="e">
        <f>SUM(#REF!*#REF!)-(SUM(#REF!*#REF!)*#REF!)</f>
        <v>#REF!</v>
      </c>
      <c r="T335" s="23" t="e">
        <f>SUM(#REF!*#REF!)</f>
        <v>#REF!</v>
      </c>
    </row>
    <row r="336" spans="1:20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S336" s="23" t="e">
        <f>SUM(#REF!*#REF!)-(SUM(#REF!*#REF!)*#REF!)</f>
        <v>#REF!</v>
      </c>
      <c r="T336" s="23" t="e">
        <f>SUM(#REF!*#REF!)</f>
        <v>#REF!</v>
      </c>
    </row>
    <row r="337" spans="1:20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S337" s="23" t="e">
        <f>SUM(#REF!*#REF!)-(SUM(#REF!*#REF!)*#REF!)</f>
        <v>#REF!</v>
      </c>
      <c r="T337" s="23" t="e">
        <f>SUM(#REF!*#REF!)</f>
        <v>#REF!</v>
      </c>
    </row>
    <row r="338" spans="1:20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S338" s="23" t="e">
        <f>SUM(#REF!*#REF!)-(SUM(#REF!*#REF!)*#REF!)</f>
        <v>#REF!</v>
      </c>
      <c r="T338" s="23" t="e">
        <f>SUM(#REF!*#REF!)</f>
        <v>#REF!</v>
      </c>
    </row>
    <row r="339" spans="1:20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S339" s="23" t="e">
        <f>SUM(#REF!*#REF!)-(SUM(#REF!*#REF!)*#REF!)</f>
        <v>#REF!</v>
      </c>
      <c r="T339" s="23" t="e">
        <f>SUM(#REF!*#REF!)</f>
        <v>#REF!</v>
      </c>
    </row>
  </sheetData>
  <mergeCells count="195">
    <mergeCell ref="A1:F2"/>
    <mergeCell ref="G1:N2"/>
    <mergeCell ref="A3:E7"/>
    <mergeCell ref="H4:N4"/>
    <mergeCell ref="H5:N5"/>
    <mergeCell ref="H6:N6"/>
    <mergeCell ref="A8:C8"/>
    <mergeCell ref="E8:H13"/>
    <mergeCell ref="I8:J8"/>
    <mergeCell ref="K8:N8"/>
    <mergeCell ref="A9:C9"/>
    <mergeCell ref="I9:J10"/>
    <mergeCell ref="K9:N10"/>
    <mergeCell ref="A10:C10"/>
    <mergeCell ref="A11:C11"/>
    <mergeCell ref="I11:J11"/>
    <mergeCell ref="A14:C14"/>
    <mergeCell ref="A16:E16"/>
    <mergeCell ref="H16:P16"/>
    <mergeCell ref="A17:E21"/>
    <mergeCell ref="A24:C24"/>
    <mergeCell ref="A25:C25"/>
    <mergeCell ref="K11:N11"/>
    <mergeCell ref="A12:C12"/>
    <mergeCell ref="I12:J12"/>
    <mergeCell ref="K12:N12"/>
    <mergeCell ref="A13:C13"/>
    <mergeCell ref="I13:J13"/>
    <mergeCell ref="K13:N13"/>
    <mergeCell ref="K36:M36"/>
    <mergeCell ref="N36:O36"/>
    <mergeCell ref="K37:M37"/>
    <mergeCell ref="N37:O37"/>
    <mergeCell ref="K38:M38"/>
    <mergeCell ref="N38:O38"/>
    <mergeCell ref="A26:C26"/>
    <mergeCell ref="A27:C27"/>
    <mergeCell ref="A28:C28"/>
    <mergeCell ref="A29:C29"/>
    <mergeCell ref="A30:E30"/>
    <mergeCell ref="K35:M35"/>
    <mergeCell ref="B39:D39"/>
    <mergeCell ref="B40:D40"/>
    <mergeCell ref="H40:H191"/>
    <mergeCell ref="B41:D41"/>
    <mergeCell ref="B42:D42"/>
    <mergeCell ref="B43:D43"/>
    <mergeCell ref="B44:D44"/>
    <mergeCell ref="B45:D45"/>
    <mergeCell ref="B46:D46"/>
    <mergeCell ref="B47:D47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</mergeCells>
  <dataValidations count="11">
    <dataValidation type="list" allowBlank="1" showInputMessage="1" showErrorMessage="1" sqref="D14">
      <formula1>"Y,N"</formula1>
    </dataValidation>
    <dataValidation type="list" allowBlank="1" showInputMessage="1" showErrorMessage="1" promptTitle="Currency" prompt="Choose valid currency from list" sqref="N35">
      <formula1>currency_codes</formula1>
    </dataValidation>
    <dataValidation type="list" allowBlank="1" showInputMessage="1" showErrorMessage="1" errorTitle="Selection error" error="Invalid delivery terms" sqref="E28 D12">
      <formula1>incoterms_codes</formula1>
    </dataValidation>
    <dataValidation type="list" allowBlank="1" showInputMessage="1" showErrorMessage="1" errorTitle="Selection error" error="Invalid payment terms" sqref="E27 D11">
      <formula1>paymentterms_codes</formula1>
    </dataValidation>
    <dataValidation type="date" allowBlank="1" showInputMessage="1" showErrorMessage="1" promptTitle="Date" prompt="dd/mm/yyyy" sqref="E26 D10">
      <formula1>29221</formula1>
      <formula2>73051</formula2>
    </dataValidation>
    <dataValidation type="decimal" allowBlank="1" showInputMessage="1" showErrorMessage="1" promptTitle="Decimal" prompt="0 to 999" sqref="E25 D9">
      <formula1>0</formula1>
      <formula2>999</formula2>
    </dataValidation>
    <dataValidation type="textLength" allowBlank="1" showInputMessage="1" showErrorMessage="1" promptTitle="Text lenght" prompt="Max 25" sqref="E24 E29 K8 D13">
      <formula1>0</formula1>
      <formula2>25</formula2>
    </dataValidation>
    <dataValidation type="decimal" allowBlank="1" showInputMessage="1" showErrorMessage="1" sqref="N37:O37 I40:I191">
      <formula1>0</formula1>
      <formula2>9999999999.99</formula2>
    </dataValidation>
    <dataValidation type="decimal" allowBlank="1" showInputMessage="1" showErrorMessage="1" errorTitle="STOP" error="Enter only a numeric value!" promptTitle="Unit Price" prompt="Please enter the unit rate" sqref="K40:K191">
      <formula1>0</formula1>
      <formula2>9999999999.99</formula2>
    </dataValidation>
    <dataValidation type="textLength" operator="lessThan" allowBlank="1" showErrorMessage="1" errorTitle="Select the currency above" error="Select the currency above" promptTitle="Currency" prompt="Choose valid currency from list" sqref="L40:L191">
      <formula1>0</formula1>
    </dataValidation>
    <dataValidation type="list" allowBlank="1" showInputMessage="1" showErrorMessage="1" promptTitle="Unit Code" prompt="Please select unit code" sqref="J40:J191">
      <formula1>unit_codes</formula1>
    </dataValidation>
  </dataValidations>
  <hyperlinks>
    <hyperlink ref="H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packcost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2025-03-06T13:25:28Z</dcterms:modified>
</cp:coreProperties>
</file>