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checkCompatibility="1" autoCompressPictures="0"/>
  <bookViews>
    <workbookView xWindow="2920" yWindow="0" windowWidth="223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3" i="1" l="1"/>
  <c r="L152" i="1"/>
  <c r="K150" i="1"/>
  <c r="K94" i="1"/>
  <c r="K148" i="1"/>
  <c r="K139" i="1"/>
  <c r="K130" i="1"/>
  <c r="K121" i="1"/>
  <c r="K112" i="1"/>
  <c r="K103" i="1"/>
  <c r="V1" i="1"/>
  <c r="K60" i="1"/>
  <c r="K59" i="1"/>
  <c r="K58" i="1"/>
  <c r="K35" i="1"/>
  <c r="K34" i="1"/>
  <c r="F93" i="1"/>
</calcChain>
</file>

<file path=xl/sharedStrings.xml><?xml version="1.0" encoding="utf-8"?>
<sst xmlns="http://schemas.openxmlformats.org/spreadsheetml/2006/main" count="626" uniqueCount="49">
  <si>
    <t>Amy</t>
  </si>
  <si>
    <t>Mehul</t>
  </si>
  <si>
    <t>Brian</t>
  </si>
  <si>
    <t>Joanna</t>
  </si>
  <si>
    <t>Natalie</t>
  </si>
  <si>
    <t>Adil</t>
  </si>
  <si>
    <t>Davis</t>
  </si>
  <si>
    <t>Name</t>
  </si>
  <si>
    <t>Total Texts Sent</t>
  </si>
  <si>
    <t xml:space="preserve">0 to 100 real quick </t>
  </si>
  <si>
    <t>0 to 100 real quick</t>
  </si>
  <si>
    <t>Longest Text (Davis)</t>
  </si>
  <si>
    <t>??????????????</t>
  </si>
  <si>
    <t>Most Question marks in a single text</t>
  </si>
  <si>
    <t>Most Question Marks Overall</t>
  </si>
  <si>
    <t>Question marks/Text</t>
  </si>
  <si>
    <t>Note: Girls are much more interrogative</t>
  </si>
  <si>
    <t>Most Exclamation Points</t>
  </si>
  <si>
    <t>Girls</t>
  </si>
  <si>
    <t>Guys</t>
  </si>
  <si>
    <t>Note: Lol at Brian/Joanna Difference</t>
  </si>
  <si>
    <t>Joanna vs Brian</t>
  </si>
  <si>
    <t>Joanna sends 35.3x as many exclamation points as brian</t>
  </si>
  <si>
    <t>Joanna vs all</t>
  </si>
  <si>
    <t>Joanna % texts</t>
  </si>
  <si>
    <t>Average Time Till Response</t>
  </si>
  <si>
    <t>Joanna sends 33.74% of all exclamation points, despite only sending 12.4% of texts</t>
  </si>
  <si>
    <t>How often does each person say another name</t>
  </si>
  <si>
    <t>Word Cloud</t>
  </si>
  <si>
    <t>See image</t>
  </si>
  <si>
    <t>Trial</t>
  </si>
  <si>
    <t>Fix Scale</t>
  </si>
  <si>
    <t>Mehul's Name</t>
  </si>
  <si>
    <t>Amy's Name</t>
  </si>
  <si>
    <t>Davis's Name</t>
  </si>
  <si>
    <t>Adil's Name</t>
  </si>
  <si>
    <t>Natalie's Name</t>
  </si>
  <si>
    <t>Joanna's Name</t>
  </si>
  <si>
    <t>Brian's Name</t>
  </si>
  <si>
    <t>Sum</t>
  </si>
  <si>
    <t>Least Referenced</t>
  </si>
  <si>
    <t>Most Referenced</t>
  </si>
  <si>
    <t>Most Self Referential</t>
  </si>
  <si>
    <t>Joanna 44 times</t>
  </si>
  <si>
    <t>Glasses Face</t>
  </si>
  <si>
    <t>Emoji (May not be perfectly accurate)</t>
  </si>
  <si>
    <t>Average Message Length</t>
  </si>
  <si>
    <t>Most Lol's</t>
  </si>
  <si>
    <t xml:space="preserve">Total 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</si>
</sst>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Texts Sent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0304870953630796"/>
                  <c:y val="0.005594196558763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79426946631671"/>
                  <c:y val="-0.01912073490813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94810804899387"/>
                  <c:y val="-0.01981372120151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656491688538933"/>
                  <c:y val="0.01429935841353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384776902887139"/>
                  <c:y val="0.05162583843686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249320866141732"/>
                  <c:y val="-0.001877004957713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291268591426072"/>
                  <c:y val="-0.013959973753280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Sheet1!$H$12:$H$18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Mehul</c:v>
                </c:pt>
                <c:pt idx="3">
                  <c:v>Brian</c:v>
                </c:pt>
                <c:pt idx="4">
                  <c:v>Joanna</c:v>
                </c:pt>
                <c:pt idx="5">
                  <c:v>Natalie</c:v>
                </c:pt>
                <c:pt idx="6">
                  <c:v>Adil</c:v>
                </c:pt>
              </c:strCache>
            </c:strRef>
          </c:cat>
          <c:val>
            <c:numRef>
              <c:f>Sheet1!$I$12:$I$18</c:f>
              <c:numCache>
                <c:formatCode>General</c:formatCode>
                <c:ptCount val="7"/>
                <c:pt idx="0">
                  <c:v>3876.0</c:v>
                </c:pt>
                <c:pt idx="1">
                  <c:v>1291.0</c:v>
                </c:pt>
                <c:pt idx="2">
                  <c:v>2544.0</c:v>
                </c:pt>
                <c:pt idx="3">
                  <c:v>3307.0</c:v>
                </c:pt>
                <c:pt idx="4">
                  <c:v>2403.0</c:v>
                </c:pt>
                <c:pt idx="5">
                  <c:v>1700.0</c:v>
                </c:pt>
                <c:pt idx="6">
                  <c:v>4208.0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Natalie's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Sheet1!$J$123:$J$129</c:f>
              <c:strCache>
                <c:ptCount val="7"/>
                <c:pt idx="0">
                  <c:v>Natalie</c:v>
                </c:pt>
                <c:pt idx="1">
                  <c:v>Brian</c:v>
                </c:pt>
                <c:pt idx="2">
                  <c:v>Mehul</c:v>
                </c:pt>
                <c:pt idx="3">
                  <c:v>Joanna</c:v>
                </c:pt>
                <c:pt idx="4">
                  <c:v>Adil</c:v>
                </c:pt>
                <c:pt idx="5">
                  <c:v>Amy</c:v>
                </c:pt>
                <c:pt idx="6">
                  <c:v>Davis</c:v>
                </c:pt>
              </c:strCache>
            </c:strRef>
          </c:cat>
          <c:val>
            <c:numRef>
              <c:f>Sheet1!$K$123:$K$129</c:f>
              <c:numCache>
                <c:formatCode>General</c:formatCode>
                <c:ptCount val="7"/>
                <c:pt idx="0">
                  <c:v>2.0</c:v>
                </c:pt>
                <c:pt idx="1">
                  <c:v>7.0</c:v>
                </c:pt>
                <c:pt idx="2">
                  <c:v>8.0</c:v>
                </c:pt>
                <c:pt idx="3">
                  <c:v>26.0</c:v>
                </c:pt>
                <c:pt idx="4">
                  <c:v>38.0</c:v>
                </c:pt>
                <c:pt idx="5">
                  <c:v>44.0</c:v>
                </c:pt>
                <c:pt idx="6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32648"/>
        <c:axId val="-2105572408"/>
      </c:barChart>
      <c:catAx>
        <c:axId val="-210563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72408"/>
        <c:crosses val="autoZero"/>
        <c:auto val="1"/>
        <c:lblAlgn val="ctr"/>
        <c:lblOffset val="100"/>
        <c:noMultiLvlLbl val="0"/>
      </c:catAx>
      <c:valAx>
        <c:axId val="-2105572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3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</a:t>
            </a:r>
            <a:r>
              <a:rPr lang="en-US" baseline="0"/>
              <a:t> Times Saying Joanna's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Sheet1!$J$132:$J$138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Brian</c:v>
                </c:pt>
                <c:pt idx="4">
                  <c:v>Mehul</c:v>
                </c:pt>
                <c:pt idx="5">
                  <c:v>Davis</c:v>
                </c:pt>
                <c:pt idx="6">
                  <c:v>Adil</c:v>
                </c:pt>
              </c:strCache>
            </c:strRef>
          </c:cat>
          <c:val>
            <c:numRef>
              <c:f>Sheet1!$K$132:$K$138</c:f>
              <c:numCache>
                <c:formatCode>General</c:formatCode>
                <c:ptCount val="7"/>
                <c:pt idx="0">
                  <c:v>44.0</c:v>
                </c:pt>
                <c:pt idx="1">
                  <c:v>50.0</c:v>
                </c:pt>
                <c:pt idx="2">
                  <c:v>53.0</c:v>
                </c:pt>
                <c:pt idx="3">
                  <c:v>86.0</c:v>
                </c:pt>
                <c:pt idx="4">
                  <c:v>119.0</c:v>
                </c:pt>
                <c:pt idx="5">
                  <c:v>166.0</c:v>
                </c:pt>
                <c:pt idx="6">
                  <c:v>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40984"/>
        <c:axId val="-2105823144"/>
      </c:barChart>
      <c:catAx>
        <c:axId val="-21056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23144"/>
        <c:crosses val="autoZero"/>
        <c:auto val="1"/>
        <c:lblAlgn val="ctr"/>
        <c:lblOffset val="100"/>
        <c:noMultiLvlLbl val="0"/>
      </c:catAx>
      <c:valAx>
        <c:axId val="-2105823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</a:t>
            </a:r>
            <a:r>
              <a:rPr lang="en-US" baseline="0"/>
              <a:t> Times Saying Brian's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Sheet1!$J$141:$J$147</c:f>
              <c:strCache>
                <c:ptCount val="7"/>
                <c:pt idx="0">
                  <c:v>Brian</c:v>
                </c:pt>
                <c:pt idx="1">
                  <c:v>Amy</c:v>
                </c:pt>
                <c:pt idx="2">
                  <c:v>Natalie</c:v>
                </c:pt>
                <c:pt idx="3">
                  <c:v>Mehul</c:v>
                </c:pt>
                <c:pt idx="4">
                  <c:v>Joanna</c:v>
                </c:pt>
                <c:pt idx="5">
                  <c:v>Davis</c:v>
                </c:pt>
                <c:pt idx="6">
                  <c:v>Adil</c:v>
                </c:pt>
              </c:strCache>
            </c:strRef>
          </c:cat>
          <c:val>
            <c:numRef>
              <c:f>Sheet1!$K$141:$K$147</c:f>
              <c:numCache>
                <c:formatCode>General</c:formatCode>
                <c:ptCount val="7"/>
                <c:pt idx="0">
                  <c:v>9.0</c:v>
                </c:pt>
                <c:pt idx="1">
                  <c:v>23.0</c:v>
                </c:pt>
                <c:pt idx="2">
                  <c:v>24.0</c:v>
                </c:pt>
                <c:pt idx="3">
                  <c:v>66.0</c:v>
                </c:pt>
                <c:pt idx="4">
                  <c:v>83.0</c:v>
                </c:pt>
                <c:pt idx="5">
                  <c:v>96.0</c:v>
                </c:pt>
                <c:pt idx="6">
                  <c:v>106.0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63096"/>
        <c:axId val="-2105610872"/>
      </c:barChart>
      <c:catAx>
        <c:axId val="-210566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10872"/>
        <c:crosses val="autoZero"/>
        <c:auto val="1"/>
        <c:lblAlgn val="ctr"/>
        <c:lblOffset val="100"/>
        <c:noMultiLvlLbl val="0"/>
      </c:catAx>
      <c:valAx>
        <c:axId val="-2105610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6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Message Length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Sheet1!$J$187:$J$193</c:f>
              <c:strCache>
                <c:ptCount val="7"/>
                <c:pt idx="0">
                  <c:v>Brian</c:v>
                </c:pt>
                <c:pt idx="1">
                  <c:v>Joanna</c:v>
                </c:pt>
                <c:pt idx="2">
                  <c:v>Mehul</c:v>
                </c:pt>
                <c:pt idx="3">
                  <c:v>Adil</c:v>
                </c:pt>
                <c:pt idx="4">
                  <c:v>Amy</c:v>
                </c:pt>
                <c:pt idx="5">
                  <c:v>Natalie</c:v>
                </c:pt>
                <c:pt idx="6">
                  <c:v>Davis</c:v>
                </c:pt>
              </c:strCache>
            </c:strRef>
          </c:cat>
          <c:val>
            <c:numRef>
              <c:f>Sheet1!$K$187:$K$193</c:f>
              <c:numCache>
                <c:formatCode>General</c:formatCode>
                <c:ptCount val="7"/>
                <c:pt idx="0">
                  <c:v>30.736</c:v>
                </c:pt>
                <c:pt idx="1">
                  <c:v>34.487</c:v>
                </c:pt>
                <c:pt idx="2">
                  <c:v>34.766</c:v>
                </c:pt>
                <c:pt idx="3">
                  <c:v>35.627</c:v>
                </c:pt>
                <c:pt idx="4">
                  <c:v>36.212</c:v>
                </c:pt>
                <c:pt idx="5">
                  <c:v>41.03</c:v>
                </c:pt>
                <c:pt idx="6">
                  <c:v>43.993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481288"/>
        <c:axId val="-2106478280"/>
      </c:barChart>
      <c:catAx>
        <c:axId val="-210648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78280"/>
        <c:crosses val="autoZero"/>
        <c:auto val="1"/>
        <c:lblAlgn val="ctr"/>
        <c:lblOffset val="100"/>
        <c:noMultiLvlLbl val="0"/>
      </c:catAx>
      <c:valAx>
        <c:axId val="-210647828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Characters/Text</a:t>
                </a:r>
              </a:p>
            </c:rich>
          </c:tx>
          <c:layout>
            <c:manualLayout>
              <c:xMode val="edge"/>
              <c:yMode val="edge"/>
              <c:x val="0.0166666666666667"/>
              <c:y val="0.4843828375619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648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</a:t>
            </a:r>
            <a:r>
              <a:rPr lang="en-US" sz="1800" b="1" i="0" u="none" strike="noStrike" baseline="0" smtClean="0"/>
              <a:t>😎 Sent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Sheet1!$J$172:$J$178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Davis</c:v>
                </c:pt>
                <c:pt idx="4">
                  <c:v>Mehul</c:v>
                </c:pt>
                <c:pt idx="5">
                  <c:v>Brian</c:v>
                </c:pt>
                <c:pt idx="6">
                  <c:v>Adil</c:v>
                </c:pt>
              </c:strCache>
            </c:strRef>
          </c:cat>
          <c:val>
            <c:numRef>
              <c:f>Sheet1!$K$172:$K$178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6.0</c:v>
                </c:pt>
                <c:pt idx="4">
                  <c:v>12.0</c:v>
                </c:pt>
                <c:pt idx="5">
                  <c:v>46.0</c:v>
                </c:pt>
                <c:pt idx="6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146312"/>
        <c:axId val="-2108269640"/>
      </c:barChart>
      <c:catAx>
        <c:axId val="-210714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269640"/>
        <c:crosses val="autoZero"/>
        <c:auto val="1"/>
        <c:lblAlgn val="ctr"/>
        <c:lblOffset val="100"/>
        <c:noMultiLvlLbl val="0"/>
      </c:catAx>
      <c:valAx>
        <c:axId val="-2108269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714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Question Marks Per Text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strRef>
              <c:f>Sheet1!$J$25:$J$31</c:f>
              <c:strCache>
                <c:ptCount val="7"/>
                <c:pt idx="0">
                  <c:v>Amy</c:v>
                </c:pt>
                <c:pt idx="1">
                  <c:v>Natalie</c:v>
                </c:pt>
                <c:pt idx="2">
                  <c:v>Mehul</c:v>
                </c:pt>
                <c:pt idx="3">
                  <c:v>Joanna</c:v>
                </c:pt>
                <c:pt idx="4">
                  <c:v>Davis</c:v>
                </c:pt>
                <c:pt idx="5">
                  <c:v>Adil</c:v>
                </c:pt>
                <c:pt idx="6">
                  <c:v>Brian</c:v>
                </c:pt>
              </c:strCache>
            </c:strRef>
          </c:cat>
          <c:val>
            <c:numRef>
              <c:f>Sheet1!$L$25:$L$31</c:f>
              <c:numCache>
                <c:formatCode>General</c:formatCode>
                <c:ptCount val="7"/>
                <c:pt idx="0">
                  <c:v>0.242447714949651</c:v>
                </c:pt>
                <c:pt idx="1">
                  <c:v>0.234117647058824</c:v>
                </c:pt>
                <c:pt idx="2">
                  <c:v>0.193789308176101</c:v>
                </c:pt>
                <c:pt idx="3">
                  <c:v>0.178110694964628</c:v>
                </c:pt>
                <c:pt idx="4">
                  <c:v>0.176470588235294</c:v>
                </c:pt>
                <c:pt idx="5">
                  <c:v>0.159695817490494</c:v>
                </c:pt>
                <c:pt idx="6">
                  <c:v>0.0916238282431206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97112"/>
        <c:axId val="2136925912"/>
      </c:barChart>
      <c:catAx>
        <c:axId val="213659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25912"/>
        <c:crosses val="autoZero"/>
        <c:auto val="1"/>
        <c:lblAlgn val="ctr"/>
        <c:lblOffset val="100"/>
        <c:noMultiLvlLbl val="0"/>
      </c:catAx>
      <c:valAx>
        <c:axId val="2136925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659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Girls Much</a:t>
            </a:r>
            <a:r>
              <a:rPr lang="en-US" baseline="0"/>
              <a:t> More Interrogative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Sheet1!$J$34:$J$35</c:f>
              <c:strCache>
                <c:ptCount val="2"/>
                <c:pt idx="0">
                  <c:v>Girls</c:v>
                </c:pt>
                <c:pt idx="1">
                  <c:v>Guys</c:v>
                </c:pt>
              </c:strCache>
            </c:strRef>
          </c:cat>
          <c:val>
            <c:numRef>
              <c:f>Sheet1!$K$34:$K$35</c:f>
              <c:numCache>
                <c:formatCode>General</c:formatCode>
                <c:ptCount val="2"/>
                <c:pt idx="0">
                  <c:v>0.190094684261537</c:v>
                </c:pt>
                <c:pt idx="1">
                  <c:v>0.176492886583375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76504"/>
        <c:axId val="2136167160"/>
      </c:barChart>
      <c:catAx>
        <c:axId val="213647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67160"/>
        <c:crosses val="autoZero"/>
        <c:auto val="1"/>
        <c:lblAlgn val="ctr"/>
        <c:lblOffset val="100"/>
        <c:noMultiLvlLbl val="0"/>
      </c:catAx>
      <c:valAx>
        <c:axId val="21361671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Question Marks Per Text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47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Most "Lol"s</a:t>
            </a:r>
            <a:r>
              <a:rPr lang="en-US" baseline="0"/>
              <a:t> Sent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Sheet1!$J$72:$J$78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Mehul</c:v>
                </c:pt>
                <c:pt idx="3">
                  <c:v>Brian</c:v>
                </c:pt>
                <c:pt idx="4">
                  <c:v>Joanna</c:v>
                </c:pt>
                <c:pt idx="5">
                  <c:v>Natalie</c:v>
                </c:pt>
                <c:pt idx="6">
                  <c:v>Adil</c:v>
                </c:pt>
              </c:strCache>
            </c:strRef>
          </c:cat>
          <c:val>
            <c:numRef>
              <c:f>Sheet1!$K$72:$K$78</c:f>
              <c:numCache>
                <c:formatCode>General</c:formatCode>
                <c:ptCount val="7"/>
                <c:pt idx="0">
                  <c:v>228.0</c:v>
                </c:pt>
                <c:pt idx="1">
                  <c:v>98.0</c:v>
                </c:pt>
                <c:pt idx="2">
                  <c:v>167.0</c:v>
                </c:pt>
                <c:pt idx="3">
                  <c:v>221.0</c:v>
                </c:pt>
                <c:pt idx="4">
                  <c:v>84.0</c:v>
                </c:pt>
                <c:pt idx="5">
                  <c:v>49.0</c:v>
                </c:pt>
                <c:pt idx="6">
                  <c:v>192.0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Exclamation</a:t>
            </a:r>
            <a:r>
              <a:rPr lang="en-US" baseline="0"/>
              <a:t> Points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Sheet1!$J$48:$J$54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Adil</c:v>
                </c:pt>
                <c:pt idx="4">
                  <c:v>Mehul</c:v>
                </c:pt>
                <c:pt idx="5">
                  <c:v>Davis</c:v>
                </c:pt>
                <c:pt idx="6">
                  <c:v>Brian</c:v>
                </c:pt>
              </c:strCache>
            </c:strRef>
          </c:cat>
          <c:val>
            <c:numRef>
              <c:f>Sheet1!$K$48:$K$54</c:f>
              <c:numCache>
                <c:formatCode>General</c:formatCode>
                <c:ptCount val="7"/>
                <c:pt idx="0">
                  <c:v>742.0</c:v>
                </c:pt>
                <c:pt idx="1">
                  <c:v>506.0</c:v>
                </c:pt>
                <c:pt idx="2">
                  <c:v>438.0</c:v>
                </c:pt>
                <c:pt idx="3">
                  <c:v>191.0</c:v>
                </c:pt>
                <c:pt idx="4">
                  <c:v>156.0</c:v>
                </c:pt>
                <c:pt idx="5">
                  <c:v>145.0</c:v>
                </c:pt>
                <c:pt idx="6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515976"/>
        <c:axId val="2033634904"/>
      </c:barChart>
      <c:catAx>
        <c:axId val="-210651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634904"/>
        <c:crosses val="autoZero"/>
        <c:auto val="1"/>
        <c:lblAlgn val="ctr"/>
        <c:lblOffset val="100"/>
        <c:noMultiLvlLbl val="0"/>
      </c:catAx>
      <c:valAx>
        <c:axId val="2033634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6515976"/>
        <c:crosses val="autoZero"/>
        <c:crossBetween val="between"/>
      </c:valAx>
    </c:plotArea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</a:t>
            </a:r>
            <a:r>
              <a:rPr lang="en-US" baseline="0"/>
              <a:t> of Times Saying Mehul's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Sheet1!$K$87:$K$93</c:f>
              <c:numCache>
                <c:formatCode>General</c:formatCode>
                <c:ptCount val="7"/>
                <c:pt idx="0">
                  <c:v>4.0</c:v>
                </c:pt>
                <c:pt idx="1">
                  <c:v>7.0</c:v>
                </c:pt>
                <c:pt idx="2">
                  <c:v>18.0</c:v>
                </c:pt>
                <c:pt idx="3">
                  <c:v>42.0</c:v>
                </c:pt>
                <c:pt idx="4">
                  <c:v>65.0</c:v>
                </c:pt>
                <c:pt idx="5">
                  <c:v>86.0</c:v>
                </c:pt>
                <c:pt idx="6">
                  <c:v>118.0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98136"/>
        <c:axId val="2033701608"/>
      </c:barChart>
      <c:catAx>
        <c:axId val="203369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701608"/>
        <c:crosses val="autoZero"/>
        <c:auto val="1"/>
        <c:lblAlgn val="ctr"/>
        <c:lblOffset val="100"/>
        <c:noMultiLvlLbl val="0"/>
      </c:catAx>
      <c:valAx>
        <c:axId val="2033701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3369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Amy's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Sheet1!$J$96:$J$102</c:f>
              <c:strCache>
                <c:ptCount val="7"/>
                <c:pt idx="0">
                  <c:v>Amy</c:v>
                </c:pt>
                <c:pt idx="1">
                  <c:v>Mehul</c:v>
                </c:pt>
                <c:pt idx="2">
                  <c:v>Natalie</c:v>
                </c:pt>
                <c:pt idx="3">
                  <c:v>Brian</c:v>
                </c:pt>
                <c:pt idx="4">
                  <c:v>Adil</c:v>
                </c:pt>
                <c:pt idx="5">
                  <c:v>Joanna</c:v>
                </c:pt>
                <c:pt idx="6">
                  <c:v>Davis</c:v>
                </c:pt>
              </c:strCache>
            </c:strRef>
          </c:cat>
          <c:val>
            <c:numRef>
              <c:f>Sheet1!$K$96:$K$102</c:f>
              <c:numCache>
                <c:formatCode>General</c:formatCode>
                <c:ptCount val="7"/>
                <c:pt idx="0">
                  <c:v>2.0</c:v>
                </c:pt>
                <c:pt idx="1">
                  <c:v>35.0</c:v>
                </c:pt>
                <c:pt idx="2">
                  <c:v>43.0</c:v>
                </c:pt>
                <c:pt idx="3">
                  <c:v>53.0</c:v>
                </c:pt>
                <c:pt idx="4">
                  <c:v>56.0</c:v>
                </c:pt>
                <c:pt idx="5">
                  <c:v>79.0</c:v>
                </c:pt>
                <c:pt idx="6">
                  <c:v>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22344"/>
        <c:axId val="-2105861304"/>
      </c:barChart>
      <c:catAx>
        <c:axId val="203362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61304"/>
        <c:crosses val="autoZero"/>
        <c:auto val="1"/>
        <c:lblAlgn val="ctr"/>
        <c:lblOffset val="100"/>
        <c:noMultiLvlLbl val="0"/>
      </c:catAx>
      <c:valAx>
        <c:axId val="-2105861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3362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Davis'</a:t>
            </a:r>
            <a:r>
              <a:rPr lang="en-US" baseline="0"/>
              <a:t>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Sheet1!$J$105:$J$111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Natalie</c:v>
                </c:pt>
                <c:pt idx="3">
                  <c:v>Mehul</c:v>
                </c:pt>
                <c:pt idx="4">
                  <c:v>Brian</c:v>
                </c:pt>
                <c:pt idx="5">
                  <c:v>Joanna</c:v>
                </c:pt>
                <c:pt idx="6">
                  <c:v>Adil</c:v>
                </c:pt>
              </c:strCache>
            </c:strRef>
          </c:cat>
          <c:val>
            <c:numRef>
              <c:f>Sheet1!$K$105:$K$111</c:f>
              <c:numCache>
                <c:formatCode>General</c:formatCode>
                <c:ptCount val="7"/>
                <c:pt idx="0">
                  <c:v>5.0</c:v>
                </c:pt>
                <c:pt idx="1">
                  <c:v>33.0</c:v>
                </c:pt>
                <c:pt idx="2">
                  <c:v>45.0</c:v>
                </c:pt>
                <c:pt idx="3">
                  <c:v>93.0</c:v>
                </c:pt>
                <c:pt idx="4">
                  <c:v>96.0</c:v>
                </c:pt>
                <c:pt idx="5">
                  <c:v>106.0</c:v>
                </c:pt>
                <c:pt idx="6">
                  <c:v>185.0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560728"/>
        <c:axId val="-2105748104"/>
      </c:barChart>
      <c:catAx>
        <c:axId val="-21055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48104"/>
        <c:crosses val="autoZero"/>
        <c:auto val="1"/>
        <c:lblAlgn val="ctr"/>
        <c:lblOffset val="100"/>
        <c:noMultiLvlLbl val="0"/>
      </c:catAx>
      <c:valAx>
        <c:axId val="-2105748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5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Adil's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Sheet1!$J$114:$J$120</c:f>
              <c:strCache>
                <c:ptCount val="7"/>
                <c:pt idx="0">
                  <c:v>Adil</c:v>
                </c:pt>
                <c:pt idx="1">
                  <c:v>Amy</c:v>
                </c:pt>
                <c:pt idx="2">
                  <c:v>Natalie</c:v>
                </c:pt>
                <c:pt idx="3">
                  <c:v>Brian</c:v>
                </c:pt>
                <c:pt idx="4">
                  <c:v>Mehul</c:v>
                </c:pt>
                <c:pt idx="5">
                  <c:v>Joanna</c:v>
                </c:pt>
                <c:pt idx="6">
                  <c:v>Davis</c:v>
                </c:pt>
              </c:strCache>
            </c:strRef>
          </c:cat>
          <c:val>
            <c:numRef>
              <c:f>Sheet1!$K$114:$K$120</c:f>
              <c:numCache>
                <c:formatCode>General</c:formatCode>
                <c:ptCount val="7"/>
                <c:pt idx="0">
                  <c:v>14.0</c:v>
                </c:pt>
                <c:pt idx="1">
                  <c:v>36.0</c:v>
                </c:pt>
                <c:pt idx="2">
                  <c:v>37.0</c:v>
                </c:pt>
                <c:pt idx="3">
                  <c:v>67.0</c:v>
                </c:pt>
                <c:pt idx="4">
                  <c:v>85.0</c:v>
                </c:pt>
                <c:pt idx="5">
                  <c:v>102.0</c:v>
                </c:pt>
                <c:pt idx="6">
                  <c:v>131.0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857256"/>
        <c:axId val="-2105783832"/>
      </c:barChart>
      <c:catAx>
        <c:axId val="-210585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83832"/>
        <c:crosses val="autoZero"/>
        <c:auto val="1"/>
        <c:lblAlgn val="ctr"/>
        <c:lblOffset val="100"/>
        <c:noMultiLvlLbl val="0"/>
      </c:catAx>
      <c:valAx>
        <c:axId val="-2105783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85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1314450</xdr:colOff>
      <xdr:row>7</xdr:row>
      <xdr:rowOff>6350</xdr:rowOff>
    </xdr:from>
    <xdr:to>
      <xdr:col>6</xdr:col>
      <xdr:colOff>1708150</xdr:colOff>
      <xdr:row>21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488950</xdr:colOff>
      <xdr:row>17</xdr:row>
      <xdr:rowOff>95250</xdr:rowOff>
    </xdr:from>
    <xdr:to>
      <xdr:col>18</xdr:col>
      <xdr:colOff>107950</xdr:colOff>
      <xdr:row>30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641350</xdr:colOff>
      <xdr:row>32</xdr:row>
      <xdr:rowOff>6350</xdr:rowOff>
    </xdr:from>
    <xdr:to>
      <xdr:col>17</xdr:col>
      <xdr:colOff>749300</xdr:colOff>
      <xdr:row>44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711200</xdr:colOff>
      <xdr:row>63</xdr:row>
      <xdr:rowOff>114300</xdr:rowOff>
    </xdr:from>
    <xdr:to>
      <xdr:col>16</xdr:col>
      <xdr:colOff>635000</xdr:colOff>
      <xdr:row>78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609600</xdr:colOff>
      <xdr:row>45</xdr:row>
      <xdr:rowOff>76200</xdr:rowOff>
    </xdr:from>
    <xdr:to>
      <xdr:col>15</xdr:col>
      <xdr:colOff>177800</xdr:colOff>
      <xdr:row>56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342900</xdr:colOff>
      <xdr:row>81</xdr:row>
      <xdr:rowOff>12700</xdr:rowOff>
    </xdr:from>
    <xdr:to>
      <xdr:col>17</xdr:col>
      <xdr:colOff>787400</xdr:colOff>
      <xdr:row>95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76200</xdr:colOff>
      <xdr:row>92</xdr:row>
      <xdr:rowOff>12700</xdr:rowOff>
    </xdr:from>
    <xdr:to>
      <xdr:col>23</xdr:col>
      <xdr:colOff>520700</xdr:colOff>
      <xdr:row>106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1206500</xdr:colOff>
      <xdr:row>99</xdr:row>
      <xdr:rowOff>0</xdr:rowOff>
    </xdr:from>
    <xdr:to>
      <xdr:col>17</xdr:col>
      <xdr:colOff>304800</xdr:colOff>
      <xdr:row>113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88900</xdr:colOff>
      <xdr:row>109</xdr:row>
      <xdr:rowOff>63500</xdr:rowOff>
    </xdr:from>
    <xdr:to>
      <xdr:col>23</xdr:col>
      <xdr:colOff>533400</xdr:colOff>
      <xdr:row>123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622300</xdr:colOff>
      <xdr:row>117</xdr:row>
      <xdr:rowOff>101600</xdr:rowOff>
    </xdr:from>
    <xdr:to>
      <xdr:col>16</xdr:col>
      <xdr:colOff>546100</xdr:colOff>
      <xdr:row>131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711200</xdr:colOff>
      <xdr:row>129</xdr:row>
      <xdr:rowOff>139700</xdr:rowOff>
    </xdr:from>
    <xdr:to>
      <xdr:col>23</xdr:col>
      <xdr:colOff>330200</xdr:colOff>
      <xdr:row>144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698500</xdr:colOff>
      <xdr:row>136</xdr:row>
      <xdr:rowOff>88900</xdr:rowOff>
    </xdr:from>
    <xdr:to>
      <xdr:col>16</xdr:col>
      <xdr:colOff>622300</xdr:colOff>
      <xdr:row>150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539750</xdr:colOff>
      <xdr:row>179</xdr:row>
      <xdr:rowOff>139700</xdr:rowOff>
    </xdr:from>
    <xdr:to>
      <xdr:col>18</xdr:col>
      <xdr:colOff>158750</xdr:colOff>
      <xdr:row>194</xdr:row>
      <xdr:rowOff>25400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539750</xdr:colOff>
      <xdr:row>164</xdr:row>
      <xdr:rowOff>12700</xdr:rowOff>
    </xdr:from>
    <xdr:to>
      <xdr:col>18</xdr:col>
      <xdr:colOff>158750</xdr:colOff>
      <xdr:row>178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6"/>
  <sheetViews>
    <sheetView tabSelected="1" topLeftCell="H157" workbookViewId="0">
      <selection activeCell="K165" sqref="K165"/>
    </sheetView>
  </sheetViews>
  <sheetFormatPr baseColWidth="10" defaultRowHeight="15" x14ac:dyDescent="0"/>
  <cols>
    <col min="1" max="1" width="37.6640625" customWidth="1"/>
    <col min="2" max="2" width="27.5" customWidth="1"/>
    <col min="3" max="3" width="30.33203125" customWidth="1"/>
    <col min="4" max="4" width="24" customWidth="1"/>
    <col min="5" max="5" width="26.1640625" customWidth="1"/>
    <col min="6" max="6" width="28.6640625" customWidth="1"/>
    <col min="7" max="7" width="26.6640625" customWidth="1"/>
    <col min="8" max="8" width="21.1640625" customWidth="1"/>
    <col min="9" max="9" width="18.1640625" customWidth="1"/>
    <col min="10" max="10" width="18.33203125" customWidth="1"/>
    <col min="12" max="12" width="17.6640625" customWidth="1"/>
  </cols>
  <sheetData>
    <row r="1" spans="1:22">
      <c r="B1" s="1"/>
      <c r="C1" s="1"/>
      <c r="U1" t="s">
        <v>30</v>
      </c>
      <c r="V1">
        <f>300-SUM(U:U)</f>
        <v>297</v>
      </c>
    </row>
    <row r="2" spans="1:22">
      <c r="A2" s="1"/>
      <c r="B2" s="2"/>
      <c r="C2" s="2"/>
      <c r="U2">
        <v>1</v>
      </c>
    </row>
    <row r="3" spans="1:22">
      <c r="A3" s="1"/>
      <c r="B3" s="2"/>
      <c r="C3" s="2"/>
      <c r="U3">
        <v>2</v>
      </c>
    </row>
    <row r="4" spans="1:22">
      <c r="A4" s="1"/>
    </row>
    <row r="5" spans="1:22">
      <c r="A5" s="1"/>
    </row>
    <row r="6" spans="1:22">
      <c r="A6" s="1"/>
    </row>
    <row r="7" spans="1:22">
      <c r="A7" s="1"/>
    </row>
    <row r="8" spans="1:22">
      <c r="A8" s="1"/>
    </row>
    <row r="9" spans="1:22">
      <c r="A9" s="1"/>
      <c r="B9" s="2"/>
      <c r="C9" s="2"/>
    </row>
    <row r="11" spans="1:22">
      <c r="H11" s="1" t="s">
        <v>7</v>
      </c>
      <c r="I11" s="1" t="s">
        <v>8</v>
      </c>
      <c r="J11" s="1" t="s">
        <v>28</v>
      </c>
    </row>
    <row r="12" spans="1:22">
      <c r="H12" t="s">
        <v>6</v>
      </c>
      <c r="I12">
        <v>3876</v>
      </c>
      <c r="J12" t="s">
        <v>29</v>
      </c>
    </row>
    <row r="13" spans="1:22">
      <c r="H13" t="s">
        <v>0</v>
      </c>
      <c r="I13">
        <v>1291</v>
      </c>
    </row>
    <row r="14" spans="1:22">
      <c r="H14" t="s">
        <v>1</v>
      </c>
      <c r="I14">
        <v>2544</v>
      </c>
    </row>
    <row r="15" spans="1:22">
      <c r="H15" t="s">
        <v>2</v>
      </c>
      <c r="I15">
        <v>3307</v>
      </c>
    </row>
    <row r="16" spans="1:22">
      <c r="H16" t="s">
        <v>3</v>
      </c>
      <c r="I16">
        <v>2403</v>
      </c>
    </row>
    <row r="17" spans="1:12">
      <c r="H17" t="s">
        <v>4</v>
      </c>
      <c r="I17">
        <v>1700</v>
      </c>
    </row>
    <row r="18" spans="1:12">
      <c r="H18" t="s">
        <v>5</v>
      </c>
      <c r="I18">
        <v>4208</v>
      </c>
    </row>
    <row r="20" spans="1:12">
      <c r="H20" s="1" t="s">
        <v>11</v>
      </c>
      <c r="J20" s="6" t="s">
        <v>13</v>
      </c>
      <c r="K20" s="6"/>
    </row>
    <row r="21" spans="1:12">
      <c r="H21" t="s">
        <v>9</v>
      </c>
      <c r="J21" t="s">
        <v>12</v>
      </c>
      <c r="K21" t="s">
        <v>2</v>
      </c>
    </row>
    <row r="22" spans="1:12">
      <c r="H22" t="s">
        <v>9</v>
      </c>
    </row>
    <row r="23" spans="1:12">
      <c r="H23" t="s">
        <v>9</v>
      </c>
    </row>
    <row r="24" spans="1:12" ht="30" customHeight="1">
      <c r="H24" t="s">
        <v>9</v>
      </c>
      <c r="J24" s="6" t="s">
        <v>14</v>
      </c>
      <c r="K24" s="6"/>
      <c r="L24" s="1" t="s">
        <v>15</v>
      </c>
    </row>
    <row r="25" spans="1:12">
      <c r="A25" s="1"/>
      <c r="B25" s="1"/>
      <c r="C25" s="1"/>
      <c r="D25" s="1"/>
      <c r="E25" s="1"/>
      <c r="F25" s="1"/>
      <c r="H25" t="s">
        <v>9</v>
      </c>
      <c r="J25" t="s">
        <v>0</v>
      </c>
      <c r="K25">
        <v>313</v>
      </c>
      <c r="L25">
        <v>0.24244771494965142</v>
      </c>
    </row>
    <row r="26" spans="1:12">
      <c r="H26" t="s">
        <v>9</v>
      </c>
      <c r="J26" t="s">
        <v>4</v>
      </c>
      <c r="K26">
        <v>398</v>
      </c>
      <c r="L26">
        <v>0.23411764705882354</v>
      </c>
    </row>
    <row r="27" spans="1:12">
      <c r="H27" t="s">
        <v>9</v>
      </c>
      <c r="J27" t="s">
        <v>1</v>
      </c>
      <c r="K27">
        <v>493</v>
      </c>
      <c r="L27">
        <v>0.19378930817610063</v>
      </c>
    </row>
    <row r="28" spans="1:12">
      <c r="H28" t="s">
        <v>9</v>
      </c>
      <c r="J28" t="s">
        <v>3</v>
      </c>
      <c r="K28">
        <v>428</v>
      </c>
      <c r="L28">
        <v>0.17811069496462756</v>
      </c>
    </row>
    <row r="29" spans="1:12">
      <c r="H29" t="s">
        <v>9</v>
      </c>
      <c r="J29" t="s">
        <v>6</v>
      </c>
      <c r="K29">
        <v>684</v>
      </c>
      <c r="L29">
        <v>0.17647058823529413</v>
      </c>
    </row>
    <row r="30" spans="1:12">
      <c r="H30" t="s">
        <v>9</v>
      </c>
      <c r="J30" t="s">
        <v>5</v>
      </c>
      <c r="K30">
        <v>672</v>
      </c>
      <c r="L30">
        <v>0.1596958174904943</v>
      </c>
    </row>
    <row r="31" spans="1:12">
      <c r="H31" t="s">
        <v>9</v>
      </c>
      <c r="J31" t="s">
        <v>2</v>
      </c>
      <c r="K31">
        <v>303</v>
      </c>
      <c r="L31">
        <v>9.1623828243120653E-2</v>
      </c>
    </row>
    <row r="32" spans="1:12">
      <c r="H32" t="s">
        <v>9</v>
      </c>
    </row>
    <row r="33" spans="1:12">
      <c r="H33" t="s">
        <v>9</v>
      </c>
      <c r="J33" s="1" t="s">
        <v>16</v>
      </c>
    </row>
    <row r="34" spans="1:12">
      <c r="H34" t="s">
        <v>9</v>
      </c>
      <c r="J34" t="s">
        <v>18</v>
      </c>
      <c r="K34">
        <f>AVERAGE(L26, L29, L30)</f>
        <v>0.19009468426153733</v>
      </c>
    </row>
    <row r="35" spans="1:12">
      <c r="H35" t="s">
        <v>9</v>
      </c>
      <c r="J35" t="s">
        <v>19</v>
      </c>
      <c r="K35">
        <f>AVERAGE(L25, L27, L28, L31)</f>
        <v>0.17649288658337506</v>
      </c>
    </row>
    <row r="36" spans="1:12">
      <c r="H36" t="s">
        <v>9</v>
      </c>
    </row>
    <row r="37" spans="1:12">
      <c r="H37" t="s">
        <v>9</v>
      </c>
    </row>
    <row r="38" spans="1:12">
      <c r="H38" t="s">
        <v>9</v>
      </c>
    </row>
    <row r="39" spans="1:12">
      <c r="H39" t="s">
        <v>9</v>
      </c>
      <c r="L39" t="s">
        <v>31</v>
      </c>
    </row>
    <row r="40" spans="1:12">
      <c r="H40" t="s">
        <v>9</v>
      </c>
    </row>
    <row r="41" spans="1:12">
      <c r="H41" t="s">
        <v>9</v>
      </c>
    </row>
    <row r="42" spans="1:12">
      <c r="H42" t="s">
        <v>9</v>
      </c>
    </row>
    <row r="43" spans="1:12">
      <c r="H43" t="s">
        <v>9</v>
      </c>
    </row>
    <row r="44" spans="1:12">
      <c r="H44" t="s">
        <v>9</v>
      </c>
    </row>
    <row r="45" spans="1:12">
      <c r="H45" t="s">
        <v>9</v>
      </c>
    </row>
    <row r="46" spans="1:12">
      <c r="H46" t="s">
        <v>9</v>
      </c>
    </row>
    <row r="47" spans="1:12">
      <c r="A47" s="1"/>
      <c r="B47" s="1"/>
      <c r="C47" s="1"/>
      <c r="D47" s="1"/>
      <c r="E47" s="1"/>
      <c r="F47" s="1"/>
      <c r="H47" t="s">
        <v>9</v>
      </c>
      <c r="J47" s="5" t="s">
        <v>17</v>
      </c>
      <c r="K47" s="5"/>
    </row>
    <row r="48" spans="1:12">
      <c r="H48" t="s">
        <v>9</v>
      </c>
      <c r="J48" t="s">
        <v>3</v>
      </c>
      <c r="K48">
        <v>742</v>
      </c>
    </row>
    <row r="49" spans="1:12">
      <c r="A49" s="1"/>
      <c r="H49" t="s">
        <v>9</v>
      </c>
      <c r="J49" t="s">
        <v>0</v>
      </c>
      <c r="K49">
        <v>506</v>
      </c>
    </row>
    <row r="50" spans="1:12">
      <c r="H50" t="s">
        <v>9</v>
      </c>
      <c r="J50" t="s">
        <v>4</v>
      </c>
      <c r="K50">
        <v>438</v>
      </c>
    </row>
    <row r="51" spans="1:12">
      <c r="D51" s="1"/>
      <c r="E51" s="1"/>
      <c r="F51" s="1"/>
      <c r="H51" t="s">
        <v>9</v>
      </c>
      <c r="J51" t="s">
        <v>5</v>
      </c>
      <c r="K51">
        <v>191</v>
      </c>
    </row>
    <row r="52" spans="1:12">
      <c r="H52" t="s">
        <v>9</v>
      </c>
      <c r="J52" t="s">
        <v>1</v>
      </c>
      <c r="K52">
        <v>156</v>
      </c>
    </row>
    <row r="53" spans="1:12">
      <c r="H53" t="s">
        <v>9</v>
      </c>
      <c r="J53" t="s">
        <v>6</v>
      </c>
      <c r="K53">
        <v>145</v>
      </c>
    </row>
    <row r="54" spans="1:12">
      <c r="H54" t="s">
        <v>9</v>
      </c>
      <c r="J54" t="s">
        <v>2</v>
      </c>
      <c r="K54">
        <v>21</v>
      </c>
    </row>
    <row r="55" spans="1:12">
      <c r="H55" t="s">
        <v>9</v>
      </c>
    </row>
    <row r="56" spans="1:12">
      <c r="H56" t="s">
        <v>9</v>
      </c>
      <c r="J56" s="1" t="s">
        <v>20</v>
      </c>
    </row>
    <row r="57" spans="1:12">
      <c r="H57" t="s">
        <v>9</v>
      </c>
    </row>
    <row r="58" spans="1:12">
      <c r="H58" t="s">
        <v>9</v>
      </c>
      <c r="J58" t="s">
        <v>21</v>
      </c>
      <c r="K58">
        <f>K52/K51</f>
        <v>0.81675392670157065</v>
      </c>
      <c r="L58" t="s">
        <v>22</v>
      </c>
    </row>
    <row r="59" spans="1:12">
      <c r="H59" t="s">
        <v>9</v>
      </c>
      <c r="J59" t="s">
        <v>23</v>
      </c>
      <c r="K59">
        <f>K52/SUM(K48:K54)</f>
        <v>7.0941336971350619E-2</v>
      </c>
      <c r="L59" t="s">
        <v>26</v>
      </c>
    </row>
    <row r="60" spans="1:12">
      <c r="H60" t="s">
        <v>9</v>
      </c>
      <c r="J60" t="s">
        <v>24</v>
      </c>
      <c r="K60">
        <f>I16/SUM(I12:I18)</f>
        <v>0.12432096849293807</v>
      </c>
    </row>
    <row r="61" spans="1:12">
      <c r="H61" t="s">
        <v>9</v>
      </c>
    </row>
    <row r="62" spans="1:12">
      <c r="H62" t="s">
        <v>9</v>
      </c>
    </row>
    <row r="63" spans="1:12">
      <c r="H63" t="s">
        <v>9</v>
      </c>
      <c r="J63" s="5" t="s">
        <v>25</v>
      </c>
      <c r="K63" s="5"/>
    </row>
    <row r="64" spans="1:12">
      <c r="H64" t="s">
        <v>9</v>
      </c>
    </row>
    <row r="65" spans="1:11">
      <c r="H65" t="s">
        <v>9</v>
      </c>
    </row>
    <row r="66" spans="1:11">
      <c r="H66" t="s">
        <v>9</v>
      </c>
    </row>
    <row r="67" spans="1:11">
      <c r="H67" t="s">
        <v>9</v>
      </c>
    </row>
    <row r="68" spans="1:11">
      <c r="H68" t="s">
        <v>9</v>
      </c>
    </row>
    <row r="69" spans="1:11">
      <c r="H69" t="s">
        <v>9</v>
      </c>
    </row>
    <row r="70" spans="1:11">
      <c r="H70" t="s">
        <v>9</v>
      </c>
    </row>
    <row r="71" spans="1:11">
      <c r="A71" s="1"/>
      <c r="H71" t="s">
        <v>9</v>
      </c>
      <c r="J71" s="5" t="s">
        <v>47</v>
      </c>
      <c r="K71" s="5"/>
    </row>
    <row r="72" spans="1:11">
      <c r="C72" s="1"/>
      <c r="D72" s="1"/>
      <c r="E72" s="1"/>
      <c r="F72" s="1"/>
      <c r="H72" t="s">
        <v>9</v>
      </c>
      <c r="J72" t="s">
        <v>6</v>
      </c>
      <c r="K72">
        <v>228</v>
      </c>
    </row>
    <row r="73" spans="1:11">
      <c r="H73" t="s">
        <v>9</v>
      </c>
      <c r="J73" t="s">
        <v>0</v>
      </c>
      <c r="K73">
        <v>98</v>
      </c>
    </row>
    <row r="74" spans="1:11">
      <c r="H74" t="s">
        <v>9</v>
      </c>
      <c r="J74" t="s">
        <v>1</v>
      </c>
      <c r="K74">
        <v>167</v>
      </c>
    </row>
    <row r="75" spans="1:11">
      <c r="H75" t="s">
        <v>9</v>
      </c>
      <c r="J75" t="s">
        <v>2</v>
      </c>
      <c r="K75">
        <v>221</v>
      </c>
    </row>
    <row r="76" spans="1:11">
      <c r="H76" t="s">
        <v>9</v>
      </c>
      <c r="J76" t="s">
        <v>3</v>
      </c>
      <c r="K76">
        <v>84</v>
      </c>
    </row>
    <row r="77" spans="1:11">
      <c r="H77" t="s">
        <v>9</v>
      </c>
      <c r="J77" t="s">
        <v>4</v>
      </c>
      <c r="K77">
        <v>49</v>
      </c>
    </row>
    <row r="78" spans="1:11">
      <c r="H78" t="s">
        <v>9</v>
      </c>
      <c r="J78" t="s">
        <v>5</v>
      </c>
      <c r="K78">
        <v>192</v>
      </c>
    </row>
    <row r="79" spans="1:11">
      <c r="H79" t="s">
        <v>9</v>
      </c>
    </row>
    <row r="80" spans="1:11">
      <c r="H80" t="s">
        <v>9</v>
      </c>
    </row>
    <row r="81" spans="6:11">
      <c r="H81" t="s">
        <v>9</v>
      </c>
    </row>
    <row r="82" spans="6:11">
      <c r="H82" t="s">
        <v>9</v>
      </c>
    </row>
    <row r="83" spans="6:11">
      <c r="H83" t="s">
        <v>9</v>
      </c>
    </row>
    <row r="84" spans="6:11">
      <c r="H84" t="s">
        <v>9</v>
      </c>
      <c r="J84" s="1" t="s">
        <v>27</v>
      </c>
    </row>
    <row r="85" spans="6:11">
      <c r="H85" t="s">
        <v>9</v>
      </c>
    </row>
    <row r="86" spans="6:11">
      <c r="H86" t="s">
        <v>9</v>
      </c>
      <c r="J86" s="1" t="s">
        <v>32</v>
      </c>
    </row>
    <row r="87" spans="6:11">
      <c r="H87" t="s">
        <v>9</v>
      </c>
      <c r="J87" t="s">
        <v>1</v>
      </c>
      <c r="K87">
        <v>4</v>
      </c>
    </row>
    <row r="88" spans="6:11">
      <c r="H88" t="s">
        <v>9</v>
      </c>
      <c r="J88" t="s">
        <v>4</v>
      </c>
      <c r="K88">
        <v>7</v>
      </c>
    </row>
    <row r="89" spans="6:11">
      <c r="H89" t="s">
        <v>9</v>
      </c>
      <c r="J89" s="3" t="s">
        <v>0</v>
      </c>
      <c r="K89">
        <v>18</v>
      </c>
    </row>
    <row r="90" spans="6:11">
      <c r="H90" t="s">
        <v>9</v>
      </c>
      <c r="J90" t="s">
        <v>2</v>
      </c>
      <c r="K90">
        <v>42</v>
      </c>
    </row>
    <row r="91" spans="6:11">
      <c r="H91" t="s">
        <v>9</v>
      </c>
      <c r="J91" t="s">
        <v>3</v>
      </c>
      <c r="K91">
        <v>65</v>
      </c>
    </row>
    <row r="92" spans="6:11">
      <c r="H92" t="s">
        <v>9</v>
      </c>
      <c r="J92" s="3" t="s">
        <v>5</v>
      </c>
      <c r="K92">
        <v>86</v>
      </c>
    </row>
    <row r="93" spans="6:11">
      <c r="F93" t="e">
        <f>AVERAGE(E52:E69)</f>
        <v>#DIV/0!</v>
      </c>
      <c r="H93" t="s">
        <v>9</v>
      </c>
      <c r="J93" t="s">
        <v>6</v>
      </c>
      <c r="K93">
        <v>118</v>
      </c>
    </row>
    <row r="94" spans="6:11">
      <c r="H94" t="s">
        <v>9</v>
      </c>
      <c r="J94" s="3" t="s">
        <v>39</v>
      </c>
      <c r="K94">
        <f>SUM(K87:K93)</f>
        <v>340</v>
      </c>
    </row>
    <row r="95" spans="6:11">
      <c r="H95" t="s">
        <v>9</v>
      </c>
      <c r="J95" s="1" t="s">
        <v>33</v>
      </c>
    </row>
    <row r="96" spans="6:11">
      <c r="H96" t="s">
        <v>9</v>
      </c>
      <c r="J96" s="3" t="s">
        <v>0</v>
      </c>
      <c r="K96">
        <v>2</v>
      </c>
    </row>
    <row r="97" spans="8:11">
      <c r="H97" t="s">
        <v>9</v>
      </c>
      <c r="J97" t="s">
        <v>1</v>
      </c>
      <c r="K97">
        <v>35</v>
      </c>
    </row>
    <row r="98" spans="8:11">
      <c r="H98" t="s">
        <v>9</v>
      </c>
      <c r="J98" t="s">
        <v>4</v>
      </c>
      <c r="K98">
        <v>43</v>
      </c>
    </row>
    <row r="99" spans="8:11">
      <c r="H99" t="s">
        <v>9</v>
      </c>
      <c r="J99" t="s">
        <v>2</v>
      </c>
      <c r="K99">
        <v>53</v>
      </c>
    </row>
    <row r="100" spans="8:11">
      <c r="H100" t="s">
        <v>9</v>
      </c>
      <c r="J100" s="3" t="s">
        <v>5</v>
      </c>
      <c r="K100">
        <v>56</v>
      </c>
    </row>
    <row r="101" spans="8:11">
      <c r="H101" t="s">
        <v>9</v>
      </c>
      <c r="J101" t="s">
        <v>3</v>
      </c>
      <c r="K101">
        <v>79</v>
      </c>
    </row>
    <row r="102" spans="8:11">
      <c r="H102" t="s">
        <v>9</v>
      </c>
      <c r="J102" t="s">
        <v>6</v>
      </c>
      <c r="K102">
        <v>89</v>
      </c>
    </row>
    <row r="103" spans="8:11">
      <c r="H103" t="s">
        <v>9</v>
      </c>
      <c r="J103" s="3" t="s">
        <v>39</v>
      </c>
      <c r="K103">
        <f>SUM(K96:K102)</f>
        <v>357</v>
      </c>
    </row>
    <row r="104" spans="8:11">
      <c r="H104" t="s">
        <v>9</v>
      </c>
      <c r="J104" s="1" t="s">
        <v>34</v>
      </c>
    </row>
    <row r="105" spans="8:11">
      <c r="H105" t="s">
        <v>9</v>
      </c>
      <c r="J105" s="4" t="s">
        <v>6</v>
      </c>
      <c r="K105">
        <v>5</v>
      </c>
    </row>
    <row r="106" spans="8:11">
      <c r="H106" t="s">
        <v>9</v>
      </c>
      <c r="J106" s="4" t="s">
        <v>0</v>
      </c>
      <c r="K106">
        <v>33</v>
      </c>
    </row>
    <row r="107" spans="8:11">
      <c r="H107" t="s">
        <v>9</v>
      </c>
      <c r="J107" s="4" t="s">
        <v>4</v>
      </c>
      <c r="K107">
        <v>45</v>
      </c>
    </row>
    <row r="108" spans="8:11">
      <c r="H108" t="s">
        <v>9</v>
      </c>
      <c r="J108" s="4" t="s">
        <v>1</v>
      </c>
      <c r="K108">
        <v>93</v>
      </c>
    </row>
    <row r="109" spans="8:11">
      <c r="H109" t="s">
        <v>9</v>
      </c>
      <c r="J109" s="4" t="s">
        <v>2</v>
      </c>
      <c r="K109">
        <v>96</v>
      </c>
    </row>
    <row r="110" spans="8:11">
      <c r="H110" t="s">
        <v>9</v>
      </c>
      <c r="J110" s="4" t="s">
        <v>3</v>
      </c>
      <c r="K110">
        <v>106</v>
      </c>
    </row>
    <row r="111" spans="8:11">
      <c r="H111" t="s">
        <v>9</v>
      </c>
      <c r="J111" s="4" t="s">
        <v>5</v>
      </c>
      <c r="K111">
        <v>185</v>
      </c>
    </row>
    <row r="112" spans="8:11">
      <c r="H112" t="s">
        <v>9</v>
      </c>
      <c r="J112" s="4" t="s">
        <v>39</v>
      </c>
      <c r="K112">
        <f>SUM(K105:K111)</f>
        <v>563</v>
      </c>
    </row>
    <row r="113" spans="8:11">
      <c r="H113" t="s">
        <v>9</v>
      </c>
      <c r="J113" s="1" t="s">
        <v>35</v>
      </c>
    </row>
    <row r="114" spans="8:11">
      <c r="H114" t="s">
        <v>9</v>
      </c>
      <c r="J114" s="3" t="s">
        <v>5</v>
      </c>
      <c r="K114">
        <v>14</v>
      </c>
    </row>
    <row r="115" spans="8:11">
      <c r="H115" t="s">
        <v>9</v>
      </c>
      <c r="J115" s="3" t="s">
        <v>0</v>
      </c>
      <c r="K115">
        <v>36</v>
      </c>
    </row>
    <row r="116" spans="8:11">
      <c r="H116" t="s">
        <v>9</v>
      </c>
      <c r="J116" t="s">
        <v>4</v>
      </c>
      <c r="K116">
        <v>37</v>
      </c>
    </row>
    <row r="117" spans="8:11">
      <c r="H117" t="s">
        <v>9</v>
      </c>
      <c r="J117" t="s">
        <v>2</v>
      </c>
      <c r="K117">
        <v>67</v>
      </c>
    </row>
    <row r="118" spans="8:11">
      <c r="H118" t="s">
        <v>9</v>
      </c>
      <c r="J118" t="s">
        <v>1</v>
      </c>
      <c r="K118">
        <v>85</v>
      </c>
    </row>
    <row r="119" spans="8:11">
      <c r="H119" t="s">
        <v>9</v>
      </c>
      <c r="J119" t="s">
        <v>3</v>
      </c>
      <c r="K119">
        <v>102</v>
      </c>
    </row>
    <row r="120" spans="8:11">
      <c r="H120" t="s">
        <v>9</v>
      </c>
      <c r="J120" t="s">
        <v>6</v>
      </c>
      <c r="K120">
        <v>131</v>
      </c>
    </row>
    <row r="121" spans="8:11">
      <c r="H121" t="s">
        <v>9</v>
      </c>
      <c r="J121" s="3" t="s">
        <v>39</v>
      </c>
      <c r="K121">
        <f>SUM(K114:K120)</f>
        <v>472</v>
      </c>
    </row>
    <row r="122" spans="8:11">
      <c r="H122" t="s">
        <v>9</v>
      </c>
      <c r="J122" s="1" t="s">
        <v>36</v>
      </c>
    </row>
    <row r="123" spans="8:11">
      <c r="H123" t="s">
        <v>9</v>
      </c>
      <c r="J123" s="4" t="s">
        <v>4</v>
      </c>
      <c r="K123">
        <v>2</v>
      </c>
    </row>
    <row r="124" spans="8:11">
      <c r="H124" t="s">
        <v>9</v>
      </c>
      <c r="J124" s="4" t="s">
        <v>2</v>
      </c>
      <c r="K124">
        <v>7</v>
      </c>
    </row>
    <row r="125" spans="8:11">
      <c r="H125" t="s">
        <v>9</v>
      </c>
      <c r="J125" s="4" t="s">
        <v>1</v>
      </c>
      <c r="K125">
        <v>8</v>
      </c>
    </row>
    <row r="126" spans="8:11">
      <c r="H126" t="s">
        <v>9</v>
      </c>
      <c r="J126" s="4" t="s">
        <v>3</v>
      </c>
      <c r="K126">
        <v>26</v>
      </c>
    </row>
    <row r="127" spans="8:11">
      <c r="H127" t="s">
        <v>9</v>
      </c>
      <c r="J127" s="4" t="s">
        <v>5</v>
      </c>
      <c r="K127">
        <v>38</v>
      </c>
    </row>
    <row r="128" spans="8:11">
      <c r="H128" t="s">
        <v>9</v>
      </c>
      <c r="J128" s="4" t="s">
        <v>0</v>
      </c>
      <c r="K128">
        <v>44</v>
      </c>
    </row>
    <row r="129" spans="8:11">
      <c r="H129" t="s">
        <v>9</v>
      </c>
      <c r="J129" s="4" t="s">
        <v>6</v>
      </c>
      <c r="K129">
        <v>57</v>
      </c>
    </row>
    <row r="130" spans="8:11">
      <c r="H130" t="s">
        <v>9</v>
      </c>
      <c r="J130" s="4" t="s">
        <v>39</v>
      </c>
      <c r="K130">
        <f>SUM(K123:K129)</f>
        <v>182</v>
      </c>
    </row>
    <row r="131" spans="8:11">
      <c r="H131" t="s">
        <v>9</v>
      </c>
      <c r="J131" s="1" t="s">
        <v>37</v>
      </c>
    </row>
    <row r="132" spans="8:11">
      <c r="H132" t="s">
        <v>9</v>
      </c>
      <c r="J132" s="4" t="s">
        <v>3</v>
      </c>
      <c r="K132">
        <v>44</v>
      </c>
    </row>
    <row r="133" spans="8:11">
      <c r="H133" t="s">
        <v>9</v>
      </c>
      <c r="J133" s="4" t="s">
        <v>0</v>
      </c>
      <c r="K133">
        <v>50</v>
      </c>
    </row>
    <row r="134" spans="8:11">
      <c r="H134" t="s">
        <v>9</v>
      </c>
      <c r="J134" s="4" t="s">
        <v>4</v>
      </c>
      <c r="K134">
        <v>53</v>
      </c>
    </row>
    <row r="135" spans="8:11">
      <c r="H135" t="s">
        <v>9</v>
      </c>
      <c r="J135" s="4" t="s">
        <v>2</v>
      </c>
      <c r="K135">
        <v>86</v>
      </c>
    </row>
    <row r="136" spans="8:11">
      <c r="H136" t="s">
        <v>9</v>
      </c>
      <c r="J136" s="4" t="s">
        <v>1</v>
      </c>
      <c r="K136">
        <v>119</v>
      </c>
    </row>
    <row r="137" spans="8:11">
      <c r="H137" t="s">
        <v>9</v>
      </c>
      <c r="J137" s="4" t="s">
        <v>6</v>
      </c>
      <c r="K137">
        <v>166</v>
      </c>
    </row>
    <row r="138" spans="8:11">
      <c r="H138" t="s">
        <v>9</v>
      </c>
      <c r="J138" s="4" t="s">
        <v>5</v>
      </c>
      <c r="K138">
        <v>189</v>
      </c>
    </row>
    <row r="139" spans="8:11">
      <c r="H139" t="s">
        <v>9</v>
      </c>
      <c r="J139" s="4" t="s">
        <v>39</v>
      </c>
      <c r="K139">
        <f>SUM(K132:K138)</f>
        <v>707</v>
      </c>
    </row>
    <row r="140" spans="8:11">
      <c r="H140" t="s">
        <v>9</v>
      </c>
      <c r="J140" s="5" t="s">
        <v>38</v>
      </c>
      <c r="K140" s="5"/>
    </row>
    <row r="141" spans="8:11">
      <c r="H141" t="s">
        <v>9</v>
      </c>
      <c r="J141" s="4" t="s">
        <v>2</v>
      </c>
      <c r="K141">
        <v>9</v>
      </c>
    </row>
    <row r="142" spans="8:11">
      <c r="H142" t="s">
        <v>9</v>
      </c>
      <c r="J142" s="4" t="s">
        <v>0</v>
      </c>
      <c r="K142">
        <v>23</v>
      </c>
    </row>
    <row r="143" spans="8:11">
      <c r="H143" t="s">
        <v>9</v>
      </c>
      <c r="J143" s="4" t="s">
        <v>4</v>
      </c>
      <c r="K143">
        <v>24</v>
      </c>
    </row>
    <row r="144" spans="8:11">
      <c r="H144" t="s">
        <v>9</v>
      </c>
      <c r="J144" s="4" t="s">
        <v>1</v>
      </c>
      <c r="K144">
        <v>66</v>
      </c>
    </row>
    <row r="145" spans="8:12">
      <c r="H145" t="s">
        <v>9</v>
      </c>
      <c r="J145" s="4" t="s">
        <v>3</v>
      </c>
      <c r="K145">
        <v>83</v>
      </c>
    </row>
    <row r="146" spans="8:12">
      <c r="H146" t="s">
        <v>9</v>
      </c>
      <c r="J146" s="4" t="s">
        <v>6</v>
      </c>
      <c r="K146">
        <v>96</v>
      </c>
    </row>
    <row r="147" spans="8:12">
      <c r="H147" t="s">
        <v>9</v>
      </c>
      <c r="J147" s="4" t="s">
        <v>5</v>
      </c>
      <c r="K147">
        <v>106</v>
      </c>
    </row>
    <row r="148" spans="8:12">
      <c r="H148" t="s">
        <v>9</v>
      </c>
      <c r="J148" s="4" t="s">
        <v>39</v>
      </c>
      <c r="K148">
        <f>SUM(K141:K147)</f>
        <v>407</v>
      </c>
    </row>
    <row r="149" spans="8:12">
      <c r="H149" t="s">
        <v>9</v>
      </c>
    </row>
    <row r="150" spans="8:12">
      <c r="H150" t="s">
        <v>9</v>
      </c>
      <c r="J150" s="4" t="s">
        <v>48</v>
      </c>
      <c r="K150">
        <f>SUM(K148+K139+K130+K121+K112+K103+K94)</f>
        <v>3028</v>
      </c>
    </row>
    <row r="151" spans="8:12">
      <c r="H151" t="s">
        <v>9</v>
      </c>
      <c r="J151" s="4" t="s">
        <v>42</v>
      </c>
      <c r="K151" t="s">
        <v>43</v>
      </c>
    </row>
    <row r="152" spans="8:12">
      <c r="H152" t="s">
        <v>9</v>
      </c>
      <c r="J152" t="s">
        <v>40</v>
      </c>
      <c r="K152" t="s">
        <v>4</v>
      </c>
      <c r="L152">
        <f>K130/K150</f>
        <v>6.0105680317040951E-2</v>
      </c>
    </row>
    <row r="153" spans="8:12">
      <c r="H153" t="s">
        <v>9</v>
      </c>
      <c r="J153" t="s">
        <v>41</v>
      </c>
      <c r="K153" t="s">
        <v>3</v>
      </c>
      <c r="L153">
        <f>K139/K150</f>
        <v>0.23348745046235139</v>
      </c>
    </row>
    <row r="154" spans="8:12">
      <c r="H154" t="s">
        <v>9</v>
      </c>
    </row>
    <row r="155" spans="8:12">
      <c r="H155" t="s">
        <v>9</v>
      </c>
    </row>
    <row r="156" spans="8:12">
      <c r="H156" t="s">
        <v>9</v>
      </c>
    </row>
    <row r="157" spans="8:12">
      <c r="H157" t="s">
        <v>9</v>
      </c>
    </row>
    <row r="158" spans="8:12">
      <c r="H158" t="s">
        <v>9</v>
      </c>
    </row>
    <row r="159" spans="8:12">
      <c r="H159" t="s">
        <v>9</v>
      </c>
    </row>
    <row r="160" spans="8:12">
      <c r="H160" t="s">
        <v>9</v>
      </c>
    </row>
    <row r="161" spans="8:11">
      <c r="H161" t="s">
        <v>9</v>
      </c>
    </row>
    <row r="162" spans="8:11">
      <c r="H162" t="s">
        <v>9</v>
      </c>
    </row>
    <row r="163" spans="8:11">
      <c r="H163" t="s">
        <v>9</v>
      </c>
    </row>
    <row r="164" spans="8:11">
      <c r="H164" t="s">
        <v>9</v>
      </c>
    </row>
    <row r="165" spans="8:11">
      <c r="H165" t="s">
        <v>9</v>
      </c>
    </row>
    <row r="166" spans="8:11">
      <c r="H166" t="s">
        <v>9</v>
      </c>
    </row>
    <row r="167" spans="8:11">
      <c r="H167" t="s">
        <v>9</v>
      </c>
    </row>
    <row r="168" spans="8:11">
      <c r="H168" t="s">
        <v>9</v>
      </c>
    </row>
    <row r="169" spans="8:11">
      <c r="H169" t="s">
        <v>9</v>
      </c>
      <c r="J169" s="1" t="s">
        <v>45</v>
      </c>
    </row>
    <row r="170" spans="8:11">
      <c r="H170" t="s">
        <v>9</v>
      </c>
    </row>
    <row r="171" spans="8:11">
      <c r="H171" t="s">
        <v>9</v>
      </c>
      <c r="J171" t="s">
        <v>44</v>
      </c>
    </row>
    <row r="172" spans="8:11">
      <c r="H172" t="s">
        <v>9</v>
      </c>
      <c r="J172" t="s">
        <v>3</v>
      </c>
      <c r="K172">
        <v>1</v>
      </c>
    </row>
    <row r="173" spans="8:11">
      <c r="H173" t="s">
        <v>9</v>
      </c>
      <c r="J173" t="s">
        <v>0</v>
      </c>
      <c r="K173">
        <v>2</v>
      </c>
    </row>
    <row r="174" spans="8:11">
      <c r="H174" t="s">
        <v>9</v>
      </c>
      <c r="J174" t="s">
        <v>4</v>
      </c>
      <c r="K174">
        <v>2</v>
      </c>
    </row>
    <row r="175" spans="8:11">
      <c r="H175" t="s">
        <v>9</v>
      </c>
      <c r="J175" t="s">
        <v>6</v>
      </c>
      <c r="K175">
        <v>6</v>
      </c>
    </row>
    <row r="176" spans="8:11">
      <c r="H176" t="s">
        <v>9</v>
      </c>
      <c r="J176" t="s">
        <v>1</v>
      </c>
      <c r="K176">
        <v>12</v>
      </c>
    </row>
    <row r="177" spans="8:11">
      <c r="H177" t="s">
        <v>9</v>
      </c>
      <c r="J177" t="s">
        <v>2</v>
      </c>
      <c r="K177">
        <v>46</v>
      </c>
    </row>
    <row r="178" spans="8:11">
      <c r="H178" t="s">
        <v>9</v>
      </c>
      <c r="J178" t="s">
        <v>5</v>
      </c>
      <c r="K178">
        <v>47</v>
      </c>
    </row>
    <row r="179" spans="8:11">
      <c r="H179" t="s">
        <v>9</v>
      </c>
    </row>
    <row r="180" spans="8:11">
      <c r="H180" t="s">
        <v>9</v>
      </c>
    </row>
    <row r="181" spans="8:11">
      <c r="H181" t="s">
        <v>9</v>
      </c>
    </row>
    <row r="182" spans="8:11">
      <c r="H182" t="s">
        <v>9</v>
      </c>
    </row>
    <row r="183" spans="8:11">
      <c r="H183" t="s">
        <v>9</v>
      </c>
    </row>
    <row r="184" spans="8:11">
      <c r="H184" t="s">
        <v>9</v>
      </c>
    </row>
    <row r="185" spans="8:11">
      <c r="H185" t="s">
        <v>9</v>
      </c>
    </row>
    <row r="186" spans="8:11">
      <c r="H186" t="s">
        <v>9</v>
      </c>
      <c r="J186" s="1" t="s">
        <v>46</v>
      </c>
    </row>
    <row r="187" spans="8:11">
      <c r="H187" t="s">
        <v>9</v>
      </c>
      <c r="J187" t="s">
        <v>2</v>
      </c>
      <c r="K187">
        <v>30.736000000000001</v>
      </c>
    </row>
    <row r="188" spans="8:11">
      <c r="H188" t="s">
        <v>9</v>
      </c>
      <c r="J188" t="s">
        <v>3</v>
      </c>
      <c r="K188">
        <v>34.487000000000002</v>
      </c>
    </row>
    <row r="189" spans="8:11">
      <c r="H189" t="s">
        <v>9</v>
      </c>
      <c r="J189" t="s">
        <v>1</v>
      </c>
      <c r="K189">
        <v>34.765999999999998</v>
      </c>
    </row>
    <row r="190" spans="8:11">
      <c r="H190" t="s">
        <v>9</v>
      </c>
      <c r="J190" t="s">
        <v>5</v>
      </c>
      <c r="K190">
        <v>35.627000000000002</v>
      </c>
    </row>
    <row r="191" spans="8:11">
      <c r="H191" t="s">
        <v>9</v>
      </c>
      <c r="J191" t="s">
        <v>0</v>
      </c>
      <c r="K191">
        <v>36.212000000000003</v>
      </c>
    </row>
    <row r="192" spans="8:11">
      <c r="H192" t="s">
        <v>9</v>
      </c>
      <c r="J192" t="s">
        <v>4</v>
      </c>
      <c r="K192">
        <v>41.03</v>
      </c>
    </row>
    <row r="193" spans="8:11">
      <c r="H193" t="s">
        <v>9</v>
      </c>
      <c r="J193" t="s">
        <v>6</v>
      </c>
      <c r="K193">
        <v>43.993000000000002</v>
      </c>
    </row>
    <row r="194" spans="8:11">
      <c r="H194" t="s">
        <v>9</v>
      </c>
    </row>
    <row r="195" spans="8:11">
      <c r="H195" t="s">
        <v>9</v>
      </c>
    </row>
    <row r="196" spans="8:11">
      <c r="H196" t="s">
        <v>9</v>
      </c>
    </row>
    <row r="197" spans="8:11">
      <c r="H197" t="s">
        <v>9</v>
      </c>
    </row>
    <row r="198" spans="8:11">
      <c r="H198" t="s">
        <v>9</v>
      </c>
    </row>
    <row r="199" spans="8:11">
      <c r="H199" t="s">
        <v>9</v>
      </c>
    </row>
    <row r="200" spans="8:11">
      <c r="H200" t="s">
        <v>9</v>
      </c>
    </row>
    <row r="201" spans="8:11">
      <c r="H201" t="s">
        <v>9</v>
      </c>
    </row>
    <row r="202" spans="8:11">
      <c r="H202" t="s">
        <v>9</v>
      </c>
    </row>
    <row r="203" spans="8:11">
      <c r="H203" t="s">
        <v>9</v>
      </c>
    </row>
    <row r="204" spans="8:11">
      <c r="H204" t="s">
        <v>9</v>
      </c>
    </row>
    <row r="205" spans="8:11">
      <c r="H205" t="s">
        <v>9</v>
      </c>
    </row>
    <row r="206" spans="8:11">
      <c r="H206" t="s">
        <v>9</v>
      </c>
    </row>
    <row r="207" spans="8:11">
      <c r="H207" t="s">
        <v>9</v>
      </c>
    </row>
    <row r="208" spans="8:11">
      <c r="H208" t="s">
        <v>9</v>
      </c>
    </row>
    <row r="209" spans="8:8">
      <c r="H209" t="s">
        <v>9</v>
      </c>
    </row>
    <row r="210" spans="8:8">
      <c r="H210" t="s">
        <v>9</v>
      </c>
    </row>
    <row r="211" spans="8:8">
      <c r="H211" t="s">
        <v>9</v>
      </c>
    </row>
    <row r="212" spans="8:8">
      <c r="H212" t="s">
        <v>9</v>
      </c>
    </row>
    <row r="213" spans="8:8">
      <c r="H213" t="s">
        <v>9</v>
      </c>
    </row>
    <row r="214" spans="8:8">
      <c r="H214" t="s">
        <v>9</v>
      </c>
    </row>
    <row r="215" spans="8:8">
      <c r="H215" t="s">
        <v>9</v>
      </c>
    </row>
    <row r="216" spans="8:8">
      <c r="H216" t="s">
        <v>9</v>
      </c>
    </row>
    <row r="217" spans="8:8">
      <c r="H217" t="s">
        <v>9</v>
      </c>
    </row>
    <row r="218" spans="8:8">
      <c r="H218" t="s">
        <v>9</v>
      </c>
    </row>
    <row r="219" spans="8:8">
      <c r="H219" t="s">
        <v>9</v>
      </c>
    </row>
    <row r="220" spans="8:8">
      <c r="H220" t="s">
        <v>9</v>
      </c>
    </row>
    <row r="221" spans="8:8">
      <c r="H221" t="s">
        <v>9</v>
      </c>
    </row>
    <row r="222" spans="8:8">
      <c r="H222" t="s">
        <v>9</v>
      </c>
    </row>
    <row r="223" spans="8:8">
      <c r="H223" t="s">
        <v>9</v>
      </c>
    </row>
    <row r="224" spans="8:8">
      <c r="H224" t="s">
        <v>9</v>
      </c>
    </row>
    <row r="225" spans="8:8">
      <c r="H225" t="s">
        <v>9</v>
      </c>
    </row>
    <row r="226" spans="8:8">
      <c r="H226" t="s">
        <v>9</v>
      </c>
    </row>
    <row r="227" spans="8:8">
      <c r="H227" t="s">
        <v>9</v>
      </c>
    </row>
    <row r="228" spans="8:8">
      <c r="H228" t="s">
        <v>9</v>
      </c>
    </row>
    <row r="229" spans="8:8">
      <c r="H229" t="s">
        <v>9</v>
      </c>
    </row>
    <row r="230" spans="8:8">
      <c r="H230" t="s">
        <v>9</v>
      </c>
    </row>
    <row r="231" spans="8:8">
      <c r="H231" t="s">
        <v>9</v>
      </c>
    </row>
    <row r="232" spans="8:8">
      <c r="H232" t="s">
        <v>9</v>
      </c>
    </row>
    <row r="233" spans="8:8">
      <c r="H233" t="s">
        <v>9</v>
      </c>
    </row>
    <row r="234" spans="8:8">
      <c r="H234" t="s">
        <v>9</v>
      </c>
    </row>
    <row r="235" spans="8:8">
      <c r="H235" t="s">
        <v>9</v>
      </c>
    </row>
    <row r="236" spans="8:8">
      <c r="H236" t="s">
        <v>9</v>
      </c>
    </row>
    <row r="237" spans="8:8">
      <c r="H237" t="s">
        <v>9</v>
      </c>
    </row>
    <row r="238" spans="8:8">
      <c r="H238" t="s">
        <v>9</v>
      </c>
    </row>
    <row r="239" spans="8:8">
      <c r="H239" t="s">
        <v>9</v>
      </c>
    </row>
    <row r="240" spans="8:8">
      <c r="H240" t="s">
        <v>9</v>
      </c>
    </row>
    <row r="241" spans="8:8">
      <c r="H241" t="s">
        <v>9</v>
      </c>
    </row>
    <row r="242" spans="8:8">
      <c r="H242" t="s">
        <v>9</v>
      </c>
    </row>
    <row r="243" spans="8:8">
      <c r="H243" t="s">
        <v>9</v>
      </c>
    </row>
    <row r="244" spans="8:8">
      <c r="H244" t="s">
        <v>9</v>
      </c>
    </row>
    <row r="245" spans="8:8">
      <c r="H245" t="s">
        <v>9</v>
      </c>
    </row>
    <row r="246" spans="8:8">
      <c r="H246" t="s">
        <v>9</v>
      </c>
    </row>
    <row r="247" spans="8:8">
      <c r="H247" t="s">
        <v>9</v>
      </c>
    </row>
    <row r="248" spans="8:8">
      <c r="H248" t="s">
        <v>9</v>
      </c>
    </row>
    <row r="249" spans="8:8">
      <c r="H249" t="s">
        <v>9</v>
      </c>
    </row>
    <row r="250" spans="8:8">
      <c r="H250" t="s">
        <v>9</v>
      </c>
    </row>
    <row r="251" spans="8:8">
      <c r="H251" t="s">
        <v>9</v>
      </c>
    </row>
    <row r="252" spans="8:8">
      <c r="H252" t="s">
        <v>9</v>
      </c>
    </row>
    <row r="253" spans="8:8">
      <c r="H253" t="s">
        <v>9</v>
      </c>
    </row>
    <row r="254" spans="8:8">
      <c r="H254" t="s">
        <v>9</v>
      </c>
    </row>
    <row r="255" spans="8:8">
      <c r="H255" t="s">
        <v>9</v>
      </c>
    </row>
    <row r="256" spans="8:8">
      <c r="H256" t="s">
        <v>9</v>
      </c>
    </row>
    <row r="257" spans="8:8">
      <c r="H257" t="s">
        <v>9</v>
      </c>
    </row>
    <row r="258" spans="8:8">
      <c r="H258" t="s">
        <v>9</v>
      </c>
    </row>
    <row r="259" spans="8:8">
      <c r="H259" t="s">
        <v>9</v>
      </c>
    </row>
    <row r="260" spans="8:8">
      <c r="H260" t="s">
        <v>9</v>
      </c>
    </row>
    <row r="261" spans="8:8">
      <c r="H261" t="s">
        <v>9</v>
      </c>
    </row>
    <row r="262" spans="8:8">
      <c r="H262" t="s">
        <v>9</v>
      </c>
    </row>
    <row r="263" spans="8:8">
      <c r="H263" t="s">
        <v>9</v>
      </c>
    </row>
    <row r="264" spans="8:8">
      <c r="H264" t="s">
        <v>9</v>
      </c>
    </row>
    <row r="265" spans="8:8">
      <c r="H265" t="s">
        <v>9</v>
      </c>
    </row>
    <row r="266" spans="8:8">
      <c r="H266" t="s">
        <v>9</v>
      </c>
    </row>
    <row r="267" spans="8:8">
      <c r="H267" t="s">
        <v>9</v>
      </c>
    </row>
    <row r="268" spans="8:8">
      <c r="H268" t="s">
        <v>9</v>
      </c>
    </row>
    <row r="269" spans="8:8">
      <c r="H269" t="s">
        <v>9</v>
      </c>
    </row>
    <row r="270" spans="8:8">
      <c r="H270" t="s">
        <v>9</v>
      </c>
    </row>
    <row r="271" spans="8:8">
      <c r="H271" t="s">
        <v>9</v>
      </c>
    </row>
    <row r="272" spans="8:8">
      <c r="H272" t="s">
        <v>9</v>
      </c>
    </row>
    <row r="273" spans="8:8">
      <c r="H273" t="s">
        <v>9</v>
      </c>
    </row>
    <row r="274" spans="8:8">
      <c r="H274" t="s">
        <v>9</v>
      </c>
    </row>
    <row r="275" spans="8:8">
      <c r="H275" t="s">
        <v>9</v>
      </c>
    </row>
    <row r="276" spans="8:8">
      <c r="H276" t="s">
        <v>9</v>
      </c>
    </row>
    <row r="277" spans="8:8">
      <c r="H277" t="s">
        <v>9</v>
      </c>
    </row>
    <row r="278" spans="8:8">
      <c r="H278" t="s">
        <v>9</v>
      </c>
    </row>
    <row r="279" spans="8:8">
      <c r="H279" t="s">
        <v>9</v>
      </c>
    </row>
    <row r="280" spans="8:8">
      <c r="H280" t="s">
        <v>9</v>
      </c>
    </row>
    <row r="281" spans="8:8">
      <c r="H281" t="s">
        <v>9</v>
      </c>
    </row>
    <row r="282" spans="8:8">
      <c r="H282" t="s">
        <v>9</v>
      </c>
    </row>
    <row r="283" spans="8:8">
      <c r="H283" t="s">
        <v>9</v>
      </c>
    </row>
    <row r="284" spans="8:8">
      <c r="H284" t="s">
        <v>9</v>
      </c>
    </row>
    <row r="285" spans="8:8">
      <c r="H285" t="s">
        <v>9</v>
      </c>
    </row>
    <row r="286" spans="8:8">
      <c r="H286" t="s">
        <v>9</v>
      </c>
    </row>
    <row r="287" spans="8:8">
      <c r="H287" t="s">
        <v>9</v>
      </c>
    </row>
    <row r="288" spans="8:8">
      <c r="H288" t="s">
        <v>9</v>
      </c>
    </row>
    <row r="289" spans="8:8">
      <c r="H289" t="s">
        <v>9</v>
      </c>
    </row>
    <row r="290" spans="8:8">
      <c r="H290" t="s">
        <v>9</v>
      </c>
    </row>
    <row r="291" spans="8:8">
      <c r="H291" t="s">
        <v>9</v>
      </c>
    </row>
    <row r="292" spans="8:8">
      <c r="H292" t="s">
        <v>9</v>
      </c>
    </row>
    <row r="293" spans="8:8">
      <c r="H293" t="s">
        <v>9</v>
      </c>
    </row>
    <row r="294" spans="8:8">
      <c r="H294" t="s">
        <v>9</v>
      </c>
    </row>
    <row r="295" spans="8:8">
      <c r="H295" t="s">
        <v>9</v>
      </c>
    </row>
    <row r="296" spans="8:8">
      <c r="H296" t="s">
        <v>9</v>
      </c>
    </row>
    <row r="297" spans="8:8">
      <c r="H297" t="s">
        <v>9</v>
      </c>
    </row>
    <row r="298" spans="8:8">
      <c r="H298" t="s">
        <v>9</v>
      </c>
    </row>
    <row r="299" spans="8:8">
      <c r="H299" t="s">
        <v>9</v>
      </c>
    </row>
    <row r="300" spans="8:8">
      <c r="H300" t="s">
        <v>9</v>
      </c>
    </row>
    <row r="301" spans="8:8">
      <c r="H301" t="s">
        <v>9</v>
      </c>
    </row>
    <row r="302" spans="8:8">
      <c r="H302" t="s">
        <v>9</v>
      </c>
    </row>
    <row r="303" spans="8:8">
      <c r="H303" t="s">
        <v>9</v>
      </c>
    </row>
    <row r="304" spans="8:8">
      <c r="H304" t="s">
        <v>9</v>
      </c>
    </row>
    <row r="305" spans="8:8">
      <c r="H305" t="s">
        <v>9</v>
      </c>
    </row>
    <row r="306" spans="8:8">
      <c r="H306" t="s">
        <v>9</v>
      </c>
    </row>
    <row r="307" spans="8:8">
      <c r="H307" t="s">
        <v>9</v>
      </c>
    </row>
    <row r="308" spans="8:8">
      <c r="H308" t="s">
        <v>9</v>
      </c>
    </row>
    <row r="309" spans="8:8">
      <c r="H309" t="s">
        <v>9</v>
      </c>
    </row>
    <row r="310" spans="8:8">
      <c r="H310" t="s">
        <v>9</v>
      </c>
    </row>
    <row r="311" spans="8:8">
      <c r="H311" t="s">
        <v>9</v>
      </c>
    </row>
    <row r="312" spans="8:8">
      <c r="H312" t="s">
        <v>9</v>
      </c>
    </row>
    <row r="313" spans="8:8">
      <c r="H313" t="s">
        <v>9</v>
      </c>
    </row>
    <row r="314" spans="8:8">
      <c r="H314" t="s">
        <v>9</v>
      </c>
    </row>
    <row r="315" spans="8:8">
      <c r="H315" t="s">
        <v>9</v>
      </c>
    </row>
    <row r="316" spans="8:8">
      <c r="H316" t="s">
        <v>9</v>
      </c>
    </row>
    <row r="317" spans="8:8">
      <c r="H317" t="s">
        <v>9</v>
      </c>
    </row>
    <row r="318" spans="8:8">
      <c r="H318" t="s">
        <v>9</v>
      </c>
    </row>
    <row r="319" spans="8:8">
      <c r="H319" t="s">
        <v>9</v>
      </c>
    </row>
    <row r="320" spans="8:8">
      <c r="H320" t="s">
        <v>9</v>
      </c>
    </row>
    <row r="321" spans="8:8">
      <c r="H321" t="s">
        <v>9</v>
      </c>
    </row>
    <row r="322" spans="8:8">
      <c r="H322" t="s">
        <v>9</v>
      </c>
    </row>
    <row r="323" spans="8:8">
      <c r="H323" t="s">
        <v>9</v>
      </c>
    </row>
    <row r="324" spans="8:8">
      <c r="H324" t="s">
        <v>9</v>
      </c>
    </row>
    <row r="325" spans="8:8">
      <c r="H325" t="s">
        <v>9</v>
      </c>
    </row>
    <row r="326" spans="8:8">
      <c r="H326" t="s">
        <v>9</v>
      </c>
    </row>
    <row r="327" spans="8:8">
      <c r="H327" t="s">
        <v>9</v>
      </c>
    </row>
    <row r="328" spans="8:8">
      <c r="H328" t="s">
        <v>9</v>
      </c>
    </row>
    <row r="329" spans="8:8">
      <c r="H329" t="s">
        <v>9</v>
      </c>
    </row>
    <row r="330" spans="8:8">
      <c r="H330" t="s">
        <v>9</v>
      </c>
    </row>
    <row r="331" spans="8:8">
      <c r="H331" t="s">
        <v>9</v>
      </c>
    </row>
    <row r="332" spans="8:8">
      <c r="H332" t="s">
        <v>9</v>
      </c>
    </row>
    <row r="333" spans="8:8">
      <c r="H333" t="s">
        <v>9</v>
      </c>
    </row>
    <row r="334" spans="8:8">
      <c r="H334" t="s">
        <v>9</v>
      </c>
    </row>
    <row r="335" spans="8:8">
      <c r="H335" t="s">
        <v>9</v>
      </c>
    </row>
    <row r="336" spans="8:8">
      <c r="H336" t="s">
        <v>9</v>
      </c>
    </row>
    <row r="337" spans="8:8">
      <c r="H337" t="s">
        <v>9</v>
      </c>
    </row>
    <row r="338" spans="8:8">
      <c r="H338" t="s">
        <v>9</v>
      </c>
    </row>
    <row r="339" spans="8:8">
      <c r="H339" t="s">
        <v>9</v>
      </c>
    </row>
    <row r="340" spans="8:8">
      <c r="H340" t="s">
        <v>9</v>
      </c>
    </row>
    <row r="341" spans="8:8">
      <c r="H341" t="s">
        <v>9</v>
      </c>
    </row>
    <row r="342" spans="8:8">
      <c r="H342" t="s">
        <v>9</v>
      </c>
    </row>
    <row r="343" spans="8:8">
      <c r="H343" t="s">
        <v>9</v>
      </c>
    </row>
    <row r="344" spans="8:8">
      <c r="H344" t="s">
        <v>9</v>
      </c>
    </row>
    <row r="345" spans="8:8">
      <c r="H345" t="s">
        <v>9</v>
      </c>
    </row>
    <row r="346" spans="8:8">
      <c r="H346" t="s">
        <v>9</v>
      </c>
    </row>
    <row r="347" spans="8:8">
      <c r="H347" t="s">
        <v>9</v>
      </c>
    </row>
    <row r="348" spans="8:8">
      <c r="H348" t="s">
        <v>9</v>
      </c>
    </row>
    <row r="349" spans="8:8">
      <c r="H349" t="s">
        <v>9</v>
      </c>
    </row>
    <row r="350" spans="8:8">
      <c r="H350" t="s">
        <v>9</v>
      </c>
    </row>
    <row r="351" spans="8:8">
      <c r="H351" t="s">
        <v>9</v>
      </c>
    </row>
    <row r="352" spans="8:8">
      <c r="H352" t="s">
        <v>9</v>
      </c>
    </row>
    <row r="353" spans="8:8">
      <c r="H353" t="s">
        <v>9</v>
      </c>
    </row>
    <row r="354" spans="8:8">
      <c r="H354" t="s">
        <v>9</v>
      </c>
    </row>
    <row r="355" spans="8:8">
      <c r="H355" t="s">
        <v>9</v>
      </c>
    </row>
    <row r="356" spans="8:8">
      <c r="H356" t="s">
        <v>9</v>
      </c>
    </row>
    <row r="357" spans="8:8">
      <c r="H357" t="s">
        <v>9</v>
      </c>
    </row>
    <row r="358" spans="8:8">
      <c r="H358" t="s">
        <v>9</v>
      </c>
    </row>
    <row r="359" spans="8:8">
      <c r="H359" t="s">
        <v>9</v>
      </c>
    </row>
    <row r="360" spans="8:8">
      <c r="H360" t="s">
        <v>9</v>
      </c>
    </row>
    <row r="361" spans="8:8">
      <c r="H361" t="s">
        <v>9</v>
      </c>
    </row>
    <row r="362" spans="8:8">
      <c r="H362" t="s">
        <v>9</v>
      </c>
    </row>
    <row r="363" spans="8:8">
      <c r="H363" t="s">
        <v>9</v>
      </c>
    </row>
    <row r="364" spans="8:8">
      <c r="H364" t="s">
        <v>9</v>
      </c>
    </row>
    <row r="365" spans="8:8">
      <c r="H365" t="s">
        <v>9</v>
      </c>
    </row>
    <row r="366" spans="8:8">
      <c r="H366" t="s">
        <v>9</v>
      </c>
    </row>
    <row r="367" spans="8:8">
      <c r="H367" t="s">
        <v>9</v>
      </c>
    </row>
    <row r="368" spans="8:8">
      <c r="H368" t="s">
        <v>9</v>
      </c>
    </row>
    <row r="369" spans="8:8">
      <c r="H369" t="s">
        <v>9</v>
      </c>
    </row>
    <row r="370" spans="8:8">
      <c r="H370" t="s">
        <v>9</v>
      </c>
    </row>
    <row r="371" spans="8:8">
      <c r="H371" t="s">
        <v>9</v>
      </c>
    </row>
    <row r="372" spans="8:8">
      <c r="H372" t="s">
        <v>9</v>
      </c>
    </row>
    <row r="373" spans="8:8">
      <c r="H373" t="s">
        <v>9</v>
      </c>
    </row>
    <row r="374" spans="8:8">
      <c r="H374" t="s">
        <v>9</v>
      </c>
    </row>
    <row r="375" spans="8:8">
      <c r="H375" t="s">
        <v>9</v>
      </c>
    </row>
    <row r="376" spans="8:8">
      <c r="H376" t="s">
        <v>9</v>
      </c>
    </row>
    <row r="377" spans="8:8">
      <c r="H377" t="s">
        <v>9</v>
      </c>
    </row>
    <row r="378" spans="8:8">
      <c r="H378" t="s">
        <v>9</v>
      </c>
    </row>
    <row r="379" spans="8:8">
      <c r="H379" t="s">
        <v>9</v>
      </c>
    </row>
    <row r="380" spans="8:8">
      <c r="H380" t="s">
        <v>9</v>
      </c>
    </row>
    <row r="381" spans="8:8">
      <c r="H381" t="s">
        <v>9</v>
      </c>
    </row>
    <row r="382" spans="8:8">
      <c r="H382" t="s">
        <v>9</v>
      </c>
    </row>
    <row r="383" spans="8:8">
      <c r="H383" t="s">
        <v>9</v>
      </c>
    </row>
    <row r="384" spans="8:8">
      <c r="H384" t="s">
        <v>9</v>
      </c>
    </row>
    <row r="385" spans="8:8">
      <c r="H385" t="s">
        <v>9</v>
      </c>
    </row>
    <row r="386" spans="8:8">
      <c r="H386" t="s">
        <v>9</v>
      </c>
    </row>
    <row r="387" spans="8:8">
      <c r="H387" t="s">
        <v>9</v>
      </c>
    </row>
    <row r="388" spans="8:8">
      <c r="H388" t="s">
        <v>9</v>
      </c>
    </row>
    <row r="389" spans="8:8">
      <c r="H389" t="s">
        <v>9</v>
      </c>
    </row>
    <row r="390" spans="8:8">
      <c r="H390" t="s">
        <v>9</v>
      </c>
    </row>
    <row r="391" spans="8:8">
      <c r="H391" t="s">
        <v>9</v>
      </c>
    </row>
    <row r="392" spans="8:8">
      <c r="H392" t="s">
        <v>9</v>
      </c>
    </row>
    <row r="393" spans="8:8">
      <c r="H393" t="s">
        <v>9</v>
      </c>
    </row>
    <row r="394" spans="8:8">
      <c r="H394" t="s">
        <v>9</v>
      </c>
    </row>
    <row r="395" spans="8:8">
      <c r="H395" t="s">
        <v>9</v>
      </c>
    </row>
    <row r="396" spans="8:8">
      <c r="H396" t="s">
        <v>9</v>
      </c>
    </row>
    <row r="397" spans="8:8">
      <c r="H397" t="s">
        <v>9</v>
      </c>
    </row>
    <row r="398" spans="8:8">
      <c r="H398" t="s">
        <v>9</v>
      </c>
    </row>
    <row r="399" spans="8:8">
      <c r="H399" t="s">
        <v>9</v>
      </c>
    </row>
    <row r="400" spans="8:8">
      <c r="H400" t="s">
        <v>9</v>
      </c>
    </row>
    <row r="401" spans="8:8">
      <c r="H401" t="s">
        <v>9</v>
      </c>
    </row>
    <row r="402" spans="8:8">
      <c r="H402" t="s">
        <v>9</v>
      </c>
    </row>
    <row r="403" spans="8:8">
      <c r="H403" t="s">
        <v>9</v>
      </c>
    </row>
    <row r="404" spans="8:8">
      <c r="H404" t="s">
        <v>9</v>
      </c>
    </row>
    <row r="405" spans="8:8">
      <c r="H405" t="s">
        <v>9</v>
      </c>
    </row>
    <row r="406" spans="8:8">
      <c r="H406" t="s">
        <v>9</v>
      </c>
    </row>
    <row r="407" spans="8:8">
      <c r="H407" t="s">
        <v>9</v>
      </c>
    </row>
    <row r="408" spans="8:8">
      <c r="H408" t="s">
        <v>9</v>
      </c>
    </row>
    <row r="409" spans="8:8">
      <c r="H409" t="s">
        <v>9</v>
      </c>
    </row>
    <row r="410" spans="8:8">
      <c r="H410" t="s">
        <v>9</v>
      </c>
    </row>
    <row r="411" spans="8:8">
      <c r="H411" t="s">
        <v>9</v>
      </c>
    </row>
    <row r="412" spans="8:8">
      <c r="H412" t="s">
        <v>9</v>
      </c>
    </row>
    <row r="413" spans="8:8">
      <c r="H413" t="s">
        <v>9</v>
      </c>
    </row>
    <row r="414" spans="8:8">
      <c r="H414" t="s">
        <v>9</v>
      </c>
    </row>
    <row r="415" spans="8:8">
      <c r="H415" t="s">
        <v>9</v>
      </c>
    </row>
    <row r="416" spans="8:8">
      <c r="H416" t="s">
        <v>9</v>
      </c>
    </row>
    <row r="417" spans="8:8">
      <c r="H417" t="s">
        <v>9</v>
      </c>
    </row>
    <row r="418" spans="8:8">
      <c r="H418" t="s">
        <v>9</v>
      </c>
    </row>
    <row r="419" spans="8:8">
      <c r="H419" t="s">
        <v>9</v>
      </c>
    </row>
    <row r="420" spans="8:8">
      <c r="H420" t="s">
        <v>9</v>
      </c>
    </row>
    <row r="421" spans="8:8">
      <c r="H421" t="s">
        <v>9</v>
      </c>
    </row>
    <row r="422" spans="8:8">
      <c r="H422" t="s">
        <v>9</v>
      </c>
    </row>
    <row r="423" spans="8:8">
      <c r="H423" t="s">
        <v>9</v>
      </c>
    </row>
    <row r="424" spans="8:8">
      <c r="H424" t="s">
        <v>9</v>
      </c>
    </row>
    <row r="425" spans="8:8">
      <c r="H425" t="s">
        <v>9</v>
      </c>
    </row>
    <row r="426" spans="8:8">
      <c r="H426" t="s">
        <v>9</v>
      </c>
    </row>
    <row r="427" spans="8:8">
      <c r="H427" t="s">
        <v>9</v>
      </c>
    </row>
    <row r="428" spans="8:8">
      <c r="H428" t="s">
        <v>9</v>
      </c>
    </row>
    <row r="429" spans="8:8">
      <c r="H429" t="s">
        <v>9</v>
      </c>
    </row>
    <row r="430" spans="8:8">
      <c r="H430" t="s">
        <v>9</v>
      </c>
    </row>
    <row r="431" spans="8:8">
      <c r="H431" t="s">
        <v>9</v>
      </c>
    </row>
    <row r="432" spans="8:8">
      <c r="H432" t="s">
        <v>9</v>
      </c>
    </row>
    <row r="433" spans="8:8">
      <c r="H433" t="s">
        <v>9</v>
      </c>
    </row>
    <row r="434" spans="8:8">
      <c r="H434" t="s">
        <v>9</v>
      </c>
    </row>
    <row r="435" spans="8:8">
      <c r="H435" t="s">
        <v>9</v>
      </c>
    </row>
    <row r="436" spans="8:8">
      <c r="H436" t="s">
        <v>9</v>
      </c>
    </row>
    <row r="437" spans="8:8">
      <c r="H437" t="s">
        <v>9</v>
      </c>
    </row>
    <row r="438" spans="8:8">
      <c r="H438" t="s">
        <v>9</v>
      </c>
    </row>
    <row r="439" spans="8:8">
      <c r="H439" t="s">
        <v>9</v>
      </c>
    </row>
    <row r="440" spans="8:8">
      <c r="H440" t="s">
        <v>9</v>
      </c>
    </row>
    <row r="441" spans="8:8">
      <c r="H441" t="s">
        <v>9</v>
      </c>
    </row>
    <row r="442" spans="8:8">
      <c r="H442" t="s">
        <v>9</v>
      </c>
    </row>
    <row r="443" spans="8:8">
      <c r="H443" t="s">
        <v>9</v>
      </c>
    </row>
    <row r="444" spans="8:8">
      <c r="H444" t="s">
        <v>9</v>
      </c>
    </row>
    <row r="445" spans="8:8">
      <c r="H445" t="s">
        <v>9</v>
      </c>
    </row>
    <row r="446" spans="8:8">
      <c r="H446" t="s">
        <v>9</v>
      </c>
    </row>
    <row r="447" spans="8:8">
      <c r="H447" t="s">
        <v>9</v>
      </c>
    </row>
    <row r="448" spans="8:8">
      <c r="H448" t="s">
        <v>9</v>
      </c>
    </row>
    <row r="449" spans="8:8">
      <c r="H449" t="s">
        <v>9</v>
      </c>
    </row>
    <row r="450" spans="8:8">
      <c r="H450" t="s">
        <v>9</v>
      </c>
    </row>
    <row r="451" spans="8:8">
      <c r="H451" t="s">
        <v>9</v>
      </c>
    </row>
    <row r="452" spans="8:8">
      <c r="H452" t="s">
        <v>9</v>
      </c>
    </row>
    <row r="453" spans="8:8">
      <c r="H453" t="s">
        <v>9</v>
      </c>
    </row>
    <row r="454" spans="8:8">
      <c r="H454" t="s">
        <v>9</v>
      </c>
    </row>
    <row r="455" spans="8:8">
      <c r="H455" t="s">
        <v>9</v>
      </c>
    </row>
    <row r="456" spans="8:8">
      <c r="H456" t="s">
        <v>9</v>
      </c>
    </row>
    <row r="457" spans="8:8">
      <c r="H457" t="s">
        <v>9</v>
      </c>
    </row>
    <row r="458" spans="8:8">
      <c r="H458" t="s">
        <v>9</v>
      </c>
    </row>
    <row r="459" spans="8:8">
      <c r="H459" t="s">
        <v>9</v>
      </c>
    </row>
    <row r="460" spans="8:8">
      <c r="H460" t="s">
        <v>9</v>
      </c>
    </row>
    <row r="461" spans="8:8">
      <c r="H461" t="s">
        <v>9</v>
      </c>
    </row>
    <row r="462" spans="8:8">
      <c r="H462" t="s">
        <v>9</v>
      </c>
    </row>
    <row r="463" spans="8:8">
      <c r="H463" t="s">
        <v>9</v>
      </c>
    </row>
    <row r="464" spans="8:8">
      <c r="H464" t="s">
        <v>9</v>
      </c>
    </row>
    <row r="465" spans="8:8">
      <c r="H465" t="s">
        <v>9</v>
      </c>
    </row>
    <row r="466" spans="8:8">
      <c r="H466" t="s">
        <v>9</v>
      </c>
    </row>
    <row r="467" spans="8:8">
      <c r="H467" t="s">
        <v>9</v>
      </c>
    </row>
    <row r="468" spans="8:8">
      <c r="H468" t="s">
        <v>9</v>
      </c>
    </row>
    <row r="469" spans="8:8">
      <c r="H469" t="s">
        <v>9</v>
      </c>
    </row>
    <row r="470" spans="8:8">
      <c r="H470" t="s">
        <v>9</v>
      </c>
    </row>
    <row r="471" spans="8:8">
      <c r="H471" t="s">
        <v>9</v>
      </c>
    </row>
    <row r="472" spans="8:8">
      <c r="H472" t="s">
        <v>9</v>
      </c>
    </row>
    <row r="473" spans="8:8">
      <c r="H473" t="s">
        <v>9</v>
      </c>
    </row>
    <row r="474" spans="8:8">
      <c r="H474" t="s">
        <v>9</v>
      </c>
    </row>
    <row r="475" spans="8:8">
      <c r="H475" t="s">
        <v>9</v>
      </c>
    </row>
    <row r="476" spans="8:8">
      <c r="H476" t="s">
        <v>9</v>
      </c>
    </row>
    <row r="477" spans="8:8">
      <c r="H477" t="s">
        <v>9</v>
      </c>
    </row>
    <row r="478" spans="8:8">
      <c r="H478" t="s">
        <v>9</v>
      </c>
    </row>
    <row r="479" spans="8:8">
      <c r="H479" t="s">
        <v>9</v>
      </c>
    </row>
    <row r="480" spans="8:8">
      <c r="H480" t="s">
        <v>9</v>
      </c>
    </row>
    <row r="481" spans="8:8">
      <c r="H481" t="s">
        <v>9</v>
      </c>
    </row>
    <row r="482" spans="8:8">
      <c r="H482" t="s">
        <v>9</v>
      </c>
    </row>
    <row r="483" spans="8:8">
      <c r="H483" t="s">
        <v>9</v>
      </c>
    </row>
    <row r="484" spans="8:8">
      <c r="H484" t="s">
        <v>9</v>
      </c>
    </row>
    <row r="485" spans="8:8">
      <c r="H485" t="s">
        <v>9</v>
      </c>
    </row>
    <row r="486" spans="8:8">
      <c r="H486" t="s">
        <v>9</v>
      </c>
    </row>
    <row r="487" spans="8:8">
      <c r="H487" t="s">
        <v>9</v>
      </c>
    </row>
    <row r="488" spans="8:8">
      <c r="H488" t="s">
        <v>9</v>
      </c>
    </row>
    <row r="489" spans="8:8">
      <c r="H489" t="s">
        <v>9</v>
      </c>
    </row>
    <row r="490" spans="8:8">
      <c r="H490" t="s">
        <v>9</v>
      </c>
    </row>
    <row r="491" spans="8:8">
      <c r="H491" t="s">
        <v>9</v>
      </c>
    </row>
    <row r="492" spans="8:8">
      <c r="H492" t="s">
        <v>9</v>
      </c>
    </row>
    <row r="493" spans="8:8">
      <c r="H493" t="s">
        <v>9</v>
      </c>
    </row>
    <row r="494" spans="8:8">
      <c r="H494" t="s">
        <v>9</v>
      </c>
    </row>
    <row r="495" spans="8:8">
      <c r="H495" t="s">
        <v>9</v>
      </c>
    </row>
    <row r="496" spans="8:8">
      <c r="H496" t="s">
        <v>9</v>
      </c>
    </row>
    <row r="497" spans="8:8">
      <c r="H497" t="s">
        <v>9</v>
      </c>
    </row>
    <row r="498" spans="8:8">
      <c r="H498" t="s">
        <v>9</v>
      </c>
    </row>
    <row r="499" spans="8:8">
      <c r="H499" t="s">
        <v>9</v>
      </c>
    </row>
    <row r="500" spans="8:8">
      <c r="H500" t="s">
        <v>9</v>
      </c>
    </row>
    <row r="501" spans="8:8">
      <c r="H501" t="s">
        <v>9</v>
      </c>
    </row>
    <row r="502" spans="8:8">
      <c r="H502" t="s">
        <v>9</v>
      </c>
    </row>
    <row r="503" spans="8:8">
      <c r="H503" t="s">
        <v>9</v>
      </c>
    </row>
    <row r="504" spans="8:8">
      <c r="H504" t="s">
        <v>9</v>
      </c>
    </row>
    <row r="505" spans="8:8">
      <c r="H505" t="s">
        <v>9</v>
      </c>
    </row>
    <row r="506" spans="8:8">
      <c r="H506" t="s">
        <v>10</v>
      </c>
    </row>
  </sheetData>
  <sortState ref="J172:K178">
    <sortCondition ref="K172:K178"/>
  </sortState>
  <mergeCells count="6">
    <mergeCell ref="J140:K140"/>
    <mergeCell ref="J20:K20"/>
    <mergeCell ref="J24:K24"/>
    <mergeCell ref="J47:K47"/>
    <mergeCell ref="J63:K63"/>
    <mergeCell ref="J71:K71"/>
  </mergeCells>
  <pageMargins left="0.75" right="0.75" top="1" bottom="1" header="0.5" footer="0.5"/>
  <pageSetup orientation="portrait" horizontalDpi="4294967292" verticalDpi="4294967292"/>
  <ignoredErrors>
    <ignoredError sqref="V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Treybig</dc:creator>
  <cp:lastModifiedBy>Davis Treybig</cp:lastModifiedBy>
  <dcterms:created xsi:type="dcterms:W3CDTF">2015-09-17T22:40:15Z</dcterms:created>
  <dcterms:modified xsi:type="dcterms:W3CDTF">2016-02-02T16:41:28Z</dcterms:modified>
</cp:coreProperties>
</file>