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Student\"/>
    </mc:Choice>
  </mc:AlternateContent>
  <bookViews>
    <workbookView xWindow="0" yWindow="0" windowWidth="19200" windowHeight="6770" tabRatio="871" activeTab="3"/>
  </bookViews>
  <sheets>
    <sheet name="OfferInformation" sheetId="49" r:id="rId1"/>
    <sheet name="Sheet1" sheetId="50" r:id="rId2"/>
    <sheet name="Sheet2" sheetId="51" r:id="rId3"/>
    <sheet name="Sheet3" sheetId="52" r:id="rId4"/>
    <sheet name="Transactions" sheetId="44" r:id="rId5"/>
  </sheets>
  <externalReferences>
    <externalReference r:id="rId6"/>
  </externalReferences>
  <definedNames>
    <definedName name="_xlnm._FilterDatabase" localSheetId="4" hidden="1">Transactions!$A$1:$B$325</definedName>
    <definedName name="_xlcn.WorksheetConnection_TransactionsA1B3251" hidden="1">Transactions!$A$1:$B$325</definedName>
    <definedName name="_xlcn.WorksheetConnection_TransactionsA1H3251" hidden="1">Transactions!$A$1:$H$325</definedName>
  </definedNames>
  <calcPr calcId="162913"/>
  <pivotCaches>
    <pivotCache cacheId="15" r:id="rId7"/>
    <pivotCache cacheId="48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Transactions!$A$1:$B$325"/>
          <x15:modelTable id="Range1" name="Range1" connection="WorksheetConnection_Transactions!$A$1:$H$325"/>
        </x15:modelTables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4" l="1"/>
  <c r="F3" i="44"/>
  <c r="G3" i="44"/>
  <c r="H3" i="44"/>
  <c r="E4" i="44"/>
  <c r="F4" i="44"/>
  <c r="G4" i="44"/>
  <c r="H4" i="44"/>
  <c r="E5" i="44"/>
  <c r="F5" i="44"/>
  <c r="G5" i="44"/>
  <c r="H5" i="44"/>
  <c r="E6" i="44"/>
  <c r="F6" i="44"/>
  <c r="G6" i="44"/>
  <c r="H6" i="44"/>
  <c r="E7" i="44"/>
  <c r="F7" i="44"/>
  <c r="G7" i="44"/>
  <c r="H7" i="44"/>
  <c r="E8" i="44"/>
  <c r="F8" i="44"/>
  <c r="G8" i="44"/>
  <c r="H8" i="44"/>
  <c r="E9" i="44"/>
  <c r="F9" i="44"/>
  <c r="G9" i="44"/>
  <c r="H9" i="44"/>
  <c r="E10" i="44"/>
  <c r="F10" i="44"/>
  <c r="G10" i="44"/>
  <c r="H10" i="44"/>
  <c r="E11" i="44"/>
  <c r="F11" i="44"/>
  <c r="G11" i="44"/>
  <c r="H11" i="44"/>
  <c r="E12" i="44"/>
  <c r="F12" i="44"/>
  <c r="G12" i="44"/>
  <c r="H12" i="44"/>
  <c r="E13" i="44"/>
  <c r="F13" i="44"/>
  <c r="G13" i="44"/>
  <c r="H13" i="44"/>
  <c r="E14" i="44"/>
  <c r="F14" i="44"/>
  <c r="G14" i="44"/>
  <c r="H14" i="44"/>
  <c r="E15" i="44"/>
  <c r="F15" i="44"/>
  <c r="G15" i="44"/>
  <c r="H15" i="44"/>
  <c r="E16" i="44"/>
  <c r="F16" i="44"/>
  <c r="G16" i="44"/>
  <c r="H16" i="44"/>
  <c r="E17" i="44"/>
  <c r="F17" i="44"/>
  <c r="G17" i="44"/>
  <c r="H17" i="44"/>
  <c r="E18" i="44"/>
  <c r="F18" i="44"/>
  <c r="G18" i="44"/>
  <c r="H18" i="44"/>
  <c r="E19" i="44"/>
  <c r="F19" i="44"/>
  <c r="G19" i="44"/>
  <c r="H19" i="44"/>
  <c r="E20" i="44"/>
  <c r="F20" i="44"/>
  <c r="G20" i="44"/>
  <c r="H20" i="44"/>
  <c r="E21" i="44"/>
  <c r="F21" i="44"/>
  <c r="G21" i="44"/>
  <c r="H21" i="44"/>
  <c r="E22" i="44"/>
  <c r="F22" i="44"/>
  <c r="G22" i="44"/>
  <c r="H22" i="44"/>
  <c r="E23" i="44"/>
  <c r="F23" i="44"/>
  <c r="G23" i="44"/>
  <c r="H23" i="44"/>
  <c r="E24" i="44"/>
  <c r="F24" i="44"/>
  <c r="G24" i="44"/>
  <c r="H24" i="44"/>
  <c r="E25" i="44"/>
  <c r="F25" i="44"/>
  <c r="G25" i="44"/>
  <c r="H25" i="44"/>
  <c r="E26" i="44"/>
  <c r="F26" i="44"/>
  <c r="G26" i="44"/>
  <c r="H26" i="44"/>
  <c r="E27" i="44"/>
  <c r="F27" i="44"/>
  <c r="G27" i="44"/>
  <c r="H27" i="44"/>
  <c r="E28" i="44"/>
  <c r="F28" i="44"/>
  <c r="G28" i="44"/>
  <c r="H28" i="44"/>
  <c r="E29" i="44"/>
  <c r="F29" i="44"/>
  <c r="G29" i="44"/>
  <c r="H29" i="44"/>
  <c r="E30" i="44"/>
  <c r="F30" i="44"/>
  <c r="G30" i="44"/>
  <c r="H30" i="44"/>
  <c r="E31" i="44"/>
  <c r="F31" i="44"/>
  <c r="G31" i="44"/>
  <c r="H31" i="44"/>
  <c r="E32" i="44"/>
  <c r="F32" i="44"/>
  <c r="G32" i="44"/>
  <c r="H32" i="44"/>
  <c r="E33" i="44"/>
  <c r="F33" i="44"/>
  <c r="G33" i="44"/>
  <c r="H33" i="44"/>
  <c r="E34" i="44"/>
  <c r="F34" i="44"/>
  <c r="G34" i="44"/>
  <c r="H34" i="44"/>
  <c r="E35" i="44"/>
  <c r="F35" i="44"/>
  <c r="G35" i="44"/>
  <c r="H35" i="44"/>
  <c r="E36" i="44"/>
  <c r="F36" i="44"/>
  <c r="G36" i="44"/>
  <c r="H36" i="44"/>
  <c r="E37" i="44"/>
  <c r="F37" i="44"/>
  <c r="G37" i="44"/>
  <c r="H37" i="44"/>
  <c r="E38" i="44"/>
  <c r="F38" i="44"/>
  <c r="G38" i="44"/>
  <c r="H38" i="44"/>
  <c r="E39" i="44"/>
  <c r="F39" i="44"/>
  <c r="G39" i="44"/>
  <c r="H39" i="44"/>
  <c r="E40" i="44"/>
  <c r="F40" i="44"/>
  <c r="G40" i="44"/>
  <c r="H40" i="44"/>
  <c r="E41" i="44"/>
  <c r="F41" i="44"/>
  <c r="G41" i="44"/>
  <c r="H41" i="44"/>
  <c r="E42" i="44"/>
  <c r="F42" i="44"/>
  <c r="G42" i="44"/>
  <c r="H42" i="44"/>
  <c r="E43" i="44"/>
  <c r="F43" i="44"/>
  <c r="G43" i="44"/>
  <c r="H43" i="44"/>
  <c r="E44" i="44"/>
  <c r="F44" i="44"/>
  <c r="G44" i="44"/>
  <c r="H44" i="44"/>
  <c r="E45" i="44"/>
  <c r="F45" i="44"/>
  <c r="G45" i="44"/>
  <c r="H45" i="44"/>
  <c r="E46" i="44"/>
  <c r="F46" i="44"/>
  <c r="G46" i="44"/>
  <c r="H46" i="44"/>
  <c r="E47" i="44"/>
  <c r="F47" i="44"/>
  <c r="G47" i="44"/>
  <c r="H47" i="44"/>
  <c r="E48" i="44"/>
  <c r="F48" i="44"/>
  <c r="G48" i="44"/>
  <c r="H48" i="44"/>
  <c r="E49" i="44"/>
  <c r="F49" i="44"/>
  <c r="G49" i="44"/>
  <c r="H49" i="44"/>
  <c r="E50" i="44"/>
  <c r="F50" i="44"/>
  <c r="G50" i="44"/>
  <c r="H50" i="44"/>
  <c r="E51" i="44"/>
  <c r="F51" i="44"/>
  <c r="G51" i="44"/>
  <c r="H51" i="44"/>
  <c r="E52" i="44"/>
  <c r="F52" i="44"/>
  <c r="G52" i="44"/>
  <c r="H52" i="44"/>
  <c r="E53" i="44"/>
  <c r="F53" i="44"/>
  <c r="G53" i="44"/>
  <c r="H53" i="44"/>
  <c r="E54" i="44"/>
  <c r="F54" i="44"/>
  <c r="G54" i="44"/>
  <c r="H54" i="44"/>
  <c r="E55" i="44"/>
  <c r="F55" i="44"/>
  <c r="G55" i="44"/>
  <c r="H55" i="44"/>
  <c r="E56" i="44"/>
  <c r="F56" i="44"/>
  <c r="G56" i="44"/>
  <c r="H56" i="44"/>
  <c r="E57" i="44"/>
  <c r="F57" i="44"/>
  <c r="G57" i="44"/>
  <c r="H57" i="44"/>
  <c r="E58" i="44"/>
  <c r="F58" i="44"/>
  <c r="G58" i="44"/>
  <c r="H58" i="44"/>
  <c r="E59" i="44"/>
  <c r="F59" i="44"/>
  <c r="G59" i="44"/>
  <c r="H59" i="44"/>
  <c r="E60" i="44"/>
  <c r="F60" i="44"/>
  <c r="G60" i="44"/>
  <c r="H60" i="44"/>
  <c r="E61" i="44"/>
  <c r="F61" i="44"/>
  <c r="G61" i="44"/>
  <c r="H61" i="44"/>
  <c r="E62" i="44"/>
  <c r="F62" i="44"/>
  <c r="G62" i="44"/>
  <c r="H62" i="44"/>
  <c r="E63" i="44"/>
  <c r="F63" i="44"/>
  <c r="G63" i="44"/>
  <c r="H63" i="44"/>
  <c r="E64" i="44"/>
  <c r="F64" i="44"/>
  <c r="G64" i="44"/>
  <c r="H64" i="44"/>
  <c r="E65" i="44"/>
  <c r="F65" i="44"/>
  <c r="G65" i="44"/>
  <c r="H65" i="44"/>
  <c r="E66" i="44"/>
  <c r="F66" i="44"/>
  <c r="G66" i="44"/>
  <c r="H66" i="44"/>
  <c r="E67" i="44"/>
  <c r="F67" i="44"/>
  <c r="G67" i="44"/>
  <c r="H67" i="44"/>
  <c r="E68" i="44"/>
  <c r="F68" i="44"/>
  <c r="G68" i="44"/>
  <c r="H68" i="44"/>
  <c r="E69" i="44"/>
  <c r="F69" i="44"/>
  <c r="G69" i="44"/>
  <c r="H69" i="44"/>
  <c r="E70" i="44"/>
  <c r="F70" i="44"/>
  <c r="G70" i="44"/>
  <c r="H70" i="44"/>
  <c r="E71" i="44"/>
  <c r="F71" i="44"/>
  <c r="G71" i="44"/>
  <c r="H71" i="44"/>
  <c r="E72" i="44"/>
  <c r="F72" i="44"/>
  <c r="G72" i="44"/>
  <c r="H72" i="44"/>
  <c r="E73" i="44"/>
  <c r="F73" i="44"/>
  <c r="G73" i="44"/>
  <c r="H73" i="44"/>
  <c r="E74" i="44"/>
  <c r="F74" i="44"/>
  <c r="G74" i="44"/>
  <c r="H74" i="44"/>
  <c r="E75" i="44"/>
  <c r="F75" i="44"/>
  <c r="G75" i="44"/>
  <c r="H75" i="44"/>
  <c r="E76" i="44"/>
  <c r="F76" i="44"/>
  <c r="G76" i="44"/>
  <c r="H76" i="44"/>
  <c r="E77" i="44"/>
  <c r="F77" i="44"/>
  <c r="G77" i="44"/>
  <c r="H77" i="44"/>
  <c r="E78" i="44"/>
  <c r="F78" i="44"/>
  <c r="G78" i="44"/>
  <c r="H78" i="44"/>
  <c r="E79" i="44"/>
  <c r="F79" i="44"/>
  <c r="G79" i="44"/>
  <c r="H79" i="44"/>
  <c r="E80" i="44"/>
  <c r="F80" i="44"/>
  <c r="G80" i="44"/>
  <c r="H80" i="44"/>
  <c r="E81" i="44"/>
  <c r="F81" i="44"/>
  <c r="G81" i="44"/>
  <c r="H81" i="44"/>
  <c r="E82" i="44"/>
  <c r="F82" i="44"/>
  <c r="G82" i="44"/>
  <c r="H82" i="44"/>
  <c r="E83" i="44"/>
  <c r="F83" i="44"/>
  <c r="G83" i="44"/>
  <c r="H83" i="44"/>
  <c r="E84" i="44"/>
  <c r="F84" i="44"/>
  <c r="G84" i="44"/>
  <c r="H84" i="44"/>
  <c r="E85" i="44"/>
  <c r="F85" i="44"/>
  <c r="G85" i="44"/>
  <c r="H85" i="44"/>
  <c r="E86" i="44"/>
  <c r="F86" i="44"/>
  <c r="G86" i="44"/>
  <c r="H86" i="44"/>
  <c r="E87" i="44"/>
  <c r="F87" i="44"/>
  <c r="G87" i="44"/>
  <c r="H87" i="44"/>
  <c r="E88" i="44"/>
  <c r="F88" i="44"/>
  <c r="G88" i="44"/>
  <c r="H88" i="44"/>
  <c r="E89" i="44"/>
  <c r="F89" i="44"/>
  <c r="G89" i="44"/>
  <c r="H89" i="44"/>
  <c r="E90" i="44"/>
  <c r="F90" i="44"/>
  <c r="G90" i="44"/>
  <c r="H90" i="44"/>
  <c r="E91" i="44"/>
  <c r="F91" i="44"/>
  <c r="G91" i="44"/>
  <c r="H91" i="44"/>
  <c r="E92" i="44"/>
  <c r="F92" i="44"/>
  <c r="G92" i="44"/>
  <c r="H92" i="44"/>
  <c r="E93" i="44"/>
  <c r="F93" i="44"/>
  <c r="G93" i="44"/>
  <c r="H93" i="44"/>
  <c r="E94" i="44"/>
  <c r="F94" i="44"/>
  <c r="G94" i="44"/>
  <c r="H94" i="44"/>
  <c r="E95" i="44"/>
  <c r="F95" i="44"/>
  <c r="G95" i="44"/>
  <c r="H95" i="44"/>
  <c r="E96" i="44"/>
  <c r="F96" i="44"/>
  <c r="G96" i="44"/>
  <c r="H96" i="44"/>
  <c r="E97" i="44"/>
  <c r="F97" i="44"/>
  <c r="G97" i="44"/>
  <c r="H97" i="44"/>
  <c r="E98" i="44"/>
  <c r="F98" i="44"/>
  <c r="G98" i="44"/>
  <c r="H98" i="44"/>
  <c r="E99" i="44"/>
  <c r="F99" i="44"/>
  <c r="G99" i="44"/>
  <c r="H99" i="44"/>
  <c r="E100" i="44"/>
  <c r="F100" i="44"/>
  <c r="G100" i="44"/>
  <c r="H100" i="44"/>
  <c r="E101" i="44"/>
  <c r="F101" i="44"/>
  <c r="G101" i="44"/>
  <c r="H101" i="44"/>
  <c r="E102" i="44"/>
  <c r="F102" i="44"/>
  <c r="G102" i="44"/>
  <c r="H102" i="44"/>
  <c r="E103" i="44"/>
  <c r="F103" i="44"/>
  <c r="G103" i="44"/>
  <c r="H103" i="44"/>
  <c r="E104" i="44"/>
  <c r="F104" i="44"/>
  <c r="G104" i="44"/>
  <c r="H104" i="44"/>
  <c r="E105" i="44"/>
  <c r="F105" i="44"/>
  <c r="G105" i="44"/>
  <c r="H105" i="44"/>
  <c r="E106" i="44"/>
  <c r="F106" i="44"/>
  <c r="G106" i="44"/>
  <c r="H106" i="44"/>
  <c r="E107" i="44"/>
  <c r="F107" i="44"/>
  <c r="G107" i="44"/>
  <c r="H107" i="44"/>
  <c r="E108" i="44"/>
  <c r="F108" i="44"/>
  <c r="G108" i="44"/>
  <c r="H108" i="44"/>
  <c r="E109" i="44"/>
  <c r="F109" i="44"/>
  <c r="G109" i="44"/>
  <c r="H109" i="44"/>
  <c r="E110" i="44"/>
  <c r="F110" i="44"/>
  <c r="G110" i="44"/>
  <c r="H110" i="44"/>
  <c r="E111" i="44"/>
  <c r="F111" i="44"/>
  <c r="G111" i="44"/>
  <c r="H111" i="44"/>
  <c r="E112" i="44"/>
  <c r="F112" i="44"/>
  <c r="G112" i="44"/>
  <c r="H112" i="44"/>
  <c r="E113" i="44"/>
  <c r="F113" i="44"/>
  <c r="G113" i="44"/>
  <c r="H113" i="44"/>
  <c r="E114" i="44"/>
  <c r="F114" i="44"/>
  <c r="G114" i="44"/>
  <c r="H114" i="44"/>
  <c r="E115" i="44"/>
  <c r="F115" i="44"/>
  <c r="G115" i="44"/>
  <c r="H115" i="44"/>
  <c r="E116" i="44"/>
  <c r="F116" i="44"/>
  <c r="G116" i="44"/>
  <c r="H116" i="44"/>
  <c r="E117" i="44"/>
  <c r="F117" i="44"/>
  <c r="G117" i="44"/>
  <c r="H117" i="44"/>
  <c r="E118" i="44"/>
  <c r="F118" i="44"/>
  <c r="G118" i="44"/>
  <c r="H118" i="44"/>
  <c r="E119" i="44"/>
  <c r="F119" i="44"/>
  <c r="G119" i="44"/>
  <c r="H119" i="44"/>
  <c r="E120" i="44"/>
  <c r="F120" i="44"/>
  <c r="G120" i="44"/>
  <c r="H120" i="44"/>
  <c r="E121" i="44"/>
  <c r="F121" i="44"/>
  <c r="G121" i="44"/>
  <c r="H121" i="44"/>
  <c r="E122" i="44"/>
  <c r="F122" i="44"/>
  <c r="G122" i="44"/>
  <c r="H122" i="44"/>
  <c r="E123" i="44"/>
  <c r="F123" i="44"/>
  <c r="G123" i="44"/>
  <c r="H123" i="44"/>
  <c r="E124" i="44"/>
  <c r="F124" i="44"/>
  <c r="G124" i="44"/>
  <c r="H124" i="44"/>
  <c r="E125" i="44"/>
  <c r="F125" i="44"/>
  <c r="G125" i="44"/>
  <c r="H125" i="44"/>
  <c r="E126" i="44"/>
  <c r="F126" i="44"/>
  <c r="G126" i="44"/>
  <c r="H126" i="44"/>
  <c r="E127" i="44"/>
  <c r="F127" i="44"/>
  <c r="G127" i="44"/>
  <c r="H127" i="44"/>
  <c r="E128" i="44"/>
  <c r="F128" i="44"/>
  <c r="G128" i="44"/>
  <c r="H128" i="44"/>
  <c r="E129" i="44"/>
  <c r="F129" i="44"/>
  <c r="G129" i="44"/>
  <c r="H129" i="44"/>
  <c r="E130" i="44"/>
  <c r="F130" i="44"/>
  <c r="G130" i="44"/>
  <c r="H130" i="44"/>
  <c r="E131" i="44"/>
  <c r="F131" i="44"/>
  <c r="G131" i="44"/>
  <c r="H131" i="44"/>
  <c r="E132" i="44"/>
  <c r="F132" i="44"/>
  <c r="G132" i="44"/>
  <c r="H132" i="44"/>
  <c r="E133" i="44"/>
  <c r="F133" i="44"/>
  <c r="G133" i="44"/>
  <c r="H133" i="44"/>
  <c r="E134" i="44"/>
  <c r="F134" i="44"/>
  <c r="G134" i="44"/>
  <c r="H134" i="44"/>
  <c r="E135" i="44"/>
  <c r="F135" i="44"/>
  <c r="G135" i="44"/>
  <c r="H135" i="44"/>
  <c r="E136" i="44"/>
  <c r="F136" i="44"/>
  <c r="G136" i="44"/>
  <c r="H136" i="44"/>
  <c r="E137" i="44"/>
  <c r="F137" i="44"/>
  <c r="G137" i="44"/>
  <c r="H137" i="44"/>
  <c r="E138" i="44"/>
  <c r="F138" i="44"/>
  <c r="G138" i="44"/>
  <c r="H138" i="44"/>
  <c r="E139" i="44"/>
  <c r="F139" i="44"/>
  <c r="G139" i="44"/>
  <c r="H139" i="44"/>
  <c r="E140" i="44"/>
  <c r="F140" i="44"/>
  <c r="G140" i="44"/>
  <c r="H140" i="44"/>
  <c r="E141" i="44"/>
  <c r="F141" i="44"/>
  <c r="G141" i="44"/>
  <c r="H141" i="44"/>
  <c r="E142" i="44"/>
  <c r="F142" i="44"/>
  <c r="G142" i="44"/>
  <c r="H142" i="44"/>
  <c r="E143" i="44"/>
  <c r="F143" i="44"/>
  <c r="G143" i="44"/>
  <c r="H143" i="44"/>
  <c r="E144" i="44"/>
  <c r="F144" i="44"/>
  <c r="G144" i="44"/>
  <c r="H144" i="44"/>
  <c r="E145" i="44"/>
  <c r="F145" i="44"/>
  <c r="G145" i="44"/>
  <c r="H145" i="44"/>
  <c r="E146" i="44"/>
  <c r="F146" i="44"/>
  <c r="G146" i="44"/>
  <c r="H146" i="44"/>
  <c r="E147" i="44"/>
  <c r="F147" i="44"/>
  <c r="G147" i="44"/>
  <c r="H147" i="44"/>
  <c r="E148" i="44"/>
  <c r="F148" i="44"/>
  <c r="G148" i="44"/>
  <c r="H148" i="44"/>
  <c r="E149" i="44"/>
  <c r="F149" i="44"/>
  <c r="G149" i="44"/>
  <c r="H149" i="44"/>
  <c r="E150" i="44"/>
  <c r="F150" i="44"/>
  <c r="G150" i="44"/>
  <c r="H150" i="44"/>
  <c r="E151" i="44"/>
  <c r="F151" i="44"/>
  <c r="G151" i="44"/>
  <c r="H151" i="44"/>
  <c r="E152" i="44"/>
  <c r="F152" i="44"/>
  <c r="G152" i="44"/>
  <c r="H152" i="44"/>
  <c r="E153" i="44"/>
  <c r="F153" i="44"/>
  <c r="G153" i="44"/>
  <c r="H153" i="44"/>
  <c r="E154" i="44"/>
  <c r="F154" i="44"/>
  <c r="G154" i="44"/>
  <c r="H154" i="44"/>
  <c r="E155" i="44"/>
  <c r="F155" i="44"/>
  <c r="G155" i="44"/>
  <c r="H155" i="44"/>
  <c r="E156" i="44"/>
  <c r="F156" i="44"/>
  <c r="G156" i="44"/>
  <c r="H156" i="44"/>
  <c r="E157" i="44"/>
  <c r="F157" i="44"/>
  <c r="G157" i="44"/>
  <c r="H157" i="44"/>
  <c r="E158" i="44"/>
  <c r="F158" i="44"/>
  <c r="G158" i="44"/>
  <c r="H158" i="44"/>
  <c r="E159" i="44"/>
  <c r="F159" i="44"/>
  <c r="G159" i="44"/>
  <c r="H159" i="44"/>
  <c r="E160" i="44"/>
  <c r="F160" i="44"/>
  <c r="G160" i="44"/>
  <c r="H160" i="44"/>
  <c r="E161" i="44"/>
  <c r="F161" i="44"/>
  <c r="G161" i="44"/>
  <c r="H161" i="44"/>
  <c r="E162" i="44"/>
  <c r="F162" i="44"/>
  <c r="G162" i="44"/>
  <c r="H162" i="44"/>
  <c r="E163" i="44"/>
  <c r="F163" i="44"/>
  <c r="G163" i="44"/>
  <c r="H163" i="44"/>
  <c r="E164" i="44"/>
  <c r="F164" i="44"/>
  <c r="G164" i="44"/>
  <c r="H164" i="44"/>
  <c r="E165" i="44"/>
  <c r="F165" i="44"/>
  <c r="G165" i="44"/>
  <c r="H165" i="44"/>
  <c r="E166" i="44"/>
  <c r="F166" i="44"/>
  <c r="G166" i="44"/>
  <c r="H166" i="44"/>
  <c r="E167" i="44"/>
  <c r="F167" i="44"/>
  <c r="G167" i="44"/>
  <c r="H167" i="44"/>
  <c r="E168" i="44"/>
  <c r="F168" i="44"/>
  <c r="G168" i="44"/>
  <c r="H168" i="44"/>
  <c r="E169" i="44"/>
  <c r="F169" i="44"/>
  <c r="G169" i="44"/>
  <c r="H169" i="44"/>
  <c r="E170" i="44"/>
  <c r="F170" i="44"/>
  <c r="G170" i="44"/>
  <c r="H170" i="44"/>
  <c r="E171" i="44"/>
  <c r="F171" i="44"/>
  <c r="G171" i="44"/>
  <c r="H171" i="44"/>
  <c r="E172" i="44"/>
  <c r="F172" i="44"/>
  <c r="G172" i="44"/>
  <c r="H172" i="44"/>
  <c r="E173" i="44"/>
  <c r="F173" i="44"/>
  <c r="G173" i="44"/>
  <c r="H173" i="44"/>
  <c r="E174" i="44"/>
  <c r="F174" i="44"/>
  <c r="G174" i="44"/>
  <c r="H174" i="44"/>
  <c r="E175" i="44"/>
  <c r="F175" i="44"/>
  <c r="G175" i="44"/>
  <c r="H175" i="44"/>
  <c r="E176" i="44"/>
  <c r="F176" i="44"/>
  <c r="G176" i="44"/>
  <c r="H176" i="44"/>
  <c r="E177" i="44"/>
  <c r="F177" i="44"/>
  <c r="G177" i="44"/>
  <c r="H177" i="44"/>
  <c r="E178" i="44"/>
  <c r="F178" i="44"/>
  <c r="G178" i="44"/>
  <c r="H178" i="44"/>
  <c r="E179" i="44"/>
  <c r="F179" i="44"/>
  <c r="G179" i="44"/>
  <c r="H179" i="44"/>
  <c r="E180" i="44"/>
  <c r="F180" i="44"/>
  <c r="G180" i="44"/>
  <c r="H180" i="44"/>
  <c r="E181" i="44"/>
  <c r="F181" i="44"/>
  <c r="G181" i="44"/>
  <c r="H181" i="44"/>
  <c r="E182" i="44"/>
  <c r="F182" i="44"/>
  <c r="G182" i="44"/>
  <c r="H182" i="44"/>
  <c r="E183" i="44"/>
  <c r="F183" i="44"/>
  <c r="G183" i="44"/>
  <c r="H183" i="44"/>
  <c r="E184" i="44"/>
  <c r="F184" i="44"/>
  <c r="G184" i="44"/>
  <c r="H184" i="44"/>
  <c r="E185" i="44"/>
  <c r="F185" i="44"/>
  <c r="G185" i="44"/>
  <c r="H185" i="44"/>
  <c r="E186" i="44"/>
  <c r="F186" i="44"/>
  <c r="G186" i="44"/>
  <c r="H186" i="44"/>
  <c r="E187" i="44"/>
  <c r="F187" i="44"/>
  <c r="G187" i="44"/>
  <c r="H187" i="44"/>
  <c r="E188" i="44"/>
  <c r="F188" i="44"/>
  <c r="G188" i="44"/>
  <c r="H188" i="44"/>
  <c r="E189" i="44"/>
  <c r="F189" i="44"/>
  <c r="G189" i="44"/>
  <c r="H189" i="44"/>
  <c r="E190" i="44"/>
  <c r="F190" i="44"/>
  <c r="G190" i="44"/>
  <c r="H190" i="44"/>
  <c r="E191" i="44"/>
  <c r="F191" i="44"/>
  <c r="G191" i="44"/>
  <c r="H191" i="44"/>
  <c r="E192" i="44"/>
  <c r="F192" i="44"/>
  <c r="G192" i="44"/>
  <c r="H192" i="44"/>
  <c r="E193" i="44"/>
  <c r="F193" i="44"/>
  <c r="G193" i="44"/>
  <c r="H193" i="44"/>
  <c r="E194" i="44"/>
  <c r="F194" i="44"/>
  <c r="G194" i="44"/>
  <c r="H194" i="44"/>
  <c r="E195" i="44"/>
  <c r="F195" i="44"/>
  <c r="G195" i="44"/>
  <c r="H195" i="44"/>
  <c r="E196" i="44"/>
  <c r="F196" i="44"/>
  <c r="G196" i="44"/>
  <c r="H196" i="44"/>
  <c r="E197" i="44"/>
  <c r="F197" i="44"/>
  <c r="G197" i="44"/>
  <c r="H197" i="44"/>
  <c r="E198" i="44"/>
  <c r="F198" i="44"/>
  <c r="G198" i="44"/>
  <c r="H198" i="44"/>
  <c r="E199" i="44"/>
  <c r="F199" i="44"/>
  <c r="G199" i="44"/>
  <c r="H199" i="44"/>
  <c r="E200" i="44"/>
  <c r="F200" i="44"/>
  <c r="G200" i="44"/>
  <c r="H200" i="44"/>
  <c r="E201" i="44"/>
  <c r="F201" i="44"/>
  <c r="G201" i="44"/>
  <c r="H201" i="44"/>
  <c r="E202" i="44"/>
  <c r="F202" i="44"/>
  <c r="G202" i="44"/>
  <c r="H202" i="44"/>
  <c r="E203" i="44"/>
  <c r="F203" i="44"/>
  <c r="G203" i="44"/>
  <c r="H203" i="44"/>
  <c r="E204" i="44"/>
  <c r="F204" i="44"/>
  <c r="G204" i="44"/>
  <c r="H204" i="44"/>
  <c r="E205" i="44"/>
  <c r="F205" i="44"/>
  <c r="G205" i="44"/>
  <c r="H205" i="44"/>
  <c r="E206" i="44"/>
  <c r="F206" i="44"/>
  <c r="G206" i="44"/>
  <c r="H206" i="44"/>
  <c r="E207" i="44"/>
  <c r="F207" i="44"/>
  <c r="G207" i="44"/>
  <c r="H207" i="44"/>
  <c r="E208" i="44"/>
  <c r="F208" i="44"/>
  <c r="G208" i="44"/>
  <c r="H208" i="44"/>
  <c r="E209" i="44"/>
  <c r="F209" i="44"/>
  <c r="G209" i="44"/>
  <c r="H209" i="44"/>
  <c r="E210" i="44"/>
  <c r="F210" i="44"/>
  <c r="G210" i="44"/>
  <c r="H210" i="44"/>
  <c r="E211" i="44"/>
  <c r="F211" i="44"/>
  <c r="G211" i="44"/>
  <c r="H211" i="44"/>
  <c r="E212" i="44"/>
  <c r="F212" i="44"/>
  <c r="G212" i="44"/>
  <c r="H212" i="44"/>
  <c r="E213" i="44"/>
  <c r="F213" i="44"/>
  <c r="G213" i="44"/>
  <c r="H213" i="44"/>
  <c r="E214" i="44"/>
  <c r="F214" i="44"/>
  <c r="G214" i="44"/>
  <c r="H214" i="44"/>
  <c r="E215" i="44"/>
  <c r="F215" i="44"/>
  <c r="G215" i="44"/>
  <c r="H215" i="44"/>
  <c r="E216" i="44"/>
  <c r="F216" i="44"/>
  <c r="G216" i="44"/>
  <c r="H216" i="44"/>
  <c r="E217" i="44"/>
  <c r="F217" i="44"/>
  <c r="G217" i="44"/>
  <c r="H217" i="44"/>
  <c r="E218" i="44"/>
  <c r="F218" i="44"/>
  <c r="G218" i="44"/>
  <c r="H218" i="44"/>
  <c r="E219" i="44"/>
  <c r="F219" i="44"/>
  <c r="G219" i="44"/>
  <c r="H219" i="44"/>
  <c r="E220" i="44"/>
  <c r="F220" i="44"/>
  <c r="G220" i="44"/>
  <c r="H220" i="44"/>
  <c r="E221" i="44"/>
  <c r="F221" i="44"/>
  <c r="G221" i="44"/>
  <c r="H221" i="44"/>
  <c r="E222" i="44"/>
  <c r="F222" i="44"/>
  <c r="G222" i="44"/>
  <c r="H222" i="44"/>
  <c r="E223" i="44"/>
  <c r="F223" i="44"/>
  <c r="G223" i="44"/>
  <c r="H223" i="44"/>
  <c r="E224" i="44"/>
  <c r="F224" i="44"/>
  <c r="G224" i="44"/>
  <c r="H224" i="44"/>
  <c r="E225" i="44"/>
  <c r="F225" i="44"/>
  <c r="G225" i="44"/>
  <c r="H225" i="44"/>
  <c r="E226" i="44"/>
  <c r="F226" i="44"/>
  <c r="G226" i="44"/>
  <c r="H226" i="44"/>
  <c r="E227" i="44"/>
  <c r="F227" i="44"/>
  <c r="G227" i="44"/>
  <c r="H227" i="44"/>
  <c r="E228" i="44"/>
  <c r="F228" i="44"/>
  <c r="G228" i="44"/>
  <c r="H228" i="44"/>
  <c r="E229" i="44"/>
  <c r="F229" i="44"/>
  <c r="G229" i="44"/>
  <c r="H229" i="44"/>
  <c r="E230" i="44"/>
  <c r="F230" i="44"/>
  <c r="G230" i="44"/>
  <c r="H230" i="44"/>
  <c r="E231" i="44"/>
  <c r="F231" i="44"/>
  <c r="G231" i="44"/>
  <c r="H231" i="44"/>
  <c r="E232" i="44"/>
  <c r="F232" i="44"/>
  <c r="G232" i="44"/>
  <c r="H232" i="44"/>
  <c r="E233" i="44"/>
  <c r="F233" i="44"/>
  <c r="G233" i="44"/>
  <c r="H233" i="44"/>
  <c r="E234" i="44"/>
  <c r="F234" i="44"/>
  <c r="G234" i="44"/>
  <c r="H234" i="44"/>
  <c r="E235" i="44"/>
  <c r="F235" i="44"/>
  <c r="G235" i="44"/>
  <c r="H235" i="44"/>
  <c r="E236" i="44"/>
  <c r="F236" i="44"/>
  <c r="G236" i="44"/>
  <c r="H236" i="44"/>
  <c r="E237" i="44"/>
  <c r="F237" i="44"/>
  <c r="G237" i="44"/>
  <c r="H237" i="44"/>
  <c r="E238" i="44"/>
  <c r="F238" i="44"/>
  <c r="G238" i="44"/>
  <c r="H238" i="44"/>
  <c r="E239" i="44"/>
  <c r="F239" i="44"/>
  <c r="G239" i="44"/>
  <c r="H239" i="44"/>
  <c r="E240" i="44"/>
  <c r="F240" i="44"/>
  <c r="G240" i="44"/>
  <c r="H240" i="44"/>
  <c r="E241" i="44"/>
  <c r="F241" i="44"/>
  <c r="G241" i="44"/>
  <c r="H241" i="44"/>
  <c r="E242" i="44"/>
  <c r="F242" i="44"/>
  <c r="G242" i="44"/>
  <c r="H242" i="44"/>
  <c r="E243" i="44"/>
  <c r="F243" i="44"/>
  <c r="G243" i="44"/>
  <c r="H243" i="44"/>
  <c r="E244" i="44"/>
  <c r="F244" i="44"/>
  <c r="G244" i="44"/>
  <c r="H244" i="44"/>
  <c r="E245" i="44"/>
  <c r="F245" i="44"/>
  <c r="G245" i="44"/>
  <c r="H245" i="44"/>
  <c r="E246" i="44"/>
  <c r="F246" i="44"/>
  <c r="G246" i="44"/>
  <c r="H246" i="44"/>
  <c r="E247" i="44"/>
  <c r="F247" i="44"/>
  <c r="G247" i="44"/>
  <c r="H247" i="44"/>
  <c r="E248" i="44"/>
  <c r="F248" i="44"/>
  <c r="G248" i="44"/>
  <c r="H248" i="44"/>
  <c r="E249" i="44"/>
  <c r="F249" i="44"/>
  <c r="G249" i="44"/>
  <c r="H249" i="44"/>
  <c r="E250" i="44"/>
  <c r="F250" i="44"/>
  <c r="G250" i="44"/>
  <c r="H250" i="44"/>
  <c r="E251" i="44"/>
  <c r="F251" i="44"/>
  <c r="G251" i="44"/>
  <c r="H251" i="44"/>
  <c r="E252" i="44"/>
  <c r="F252" i="44"/>
  <c r="G252" i="44"/>
  <c r="H252" i="44"/>
  <c r="E253" i="44"/>
  <c r="F253" i="44"/>
  <c r="G253" i="44"/>
  <c r="H253" i="44"/>
  <c r="E254" i="44"/>
  <c r="F254" i="44"/>
  <c r="G254" i="44"/>
  <c r="H254" i="44"/>
  <c r="E255" i="44"/>
  <c r="F255" i="44"/>
  <c r="G255" i="44"/>
  <c r="H255" i="44"/>
  <c r="E256" i="44"/>
  <c r="F256" i="44"/>
  <c r="G256" i="44"/>
  <c r="H256" i="44"/>
  <c r="E257" i="44"/>
  <c r="F257" i="44"/>
  <c r="G257" i="44"/>
  <c r="H257" i="44"/>
  <c r="E258" i="44"/>
  <c r="F258" i="44"/>
  <c r="G258" i="44"/>
  <c r="H258" i="44"/>
  <c r="E259" i="44"/>
  <c r="F259" i="44"/>
  <c r="G259" i="44"/>
  <c r="H259" i="44"/>
  <c r="E260" i="44"/>
  <c r="F260" i="44"/>
  <c r="G260" i="44"/>
  <c r="H260" i="44"/>
  <c r="E261" i="44"/>
  <c r="F261" i="44"/>
  <c r="G261" i="44"/>
  <c r="H261" i="44"/>
  <c r="E262" i="44"/>
  <c r="F262" i="44"/>
  <c r="G262" i="44"/>
  <c r="H262" i="44"/>
  <c r="E263" i="44"/>
  <c r="F263" i="44"/>
  <c r="G263" i="44"/>
  <c r="H263" i="44"/>
  <c r="E264" i="44"/>
  <c r="F264" i="44"/>
  <c r="G264" i="44"/>
  <c r="H264" i="44"/>
  <c r="E265" i="44"/>
  <c r="F265" i="44"/>
  <c r="G265" i="44"/>
  <c r="H265" i="44"/>
  <c r="E266" i="44"/>
  <c r="F266" i="44"/>
  <c r="G266" i="44"/>
  <c r="H266" i="44"/>
  <c r="E267" i="44"/>
  <c r="F267" i="44"/>
  <c r="G267" i="44"/>
  <c r="H267" i="44"/>
  <c r="E268" i="44"/>
  <c r="F268" i="44"/>
  <c r="G268" i="44"/>
  <c r="H268" i="44"/>
  <c r="E269" i="44"/>
  <c r="F269" i="44"/>
  <c r="G269" i="44"/>
  <c r="H269" i="44"/>
  <c r="E270" i="44"/>
  <c r="F270" i="44"/>
  <c r="G270" i="44"/>
  <c r="H270" i="44"/>
  <c r="E271" i="44"/>
  <c r="F271" i="44"/>
  <c r="G271" i="44"/>
  <c r="H271" i="44"/>
  <c r="E272" i="44"/>
  <c r="F272" i="44"/>
  <c r="G272" i="44"/>
  <c r="H272" i="44"/>
  <c r="E273" i="44"/>
  <c r="F273" i="44"/>
  <c r="G273" i="44"/>
  <c r="H273" i="44"/>
  <c r="E274" i="44"/>
  <c r="F274" i="44"/>
  <c r="G274" i="44"/>
  <c r="H274" i="44"/>
  <c r="E275" i="44"/>
  <c r="F275" i="44"/>
  <c r="G275" i="44"/>
  <c r="H275" i="44"/>
  <c r="E276" i="44"/>
  <c r="F276" i="44"/>
  <c r="G276" i="44"/>
  <c r="H276" i="44"/>
  <c r="E277" i="44"/>
  <c r="F277" i="44"/>
  <c r="G277" i="44"/>
  <c r="H277" i="44"/>
  <c r="E278" i="44"/>
  <c r="F278" i="44"/>
  <c r="G278" i="44"/>
  <c r="H278" i="44"/>
  <c r="E279" i="44"/>
  <c r="F279" i="44"/>
  <c r="G279" i="44"/>
  <c r="H279" i="44"/>
  <c r="E280" i="44"/>
  <c r="F280" i="44"/>
  <c r="G280" i="44"/>
  <c r="H280" i="44"/>
  <c r="E281" i="44"/>
  <c r="F281" i="44"/>
  <c r="G281" i="44"/>
  <c r="H281" i="44"/>
  <c r="E282" i="44"/>
  <c r="F282" i="44"/>
  <c r="G282" i="44"/>
  <c r="H282" i="44"/>
  <c r="E283" i="44"/>
  <c r="F283" i="44"/>
  <c r="G283" i="44"/>
  <c r="H283" i="44"/>
  <c r="E284" i="44"/>
  <c r="F284" i="44"/>
  <c r="G284" i="44"/>
  <c r="H284" i="44"/>
  <c r="E285" i="44"/>
  <c r="F285" i="44"/>
  <c r="G285" i="44"/>
  <c r="H285" i="44"/>
  <c r="E286" i="44"/>
  <c r="F286" i="44"/>
  <c r="G286" i="44"/>
  <c r="H286" i="44"/>
  <c r="E287" i="44"/>
  <c r="F287" i="44"/>
  <c r="G287" i="44"/>
  <c r="H287" i="44"/>
  <c r="E288" i="44"/>
  <c r="F288" i="44"/>
  <c r="G288" i="44"/>
  <c r="H288" i="44"/>
  <c r="E289" i="44"/>
  <c r="F289" i="44"/>
  <c r="G289" i="44"/>
  <c r="H289" i="44"/>
  <c r="E290" i="44"/>
  <c r="F290" i="44"/>
  <c r="G290" i="44"/>
  <c r="H290" i="44"/>
  <c r="E291" i="44"/>
  <c r="F291" i="44"/>
  <c r="G291" i="44"/>
  <c r="H291" i="44"/>
  <c r="E292" i="44"/>
  <c r="F292" i="44"/>
  <c r="G292" i="44"/>
  <c r="H292" i="44"/>
  <c r="E293" i="44"/>
  <c r="F293" i="44"/>
  <c r="G293" i="44"/>
  <c r="H293" i="44"/>
  <c r="E294" i="44"/>
  <c r="F294" i="44"/>
  <c r="G294" i="44"/>
  <c r="H294" i="44"/>
  <c r="E295" i="44"/>
  <c r="F295" i="44"/>
  <c r="G295" i="44"/>
  <c r="H295" i="44"/>
  <c r="E296" i="44"/>
  <c r="F296" i="44"/>
  <c r="G296" i="44"/>
  <c r="H296" i="44"/>
  <c r="E297" i="44"/>
  <c r="F297" i="44"/>
  <c r="G297" i="44"/>
  <c r="H297" i="44"/>
  <c r="E298" i="44"/>
  <c r="F298" i="44"/>
  <c r="G298" i="44"/>
  <c r="H298" i="44"/>
  <c r="E299" i="44"/>
  <c r="F299" i="44"/>
  <c r="G299" i="44"/>
  <c r="H299" i="44"/>
  <c r="E300" i="44"/>
  <c r="F300" i="44"/>
  <c r="G300" i="44"/>
  <c r="H300" i="44"/>
  <c r="E301" i="44"/>
  <c r="F301" i="44"/>
  <c r="G301" i="44"/>
  <c r="H301" i="44"/>
  <c r="E302" i="44"/>
  <c r="F302" i="44"/>
  <c r="G302" i="44"/>
  <c r="H302" i="44"/>
  <c r="E303" i="44"/>
  <c r="F303" i="44"/>
  <c r="G303" i="44"/>
  <c r="H303" i="44"/>
  <c r="E304" i="44"/>
  <c r="F304" i="44"/>
  <c r="G304" i="44"/>
  <c r="H304" i="44"/>
  <c r="E305" i="44"/>
  <c r="F305" i="44"/>
  <c r="G305" i="44"/>
  <c r="H305" i="44"/>
  <c r="E306" i="44"/>
  <c r="F306" i="44"/>
  <c r="G306" i="44"/>
  <c r="H306" i="44"/>
  <c r="E307" i="44"/>
  <c r="F307" i="44"/>
  <c r="G307" i="44"/>
  <c r="H307" i="44"/>
  <c r="E308" i="44"/>
  <c r="F308" i="44"/>
  <c r="G308" i="44"/>
  <c r="H308" i="44"/>
  <c r="E309" i="44"/>
  <c r="F309" i="44"/>
  <c r="G309" i="44"/>
  <c r="H309" i="44"/>
  <c r="E310" i="44"/>
  <c r="F310" i="44"/>
  <c r="G310" i="44"/>
  <c r="H310" i="44"/>
  <c r="E311" i="44"/>
  <c r="F311" i="44"/>
  <c r="G311" i="44"/>
  <c r="H311" i="44"/>
  <c r="E312" i="44"/>
  <c r="F312" i="44"/>
  <c r="G312" i="44"/>
  <c r="H312" i="44"/>
  <c r="E313" i="44"/>
  <c r="F313" i="44"/>
  <c r="G313" i="44"/>
  <c r="H313" i="44"/>
  <c r="E314" i="44"/>
  <c r="F314" i="44"/>
  <c r="G314" i="44"/>
  <c r="H314" i="44"/>
  <c r="E315" i="44"/>
  <c r="F315" i="44"/>
  <c r="G315" i="44"/>
  <c r="H315" i="44"/>
  <c r="E316" i="44"/>
  <c r="F316" i="44"/>
  <c r="G316" i="44"/>
  <c r="H316" i="44"/>
  <c r="E317" i="44"/>
  <c r="F317" i="44"/>
  <c r="G317" i="44"/>
  <c r="H317" i="44"/>
  <c r="E318" i="44"/>
  <c r="F318" i="44"/>
  <c r="G318" i="44"/>
  <c r="H318" i="44"/>
  <c r="E319" i="44"/>
  <c r="F319" i="44"/>
  <c r="G319" i="44"/>
  <c r="H319" i="44"/>
  <c r="E320" i="44"/>
  <c r="F320" i="44"/>
  <c r="G320" i="44"/>
  <c r="H320" i="44"/>
  <c r="E321" i="44"/>
  <c r="F321" i="44"/>
  <c r="G321" i="44"/>
  <c r="H321" i="44"/>
  <c r="E322" i="44"/>
  <c r="F322" i="44"/>
  <c r="G322" i="44"/>
  <c r="H322" i="44"/>
  <c r="E323" i="44"/>
  <c r="F323" i="44"/>
  <c r="G323" i="44"/>
  <c r="H323" i="44"/>
  <c r="E324" i="44"/>
  <c r="F324" i="44"/>
  <c r="G324" i="44"/>
  <c r="H324" i="44"/>
  <c r="E325" i="44"/>
  <c r="F325" i="44"/>
  <c r="G325" i="44"/>
  <c r="H325" i="44"/>
  <c r="H2" i="44"/>
  <c r="G2" i="44"/>
  <c r="F2" i="44"/>
  <c r="E2" i="44"/>
  <c r="D3" i="44"/>
  <c r="D4" i="44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258" i="44"/>
  <c r="D259" i="44"/>
  <c r="D260" i="44"/>
  <c r="D261" i="44"/>
  <c r="D262" i="44"/>
  <c r="D263" i="44"/>
  <c r="D264" i="44"/>
  <c r="D265" i="44"/>
  <c r="D266" i="44"/>
  <c r="D267" i="44"/>
  <c r="D268" i="44"/>
  <c r="D269" i="44"/>
  <c r="D270" i="44"/>
  <c r="D271" i="44"/>
  <c r="D272" i="44"/>
  <c r="D273" i="44"/>
  <c r="D274" i="44"/>
  <c r="D275" i="44"/>
  <c r="D276" i="44"/>
  <c r="D277" i="44"/>
  <c r="D278" i="44"/>
  <c r="D279" i="44"/>
  <c r="D280" i="44"/>
  <c r="D281" i="44"/>
  <c r="D282" i="44"/>
  <c r="D283" i="44"/>
  <c r="D284" i="44"/>
  <c r="D285" i="44"/>
  <c r="D286" i="44"/>
  <c r="D287" i="44"/>
  <c r="D288" i="44"/>
  <c r="D289" i="44"/>
  <c r="D290" i="44"/>
  <c r="D291" i="44"/>
  <c r="D292" i="44"/>
  <c r="D293" i="44"/>
  <c r="D294" i="44"/>
  <c r="D295" i="44"/>
  <c r="D296" i="44"/>
  <c r="D297" i="44"/>
  <c r="D298" i="44"/>
  <c r="D299" i="44"/>
  <c r="D300" i="44"/>
  <c r="D301" i="44"/>
  <c r="D302" i="44"/>
  <c r="D303" i="44"/>
  <c r="D304" i="44"/>
  <c r="D305" i="44"/>
  <c r="D306" i="44"/>
  <c r="D307" i="44"/>
  <c r="D308" i="44"/>
  <c r="D309" i="44"/>
  <c r="D310" i="44"/>
  <c r="D311" i="44"/>
  <c r="D312" i="44"/>
  <c r="D313" i="44"/>
  <c r="D314" i="44"/>
  <c r="D315" i="44"/>
  <c r="D316" i="44"/>
  <c r="D317" i="44"/>
  <c r="D318" i="44"/>
  <c r="D319" i="44"/>
  <c r="D320" i="44"/>
  <c r="D321" i="44"/>
  <c r="D322" i="44"/>
  <c r="D323" i="44"/>
  <c r="D324" i="44"/>
  <c r="D325" i="44"/>
  <c r="D2" i="44"/>
  <c r="C3" i="44"/>
  <c r="C4" i="44"/>
  <c r="C5" i="44"/>
  <c r="C6" i="44"/>
  <c r="C7" i="44"/>
  <c r="C8" i="44"/>
  <c r="C9" i="44"/>
  <c r="C10" i="44"/>
  <c r="C11" i="44"/>
  <c r="C12" i="44"/>
  <c r="C13" i="44"/>
  <c r="C14" i="44"/>
  <c r="C15" i="44"/>
  <c r="C16" i="44"/>
  <c r="C17" i="44"/>
  <c r="C18" i="44"/>
  <c r="C19" i="44"/>
  <c r="C20" i="44"/>
  <c r="C21" i="44"/>
  <c r="C22" i="44"/>
  <c r="C23" i="44"/>
  <c r="C24" i="44"/>
  <c r="C25" i="44"/>
  <c r="C26" i="44"/>
  <c r="C27" i="44"/>
  <c r="C28" i="44"/>
  <c r="C29" i="44"/>
  <c r="C30" i="44"/>
  <c r="C31" i="44"/>
  <c r="C32" i="44"/>
  <c r="C33" i="44"/>
  <c r="C34" i="44"/>
  <c r="C35" i="44"/>
  <c r="C36" i="44"/>
  <c r="C37" i="44"/>
  <c r="C38" i="44"/>
  <c r="C39" i="44"/>
  <c r="C40" i="44"/>
  <c r="C41" i="44"/>
  <c r="C42" i="44"/>
  <c r="C43" i="44"/>
  <c r="C44" i="44"/>
  <c r="C45" i="44"/>
  <c r="C46" i="44"/>
  <c r="C47" i="44"/>
  <c r="C48" i="44"/>
  <c r="C49" i="44"/>
  <c r="C50" i="44"/>
  <c r="C51" i="44"/>
  <c r="C52" i="44"/>
  <c r="C53" i="44"/>
  <c r="C54" i="44"/>
  <c r="C55" i="44"/>
  <c r="C56" i="44"/>
  <c r="C57" i="44"/>
  <c r="C58" i="44"/>
  <c r="C59" i="44"/>
  <c r="C60" i="44"/>
  <c r="C61" i="44"/>
  <c r="C62" i="44"/>
  <c r="C63" i="44"/>
  <c r="C64" i="44"/>
  <c r="C65" i="44"/>
  <c r="C66" i="44"/>
  <c r="C67" i="44"/>
  <c r="C68" i="44"/>
  <c r="C69" i="44"/>
  <c r="C70" i="44"/>
  <c r="C71" i="44"/>
  <c r="C72" i="44"/>
  <c r="C73" i="44"/>
  <c r="C74" i="44"/>
  <c r="C75" i="44"/>
  <c r="C76" i="44"/>
  <c r="C77" i="44"/>
  <c r="C78" i="44"/>
  <c r="C79" i="44"/>
  <c r="C80" i="44"/>
  <c r="C81" i="44"/>
  <c r="C82" i="44"/>
  <c r="C83" i="44"/>
  <c r="C84" i="44"/>
  <c r="C85" i="44"/>
  <c r="C86" i="44"/>
  <c r="C87" i="44"/>
  <c r="C88" i="44"/>
  <c r="C89" i="44"/>
  <c r="C90" i="44"/>
  <c r="C91" i="44"/>
  <c r="C92" i="44"/>
  <c r="C93" i="44"/>
  <c r="C94" i="44"/>
  <c r="C95" i="44"/>
  <c r="C96" i="44"/>
  <c r="C97" i="44"/>
  <c r="C98" i="44"/>
  <c r="C99" i="44"/>
  <c r="C100" i="44"/>
  <c r="C101" i="44"/>
  <c r="C102" i="44"/>
  <c r="C103" i="44"/>
  <c r="C104" i="44"/>
  <c r="C105" i="44"/>
  <c r="C106" i="44"/>
  <c r="C107" i="44"/>
  <c r="C108" i="44"/>
  <c r="C109" i="44"/>
  <c r="C110" i="44"/>
  <c r="C111" i="44"/>
  <c r="C112" i="44"/>
  <c r="C113" i="44"/>
  <c r="C114" i="44"/>
  <c r="C115" i="44"/>
  <c r="C116" i="44"/>
  <c r="C117" i="44"/>
  <c r="C118" i="44"/>
  <c r="C119" i="44"/>
  <c r="C120" i="44"/>
  <c r="C121" i="44"/>
  <c r="C122" i="44"/>
  <c r="C123" i="44"/>
  <c r="C124" i="44"/>
  <c r="C125" i="44"/>
  <c r="C126" i="44"/>
  <c r="C127" i="44"/>
  <c r="C128" i="44"/>
  <c r="C129" i="44"/>
  <c r="C130" i="44"/>
  <c r="C131" i="44"/>
  <c r="C132" i="44"/>
  <c r="C133" i="44"/>
  <c r="C134" i="44"/>
  <c r="C135" i="44"/>
  <c r="C136" i="44"/>
  <c r="C137" i="44"/>
  <c r="C138" i="44"/>
  <c r="C139" i="44"/>
  <c r="C140" i="44"/>
  <c r="C141" i="44"/>
  <c r="C142" i="44"/>
  <c r="C143" i="44"/>
  <c r="C144" i="44"/>
  <c r="C145" i="44"/>
  <c r="C146" i="44"/>
  <c r="C147" i="44"/>
  <c r="C148" i="44"/>
  <c r="C149" i="44"/>
  <c r="C150" i="44"/>
  <c r="C151" i="44"/>
  <c r="C152" i="44"/>
  <c r="C153" i="44"/>
  <c r="C154" i="44"/>
  <c r="C155" i="44"/>
  <c r="C156" i="44"/>
  <c r="C157" i="44"/>
  <c r="C158" i="44"/>
  <c r="C159" i="44"/>
  <c r="C160" i="44"/>
  <c r="C161" i="44"/>
  <c r="C162" i="44"/>
  <c r="C163" i="44"/>
  <c r="C164" i="44"/>
  <c r="C165" i="44"/>
  <c r="C166" i="44"/>
  <c r="C167" i="44"/>
  <c r="C168" i="44"/>
  <c r="C169" i="44"/>
  <c r="C170" i="44"/>
  <c r="C171" i="44"/>
  <c r="C172" i="44"/>
  <c r="C173" i="44"/>
  <c r="C174" i="44"/>
  <c r="C175" i="44"/>
  <c r="C176" i="44"/>
  <c r="C177" i="44"/>
  <c r="C178" i="44"/>
  <c r="C179" i="44"/>
  <c r="C180" i="44"/>
  <c r="C181" i="44"/>
  <c r="C182" i="44"/>
  <c r="C183" i="44"/>
  <c r="C184" i="44"/>
  <c r="C185" i="44"/>
  <c r="C186" i="44"/>
  <c r="C187" i="44"/>
  <c r="C188" i="44"/>
  <c r="C189" i="44"/>
  <c r="C190" i="44"/>
  <c r="C191" i="44"/>
  <c r="C192" i="44"/>
  <c r="C193" i="44"/>
  <c r="C194" i="44"/>
  <c r="C195" i="44"/>
  <c r="C196" i="44"/>
  <c r="C197" i="44"/>
  <c r="C198" i="44"/>
  <c r="C199" i="44"/>
  <c r="C200" i="44"/>
  <c r="C201" i="44"/>
  <c r="C202" i="44"/>
  <c r="C203" i="44"/>
  <c r="C204" i="44"/>
  <c r="C205" i="44"/>
  <c r="C206" i="44"/>
  <c r="C207" i="44"/>
  <c r="C208" i="44"/>
  <c r="C209" i="44"/>
  <c r="C210" i="44"/>
  <c r="C211" i="44"/>
  <c r="C212" i="44"/>
  <c r="C213" i="44"/>
  <c r="C214" i="44"/>
  <c r="C215" i="44"/>
  <c r="C216" i="44"/>
  <c r="C217" i="44"/>
  <c r="C218" i="44"/>
  <c r="C219" i="44"/>
  <c r="C220" i="44"/>
  <c r="C221" i="44"/>
  <c r="C222" i="44"/>
  <c r="C223" i="44"/>
  <c r="C224" i="44"/>
  <c r="C225" i="44"/>
  <c r="C226" i="44"/>
  <c r="C227" i="44"/>
  <c r="C228" i="44"/>
  <c r="C229" i="44"/>
  <c r="C230" i="44"/>
  <c r="C231" i="44"/>
  <c r="C232" i="44"/>
  <c r="C233" i="44"/>
  <c r="C234" i="44"/>
  <c r="C235" i="44"/>
  <c r="C236" i="44"/>
  <c r="C237" i="44"/>
  <c r="C238" i="44"/>
  <c r="C239" i="44"/>
  <c r="C240" i="44"/>
  <c r="C241" i="44"/>
  <c r="C242" i="44"/>
  <c r="C243" i="44"/>
  <c r="C244" i="44"/>
  <c r="C245" i="44"/>
  <c r="C246" i="44"/>
  <c r="C247" i="44"/>
  <c r="C248" i="44"/>
  <c r="C249" i="44"/>
  <c r="C250" i="44"/>
  <c r="C251" i="44"/>
  <c r="C252" i="44"/>
  <c r="C253" i="44"/>
  <c r="C254" i="44"/>
  <c r="C255" i="44"/>
  <c r="C256" i="44"/>
  <c r="C257" i="44"/>
  <c r="C258" i="44"/>
  <c r="C259" i="44"/>
  <c r="C260" i="44"/>
  <c r="C261" i="44"/>
  <c r="C262" i="44"/>
  <c r="C263" i="44"/>
  <c r="C264" i="44"/>
  <c r="C265" i="44"/>
  <c r="C266" i="44"/>
  <c r="C267" i="44"/>
  <c r="C268" i="44"/>
  <c r="C269" i="44"/>
  <c r="C270" i="44"/>
  <c r="C271" i="44"/>
  <c r="C272" i="44"/>
  <c r="C273" i="44"/>
  <c r="C274" i="44"/>
  <c r="C275" i="44"/>
  <c r="C276" i="44"/>
  <c r="C277" i="44"/>
  <c r="C278" i="44"/>
  <c r="C279" i="44"/>
  <c r="C280" i="44"/>
  <c r="C281" i="44"/>
  <c r="C282" i="44"/>
  <c r="C283" i="44"/>
  <c r="C284" i="44"/>
  <c r="C285" i="44"/>
  <c r="C286" i="44"/>
  <c r="C287" i="44"/>
  <c r="C288" i="44"/>
  <c r="C289" i="44"/>
  <c r="C290" i="44"/>
  <c r="C291" i="44"/>
  <c r="C292" i="44"/>
  <c r="C293" i="44"/>
  <c r="C294" i="44"/>
  <c r="C295" i="44"/>
  <c r="C296" i="44"/>
  <c r="C297" i="44"/>
  <c r="C298" i="44"/>
  <c r="C299" i="44"/>
  <c r="C300" i="44"/>
  <c r="C301" i="44"/>
  <c r="C302" i="44"/>
  <c r="C303" i="44"/>
  <c r="C304" i="44"/>
  <c r="C305" i="44"/>
  <c r="C306" i="44"/>
  <c r="C307" i="44"/>
  <c r="C308" i="44"/>
  <c r="C309" i="44"/>
  <c r="C310" i="44"/>
  <c r="C311" i="44"/>
  <c r="C312" i="44"/>
  <c r="C313" i="44"/>
  <c r="C314" i="44"/>
  <c r="C315" i="44"/>
  <c r="C316" i="44"/>
  <c r="C317" i="44"/>
  <c r="C318" i="44"/>
  <c r="C319" i="44"/>
  <c r="C320" i="44"/>
  <c r="C321" i="44"/>
  <c r="C322" i="44"/>
  <c r="C323" i="44"/>
  <c r="C324" i="44"/>
  <c r="C325" i="44"/>
  <c r="C2" i="4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ransactions!$A$1:$B$32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ransactionsA1B3251"/>
        </x15:connection>
      </ext>
    </extLst>
  </connection>
  <connection id="3" name="WorksheetConnection_Transactions!$A$1:$H$325" type="102" refreshedVersion="6" minRefreshableVersion="5">
    <extLst>
      <ext xmlns:x15="http://schemas.microsoft.com/office/spreadsheetml/2010/11/main" uri="{DE250136-89BD-433C-8126-D09CA5730AF9}">
        <x15:connection id="Range1" autoDelete="1">
          <x15:rangePr sourceName="_xlcn.WorksheetConnection_TransactionsA1H3251"/>
        </x15:connection>
      </ext>
    </extLst>
  </connection>
</connections>
</file>

<file path=xl/sharedStrings.xml><?xml version="1.0" encoding="utf-8"?>
<sst xmlns="http://schemas.openxmlformats.org/spreadsheetml/2006/main" count="687" uniqueCount="145">
  <si>
    <t>Origin</t>
  </si>
  <si>
    <t>Minimum Qty (kg)</t>
  </si>
  <si>
    <t>Smith</t>
  </si>
  <si>
    <t>Johnson</t>
  </si>
  <si>
    <t>Williams</t>
  </si>
  <si>
    <t>Brown</t>
  </si>
  <si>
    <t>Jones</t>
  </si>
  <si>
    <t>Miller</t>
  </si>
  <si>
    <t>Davis</t>
  </si>
  <si>
    <t>Wilson</t>
  </si>
  <si>
    <t>Anderson</t>
  </si>
  <si>
    <t>Taylor</t>
  </si>
  <si>
    <t>Thomas</t>
  </si>
  <si>
    <t>Moore</t>
  </si>
  <si>
    <t>Martin</t>
  </si>
  <si>
    <t>Jackson</t>
  </si>
  <si>
    <t>Thompson</t>
  </si>
  <si>
    <t>White</t>
  </si>
  <si>
    <t>Lee</t>
  </si>
  <si>
    <t>Harris</t>
  </si>
  <si>
    <t>Clark</t>
  </si>
  <si>
    <t>Lewis</t>
  </si>
  <si>
    <t>Robinson</t>
  </si>
  <si>
    <t>Walker</t>
  </si>
  <si>
    <t>Hall</t>
  </si>
  <si>
    <t>Young</t>
  </si>
  <si>
    <t>Allen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</si>
  <si>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</si>
  <si>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</si>
  <si>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</si>
  <si>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</si>
  <si>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</si>
  <si>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</si>
  <si>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</si>
  <si>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</si>
  <si>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Campbell</t>
  </si>
  <si>
    <t>Mitchell</t>
  </si>
  <si>
    <t>Roberts</t>
  </si>
  <si>
    <t>Carter</t>
  </si>
  <si>
    <t>Phillips</t>
  </si>
  <si>
    <t>Evans</t>
  </si>
  <si>
    <t>Turner</t>
  </si>
  <si>
    <t>Torres</t>
  </si>
  <si>
    <t>Parker</t>
  </si>
  <si>
    <t>Collins</t>
  </si>
  <si>
    <t>Edwards</t>
  </si>
  <si>
    <t>Stewart</t>
  </si>
  <si>
    <t>Flores</t>
  </si>
  <si>
    <t>Morris</t>
  </si>
  <si>
    <t>Nguyen</t>
  </si>
  <si>
    <t>Murphy</t>
  </si>
  <si>
    <t>Rivera</t>
  </si>
  <si>
    <t>Cook</t>
  </si>
  <si>
    <t>Rogers</t>
  </si>
  <si>
    <t>Morgan</t>
  </si>
  <si>
    <t>Peterson</t>
  </si>
  <si>
    <t>Cooper</t>
  </si>
  <si>
    <t>Reed</t>
  </si>
  <si>
    <t>Bailey</t>
  </si>
  <si>
    <t>Bell</t>
  </si>
  <si>
    <t>Kelly</t>
  </si>
  <si>
    <t>Howard</t>
  </si>
  <si>
    <t>Ward</t>
  </si>
  <si>
    <t>Cox</t>
  </si>
  <si>
    <t>Richardson</t>
  </si>
  <si>
    <t>Wood</t>
  </si>
  <si>
    <t>Watson</t>
  </si>
  <si>
    <t>Brooks</t>
  </si>
  <si>
    <t>Bennett</t>
  </si>
  <si>
    <t>Gray</t>
  </si>
  <si>
    <t>James</t>
  </si>
  <si>
    <t>Reyes</t>
  </si>
  <si>
    <t>Cruz</t>
  </si>
  <si>
    <t>Hughes</t>
  </si>
  <si>
    <t>Price</t>
  </si>
  <si>
    <t>Myers</t>
  </si>
  <si>
    <t>Long</t>
  </si>
  <si>
    <t>Foster</t>
  </si>
  <si>
    <t>Sanders</t>
  </si>
  <si>
    <t>Ross</t>
  </si>
  <si>
    <t>Morales</t>
  </si>
  <si>
    <t>Powell</t>
  </si>
  <si>
    <t>Sullivan</t>
  </si>
  <si>
    <t>Russell</t>
  </si>
  <si>
    <t>Ortiz</t>
  </si>
  <si>
    <t>Jenkins</t>
  </si>
  <si>
    <t>Perry</t>
  </si>
  <si>
    <t>Butler</t>
  </si>
  <si>
    <t>Barnes</t>
  </si>
  <si>
    <t>Fisher</t>
  </si>
  <si>
    <t>Garcia</t>
  </si>
  <si>
    <t>Rodriguez</t>
  </si>
  <si>
    <t>Martinez</t>
  </si>
  <si>
    <t>Ramirez</t>
  </si>
  <si>
    <t>Diaz</t>
  </si>
  <si>
    <t>Hernandez</t>
  </si>
  <si>
    <t>Gonzalez</t>
  </si>
  <si>
    <t>Sanchez</t>
  </si>
  <si>
    <t>Lopez</t>
  </si>
  <si>
    <t>Gomez</t>
  </si>
  <si>
    <t>Perez</t>
  </si>
  <si>
    <t>Gutierrez</t>
  </si>
  <si>
    <t>France</t>
  </si>
  <si>
    <t>California</t>
  </si>
  <si>
    <t>Chile</t>
  </si>
  <si>
    <t>Italy</t>
  </si>
  <si>
    <t>Australia</t>
  </si>
  <si>
    <t>South Africa</t>
  </si>
  <si>
    <t>New Zealand</t>
  </si>
  <si>
    <t>Germany</t>
  </si>
  <si>
    <t>Oregon</t>
  </si>
  <si>
    <t>Discount (%)</t>
  </si>
  <si>
    <t>Past Peak</t>
  </si>
  <si>
    <t>FALSE</t>
  </si>
  <si>
    <t>TRUE</t>
  </si>
  <si>
    <t>Pinot Noir</t>
  </si>
  <si>
    <t>Champagne</t>
  </si>
  <si>
    <t>Prosecco</t>
  </si>
  <si>
    <t>Espumante</t>
  </si>
  <si>
    <t>Cabernet Sauvignon</t>
  </si>
  <si>
    <t>Chardonnay</t>
  </si>
  <si>
    <t>Malbec</t>
  </si>
  <si>
    <t>Merlot</t>
  </si>
  <si>
    <t>Pinot Grigio</t>
  </si>
  <si>
    <t>Varietal</t>
  </si>
  <si>
    <t>Campaign</t>
  </si>
  <si>
    <t>March</t>
  </si>
  <si>
    <t>April</t>
  </si>
  <si>
    <t>May</t>
  </si>
  <si>
    <t>January</t>
  </si>
  <si>
    <t>February</t>
  </si>
  <si>
    <t>June</t>
  </si>
  <si>
    <t>July</t>
  </si>
  <si>
    <t>August</t>
  </si>
  <si>
    <t>September</t>
  </si>
  <si>
    <t>October</t>
  </si>
  <si>
    <t>November</t>
  </si>
  <si>
    <t>December</t>
  </si>
  <si>
    <t>Offer #</t>
  </si>
  <si>
    <t>Customer Last Name</t>
  </si>
  <si>
    <t>Row Labels</t>
  </si>
  <si>
    <t>Grand Total</t>
  </si>
  <si>
    <t>Column Labels</t>
  </si>
  <si>
    <t>Count of Offer #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</si>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</sst>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</borders>
  <cellStyleXfs count="2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1" xfId="0" applyFont="1" applyBorder="1" applyAlignment="1">
      <alignment horizontal="left"/>
    </xf>
    <xf numFmtId="0" fontId="4" fillId="2" borderId="3" xfId="0" applyFont="1" applyFill="1" applyBorder="1"/>
    <xf numFmtId="0" fontId="4" fillId="2" borderId="2" xfId="0" applyFont="1" applyFill="1" applyBorder="1"/>
    <xf numFmtId="0" fontId="0" fillId="0" borderId="0" xfId="0" applyNumberFormat="1"/>
    <xf numFmtId="0" fontId="0" fillId="0" borderId="1" xfId="0" applyNumberFormat="1" applyFont="1" applyBorder="1"/>
  </cellXfs>
  <cellStyles count="26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Hyperlink" xfId="1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u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Adams</v>
          </cell>
          <cell r="C2">
            <v>1</v>
          </cell>
        </row>
        <row r="3">
          <cell r="B3" t="str">
            <v>Allen</v>
          </cell>
          <cell r="C3">
            <v>4</v>
          </cell>
        </row>
        <row r="4">
          <cell r="B4" t="str">
            <v>Anderson</v>
          </cell>
          <cell r="C4">
            <v>2</v>
          </cell>
        </row>
        <row r="5">
          <cell r="B5" t="str">
            <v>Bailey</v>
          </cell>
          <cell r="C5">
            <v>1</v>
          </cell>
        </row>
        <row r="6">
          <cell r="B6" t="str">
            <v>Baker</v>
          </cell>
          <cell r="C6">
            <v>4</v>
          </cell>
        </row>
        <row r="7">
          <cell r="B7" t="str">
            <v>Barnes</v>
          </cell>
          <cell r="C7">
            <v>3</v>
          </cell>
        </row>
        <row r="8">
          <cell r="B8" t="str">
            <v>Bell</v>
          </cell>
          <cell r="C8">
            <v>2</v>
          </cell>
        </row>
        <row r="9">
          <cell r="B9" t="str">
            <v>Bennett</v>
          </cell>
          <cell r="C9">
            <v>4</v>
          </cell>
        </row>
        <row r="10">
          <cell r="B10" t="str">
            <v>Brooks</v>
          </cell>
          <cell r="C10">
            <v>3</v>
          </cell>
        </row>
        <row r="11">
          <cell r="B11" t="str">
            <v>Brown</v>
          </cell>
          <cell r="C11">
            <v>1</v>
          </cell>
        </row>
        <row r="12">
          <cell r="B12" t="str">
            <v>Butler</v>
          </cell>
          <cell r="C12">
            <v>3</v>
          </cell>
        </row>
        <row r="13">
          <cell r="B13" t="str">
            <v>Campbell</v>
          </cell>
          <cell r="C13">
            <v>2</v>
          </cell>
        </row>
        <row r="14">
          <cell r="B14" t="str">
            <v>Carter</v>
          </cell>
          <cell r="C14">
            <v>1</v>
          </cell>
        </row>
        <row r="15">
          <cell r="B15" t="str">
            <v>Clark</v>
          </cell>
          <cell r="C15">
            <v>0</v>
          </cell>
        </row>
        <row r="16">
          <cell r="B16" t="str">
            <v>Collins</v>
          </cell>
          <cell r="C16">
            <v>1</v>
          </cell>
        </row>
        <row r="17">
          <cell r="B17" t="str">
            <v>Cook</v>
          </cell>
          <cell r="C17">
            <v>2</v>
          </cell>
        </row>
        <row r="18">
          <cell r="B18" t="str">
            <v>Cooper</v>
          </cell>
          <cell r="C18">
            <v>0</v>
          </cell>
        </row>
        <row r="19">
          <cell r="B19" t="str">
            <v>Cox</v>
          </cell>
          <cell r="C19">
            <v>2</v>
          </cell>
        </row>
        <row r="20">
          <cell r="B20" t="str">
            <v>Cruz</v>
          </cell>
          <cell r="C20">
            <v>1</v>
          </cell>
        </row>
        <row r="21">
          <cell r="B21" t="str">
            <v>Davis</v>
          </cell>
          <cell r="C21">
            <v>3</v>
          </cell>
        </row>
        <row r="22">
          <cell r="B22" t="str">
            <v>Diaz</v>
          </cell>
          <cell r="C22">
            <v>1</v>
          </cell>
        </row>
        <row r="23">
          <cell r="B23" t="str">
            <v>Edwards</v>
          </cell>
          <cell r="C23">
            <v>4</v>
          </cell>
        </row>
        <row r="24">
          <cell r="B24" t="str">
            <v>Evans</v>
          </cell>
          <cell r="C24">
            <v>3</v>
          </cell>
        </row>
        <row r="25">
          <cell r="B25" t="str">
            <v>Fisher</v>
          </cell>
          <cell r="C25">
            <v>3</v>
          </cell>
        </row>
        <row r="26">
          <cell r="B26" t="str">
            <v>Flores</v>
          </cell>
          <cell r="C26">
            <v>2</v>
          </cell>
        </row>
        <row r="27">
          <cell r="B27" t="str">
            <v>Foster</v>
          </cell>
          <cell r="C27">
            <v>3</v>
          </cell>
        </row>
        <row r="28">
          <cell r="B28" t="str">
            <v>Garcia</v>
          </cell>
          <cell r="C28">
            <v>4</v>
          </cell>
        </row>
        <row r="29">
          <cell r="B29" t="str">
            <v>Gomez</v>
          </cell>
          <cell r="C29">
            <v>0</v>
          </cell>
        </row>
        <row r="30">
          <cell r="B30" t="str">
            <v>Gonzalez</v>
          </cell>
          <cell r="C30">
            <v>4</v>
          </cell>
        </row>
        <row r="31">
          <cell r="B31" t="str">
            <v>Gray</v>
          </cell>
          <cell r="C31">
            <v>4</v>
          </cell>
        </row>
        <row r="32">
          <cell r="B32" t="str">
            <v>Green</v>
          </cell>
          <cell r="C32">
            <v>4</v>
          </cell>
        </row>
        <row r="33">
          <cell r="B33" t="str">
            <v>Gutierrez</v>
          </cell>
          <cell r="C33">
            <v>4</v>
          </cell>
        </row>
        <row r="34">
          <cell r="B34" t="str">
            <v>Hall</v>
          </cell>
          <cell r="C34">
            <v>3</v>
          </cell>
        </row>
        <row r="35">
          <cell r="B35" t="str">
            <v>Harris</v>
          </cell>
          <cell r="C35">
            <v>3</v>
          </cell>
        </row>
        <row r="36">
          <cell r="B36" t="str">
            <v>Hernandez</v>
          </cell>
          <cell r="C36">
            <v>4</v>
          </cell>
        </row>
        <row r="37">
          <cell r="B37" t="str">
            <v>Hill</v>
          </cell>
          <cell r="C37">
            <v>1</v>
          </cell>
        </row>
        <row r="38">
          <cell r="B38" t="str">
            <v>Howard</v>
          </cell>
          <cell r="C38">
            <v>3</v>
          </cell>
        </row>
        <row r="39">
          <cell r="B39" t="str">
            <v>Hughes</v>
          </cell>
          <cell r="C39">
            <v>1</v>
          </cell>
        </row>
        <row r="40">
          <cell r="B40" t="str">
            <v>Jackson</v>
          </cell>
          <cell r="C40">
            <v>3</v>
          </cell>
        </row>
        <row r="41">
          <cell r="B41" t="str">
            <v>James</v>
          </cell>
          <cell r="C41">
            <v>1</v>
          </cell>
        </row>
        <row r="42">
          <cell r="B42" t="str">
            <v>Jenkins</v>
          </cell>
          <cell r="C42">
            <v>2</v>
          </cell>
        </row>
        <row r="43">
          <cell r="B43" t="str">
            <v>Johnson</v>
          </cell>
          <cell r="C43">
            <v>2</v>
          </cell>
        </row>
        <row r="44">
          <cell r="B44" t="str">
            <v>Jones</v>
          </cell>
          <cell r="C44">
            <v>4</v>
          </cell>
        </row>
        <row r="45">
          <cell r="B45" t="str">
            <v>Kelly</v>
          </cell>
          <cell r="C45">
            <v>0</v>
          </cell>
        </row>
        <row r="46">
          <cell r="B46" t="str">
            <v>King</v>
          </cell>
          <cell r="C46">
            <v>1</v>
          </cell>
        </row>
        <row r="47">
          <cell r="B47" t="str">
            <v>Lee</v>
          </cell>
          <cell r="C47">
            <v>3</v>
          </cell>
        </row>
        <row r="48">
          <cell r="B48" t="str">
            <v>Lewis</v>
          </cell>
          <cell r="C48">
            <v>1</v>
          </cell>
        </row>
        <row r="49">
          <cell r="B49" t="str">
            <v>Long</v>
          </cell>
          <cell r="C49">
            <v>4</v>
          </cell>
        </row>
        <row r="50">
          <cell r="B50" t="str">
            <v>Lopez</v>
          </cell>
          <cell r="C50">
            <v>0</v>
          </cell>
        </row>
        <row r="51">
          <cell r="B51" t="str">
            <v>Martin</v>
          </cell>
          <cell r="C51">
            <v>4</v>
          </cell>
        </row>
        <row r="52">
          <cell r="B52" t="str">
            <v>Martinez</v>
          </cell>
          <cell r="C52">
            <v>4</v>
          </cell>
        </row>
        <row r="53">
          <cell r="B53" t="str">
            <v>Miller</v>
          </cell>
          <cell r="C53">
            <v>3</v>
          </cell>
        </row>
        <row r="54">
          <cell r="B54" t="str">
            <v>Mitchell</v>
          </cell>
          <cell r="C54">
            <v>4</v>
          </cell>
        </row>
        <row r="55">
          <cell r="B55" t="str">
            <v>Moore</v>
          </cell>
          <cell r="C55">
            <v>2</v>
          </cell>
        </row>
        <row r="56">
          <cell r="B56" t="str">
            <v>Morales</v>
          </cell>
          <cell r="C56">
            <v>3</v>
          </cell>
        </row>
        <row r="57">
          <cell r="B57" t="str">
            <v>Morgan</v>
          </cell>
          <cell r="C57">
            <v>4</v>
          </cell>
        </row>
        <row r="58">
          <cell r="B58" t="str">
            <v>Morris</v>
          </cell>
          <cell r="C58">
            <v>2</v>
          </cell>
        </row>
        <row r="59">
          <cell r="B59" t="str">
            <v>Murphy</v>
          </cell>
          <cell r="C59">
            <v>4</v>
          </cell>
        </row>
        <row r="60">
          <cell r="B60" t="str">
            <v>Myers</v>
          </cell>
          <cell r="C60">
            <v>1</v>
          </cell>
        </row>
        <row r="61">
          <cell r="B61" t="str">
            <v>Nelson</v>
          </cell>
          <cell r="C61">
            <v>4</v>
          </cell>
        </row>
        <row r="62">
          <cell r="B62" t="str">
            <v>Nguyen</v>
          </cell>
          <cell r="C62">
            <v>4</v>
          </cell>
        </row>
        <row r="63">
          <cell r="B63" t="str">
            <v>Ortiz</v>
          </cell>
          <cell r="C63">
            <v>4</v>
          </cell>
        </row>
        <row r="64">
          <cell r="B64" t="str">
            <v>Parker</v>
          </cell>
          <cell r="C64">
            <v>0</v>
          </cell>
        </row>
        <row r="65">
          <cell r="B65" t="str">
            <v>Perez</v>
          </cell>
          <cell r="C65">
            <v>1</v>
          </cell>
        </row>
        <row r="66">
          <cell r="B66" t="str">
            <v>Perry</v>
          </cell>
          <cell r="C66">
            <v>1</v>
          </cell>
        </row>
        <row r="67">
          <cell r="B67" t="str">
            <v>Peterson</v>
          </cell>
          <cell r="C67">
            <v>4</v>
          </cell>
        </row>
        <row r="68">
          <cell r="B68" t="str">
            <v>Phillips</v>
          </cell>
          <cell r="C68">
            <v>2</v>
          </cell>
        </row>
        <row r="69">
          <cell r="B69" t="str">
            <v>Powell</v>
          </cell>
          <cell r="C69">
            <v>4</v>
          </cell>
        </row>
        <row r="70">
          <cell r="B70" t="str">
            <v>Price</v>
          </cell>
          <cell r="C70">
            <v>3</v>
          </cell>
        </row>
        <row r="71">
          <cell r="B71" t="str">
            <v>Ramirez</v>
          </cell>
          <cell r="C71">
            <v>4</v>
          </cell>
        </row>
        <row r="72">
          <cell r="B72" t="str">
            <v>Reed</v>
          </cell>
          <cell r="C72">
            <v>4</v>
          </cell>
        </row>
        <row r="73">
          <cell r="B73" t="str">
            <v>Reyes</v>
          </cell>
          <cell r="C73">
            <v>4</v>
          </cell>
        </row>
        <row r="74">
          <cell r="B74" t="str">
            <v>Richardson</v>
          </cell>
          <cell r="C74">
            <v>3</v>
          </cell>
        </row>
        <row r="75">
          <cell r="B75" t="str">
            <v>Rivera</v>
          </cell>
          <cell r="C75">
            <v>1</v>
          </cell>
        </row>
        <row r="76">
          <cell r="B76" t="str">
            <v>Roberts</v>
          </cell>
          <cell r="C76">
            <v>4</v>
          </cell>
        </row>
        <row r="77">
          <cell r="B77" t="str">
            <v>Robinson</v>
          </cell>
          <cell r="C77">
            <v>1</v>
          </cell>
        </row>
        <row r="78">
          <cell r="B78" t="str">
            <v>Rodriguez</v>
          </cell>
          <cell r="C78">
            <v>2</v>
          </cell>
        </row>
        <row r="79">
          <cell r="B79" t="str">
            <v>Rogers</v>
          </cell>
          <cell r="C79">
            <v>3</v>
          </cell>
        </row>
        <row r="80">
          <cell r="B80" t="str">
            <v>Ross</v>
          </cell>
          <cell r="C80">
            <v>4</v>
          </cell>
        </row>
        <row r="81">
          <cell r="B81" t="str">
            <v>Russell</v>
          </cell>
          <cell r="C81">
            <v>4</v>
          </cell>
        </row>
        <row r="82">
          <cell r="B82" t="str">
            <v>Sanchez</v>
          </cell>
          <cell r="C82">
            <v>3</v>
          </cell>
        </row>
        <row r="83">
          <cell r="B83" t="str">
            <v>Sanders</v>
          </cell>
          <cell r="C83">
            <v>0</v>
          </cell>
        </row>
        <row r="84">
          <cell r="B84" t="str">
            <v>Scott</v>
          </cell>
          <cell r="C84">
            <v>4</v>
          </cell>
        </row>
        <row r="85">
          <cell r="B85" t="str">
            <v>Smith</v>
          </cell>
          <cell r="C85">
            <v>2</v>
          </cell>
        </row>
        <row r="86">
          <cell r="B86" t="str">
            <v>Stewart</v>
          </cell>
          <cell r="C86">
            <v>1</v>
          </cell>
        </row>
        <row r="87">
          <cell r="B87" t="str">
            <v>Sullivan</v>
          </cell>
          <cell r="C87">
            <v>1</v>
          </cell>
        </row>
        <row r="88">
          <cell r="B88" t="str">
            <v>Taylor</v>
          </cell>
          <cell r="C88">
            <v>1</v>
          </cell>
        </row>
        <row r="89">
          <cell r="B89" t="str">
            <v>Thomas</v>
          </cell>
          <cell r="C89">
            <v>0</v>
          </cell>
        </row>
        <row r="90">
          <cell r="B90" t="str">
            <v>Thompson</v>
          </cell>
          <cell r="C90">
            <v>1</v>
          </cell>
        </row>
        <row r="91">
          <cell r="B91" t="str">
            <v>Torres</v>
          </cell>
          <cell r="C91">
            <v>4</v>
          </cell>
        </row>
        <row r="92">
          <cell r="B92" t="str">
            <v>Turner</v>
          </cell>
          <cell r="C92">
            <v>4</v>
          </cell>
        </row>
        <row r="93">
          <cell r="B93" t="str">
            <v>Walker</v>
          </cell>
          <cell r="C93">
            <v>1</v>
          </cell>
        </row>
        <row r="94">
          <cell r="B94" t="str">
            <v>Ward</v>
          </cell>
          <cell r="C94">
            <v>4</v>
          </cell>
        </row>
        <row r="95">
          <cell r="B95" t="str">
            <v>Watson</v>
          </cell>
          <cell r="C95">
            <v>1</v>
          </cell>
        </row>
        <row r="96">
          <cell r="B96" t="str">
            <v>White</v>
          </cell>
          <cell r="C96">
            <v>3</v>
          </cell>
        </row>
        <row r="97">
          <cell r="B97" t="str">
            <v>Williams</v>
          </cell>
          <cell r="C97">
            <v>3</v>
          </cell>
        </row>
        <row r="98">
          <cell r="B98" t="str">
            <v>Wilson</v>
          </cell>
          <cell r="C98">
            <v>1</v>
          </cell>
        </row>
        <row r="99">
          <cell r="B99" t="str">
            <v>Wood</v>
          </cell>
          <cell r="C99">
            <v>4</v>
          </cell>
        </row>
        <row r="100">
          <cell r="B100" t="str">
            <v>Wright</v>
          </cell>
          <cell r="C100">
            <v>4</v>
          </cell>
        </row>
        <row r="101">
          <cell r="B101" t="str">
            <v>Young</v>
          </cell>
          <cell r="C101">
            <v>3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tudent Generic Account" refreshedDate="42993.588398263892" backgroundQuery="1" createdVersion="6" refreshedVersion="6" minRefreshableVersion="3" recordCount="0" supportSubquery="1" supportAdvancedDrill="1">
  <cacheSource type="external" connectionId="1"/>
  <cacheFields count="3">
    <cacheField name="[Range].[Customer Last Name].[Customer Last Name]" caption="Customer Last Name" numFmtId="0" level="1">
      <sharedItems count="100">
        <s v="Adams"/>
        <s v="Allen"/>
        <s v="Anderson"/>
        <s v="Bailey"/>
        <s v="Baker"/>
        <s v="Barnes"/>
        <s v="Bell"/>
        <s v="Bennett"/>
        <s v="Brooks"/>
        <s v="Brown"/>
        <s v="Butler"/>
        <s v="Campbell"/>
        <s v="Carter"/>
        <s v="Clark"/>
        <s v="Collins"/>
        <s v="Cook"/>
        <s v="Cooper"/>
        <s v="Cox"/>
        <s v="Cruz"/>
        <s v="Davis"/>
        <s v="Diaz"/>
        <s v="Edwards"/>
        <s v="Evans"/>
        <s v="Fisher"/>
        <s v="Flores"/>
        <s v="Foster"/>
        <s v="Garcia"/>
        <s v="Gomez"/>
        <s v="Gonzalez"/>
        <s v="Gray"/>
        <s v="Green"/>
        <s v="Gutierrez"/>
        <s v="Hall"/>
        <s v="Harris"/>
        <s v="Hernandez"/>
        <s v="Hill"/>
        <s v="Howard"/>
        <s v="Hughes"/>
        <s v="Jackson"/>
        <s v="James"/>
        <s v="Jenkins"/>
        <s v="Johnson"/>
        <s v="Jones"/>
        <s v="Kelly"/>
        <s v="King"/>
        <s v="Lee"/>
        <s v="Lewis"/>
        <s v="Long"/>
        <s v="Lopez"/>
        <s v="Martin"/>
        <s v="Martinez"/>
        <s v="Miller"/>
        <s v="Mitchell"/>
        <s v="Moore"/>
        <s v="Morales"/>
        <s v="Morgan"/>
        <s v="Morris"/>
        <s v="Murphy"/>
        <s v="Myers"/>
        <s v="Nelson"/>
        <s v="Nguyen"/>
        <s v="Ortiz"/>
        <s v="Parker"/>
        <s v="Perez"/>
        <s v="Perry"/>
        <s v="Peterson"/>
        <s v="Phillips"/>
        <s v="Powell"/>
        <s v="Price"/>
        <s v="Ramirez"/>
        <s v="Reed"/>
        <s v="Reyes"/>
        <s v="Richardson"/>
        <s v="Rivera"/>
        <s v="Roberts"/>
        <s v="Robinson"/>
        <s v="Rodriguez"/>
        <s v="Rogers"/>
        <s v="Ross"/>
        <s v="Russell"/>
        <s v="Sanchez"/>
        <s v="Sanders"/>
        <s v="Scott"/>
        <s v="Smith"/>
        <s v="Stewart"/>
        <s v="Sullivan"/>
        <s v="Taylor"/>
        <s v="Thomas"/>
        <s v="Thompson"/>
        <s v="Torres"/>
        <s v="Turner"/>
        <s v="Walker"/>
        <s v="Ward"/>
        <s v="Watson"/>
        <s v="White"/>
        <s v="Williams"/>
        <s v="Wilson"/>
        <s v="Wood"/>
        <s v="Wright"/>
        <s v="Young"/>
      </sharedItems>
    </cacheField>
    <cacheField name="[Range].[Offer #].[Offer #]" caption="Offer #" numFmtId="0" hierarchy="1" level="1">
      <sharedItems containsSemiMixedTypes="0" containsString="0" containsNumber="1" containsInteger="1" minValue="1" maxValue="32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  <extLst>
        <ext xmlns:x15="http://schemas.microsoft.com/office/spreadsheetml/2010/11/main" uri="{4F2E5C28-24EA-4eb8-9CBF-B6C8F9C3D259}">
          <x15:cachedUniqueNames>
            <x15:cachedUniqueName index="0" name="[Range].[Offer #].&amp;[1]"/>
            <x15:cachedUniqueName index="1" name="[Range].[Offer #].&amp;[2]"/>
            <x15:cachedUniqueName index="2" name="[Range].[Offer #].&amp;[3]"/>
            <x15:cachedUniqueName index="3" name="[Range].[Offer #].&amp;[4]"/>
            <x15:cachedUniqueName index="4" name="[Range].[Offer #].&amp;[5]"/>
            <x15:cachedUniqueName index="5" name="[Range].[Offer #].&amp;[6]"/>
            <x15:cachedUniqueName index="6" name="[Range].[Offer #].&amp;[7]"/>
            <x15:cachedUniqueName index="7" name="[Range].[Offer #].&amp;[8]"/>
            <x15:cachedUniqueName index="8" name="[Range].[Offer #].&amp;[9]"/>
            <x15:cachedUniqueName index="9" name="[Range].[Offer #].&amp;[10]"/>
            <x15:cachedUniqueName index="10" name="[Range].[Offer #].&amp;[11]"/>
            <x15:cachedUniqueName index="11" name="[Range].[Offer #].&amp;[12]"/>
            <x15:cachedUniqueName index="12" name="[Range].[Offer #].&amp;[13]"/>
            <x15:cachedUniqueName index="13" name="[Range].[Offer #].&amp;[14]"/>
            <x15:cachedUniqueName index="14" name="[Range].[Offer #].&amp;[15]"/>
            <x15:cachedUniqueName index="15" name="[Range].[Offer #].&amp;[16]"/>
            <x15:cachedUniqueName index="16" name="[Range].[Offer #].&amp;[17]"/>
            <x15:cachedUniqueName index="17" name="[Range].[Offer #].&amp;[18]"/>
            <x15:cachedUniqueName index="18" name="[Range].[Offer #].&amp;[19]"/>
            <x15:cachedUniqueName index="19" name="[Range].[Offer #].&amp;[20]"/>
            <x15:cachedUniqueName index="20" name="[Range].[Offer #].&amp;[21]"/>
            <x15:cachedUniqueName index="21" name="[Range].[Offer #].&amp;[22]"/>
            <x15:cachedUniqueName index="22" name="[Range].[Offer #].&amp;[23]"/>
            <x15:cachedUniqueName index="23" name="[Range].[Offer #].&amp;[24]"/>
            <x15:cachedUniqueName index="24" name="[Range].[Offer #].&amp;[25]"/>
            <x15:cachedUniqueName index="25" name="[Range].[Offer #].&amp;[26]"/>
            <x15:cachedUniqueName index="26" name="[Range].[Offer #].&amp;[27]"/>
            <x15:cachedUniqueName index="27" name="[Range].[Offer #].&amp;[28]"/>
            <x15:cachedUniqueName index="28" name="[Range].[Offer #].&amp;[29]"/>
            <x15:cachedUniqueName index="29" name="[Range].[Offer #].&amp;[30]"/>
            <x15:cachedUniqueName index="30" name="[Range].[Offer #].&amp;[31]"/>
            <x15:cachedUniqueName index="31" name="[Range].[Offer #].&amp;[32]"/>
          </x15:cachedUniqueNames>
        </ext>
      </extLst>
    </cacheField>
    <cacheField name="[Measures].[Count of Offer #]" caption="Count of Offer #" numFmtId="0" hierarchy="14" level="32767"/>
  </cacheFields>
  <cacheHierarchies count="17">
    <cacheHierarchy uniqueName="[Range].[Customer Last Name]" caption="Customer Last Name" attribute="1" defaultMemberUniqueName="[Range].[Customer Last Name].[All]" allUniqueName="[Range].[Customer Last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Offer #]" caption="Offer #" attribute="1" defaultMemberUniqueName="[Range].[Offer #].[All]" allUniqueName="[Range].[Offer #].[All]" dimensionUniqueName="[Range]" displayFolder="" count="2" memberValueDatatype="20" unbalanced="0">
      <fieldsUsage count="2">
        <fieldUsage x="-1"/>
        <fieldUsage x="1"/>
      </fieldsUsage>
    </cacheHierarchy>
    <cacheHierarchy uniqueName="[Range1].[Customer Last Name]" caption="Customer Last Name" attribute="1" defaultMemberUniqueName="[Range1].[Customer Last Name].[All]" allUniqueName="[Range1].[Customer Last Name].[All]" dimensionUniqueName="[Range1]" displayFolder="" count="0" memberValueDatatype="130" unbalanced="0"/>
    <cacheHierarchy uniqueName="[Range1].[Offer #]" caption="Offer #" attribute="1" defaultMemberUniqueName="[Range1].[Offer #].[All]" allUniqueName="[Range1].[Offer #].[All]" dimensionUniqueName="[Range1]" displayFolder="" count="0" memberValueDatatype="20" unbalanced="0"/>
    <cacheHierarchy uniqueName="[Range1].[Cluster]" caption="Cluster" attribute="1" defaultMemberUniqueName="[Range1].[Cluster].[All]" allUniqueName="[Range1].[Cluster].[All]" dimensionUniqueName="[Range1]" displayFolder="" count="0" memberValueDatatype="20" unbalanced="0"/>
    <cacheHierarchy uniqueName="[Range1].[Campaign]" caption="Campaign" attribute="1" defaultMemberUniqueName="[Range1].[Campaign].[All]" allUniqueName="[Range1].[Campaign].[All]" dimensionUniqueName="[Range1]" displayFolder="" count="0" memberValueDatatype="130" unbalanced="0"/>
    <cacheHierarchy uniqueName="[Range1].[Varietal]" caption="Varietal" attribute="1" defaultMemberUniqueName="[Range1].[Varietal].[All]" allUniqueName="[Range1].[Varietal].[All]" dimensionUniqueName="[Range1]" displayFolder="" count="0" memberValueDatatype="130" unbalanced="0"/>
    <cacheHierarchy uniqueName="[Range1].[Minimum Qty (kg)]" caption="Minimum Qty (kg)" attribute="1" defaultMemberUniqueName="[Range1].[Minimum Qty (kg)].[All]" allUniqueName="[Range1].[Minimum Qty (kg)].[All]" dimensionUniqueName="[Range1]" displayFolder="" count="0" memberValueDatatype="20" unbalanced="0"/>
    <cacheHierarchy uniqueName="[Range1].[Discount (%)]" caption="Discount (%)" attribute="1" defaultMemberUniqueName="[Range1].[Discount (%)].[All]" allUniqueName="[Range1].[Discount (%)].[All]" dimensionUniqueName="[Range1]" displayFolder="" count="0" memberValueDatatype="20" unbalanced="0"/>
    <cacheHierarchy uniqueName="[Range1].[Origin]" caption="Origin" attribute="1" defaultMemberUniqueName="[Range1].[Origin].[All]" allUniqueName="[Range1].[Origin].[All]" dimensionUniqueName="[Rang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Sum of Offer #]" caption="Sum of Offer #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ffer #]" caption="Count of Offer #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ffer # 2]" caption="Sum of Offer # 2" measure="1" displayFolder="" measureGroup="Rang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ffer # 2]" caption="Count of Offer # 2" measure="1" displayFolder="" measureGroup="Rang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tudent Generic Account" refreshedDate="42993.634265509259" backgroundQuery="1" createdVersion="6" refreshedVersion="6" minRefreshableVersion="3" recordCount="0" supportSubquery="1" supportAdvancedDrill="1">
  <cacheSource type="external" connectionId="1"/>
  <cacheFields count="4">
    <cacheField name="[Range1].[Cluster].[Cluster]" caption="Cluster" numFmtId="0" hierarchy="4" level="1">
      <sharedItems containsSemiMixedTypes="0" containsString="0" containsNumber="1" containsInteger="1" minValue="0" maxValue="4" count="5">
        <n v="0"/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Range1].[Cluster].&amp;[0]"/>
            <x15:cachedUniqueName index="1" name="[Range1].[Cluster].&amp;[1]"/>
            <x15:cachedUniqueName index="2" name="[Range1].[Cluster].&amp;[2]"/>
            <x15:cachedUniqueName index="3" name="[Range1].[Cluster].&amp;[3]"/>
            <x15:cachedUniqueName index="4" name="[Range1].[Cluster].&amp;[4]"/>
          </x15:cachedUniqueNames>
        </ext>
      </extLst>
    </cacheField>
    <cacheField name="[Range1].[Varietal].[Varietal]" caption="Varietal" numFmtId="0" hierarchy="6" level="1">
      <sharedItems count="9">
        <s v="Cabernet Sauvignon"/>
        <s v="Champagne"/>
        <s v="Chardonnay"/>
        <s v="Espumante"/>
        <s v="Malbec"/>
        <s v="Merlot"/>
        <s v="Pinot Grigio"/>
        <s v="Pinot Noir"/>
        <s v="Prosecco"/>
      </sharedItems>
    </cacheField>
    <cacheField name="[Measures].[Count of Offer # 2]" caption="Count of Offer # 2" numFmtId="0" hierarchy="16" level="32767"/>
    <cacheField name="[Range1].[Customer Last Name].[Customer Last Name]" caption="Customer Last Name" numFmtId="0" hierarchy="2" level="1">
      <sharedItems containsNonDate="0" count="13">
        <s v="Anderson"/>
        <s v="Bell"/>
        <s v="Campbell"/>
        <s v="Cook"/>
        <s v="Cox"/>
        <s v="Flores"/>
        <s v="Jenkins"/>
        <s v="Johnson"/>
        <s v="Moore"/>
        <s v="Morris"/>
        <s v="Phillips"/>
        <s v="Rodriguez"/>
        <s v="Smith"/>
      </sharedItems>
    </cacheField>
  </cacheFields>
  <cacheHierarchies count="17">
    <cacheHierarchy uniqueName="[Range].[Customer Last Name]" caption="Customer Last Name" attribute="1" defaultMemberUniqueName="[Range].[Customer Last Name].[All]" allUniqueName="[Range].[Customer Last Name].[All]" dimensionUniqueName="[Range]" displayFolder="" count="0" memberValueDatatype="130" unbalanced="0"/>
    <cacheHierarchy uniqueName="[Range].[Offer #]" caption="Offer #" attribute="1" defaultMemberUniqueName="[Range].[Offer #].[All]" allUniqueName="[Range].[Offer #].[All]" dimensionUniqueName="[Range]" displayFolder="" count="0" memberValueDatatype="20" unbalanced="0"/>
    <cacheHierarchy uniqueName="[Range1].[Customer Last Name]" caption="Customer Last Name" attribute="1" defaultMemberUniqueName="[Range1].[Customer Last Name].[All]" allUniqueName="[Range1].[Customer Last Name].[All]" dimensionUniqueName="[Range1]" displayFolder="" count="2" memberValueDatatype="130" unbalanced="0">
      <fieldsUsage count="2">
        <fieldUsage x="-1"/>
        <fieldUsage x="3"/>
      </fieldsUsage>
    </cacheHierarchy>
    <cacheHierarchy uniqueName="[Range1].[Offer #]" caption="Offer #" attribute="1" defaultMemberUniqueName="[Range1].[Offer #].[All]" allUniqueName="[Range1].[Offer #].[All]" dimensionUniqueName="[Range1]" displayFolder="" count="0" memberValueDatatype="20" unbalanced="0"/>
    <cacheHierarchy uniqueName="[Range1].[Cluster]" caption="Cluster" attribute="1" defaultMemberUniqueName="[Range1].[Cluster].[All]" allUniqueName="[Range1].[Cluster].[All]" dimensionUniqueName="[Range1]" displayFolder="" count="2" memberValueDatatype="20" unbalanced="0">
      <fieldsUsage count="2">
        <fieldUsage x="-1"/>
        <fieldUsage x="0"/>
      </fieldsUsage>
    </cacheHierarchy>
    <cacheHierarchy uniqueName="[Range1].[Campaign]" caption="Campaign" attribute="1" defaultMemberUniqueName="[Range1].[Campaign].[All]" allUniqueName="[Range1].[Campaign].[All]" dimensionUniqueName="[Range1]" displayFolder="" count="0" memberValueDatatype="130" unbalanced="0"/>
    <cacheHierarchy uniqueName="[Range1].[Varietal]" caption="Varietal" attribute="1" defaultMemberUniqueName="[Range1].[Varietal].[All]" allUniqueName="[Range1].[Varietal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Minimum Qty (kg)]" caption="Minimum Qty (kg)" attribute="1" defaultMemberUniqueName="[Range1].[Minimum Qty (kg)].[All]" allUniqueName="[Range1].[Minimum Qty (kg)].[All]" dimensionUniqueName="[Range1]" displayFolder="" count="0" memberValueDatatype="20" unbalanced="0"/>
    <cacheHierarchy uniqueName="[Range1].[Discount (%)]" caption="Discount (%)" attribute="1" defaultMemberUniqueName="[Range1].[Discount (%)].[All]" allUniqueName="[Range1].[Discount (%)].[All]" dimensionUniqueName="[Range1]" displayFolder="" count="0" memberValueDatatype="20" unbalanced="0"/>
    <cacheHierarchy uniqueName="[Range1].[Origin]" caption="Origin" attribute="1" defaultMemberUniqueName="[Range1].[Origin].[All]" allUniqueName="[Range1].[Origin].[All]" dimensionUniqueName="[Rang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Sum of Offer #]" caption="Sum of Offer #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ffer #]" caption="Count of Offer #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ffer # 2]" caption="Sum of Offer # 2" measure="1" displayFolder="" measureGroup="Rang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ffer # 2]" caption="Count of Offer # 2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A3:AH105" firstHeaderRow="1" firstDataRow="2" firstDataCol="1"/>
  <pivotFields count="3">
    <pivotField axis="axisRow" allDrilled="1" showAll="0" dataSourceSort="1" defaultAttributeDrillState="1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allDrilled="1" showAll="0" dataSourceSort="1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1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Count of Offer #" fld="2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nsactions!$A$1:$B$325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5" firstHeaderRow="1" firstDataRow="3" firstDataCol="1"/>
  <pivotFields count="4">
    <pivotField axis="axisCol" allDrilled="1" showAll="0" dataSourceSort="1" defaultAttributeDrillState="1">
      <items count="6">
        <item x="0" e="0"/>
        <item x="1" e="0"/>
        <item x="2" e="0"/>
        <item x="3" e="0"/>
        <item x="4" e="0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axis="axisCol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ffer #" fld="2" subtotal="count" baseField="1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6"/>
  </rowHierarchiesUsage>
  <colHierarchiesUsage count="2">
    <colHierarchyUsage hierarchyUsage="4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nsactions!$A$1:$H$325">
        <x15:activeTabTopLevelEntity name="[Range1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130" zoomScaleNormal="130" workbookViewId="0">
      <selection activeCell="B1" sqref="B1:F1"/>
    </sheetView>
  </sheetViews>
  <sheetFormatPr defaultColWidth="10.6640625" defaultRowHeight="15.5" x14ac:dyDescent="0.35"/>
  <cols>
    <col min="3" max="3" width="17.5" bestFit="1" customWidth="1"/>
    <col min="4" max="4" width="16.5" bestFit="1" customWidth="1"/>
    <col min="5" max="5" width="11.6640625" bestFit="1" customWidth="1"/>
  </cols>
  <sheetData>
    <row r="1" spans="1:7" x14ac:dyDescent="0.35">
      <c r="A1" t="s">
        <v>138</v>
      </c>
      <c r="B1" s="2" t="s">
        <v>125</v>
      </c>
      <c r="C1" s="2" t="s">
        <v>124</v>
      </c>
      <c r="D1" s="2" t="s">
        <v>1</v>
      </c>
      <c r="E1" s="2" t="s">
        <v>111</v>
      </c>
      <c r="F1" s="2" t="s">
        <v>0</v>
      </c>
      <c r="G1" s="2" t="s">
        <v>112</v>
      </c>
    </row>
    <row r="2" spans="1:7" x14ac:dyDescent="0.35">
      <c r="A2" s="3">
        <v>1</v>
      </c>
      <c r="B2" s="1" t="s">
        <v>129</v>
      </c>
      <c r="C2" t="s">
        <v>121</v>
      </c>
      <c r="D2">
        <v>72</v>
      </c>
      <c r="E2">
        <v>56</v>
      </c>
      <c r="F2" t="s">
        <v>102</v>
      </c>
      <c r="G2" t="s">
        <v>113</v>
      </c>
    </row>
    <row r="3" spans="1:7" x14ac:dyDescent="0.35">
      <c r="A3" s="3">
        <v>2</v>
      </c>
      <c r="B3" s="1" t="s">
        <v>129</v>
      </c>
      <c r="C3" t="s">
        <v>115</v>
      </c>
      <c r="D3">
        <v>72</v>
      </c>
      <c r="E3">
        <v>17</v>
      </c>
      <c r="F3" t="s">
        <v>102</v>
      </c>
      <c r="G3" t="s">
        <v>113</v>
      </c>
    </row>
    <row r="4" spans="1:7" x14ac:dyDescent="0.35">
      <c r="A4" s="3">
        <v>3</v>
      </c>
      <c r="B4" s="1" t="s">
        <v>130</v>
      </c>
      <c r="C4" t="s">
        <v>118</v>
      </c>
      <c r="D4">
        <v>144</v>
      </c>
      <c r="E4">
        <v>32</v>
      </c>
      <c r="F4" t="s">
        <v>110</v>
      </c>
      <c r="G4" t="s">
        <v>114</v>
      </c>
    </row>
    <row r="5" spans="1:7" x14ac:dyDescent="0.35">
      <c r="A5" s="3">
        <v>4</v>
      </c>
      <c r="B5" s="1" t="s">
        <v>130</v>
      </c>
      <c r="C5" t="s">
        <v>116</v>
      </c>
      <c r="D5">
        <v>72</v>
      </c>
      <c r="E5">
        <v>48</v>
      </c>
      <c r="F5" t="s">
        <v>102</v>
      </c>
      <c r="G5" t="s">
        <v>114</v>
      </c>
    </row>
    <row r="6" spans="1:7" x14ac:dyDescent="0.35">
      <c r="A6" s="3">
        <v>5</v>
      </c>
      <c r="B6" s="1" t="s">
        <v>130</v>
      </c>
      <c r="C6" t="s">
        <v>119</v>
      </c>
      <c r="D6">
        <v>144</v>
      </c>
      <c r="E6">
        <v>44</v>
      </c>
      <c r="F6" t="s">
        <v>108</v>
      </c>
      <c r="G6" t="s">
        <v>114</v>
      </c>
    </row>
    <row r="7" spans="1:7" x14ac:dyDescent="0.35">
      <c r="A7" s="3">
        <v>6</v>
      </c>
      <c r="B7" s="1" t="s">
        <v>126</v>
      </c>
      <c r="C7" t="s">
        <v>117</v>
      </c>
      <c r="D7">
        <v>144</v>
      </c>
      <c r="E7">
        <v>86</v>
      </c>
      <c r="F7" t="s">
        <v>104</v>
      </c>
      <c r="G7" t="s">
        <v>113</v>
      </c>
    </row>
    <row r="8" spans="1:7" x14ac:dyDescent="0.35">
      <c r="A8" s="3">
        <v>7</v>
      </c>
      <c r="B8" s="1" t="s">
        <v>126</v>
      </c>
      <c r="C8" t="s">
        <v>117</v>
      </c>
      <c r="D8">
        <v>6</v>
      </c>
      <c r="E8">
        <v>40</v>
      </c>
      <c r="F8" t="s">
        <v>106</v>
      </c>
      <c r="G8" t="s">
        <v>114</v>
      </c>
    </row>
    <row r="9" spans="1:7" x14ac:dyDescent="0.35">
      <c r="A9" s="3">
        <v>8</v>
      </c>
      <c r="B9" s="1" t="s">
        <v>126</v>
      </c>
      <c r="C9" t="s">
        <v>118</v>
      </c>
      <c r="D9">
        <v>6</v>
      </c>
      <c r="E9">
        <v>45</v>
      </c>
      <c r="F9" t="s">
        <v>107</v>
      </c>
      <c r="G9" t="s">
        <v>113</v>
      </c>
    </row>
    <row r="10" spans="1:7" x14ac:dyDescent="0.35">
      <c r="A10" s="3">
        <v>9</v>
      </c>
      <c r="B10" s="1" t="s">
        <v>127</v>
      </c>
      <c r="C10" t="s">
        <v>120</v>
      </c>
      <c r="D10">
        <v>144</v>
      </c>
      <c r="E10">
        <v>57</v>
      </c>
      <c r="F10" t="s">
        <v>104</v>
      </c>
      <c r="G10" t="s">
        <v>113</v>
      </c>
    </row>
    <row r="11" spans="1:7" x14ac:dyDescent="0.35">
      <c r="A11" s="3">
        <v>10</v>
      </c>
      <c r="B11" s="1" t="s">
        <v>127</v>
      </c>
      <c r="C11" t="s">
        <v>117</v>
      </c>
      <c r="D11">
        <v>72</v>
      </c>
      <c r="E11">
        <v>52</v>
      </c>
      <c r="F11" t="s">
        <v>103</v>
      </c>
      <c r="G11" t="s">
        <v>113</v>
      </c>
    </row>
    <row r="12" spans="1:7" x14ac:dyDescent="0.35">
      <c r="A12" s="3">
        <v>11</v>
      </c>
      <c r="B12" s="1" t="s">
        <v>128</v>
      </c>
      <c r="C12" t="s">
        <v>116</v>
      </c>
      <c r="D12">
        <v>72</v>
      </c>
      <c r="E12">
        <v>85</v>
      </c>
      <c r="F12" t="s">
        <v>102</v>
      </c>
      <c r="G12" t="s">
        <v>113</v>
      </c>
    </row>
    <row r="13" spans="1:7" x14ac:dyDescent="0.35">
      <c r="A13" s="3">
        <v>12</v>
      </c>
      <c r="B13" s="1" t="s">
        <v>128</v>
      </c>
      <c r="C13" t="s">
        <v>117</v>
      </c>
      <c r="D13">
        <v>72</v>
      </c>
      <c r="E13">
        <v>83</v>
      </c>
      <c r="F13" t="s">
        <v>106</v>
      </c>
      <c r="G13" t="s">
        <v>113</v>
      </c>
    </row>
    <row r="14" spans="1:7" x14ac:dyDescent="0.35">
      <c r="A14" s="3">
        <v>13</v>
      </c>
      <c r="B14" s="1" t="s">
        <v>128</v>
      </c>
      <c r="C14" t="s">
        <v>122</v>
      </c>
      <c r="D14">
        <v>6</v>
      </c>
      <c r="E14">
        <v>43</v>
      </c>
      <c r="F14" t="s">
        <v>104</v>
      </c>
      <c r="G14" t="s">
        <v>113</v>
      </c>
    </row>
    <row r="15" spans="1:7" x14ac:dyDescent="0.35">
      <c r="A15" s="3">
        <v>14</v>
      </c>
      <c r="B15" s="1" t="s">
        <v>131</v>
      </c>
      <c r="C15" t="s">
        <v>122</v>
      </c>
      <c r="D15">
        <v>72</v>
      </c>
      <c r="E15">
        <v>64</v>
      </c>
      <c r="F15" t="s">
        <v>104</v>
      </c>
      <c r="G15" t="s">
        <v>113</v>
      </c>
    </row>
    <row r="16" spans="1:7" x14ac:dyDescent="0.35">
      <c r="A16" s="3">
        <v>15</v>
      </c>
      <c r="B16" s="1" t="s">
        <v>131</v>
      </c>
      <c r="C16" t="s">
        <v>119</v>
      </c>
      <c r="D16">
        <v>144</v>
      </c>
      <c r="E16">
        <v>19</v>
      </c>
      <c r="F16" t="s">
        <v>105</v>
      </c>
      <c r="G16" t="s">
        <v>113</v>
      </c>
    </row>
    <row r="17" spans="1:7" x14ac:dyDescent="0.35">
      <c r="A17" s="3">
        <v>16</v>
      </c>
      <c r="B17" s="1" t="s">
        <v>131</v>
      </c>
      <c r="C17" t="s">
        <v>122</v>
      </c>
      <c r="D17">
        <v>72</v>
      </c>
      <c r="E17">
        <v>88</v>
      </c>
      <c r="F17" t="s">
        <v>103</v>
      </c>
      <c r="G17" t="s">
        <v>113</v>
      </c>
    </row>
    <row r="18" spans="1:7" x14ac:dyDescent="0.35">
      <c r="A18" s="3">
        <v>17</v>
      </c>
      <c r="B18" s="1" t="s">
        <v>132</v>
      </c>
      <c r="C18" t="s">
        <v>115</v>
      </c>
      <c r="D18">
        <v>12</v>
      </c>
      <c r="E18">
        <v>47</v>
      </c>
      <c r="F18" t="s">
        <v>109</v>
      </c>
      <c r="G18" t="s">
        <v>113</v>
      </c>
    </row>
    <row r="19" spans="1:7" x14ac:dyDescent="0.35">
      <c r="A19" s="3">
        <v>18</v>
      </c>
      <c r="B19" s="1" t="s">
        <v>132</v>
      </c>
      <c r="C19" t="s">
        <v>118</v>
      </c>
      <c r="D19">
        <v>6</v>
      </c>
      <c r="E19">
        <v>50</v>
      </c>
      <c r="F19" t="s">
        <v>110</v>
      </c>
      <c r="G19" t="s">
        <v>113</v>
      </c>
    </row>
    <row r="20" spans="1:7" x14ac:dyDescent="0.35">
      <c r="A20" s="3">
        <v>19</v>
      </c>
      <c r="B20" s="1" t="s">
        <v>132</v>
      </c>
      <c r="C20" t="s">
        <v>116</v>
      </c>
      <c r="D20">
        <v>12</v>
      </c>
      <c r="E20">
        <v>66</v>
      </c>
      <c r="F20" t="s">
        <v>109</v>
      </c>
      <c r="G20" t="s">
        <v>113</v>
      </c>
    </row>
    <row r="21" spans="1:7" x14ac:dyDescent="0.35">
      <c r="A21" s="3">
        <v>20</v>
      </c>
      <c r="B21" s="1" t="s">
        <v>133</v>
      </c>
      <c r="C21" t="s">
        <v>119</v>
      </c>
      <c r="D21">
        <v>72</v>
      </c>
      <c r="E21">
        <v>82</v>
      </c>
      <c r="F21" t="s">
        <v>105</v>
      </c>
      <c r="G21" t="s">
        <v>113</v>
      </c>
    </row>
    <row r="22" spans="1:7" x14ac:dyDescent="0.35">
      <c r="A22" s="3">
        <v>21</v>
      </c>
      <c r="B22" s="1" t="s">
        <v>133</v>
      </c>
      <c r="C22" t="s">
        <v>116</v>
      </c>
      <c r="D22">
        <v>12</v>
      </c>
      <c r="E22">
        <v>50</v>
      </c>
      <c r="F22" t="s">
        <v>103</v>
      </c>
      <c r="G22" t="s">
        <v>113</v>
      </c>
    </row>
    <row r="23" spans="1:7" x14ac:dyDescent="0.35">
      <c r="A23" s="3">
        <v>22</v>
      </c>
      <c r="B23" s="1" t="s">
        <v>133</v>
      </c>
      <c r="C23" t="s">
        <v>116</v>
      </c>
      <c r="D23">
        <v>72</v>
      </c>
      <c r="E23">
        <v>63</v>
      </c>
      <c r="F23" t="s">
        <v>102</v>
      </c>
      <c r="G23" t="s">
        <v>113</v>
      </c>
    </row>
    <row r="24" spans="1:7" x14ac:dyDescent="0.35">
      <c r="A24" s="3">
        <v>23</v>
      </c>
      <c r="B24" s="1" t="s">
        <v>134</v>
      </c>
      <c r="C24" t="s">
        <v>120</v>
      </c>
      <c r="D24">
        <v>144</v>
      </c>
      <c r="E24">
        <v>39</v>
      </c>
      <c r="F24" t="s">
        <v>107</v>
      </c>
      <c r="G24" t="s">
        <v>113</v>
      </c>
    </row>
    <row r="25" spans="1:7" x14ac:dyDescent="0.35">
      <c r="A25" s="3">
        <v>24</v>
      </c>
      <c r="B25" s="1" t="s">
        <v>134</v>
      </c>
      <c r="C25" t="s">
        <v>115</v>
      </c>
      <c r="D25">
        <v>6</v>
      </c>
      <c r="E25">
        <v>34</v>
      </c>
      <c r="F25" t="s">
        <v>105</v>
      </c>
      <c r="G25" t="s">
        <v>113</v>
      </c>
    </row>
    <row r="26" spans="1:7" x14ac:dyDescent="0.35">
      <c r="A26" s="3">
        <v>25</v>
      </c>
      <c r="B26" s="1" t="s">
        <v>135</v>
      </c>
      <c r="C26" t="s">
        <v>119</v>
      </c>
      <c r="D26">
        <v>72</v>
      </c>
      <c r="E26">
        <v>59</v>
      </c>
      <c r="F26" t="s">
        <v>110</v>
      </c>
      <c r="G26" t="s">
        <v>114</v>
      </c>
    </row>
    <row r="27" spans="1:7" x14ac:dyDescent="0.35">
      <c r="A27" s="3">
        <v>26</v>
      </c>
      <c r="B27" s="1" t="s">
        <v>135</v>
      </c>
      <c r="C27" t="s">
        <v>115</v>
      </c>
      <c r="D27">
        <v>144</v>
      </c>
      <c r="E27">
        <v>83</v>
      </c>
      <c r="F27" t="s">
        <v>106</v>
      </c>
      <c r="G27" t="s">
        <v>113</v>
      </c>
    </row>
    <row r="28" spans="1:7" x14ac:dyDescent="0.35">
      <c r="A28" s="3">
        <v>27</v>
      </c>
      <c r="B28" s="1" t="s">
        <v>135</v>
      </c>
      <c r="C28" t="s">
        <v>116</v>
      </c>
      <c r="D28">
        <v>72</v>
      </c>
      <c r="E28">
        <v>88</v>
      </c>
      <c r="F28" t="s">
        <v>108</v>
      </c>
      <c r="G28" t="s">
        <v>113</v>
      </c>
    </row>
    <row r="29" spans="1:7" x14ac:dyDescent="0.35">
      <c r="A29" s="3">
        <v>28</v>
      </c>
      <c r="B29" s="1" t="s">
        <v>136</v>
      </c>
      <c r="C29" t="s">
        <v>119</v>
      </c>
      <c r="D29">
        <v>12</v>
      </c>
      <c r="E29">
        <v>56</v>
      </c>
      <c r="F29" t="s">
        <v>102</v>
      </c>
      <c r="G29" t="s">
        <v>114</v>
      </c>
    </row>
    <row r="30" spans="1:7" x14ac:dyDescent="0.35">
      <c r="A30" s="3">
        <v>29</v>
      </c>
      <c r="B30" s="1" t="s">
        <v>136</v>
      </c>
      <c r="C30" t="s">
        <v>123</v>
      </c>
      <c r="D30">
        <v>6</v>
      </c>
      <c r="E30">
        <v>87</v>
      </c>
      <c r="F30" t="s">
        <v>102</v>
      </c>
      <c r="G30" t="s">
        <v>113</v>
      </c>
    </row>
    <row r="31" spans="1:7" x14ac:dyDescent="0.35">
      <c r="A31" s="3">
        <v>30</v>
      </c>
      <c r="B31" s="1" t="s">
        <v>137</v>
      </c>
      <c r="C31" t="s">
        <v>121</v>
      </c>
      <c r="D31">
        <v>6</v>
      </c>
      <c r="E31">
        <v>54</v>
      </c>
      <c r="F31" t="s">
        <v>102</v>
      </c>
      <c r="G31" t="s">
        <v>113</v>
      </c>
    </row>
    <row r="32" spans="1:7" x14ac:dyDescent="0.35">
      <c r="A32" s="3">
        <v>31</v>
      </c>
      <c r="B32" s="1" t="s">
        <v>137</v>
      </c>
      <c r="C32" t="s">
        <v>116</v>
      </c>
      <c r="D32">
        <v>72</v>
      </c>
      <c r="E32">
        <v>89</v>
      </c>
      <c r="F32" t="s">
        <v>102</v>
      </c>
      <c r="G32" t="s">
        <v>113</v>
      </c>
    </row>
    <row r="33" spans="1:7" x14ac:dyDescent="0.35">
      <c r="A33" s="3">
        <v>32</v>
      </c>
      <c r="B33" s="1" t="s">
        <v>137</v>
      </c>
      <c r="C33" t="s">
        <v>119</v>
      </c>
      <c r="D33">
        <v>72</v>
      </c>
      <c r="E33">
        <v>45</v>
      </c>
      <c r="F33" t="s">
        <v>109</v>
      </c>
      <c r="G33" t="s">
        <v>114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05"/>
  <sheetViews>
    <sheetView zoomScaleNormal="100" workbookViewId="0">
      <selection activeCell="A4" sqref="A4:AG104"/>
    </sheetView>
  </sheetViews>
  <sheetFormatPr defaultRowHeight="15.5" x14ac:dyDescent="0.35"/>
  <cols>
    <col min="1" max="1" width="14.33203125" bestFit="1" customWidth="1"/>
    <col min="2" max="2" width="15.4140625" bestFit="1" customWidth="1"/>
    <col min="3" max="3" width="2.83203125" bestFit="1" customWidth="1"/>
    <col min="4" max="4" width="1.83203125" bestFit="1" customWidth="1"/>
    <col min="5" max="5" width="2.83203125" bestFit="1" customWidth="1"/>
    <col min="6" max="6" width="1.83203125" bestFit="1" customWidth="1"/>
    <col min="7" max="33" width="2.83203125" bestFit="1" customWidth="1"/>
    <col min="34" max="34" width="10.6640625" bestFit="1" customWidth="1"/>
  </cols>
  <sheetData>
    <row r="3" spans="1:34" x14ac:dyDescent="0.35">
      <c r="A3" s="4" t="s">
        <v>143</v>
      </c>
      <c r="B3" s="4" t="s">
        <v>142</v>
      </c>
    </row>
    <row r="4" spans="1:34" x14ac:dyDescent="0.35">
      <c r="A4" s="4" t="s">
        <v>140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 t="s">
        <v>141</v>
      </c>
    </row>
    <row r="5" spans="1:34" x14ac:dyDescent="0.35">
      <c r="A5" s="3" t="s">
        <v>32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1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1</v>
      </c>
      <c r="AE5" s="8">
        <v>1</v>
      </c>
      <c r="AF5" s="8">
        <v>0</v>
      </c>
      <c r="AG5" s="8">
        <v>0</v>
      </c>
      <c r="AH5" s="8">
        <v>3</v>
      </c>
    </row>
    <row r="6" spans="1:34" x14ac:dyDescent="0.35">
      <c r="A6" s="3" t="s">
        <v>26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1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2</v>
      </c>
    </row>
    <row r="7" spans="1:34" x14ac:dyDescent="0.35">
      <c r="A7" s="3" t="s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1</v>
      </c>
      <c r="Z7" s="8">
        <v>0</v>
      </c>
      <c r="AA7" s="8">
        <v>1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2</v>
      </c>
    </row>
    <row r="8" spans="1:34" x14ac:dyDescent="0.35">
      <c r="A8" s="3" t="s">
        <v>58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1</v>
      </c>
      <c r="AF8" s="8">
        <v>0</v>
      </c>
      <c r="AG8" s="8">
        <v>0</v>
      </c>
      <c r="AH8" s="8">
        <v>2</v>
      </c>
    </row>
    <row r="9" spans="1:34" x14ac:dyDescent="0.35">
      <c r="A9" s="3" t="s">
        <v>31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1</v>
      </c>
      <c r="I9" s="8">
        <v>0</v>
      </c>
      <c r="J9" s="8">
        <v>0</v>
      </c>
      <c r="K9" s="8">
        <v>1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1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1</v>
      </c>
      <c r="AG9" s="8">
        <v>0</v>
      </c>
      <c r="AH9" s="8">
        <v>4</v>
      </c>
    </row>
    <row r="10" spans="1:34" x14ac:dyDescent="0.35">
      <c r="A10" s="3" t="s">
        <v>88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1</v>
      </c>
      <c r="W10" s="8">
        <v>1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1</v>
      </c>
      <c r="AG10" s="8">
        <v>0</v>
      </c>
      <c r="AH10" s="8">
        <v>4</v>
      </c>
    </row>
    <row r="11" spans="1:34" x14ac:dyDescent="0.35">
      <c r="A11" s="3" t="s">
        <v>59</v>
      </c>
      <c r="B11" s="8">
        <v>0</v>
      </c>
      <c r="C11" s="8">
        <v>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1</v>
      </c>
      <c r="Z11" s="8">
        <v>0</v>
      </c>
      <c r="AA11" s="8">
        <v>1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4</v>
      </c>
    </row>
    <row r="12" spans="1:34" x14ac:dyDescent="0.35">
      <c r="A12" s="3" t="s">
        <v>68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1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1</v>
      </c>
      <c r="AE12" s="8">
        <v>0</v>
      </c>
      <c r="AF12" s="8">
        <v>0</v>
      </c>
      <c r="AG12" s="8">
        <v>0</v>
      </c>
      <c r="AH12" s="8">
        <v>2</v>
      </c>
    </row>
    <row r="13" spans="1:34" x14ac:dyDescent="0.35">
      <c r="A13" s="3" t="s">
        <v>67</v>
      </c>
      <c r="B13" s="8">
        <v>0</v>
      </c>
      <c r="C13" s="8">
        <v>0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8">
        <v>1</v>
      </c>
      <c r="J13" s="8">
        <v>0</v>
      </c>
      <c r="K13" s="8">
        <v>0</v>
      </c>
      <c r="L13" s="8">
        <v>1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1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4</v>
      </c>
    </row>
    <row r="14" spans="1:34" x14ac:dyDescent="0.35">
      <c r="A14" s="3" t="s">
        <v>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1</v>
      </c>
      <c r="AE14" s="8">
        <v>1</v>
      </c>
      <c r="AF14" s="8">
        <v>0</v>
      </c>
      <c r="AG14" s="8">
        <v>0</v>
      </c>
      <c r="AH14" s="8">
        <v>3</v>
      </c>
    </row>
    <row r="15" spans="1:34" x14ac:dyDescent="0.35">
      <c r="A15" s="3" t="s">
        <v>87</v>
      </c>
      <c r="B15" s="8">
        <v>1</v>
      </c>
      <c r="C15" s="8">
        <v>0</v>
      </c>
      <c r="D15" s="8">
        <v>0</v>
      </c>
      <c r="E15" s="8">
        <v>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1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1</v>
      </c>
      <c r="AD15" s="8">
        <v>0</v>
      </c>
      <c r="AE15" s="8">
        <v>1</v>
      </c>
      <c r="AF15" s="8">
        <v>0</v>
      </c>
      <c r="AG15" s="8">
        <v>0</v>
      </c>
      <c r="AH15" s="8">
        <v>5</v>
      </c>
    </row>
    <row r="16" spans="1:34" x14ac:dyDescent="0.35">
      <c r="A16" s="3" t="s">
        <v>35</v>
      </c>
      <c r="B16" s="8">
        <v>0</v>
      </c>
      <c r="C16" s="8">
        <v>1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1</v>
      </c>
      <c r="Z16" s="8">
        <v>0</v>
      </c>
      <c r="AA16" s="8">
        <v>1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3</v>
      </c>
    </row>
    <row r="17" spans="1:34" x14ac:dyDescent="0.35">
      <c r="A17" s="3" t="s">
        <v>38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1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1</v>
      </c>
      <c r="AE17" s="8">
        <v>1</v>
      </c>
      <c r="AF17" s="8">
        <v>0</v>
      </c>
      <c r="AG17" s="8">
        <v>0</v>
      </c>
      <c r="AH17" s="8">
        <v>4</v>
      </c>
    </row>
    <row r="18" spans="1:34" x14ac:dyDescent="0.35">
      <c r="A18" s="3" t="s">
        <v>20</v>
      </c>
      <c r="B18" s="8">
        <v>0</v>
      </c>
      <c r="C18" s="8">
        <v>0</v>
      </c>
      <c r="D18" s="8">
        <v>0</v>
      </c>
      <c r="E18" s="8">
        <v>1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1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1</v>
      </c>
      <c r="AD18" s="8">
        <v>0</v>
      </c>
      <c r="AE18" s="8">
        <v>0</v>
      </c>
      <c r="AF18" s="8">
        <v>1</v>
      </c>
      <c r="AG18" s="8">
        <v>0</v>
      </c>
      <c r="AH18" s="8">
        <v>4</v>
      </c>
    </row>
    <row r="19" spans="1:34" x14ac:dyDescent="0.35">
      <c r="A19" s="3" t="s">
        <v>44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1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1</v>
      </c>
      <c r="AF19" s="8">
        <v>0</v>
      </c>
      <c r="AG19" s="8">
        <v>0</v>
      </c>
      <c r="AH19" s="8">
        <v>2</v>
      </c>
    </row>
    <row r="20" spans="1:34" x14ac:dyDescent="0.35">
      <c r="A20" s="3" t="s">
        <v>52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1</v>
      </c>
      <c r="Z20" s="8">
        <v>0</v>
      </c>
      <c r="AA20" s="8">
        <v>1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2</v>
      </c>
    </row>
    <row r="21" spans="1:34" x14ac:dyDescent="0.35">
      <c r="A21" s="3" t="s">
        <v>56</v>
      </c>
      <c r="B21" s="8">
        <v>0</v>
      </c>
      <c r="C21" s="8">
        <v>0</v>
      </c>
      <c r="D21" s="8">
        <v>0</v>
      </c>
      <c r="E21" s="8">
        <v>1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1</v>
      </c>
      <c r="R21" s="8">
        <v>0</v>
      </c>
      <c r="S21" s="8">
        <v>0</v>
      </c>
      <c r="T21" s="8">
        <v>0</v>
      </c>
      <c r="U21" s="8">
        <v>1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1</v>
      </c>
      <c r="AH21" s="8">
        <v>4</v>
      </c>
    </row>
    <row r="22" spans="1:34" x14ac:dyDescent="0.35">
      <c r="A22" s="3" t="s">
        <v>63</v>
      </c>
      <c r="B22" s="8">
        <v>0</v>
      </c>
      <c r="C22" s="8">
        <v>1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1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1</v>
      </c>
      <c r="Z22" s="8">
        <v>0</v>
      </c>
      <c r="AA22" s="8">
        <v>1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4</v>
      </c>
    </row>
    <row r="23" spans="1:34" x14ac:dyDescent="0.35">
      <c r="A23" s="3" t="s">
        <v>72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1</v>
      </c>
      <c r="AE23" s="8">
        <v>1</v>
      </c>
      <c r="AF23" s="8">
        <v>0</v>
      </c>
      <c r="AG23" s="8">
        <v>0</v>
      </c>
      <c r="AH23" s="8">
        <v>2</v>
      </c>
    </row>
    <row r="24" spans="1:34" x14ac:dyDescent="0.35">
      <c r="A24" s="3" t="s">
        <v>8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1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1</v>
      </c>
      <c r="X24" s="8">
        <v>0</v>
      </c>
      <c r="Y24" s="8">
        <v>0</v>
      </c>
      <c r="Z24" s="8">
        <v>1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3</v>
      </c>
    </row>
    <row r="25" spans="1:34" x14ac:dyDescent="0.35">
      <c r="A25" s="3" t="s">
        <v>94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1</v>
      </c>
      <c r="I25" s="8">
        <v>1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1</v>
      </c>
      <c r="AE25" s="8">
        <v>1</v>
      </c>
      <c r="AF25" s="8">
        <v>0</v>
      </c>
      <c r="AG25" s="8">
        <v>0</v>
      </c>
      <c r="AH25" s="8">
        <v>4</v>
      </c>
    </row>
    <row r="26" spans="1:34" x14ac:dyDescent="0.35">
      <c r="A26" s="3" t="s">
        <v>45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1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1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2</v>
      </c>
    </row>
    <row r="27" spans="1:34" x14ac:dyDescent="0.35">
      <c r="A27" s="3" t="s">
        <v>40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1</v>
      </c>
      <c r="X27" s="8">
        <v>0</v>
      </c>
      <c r="Y27" s="8">
        <v>0</v>
      </c>
      <c r="Z27" s="8">
        <v>0</v>
      </c>
      <c r="AA27" s="8">
        <v>0</v>
      </c>
      <c r="AB27" s="8">
        <v>1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2</v>
      </c>
    </row>
    <row r="28" spans="1:34" x14ac:dyDescent="0.35">
      <c r="A28" s="3" t="s">
        <v>89</v>
      </c>
      <c r="B28" s="8">
        <v>1</v>
      </c>
      <c r="C28" s="8">
        <v>1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1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1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1</v>
      </c>
      <c r="AD28" s="8">
        <v>0</v>
      </c>
      <c r="AE28" s="8">
        <v>1</v>
      </c>
      <c r="AF28" s="8">
        <v>1</v>
      </c>
      <c r="AG28" s="8">
        <v>0</v>
      </c>
      <c r="AH28" s="8">
        <v>7</v>
      </c>
    </row>
    <row r="29" spans="1:34" x14ac:dyDescent="0.35">
      <c r="A29" s="3" t="s">
        <v>47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1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1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2</v>
      </c>
    </row>
    <row r="30" spans="1:34" x14ac:dyDescent="0.35">
      <c r="A30" s="3" t="s">
        <v>77</v>
      </c>
      <c r="B30" s="8">
        <v>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1</v>
      </c>
      <c r="K30" s="8">
        <v>0</v>
      </c>
      <c r="L30" s="8">
        <v>0</v>
      </c>
      <c r="M30" s="8">
        <v>0</v>
      </c>
      <c r="N30" s="8">
        <v>0</v>
      </c>
      <c r="O30" s="8">
        <v>1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1</v>
      </c>
      <c r="X30" s="8">
        <v>1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5</v>
      </c>
    </row>
    <row r="31" spans="1:34" x14ac:dyDescent="0.35">
      <c r="A31" s="3" t="s">
        <v>90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1</v>
      </c>
      <c r="P31" s="8">
        <v>1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2</v>
      </c>
    </row>
    <row r="32" spans="1:34" x14ac:dyDescent="0.35">
      <c r="A32" s="3" t="s">
        <v>99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1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1</v>
      </c>
      <c r="V32" s="8">
        <v>0</v>
      </c>
      <c r="W32" s="8">
        <v>0</v>
      </c>
      <c r="X32" s="8">
        <v>0</v>
      </c>
      <c r="Y32" s="8">
        <v>0</v>
      </c>
      <c r="Z32" s="8">
        <v>1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1</v>
      </c>
      <c r="AH32" s="8">
        <v>4</v>
      </c>
    </row>
    <row r="33" spans="1:34" x14ac:dyDescent="0.35">
      <c r="A33" s="3" t="s">
        <v>96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1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1</v>
      </c>
      <c r="AG33" s="8">
        <v>0</v>
      </c>
      <c r="AH33" s="8">
        <v>2</v>
      </c>
    </row>
    <row r="34" spans="1:34" x14ac:dyDescent="0.35">
      <c r="A34" s="3" t="s">
        <v>69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1</v>
      </c>
      <c r="N34" s="8">
        <v>0</v>
      </c>
      <c r="O34" s="8">
        <v>0</v>
      </c>
      <c r="P34" s="8">
        <v>0</v>
      </c>
      <c r="Q34" s="8">
        <v>1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1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3</v>
      </c>
    </row>
    <row r="35" spans="1:34" x14ac:dyDescent="0.35">
      <c r="A35" s="3" t="s">
        <v>30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1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1</v>
      </c>
    </row>
    <row r="36" spans="1:34" x14ac:dyDescent="0.35">
      <c r="A36" s="3" t="s">
        <v>101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1</v>
      </c>
      <c r="H36" s="8">
        <v>0</v>
      </c>
      <c r="I36" s="8">
        <v>1</v>
      </c>
      <c r="J36" s="8">
        <v>0</v>
      </c>
      <c r="K36" s="8">
        <v>1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1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4</v>
      </c>
    </row>
    <row r="37" spans="1:34" x14ac:dyDescent="0.35">
      <c r="A37" s="3" t="s">
        <v>24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1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1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2</v>
      </c>
    </row>
    <row r="38" spans="1:34" x14ac:dyDescent="0.35">
      <c r="A38" s="3" t="s">
        <v>19</v>
      </c>
      <c r="B38" s="8">
        <v>0</v>
      </c>
      <c r="C38" s="8">
        <v>0</v>
      </c>
      <c r="D38" s="8">
        <v>0</v>
      </c>
      <c r="E38" s="8">
        <v>1</v>
      </c>
      <c r="F38" s="8">
        <v>0</v>
      </c>
      <c r="G38" s="8">
        <v>1</v>
      </c>
      <c r="H38" s="8">
        <v>1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1</v>
      </c>
      <c r="U38" s="8">
        <v>0</v>
      </c>
      <c r="V38" s="8">
        <v>0</v>
      </c>
      <c r="W38" s="8">
        <v>1</v>
      </c>
      <c r="X38" s="8">
        <v>0</v>
      </c>
      <c r="Y38" s="8">
        <v>0</v>
      </c>
      <c r="Z38" s="8">
        <v>0</v>
      </c>
      <c r="AA38" s="8">
        <v>0</v>
      </c>
      <c r="AB38" s="8">
        <v>1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6</v>
      </c>
    </row>
    <row r="39" spans="1:34" x14ac:dyDescent="0.35">
      <c r="A39" s="3" t="s">
        <v>95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1</v>
      </c>
      <c r="AD39" s="8">
        <v>1</v>
      </c>
      <c r="AE39" s="8">
        <v>0</v>
      </c>
      <c r="AF39" s="8">
        <v>0</v>
      </c>
      <c r="AG39" s="8">
        <v>0</v>
      </c>
      <c r="AH39" s="8">
        <v>2</v>
      </c>
    </row>
    <row r="40" spans="1:34" x14ac:dyDescent="0.35">
      <c r="A40" s="3" t="s">
        <v>34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1</v>
      </c>
      <c r="J40" s="8">
        <v>0</v>
      </c>
      <c r="K40" s="8">
        <v>0</v>
      </c>
      <c r="L40" s="8">
        <v>0</v>
      </c>
      <c r="M40" s="8">
        <v>0</v>
      </c>
      <c r="N40" s="8">
        <v>1</v>
      </c>
      <c r="O40" s="8">
        <v>0</v>
      </c>
      <c r="P40" s="8">
        <v>0</v>
      </c>
      <c r="Q40" s="8">
        <v>0</v>
      </c>
      <c r="R40" s="8">
        <v>0</v>
      </c>
      <c r="S40" s="8">
        <v>1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1</v>
      </c>
      <c r="AF40" s="8">
        <v>0</v>
      </c>
      <c r="AG40" s="8">
        <v>0</v>
      </c>
      <c r="AH40" s="8">
        <v>4</v>
      </c>
    </row>
    <row r="41" spans="1:34" x14ac:dyDescent="0.35">
      <c r="A41" s="3" t="s">
        <v>61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1</v>
      </c>
      <c r="M41" s="8">
        <v>1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1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3</v>
      </c>
    </row>
    <row r="42" spans="1:34" x14ac:dyDescent="0.35">
      <c r="A42" s="3" t="s">
        <v>73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1</v>
      </c>
      <c r="I42" s="8">
        <v>1</v>
      </c>
      <c r="J42" s="8">
        <v>0</v>
      </c>
      <c r="K42" s="8">
        <v>0</v>
      </c>
      <c r="L42" s="8">
        <v>0</v>
      </c>
      <c r="M42" s="8">
        <v>0</v>
      </c>
      <c r="N42" s="8">
        <v>1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1</v>
      </c>
      <c r="AE42" s="8">
        <v>1</v>
      </c>
      <c r="AF42" s="8">
        <v>0</v>
      </c>
      <c r="AG42" s="8">
        <v>0</v>
      </c>
      <c r="AH42" s="8">
        <v>5</v>
      </c>
    </row>
    <row r="43" spans="1:34" x14ac:dyDescent="0.35">
      <c r="A43" s="3" t="s">
        <v>15</v>
      </c>
      <c r="B43" s="8">
        <v>1</v>
      </c>
      <c r="C43" s="8">
        <v>1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1</v>
      </c>
      <c r="M43" s="8">
        <v>0</v>
      </c>
      <c r="N43" s="8">
        <v>0</v>
      </c>
      <c r="O43" s="8">
        <v>0</v>
      </c>
      <c r="P43" s="8">
        <v>1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1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5</v>
      </c>
    </row>
    <row r="44" spans="1:34" x14ac:dyDescent="0.35">
      <c r="A44" s="3" t="s">
        <v>70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1</v>
      </c>
      <c r="I44" s="8">
        <v>1</v>
      </c>
      <c r="J44" s="8">
        <v>0</v>
      </c>
      <c r="K44" s="8">
        <v>0</v>
      </c>
      <c r="L44" s="8">
        <v>0</v>
      </c>
      <c r="M44" s="8">
        <v>0</v>
      </c>
      <c r="N44" s="8">
        <v>1</v>
      </c>
      <c r="O44" s="8">
        <v>0</v>
      </c>
      <c r="P44" s="8">
        <v>0</v>
      </c>
      <c r="Q44" s="8">
        <v>0</v>
      </c>
      <c r="R44" s="8">
        <v>0</v>
      </c>
      <c r="S44" s="8">
        <v>1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1</v>
      </c>
      <c r="AF44" s="8">
        <v>0</v>
      </c>
      <c r="AG44" s="8">
        <v>0</v>
      </c>
      <c r="AH44" s="8">
        <v>5</v>
      </c>
    </row>
    <row r="45" spans="1:34" x14ac:dyDescent="0.35">
      <c r="A45" s="3" t="s">
        <v>85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1</v>
      </c>
      <c r="Z45" s="8">
        <v>0</v>
      </c>
      <c r="AA45" s="8">
        <v>1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2</v>
      </c>
    </row>
    <row r="46" spans="1:34" x14ac:dyDescent="0.35">
      <c r="A46" s="3" t="s">
        <v>3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1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1</v>
      </c>
      <c r="Z46" s="8">
        <v>0</v>
      </c>
      <c r="AA46" s="8">
        <v>1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3</v>
      </c>
    </row>
    <row r="47" spans="1:34" x14ac:dyDescent="0.35">
      <c r="A47" s="3" t="s">
        <v>6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1</v>
      </c>
    </row>
    <row r="48" spans="1:34" x14ac:dyDescent="0.35">
      <c r="A48" s="3" t="s">
        <v>60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1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1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1</v>
      </c>
      <c r="AG48" s="8">
        <v>1</v>
      </c>
      <c r="AH48" s="8">
        <v>4</v>
      </c>
    </row>
    <row r="49" spans="1:34" x14ac:dyDescent="0.35">
      <c r="A49" s="3" t="s">
        <v>28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1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1</v>
      </c>
      <c r="O49" s="8">
        <v>0</v>
      </c>
      <c r="P49" s="8">
        <v>0</v>
      </c>
      <c r="Q49" s="8">
        <v>0</v>
      </c>
      <c r="R49" s="8">
        <v>0</v>
      </c>
      <c r="S49" s="8">
        <v>1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1</v>
      </c>
      <c r="AE49" s="8">
        <v>0</v>
      </c>
      <c r="AF49" s="8">
        <v>0</v>
      </c>
      <c r="AG49" s="8">
        <v>0</v>
      </c>
      <c r="AH49" s="8">
        <v>4</v>
      </c>
    </row>
    <row r="50" spans="1:34" x14ac:dyDescent="0.35">
      <c r="A50" s="3" t="s">
        <v>18</v>
      </c>
      <c r="B50" s="8">
        <v>0</v>
      </c>
      <c r="C50" s="8">
        <v>0</v>
      </c>
      <c r="D50" s="8">
        <v>1</v>
      </c>
      <c r="E50" s="8">
        <v>1</v>
      </c>
      <c r="F50" s="8">
        <v>0</v>
      </c>
      <c r="G50" s="8">
        <v>1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1</v>
      </c>
      <c r="X50" s="8">
        <v>0</v>
      </c>
      <c r="Y50" s="8">
        <v>0</v>
      </c>
      <c r="Z50" s="8">
        <v>0</v>
      </c>
      <c r="AA50" s="8">
        <v>0</v>
      </c>
      <c r="AB50" s="8">
        <v>1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5</v>
      </c>
    </row>
    <row r="51" spans="1:34" x14ac:dyDescent="0.35">
      <c r="A51" s="3" t="s">
        <v>21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1</v>
      </c>
      <c r="I51" s="8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1</v>
      </c>
      <c r="AF51" s="8">
        <v>0</v>
      </c>
      <c r="AG51" s="8">
        <v>0</v>
      </c>
      <c r="AH51" s="8">
        <v>3</v>
      </c>
    </row>
    <row r="52" spans="1:34" x14ac:dyDescent="0.35">
      <c r="A52" s="3" t="s">
        <v>76</v>
      </c>
      <c r="B52" s="8">
        <v>0</v>
      </c>
      <c r="C52" s="8">
        <v>0</v>
      </c>
      <c r="D52" s="8">
        <v>1</v>
      </c>
      <c r="E52" s="8">
        <v>0</v>
      </c>
      <c r="F52" s="8">
        <v>0</v>
      </c>
      <c r="G52" s="8">
        <v>0</v>
      </c>
      <c r="H52" s="8">
        <v>1</v>
      </c>
      <c r="I52" s="8">
        <v>0</v>
      </c>
      <c r="J52" s="8">
        <v>0</v>
      </c>
      <c r="K52" s="8">
        <v>1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3</v>
      </c>
    </row>
    <row r="53" spans="1:34" x14ac:dyDescent="0.35">
      <c r="A53" s="3" t="s">
        <v>98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1</v>
      </c>
      <c r="K53" s="8">
        <v>0</v>
      </c>
      <c r="L53" s="8">
        <v>1</v>
      </c>
      <c r="M53" s="8">
        <v>0</v>
      </c>
      <c r="N53" s="8">
        <v>0</v>
      </c>
      <c r="O53" s="8">
        <v>0</v>
      </c>
      <c r="P53" s="8">
        <v>1</v>
      </c>
      <c r="Q53" s="8">
        <v>1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1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5</v>
      </c>
    </row>
    <row r="54" spans="1:34" x14ac:dyDescent="0.35">
      <c r="A54" s="3" t="s">
        <v>14</v>
      </c>
      <c r="B54" s="8">
        <v>0</v>
      </c>
      <c r="C54" s="8">
        <v>1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1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1</v>
      </c>
      <c r="AD54" s="8">
        <v>0</v>
      </c>
      <c r="AE54" s="8">
        <v>0</v>
      </c>
      <c r="AF54" s="8">
        <v>0</v>
      </c>
      <c r="AG54" s="8">
        <v>0</v>
      </c>
      <c r="AH54" s="8">
        <v>3</v>
      </c>
    </row>
    <row r="55" spans="1:34" x14ac:dyDescent="0.35">
      <c r="A55" s="3" t="s">
        <v>92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1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1</v>
      </c>
      <c r="AA55" s="8">
        <v>0</v>
      </c>
      <c r="AB55" s="8">
        <v>0</v>
      </c>
      <c r="AC55" s="8">
        <v>1</v>
      </c>
      <c r="AD55" s="8">
        <v>0</v>
      </c>
      <c r="AE55" s="8">
        <v>0</v>
      </c>
      <c r="AF55" s="8">
        <v>0</v>
      </c>
      <c r="AG55" s="8">
        <v>0</v>
      </c>
      <c r="AH55" s="8">
        <v>3</v>
      </c>
    </row>
    <row r="56" spans="1:34" x14ac:dyDescent="0.35">
      <c r="A56" s="3" t="s">
        <v>7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1</v>
      </c>
      <c r="H56" s="8">
        <v>0</v>
      </c>
      <c r="I56" s="8">
        <v>0</v>
      </c>
      <c r="J56" s="8">
        <v>0</v>
      </c>
      <c r="K56" s="8">
        <v>1</v>
      </c>
      <c r="L56" s="8">
        <v>0</v>
      </c>
      <c r="M56" s="8">
        <v>0</v>
      </c>
      <c r="N56" s="8">
        <v>0</v>
      </c>
      <c r="O56" s="8">
        <v>1</v>
      </c>
      <c r="P56" s="8">
        <v>1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1</v>
      </c>
      <c r="X56" s="8">
        <v>1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1</v>
      </c>
      <c r="AG56" s="8">
        <v>0</v>
      </c>
      <c r="AH56" s="8">
        <v>7</v>
      </c>
    </row>
    <row r="57" spans="1:34" x14ac:dyDescent="0.35">
      <c r="A57" s="3" t="s">
        <v>36</v>
      </c>
      <c r="B57" s="8">
        <v>1</v>
      </c>
      <c r="C57" s="8">
        <v>1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2</v>
      </c>
    </row>
    <row r="58" spans="1:34" x14ac:dyDescent="0.35">
      <c r="A58" s="3" t="s">
        <v>13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1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1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2</v>
      </c>
    </row>
    <row r="59" spans="1:34" x14ac:dyDescent="0.35">
      <c r="A59" s="3" t="s">
        <v>80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1</v>
      </c>
      <c r="H59" s="8">
        <v>1</v>
      </c>
      <c r="I59" s="8">
        <v>1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1</v>
      </c>
      <c r="U59" s="8">
        <v>0</v>
      </c>
      <c r="V59" s="8">
        <v>0</v>
      </c>
      <c r="W59" s="8">
        <v>1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1</v>
      </c>
      <c r="AG59" s="8">
        <v>0</v>
      </c>
      <c r="AH59" s="8">
        <v>6</v>
      </c>
    </row>
    <row r="60" spans="1:34" x14ac:dyDescent="0.35">
      <c r="A60" s="3" t="s">
        <v>54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1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1</v>
      </c>
      <c r="AE60" s="8">
        <v>0</v>
      </c>
      <c r="AF60" s="8">
        <v>0</v>
      </c>
      <c r="AG60" s="8">
        <v>0</v>
      </c>
      <c r="AH60" s="8">
        <v>2</v>
      </c>
    </row>
    <row r="61" spans="1:34" x14ac:dyDescent="0.35">
      <c r="A61" s="3" t="s">
        <v>48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1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1</v>
      </c>
      <c r="Z61" s="8">
        <v>0</v>
      </c>
      <c r="AA61" s="8">
        <v>1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3</v>
      </c>
    </row>
    <row r="62" spans="1:34" x14ac:dyDescent="0.35">
      <c r="A62" s="3" t="s">
        <v>50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1</v>
      </c>
      <c r="I62" s="8">
        <v>0</v>
      </c>
      <c r="J62" s="8">
        <v>0</v>
      </c>
      <c r="K62" s="8">
        <v>0</v>
      </c>
      <c r="L62" s="8">
        <v>0</v>
      </c>
      <c r="M62" s="8">
        <v>1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2</v>
      </c>
    </row>
    <row r="63" spans="1:34" x14ac:dyDescent="0.35">
      <c r="A63" s="3" t="s">
        <v>75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1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1</v>
      </c>
      <c r="AF63" s="8">
        <v>0</v>
      </c>
      <c r="AG63" s="8">
        <v>0</v>
      </c>
      <c r="AH63" s="8">
        <v>2</v>
      </c>
    </row>
    <row r="64" spans="1:34" x14ac:dyDescent="0.35">
      <c r="A64" s="3" t="s">
        <v>33</v>
      </c>
      <c r="B64" s="8">
        <v>0</v>
      </c>
      <c r="C64" s="8">
        <v>0</v>
      </c>
      <c r="D64" s="8">
        <v>1</v>
      </c>
      <c r="E64" s="8">
        <v>1</v>
      </c>
      <c r="F64" s="8">
        <v>0</v>
      </c>
      <c r="G64" s="8">
        <v>0</v>
      </c>
      <c r="H64" s="8">
        <v>0</v>
      </c>
      <c r="I64" s="8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1</v>
      </c>
      <c r="AG64" s="8">
        <v>0</v>
      </c>
      <c r="AH64" s="8">
        <v>4</v>
      </c>
    </row>
    <row r="65" spans="1:34" x14ac:dyDescent="0.35">
      <c r="A65" s="3" t="s">
        <v>49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1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1</v>
      </c>
      <c r="AG65" s="8">
        <v>0</v>
      </c>
      <c r="AH65" s="8">
        <v>2</v>
      </c>
    </row>
    <row r="66" spans="1:34" x14ac:dyDescent="0.35">
      <c r="A66" s="3" t="s">
        <v>84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1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1</v>
      </c>
    </row>
    <row r="67" spans="1:34" x14ac:dyDescent="0.35">
      <c r="A67" s="3" t="s">
        <v>43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1</v>
      </c>
      <c r="M67" s="8">
        <v>0</v>
      </c>
      <c r="N67" s="8">
        <v>0</v>
      </c>
      <c r="O67" s="8">
        <v>0</v>
      </c>
      <c r="P67" s="8">
        <v>0</v>
      </c>
      <c r="Q67" s="8">
        <v>1</v>
      </c>
      <c r="R67" s="8">
        <v>0</v>
      </c>
      <c r="S67" s="8">
        <v>0</v>
      </c>
      <c r="T67" s="8">
        <v>0</v>
      </c>
      <c r="U67" s="8">
        <v>1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1</v>
      </c>
      <c r="AE67" s="8">
        <v>0</v>
      </c>
      <c r="AF67" s="8">
        <v>1</v>
      </c>
      <c r="AG67" s="8">
        <v>0</v>
      </c>
      <c r="AH67" s="8">
        <v>5</v>
      </c>
    </row>
    <row r="68" spans="1:34" x14ac:dyDescent="0.35">
      <c r="A68" s="3" t="s">
        <v>100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1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1</v>
      </c>
      <c r="AF68" s="8">
        <v>0</v>
      </c>
      <c r="AG68" s="8">
        <v>0</v>
      </c>
      <c r="AH68" s="8">
        <v>2</v>
      </c>
    </row>
    <row r="69" spans="1:34" x14ac:dyDescent="0.35">
      <c r="A69" s="3" t="s">
        <v>86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1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1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1</v>
      </c>
      <c r="AE69" s="8">
        <v>1</v>
      </c>
      <c r="AF69" s="8">
        <v>0</v>
      </c>
      <c r="AG69" s="8">
        <v>0</v>
      </c>
      <c r="AH69" s="8">
        <v>4</v>
      </c>
    </row>
    <row r="70" spans="1:34" x14ac:dyDescent="0.35">
      <c r="A70" s="3" t="s">
        <v>55</v>
      </c>
      <c r="B70" s="8">
        <v>1</v>
      </c>
      <c r="C70" s="8">
        <v>1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1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1</v>
      </c>
      <c r="Y70" s="8">
        <v>0</v>
      </c>
      <c r="Z70" s="8">
        <v>0</v>
      </c>
      <c r="AA70" s="8">
        <v>1</v>
      </c>
      <c r="AB70" s="8">
        <v>1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6</v>
      </c>
    </row>
    <row r="71" spans="1:34" x14ac:dyDescent="0.35">
      <c r="A71" s="3" t="s">
        <v>39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1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1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2</v>
      </c>
    </row>
    <row r="72" spans="1:34" x14ac:dyDescent="0.35">
      <c r="A72" s="3" t="s">
        <v>81</v>
      </c>
      <c r="B72" s="8">
        <v>0</v>
      </c>
      <c r="C72" s="8">
        <v>0</v>
      </c>
      <c r="D72" s="8">
        <v>0</v>
      </c>
      <c r="E72" s="8">
        <v>0</v>
      </c>
      <c r="F72" s="8">
        <v>1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1</v>
      </c>
    </row>
    <row r="73" spans="1:34" x14ac:dyDescent="0.35">
      <c r="A73" s="3" t="s">
        <v>74</v>
      </c>
      <c r="B73" s="8">
        <v>1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1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1</v>
      </c>
      <c r="AF73" s="8">
        <v>1</v>
      </c>
      <c r="AG73" s="8">
        <v>0</v>
      </c>
      <c r="AH73" s="8">
        <v>4</v>
      </c>
    </row>
    <row r="74" spans="1:34" x14ac:dyDescent="0.35">
      <c r="A74" s="3" t="s">
        <v>93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1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1</v>
      </c>
    </row>
    <row r="75" spans="1:34" x14ac:dyDescent="0.35">
      <c r="A75" s="3" t="s">
        <v>57</v>
      </c>
      <c r="B75" s="8">
        <v>0</v>
      </c>
      <c r="C75" s="8">
        <v>0</v>
      </c>
      <c r="D75" s="8">
        <v>0</v>
      </c>
      <c r="E75" s="8">
        <v>0</v>
      </c>
      <c r="F75" s="8">
        <v>1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1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2</v>
      </c>
    </row>
    <row r="76" spans="1:34" x14ac:dyDescent="0.35">
      <c r="A76" s="3" t="s">
        <v>71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1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1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2</v>
      </c>
    </row>
    <row r="77" spans="1:34" x14ac:dyDescent="0.35">
      <c r="A77" s="3" t="s">
        <v>64</v>
      </c>
      <c r="B77" s="8">
        <v>0</v>
      </c>
      <c r="C77" s="8">
        <v>0</v>
      </c>
      <c r="D77" s="8">
        <v>1</v>
      </c>
      <c r="E77" s="8">
        <v>0</v>
      </c>
      <c r="F77" s="8">
        <v>0</v>
      </c>
      <c r="G77" s="8">
        <v>1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1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3</v>
      </c>
    </row>
    <row r="78" spans="1:34" x14ac:dyDescent="0.35">
      <c r="A78" s="3" t="s">
        <v>51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1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1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2</v>
      </c>
    </row>
    <row r="79" spans="1:34" x14ac:dyDescent="0.35">
      <c r="A79" s="3" t="s">
        <v>37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1</v>
      </c>
      <c r="AG79" s="8">
        <v>0</v>
      </c>
      <c r="AH79" s="8">
        <v>1</v>
      </c>
    </row>
    <row r="80" spans="1:34" x14ac:dyDescent="0.35">
      <c r="A80" s="3" t="s">
        <v>22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1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1</v>
      </c>
      <c r="AE80" s="8">
        <v>0</v>
      </c>
      <c r="AF80" s="8">
        <v>0</v>
      </c>
      <c r="AG80" s="8">
        <v>0</v>
      </c>
      <c r="AH80" s="8">
        <v>2</v>
      </c>
    </row>
    <row r="81" spans="1:34" x14ac:dyDescent="0.35">
      <c r="A81" s="3" t="s">
        <v>91</v>
      </c>
      <c r="B81" s="8">
        <v>0</v>
      </c>
      <c r="C81" s="8">
        <v>1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1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2</v>
      </c>
    </row>
    <row r="82" spans="1:34" x14ac:dyDescent="0.35">
      <c r="A82" s="3" t="s">
        <v>53</v>
      </c>
      <c r="B82" s="8">
        <v>0</v>
      </c>
      <c r="C82" s="8">
        <v>0</v>
      </c>
      <c r="D82" s="8">
        <v>1</v>
      </c>
      <c r="E82" s="8">
        <v>0</v>
      </c>
      <c r="F82" s="8">
        <v>0</v>
      </c>
      <c r="G82" s="8">
        <v>0</v>
      </c>
      <c r="H82" s="8">
        <v>1</v>
      </c>
      <c r="I82" s="8">
        <v>1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1</v>
      </c>
      <c r="U82" s="8">
        <v>0</v>
      </c>
      <c r="V82" s="8">
        <v>1</v>
      </c>
      <c r="W82" s="8">
        <v>1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6</v>
      </c>
    </row>
    <row r="83" spans="1:34" x14ac:dyDescent="0.35">
      <c r="A83" s="3" t="s">
        <v>79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1</v>
      </c>
      <c r="T83" s="8">
        <v>0</v>
      </c>
      <c r="U83" s="8">
        <v>0</v>
      </c>
      <c r="V83" s="8">
        <v>1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2</v>
      </c>
    </row>
    <row r="84" spans="1:34" x14ac:dyDescent="0.35">
      <c r="A84" s="3" t="s">
        <v>83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1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1</v>
      </c>
    </row>
    <row r="85" spans="1:34" x14ac:dyDescent="0.35">
      <c r="A85" s="3" t="s">
        <v>97</v>
      </c>
      <c r="B85" s="8">
        <v>0</v>
      </c>
      <c r="C85" s="8">
        <v>0</v>
      </c>
      <c r="D85" s="8">
        <v>0</v>
      </c>
      <c r="E85" s="8">
        <v>1</v>
      </c>
      <c r="F85" s="8">
        <v>1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1</v>
      </c>
      <c r="P85" s="8">
        <v>1</v>
      </c>
      <c r="Q85" s="8">
        <v>0</v>
      </c>
      <c r="R85" s="8">
        <v>0</v>
      </c>
      <c r="S85" s="8">
        <v>0</v>
      </c>
      <c r="T85" s="8">
        <v>0</v>
      </c>
      <c r="U85" s="8">
        <v>1</v>
      </c>
      <c r="V85" s="8">
        <v>0</v>
      </c>
      <c r="W85" s="8">
        <v>1</v>
      </c>
      <c r="X85" s="8">
        <v>0</v>
      </c>
      <c r="Y85" s="8">
        <v>0</v>
      </c>
      <c r="Z85" s="8">
        <v>0</v>
      </c>
      <c r="AA85" s="8">
        <v>1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7</v>
      </c>
    </row>
    <row r="86" spans="1:34" x14ac:dyDescent="0.35">
      <c r="A86" s="3" t="s">
        <v>78</v>
      </c>
      <c r="B86" s="8">
        <v>1</v>
      </c>
      <c r="C86" s="8">
        <v>0</v>
      </c>
      <c r="D86" s="8">
        <v>0</v>
      </c>
      <c r="E86" s="8">
        <v>1</v>
      </c>
      <c r="F86" s="8">
        <v>1</v>
      </c>
      <c r="G86" s="8">
        <v>1</v>
      </c>
      <c r="H86" s="8">
        <v>0</v>
      </c>
      <c r="I86" s="8">
        <v>0</v>
      </c>
      <c r="J86" s="8">
        <v>1</v>
      </c>
      <c r="K86" s="8">
        <v>0</v>
      </c>
      <c r="L86" s="8">
        <v>1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1</v>
      </c>
      <c r="V86" s="8">
        <v>0</v>
      </c>
      <c r="W86" s="8">
        <v>0</v>
      </c>
      <c r="X86" s="8">
        <v>0</v>
      </c>
      <c r="Y86" s="8">
        <v>0</v>
      </c>
      <c r="Z86" s="8">
        <v>1</v>
      </c>
      <c r="AA86" s="8">
        <v>1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9</v>
      </c>
    </row>
    <row r="87" spans="1:34" x14ac:dyDescent="0.35">
      <c r="A87" s="3" t="s">
        <v>29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1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1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1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3</v>
      </c>
    </row>
    <row r="88" spans="1:34" x14ac:dyDescent="0.35">
      <c r="A88" s="3" t="s">
        <v>2</v>
      </c>
      <c r="B88" s="8">
        <v>0</v>
      </c>
      <c r="C88" s="8">
        <v>1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1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2</v>
      </c>
    </row>
    <row r="89" spans="1:34" x14ac:dyDescent="0.35">
      <c r="A89" s="3" t="s">
        <v>46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1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1</v>
      </c>
      <c r="AE89" s="8">
        <v>1</v>
      </c>
      <c r="AF89" s="8">
        <v>0</v>
      </c>
      <c r="AG89" s="8">
        <v>0</v>
      </c>
      <c r="AH89" s="8">
        <v>3</v>
      </c>
    </row>
    <row r="90" spans="1:34" x14ac:dyDescent="0.35">
      <c r="A90" s="3" t="s">
        <v>82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1</v>
      </c>
      <c r="J90" s="8">
        <v>0</v>
      </c>
      <c r="K90" s="8">
        <v>0</v>
      </c>
      <c r="L90" s="8">
        <v>0</v>
      </c>
      <c r="M90" s="8">
        <v>0</v>
      </c>
      <c r="N90" s="8">
        <v>1</v>
      </c>
      <c r="O90" s="8">
        <v>0</v>
      </c>
      <c r="P90" s="8">
        <v>0</v>
      </c>
      <c r="Q90" s="8">
        <v>0</v>
      </c>
      <c r="R90" s="8">
        <v>0</v>
      </c>
      <c r="S90" s="8">
        <v>1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3</v>
      </c>
    </row>
    <row r="91" spans="1:34" x14ac:dyDescent="0.35">
      <c r="A91" s="3" t="s">
        <v>11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1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1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1</v>
      </c>
      <c r="AE91" s="8">
        <v>1</v>
      </c>
      <c r="AF91" s="8">
        <v>0</v>
      </c>
      <c r="AG91" s="8">
        <v>0</v>
      </c>
      <c r="AH91" s="8">
        <v>4</v>
      </c>
    </row>
    <row r="92" spans="1:34" x14ac:dyDescent="0.35">
      <c r="A92" s="3" t="s">
        <v>12</v>
      </c>
      <c r="B92" s="8">
        <v>1</v>
      </c>
      <c r="C92" s="8">
        <v>0</v>
      </c>
      <c r="D92" s="8">
        <v>0</v>
      </c>
      <c r="E92" s="8">
        <v>1</v>
      </c>
      <c r="F92" s="8">
        <v>0</v>
      </c>
      <c r="G92" s="8">
        <v>0</v>
      </c>
      <c r="H92" s="8">
        <v>0</v>
      </c>
      <c r="I92" s="8">
        <v>0</v>
      </c>
      <c r="J92" s="8">
        <v>1</v>
      </c>
      <c r="K92" s="8">
        <v>0</v>
      </c>
      <c r="L92" s="8">
        <v>1</v>
      </c>
      <c r="M92" s="8">
        <v>0</v>
      </c>
      <c r="N92" s="8">
        <v>0</v>
      </c>
      <c r="O92" s="8">
        <v>1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1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6</v>
      </c>
    </row>
    <row r="93" spans="1:34" x14ac:dyDescent="0.35">
      <c r="A93" s="3" t="s">
        <v>16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1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1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1</v>
      </c>
      <c r="AA93" s="8">
        <v>0</v>
      </c>
      <c r="AB93" s="8">
        <v>0</v>
      </c>
      <c r="AC93" s="8">
        <v>0</v>
      </c>
      <c r="AD93" s="8">
        <v>0</v>
      </c>
      <c r="AE93" s="8">
        <v>1</v>
      </c>
      <c r="AF93" s="8">
        <v>0</v>
      </c>
      <c r="AG93" s="8">
        <v>0</v>
      </c>
      <c r="AH93" s="8">
        <v>4</v>
      </c>
    </row>
    <row r="94" spans="1:34" x14ac:dyDescent="0.35">
      <c r="A94" s="3" t="s">
        <v>42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1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1</v>
      </c>
    </row>
    <row r="95" spans="1:34" x14ac:dyDescent="0.35">
      <c r="A95" s="3" t="s">
        <v>41</v>
      </c>
      <c r="B95" s="8">
        <v>0</v>
      </c>
      <c r="C95" s="8">
        <v>0</v>
      </c>
      <c r="D95" s="8">
        <v>0</v>
      </c>
      <c r="E95" s="8">
        <v>1</v>
      </c>
      <c r="F95" s="8">
        <v>0</v>
      </c>
      <c r="G95" s="8">
        <v>1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1</v>
      </c>
      <c r="AC95" s="8">
        <v>0</v>
      </c>
      <c r="AD95" s="8">
        <v>0</v>
      </c>
      <c r="AE95" s="8">
        <v>0</v>
      </c>
      <c r="AF95" s="8">
        <v>1</v>
      </c>
      <c r="AG95" s="8">
        <v>0</v>
      </c>
      <c r="AH95" s="8">
        <v>4</v>
      </c>
    </row>
    <row r="96" spans="1:34" x14ac:dyDescent="0.35">
      <c r="A96" s="3" t="s">
        <v>23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1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1</v>
      </c>
      <c r="AE96" s="8">
        <v>0</v>
      </c>
      <c r="AF96" s="8">
        <v>0</v>
      </c>
      <c r="AG96" s="8">
        <v>0</v>
      </c>
      <c r="AH96" s="8">
        <v>2</v>
      </c>
    </row>
    <row r="97" spans="1:34" x14ac:dyDescent="0.35">
      <c r="A97" s="3" t="s">
        <v>62</v>
      </c>
      <c r="B97" s="8">
        <v>0</v>
      </c>
      <c r="C97" s="8">
        <v>0</v>
      </c>
      <c r="D97" s="8">
        <v>0</v>
      </c>
      <c r="E97" s="8">
        <v>1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1</v>
      </c>
    </row>
    <row r="98" spans="1:34" x14ac:dyDescent="0.35">
      <c r="A98" s="3" t="s">
        <v>66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1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1</v>
      </c>
      <c r="AE98" s="8">
        <v>0</v>
      </c>
      <c r="AF98" s="8">
        <v>0</v>
      </c>
      <c r="AG98" s="8">
        <v>0</v>
      </c>
      <c r="AH98" s="8">
        <v>2</v>
      </c>
    </row>
    <row r="99" spans="1:34" x14ac:dyDescent="0.35">
      <c r="A99" s="3" t="s">
        <v>17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1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1</v>
      </c>
      <c r="X99" s="8">
        <v>0</v>
      </c>
      <c r="Y99" s="8">
        <v>0</v>
      </c>
      <c r="Z99" s="8">
        <v>1</v>
      </c>
      <c r="AA99" s="8">
        <v>0</v>
      </c>
      <c r="AB99" s="8">
        <v>0</v>
      </c>
      <c r="AC99" s="8">
        <v>0</v>
      </c>
      <c r="AD99" s="8">
        <v>0</v>
      </c>
      <c r="AE99" s="8">
        <v>1</v>
      </c>
      <c r="AF99" s="8">
        <v>0</v>
      </c>
      <c r="AG99" s="8">
        <v>0</v>
      </c>
      <c r="AH99" s="8">
        <v>4</v>
      </c>
    </row>
    <row r="100" spans="1:34" x14ac:dyDescent="0.35">
      <c r="A100" s="3" t="s">
        <v>4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1</v>
      </c>
      <c r="T100" s="8">
        <v>0</v>
      </c>
      <c r="U100" s="8">
        <v>0</v>
      </c>
      <c r="V100" s="8">
        <v>0</v>
      </c>
      <c r="W100" s="8">
        <v>1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1</v>
      </c>
      <c r="AG100" s="8">
        <v>0</v>
      </c>
      <c r="AH100" s="8">
        <v>3</v>
      </c>
    </row>
    <row r="101" spans="1:34" x14ac:dyDescent="0.35">
      <c r="A101" s="3" t="s">
        <v>9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1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1</v>
      </c>
      <c r="AF101" s="8">
        <v>0</v>
      </c>
      <c r="AG101" s="8">
        <v>0</v>
      </c>
      <c r="AH101" s="8">
        <v>2</v>
      </c>
    </row>
    <row r="102" spans="1:34" x14ac:dyDescent="0.35">
      <c r="A102" s="3" t="s">
        <v>65</v>
      </c>
      <c r="B102" s="8">
        <v>1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1</v>
      </c>
      <c r="L102" s="8">
        <v>0</v>
      </c>
      <c r="M102" s="8">
        <v>0</v>
      </c>
      <c r="N102" s="8">
        <v>0</v>
      </c>
      <c r="O102" s="8">
        <v>1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1</v>
      </c>
      <c r="AG102" s="8">
        <v>0</v>
      </c>
      <c r="AH102" s="8">
        <v>4</v>
      </c>
    </row>
    <row r="103" spans="1:34" x14ac:dyDescent="0.35">
      <c r="A103" s="3" t="s">
        <v>27</v>
      </c>
      <c r="B103" s="8">
        <v>0</v>
      </c>
      <c r="C103" s="8">
        <v>0</v>
      </c>
      <c r="D103" s="8">
        <v>0</v>
      </c>
      <c r="E103" s="8">
        <v>1</v>
      </c>
      <c r="F103" s="8">
        <v>0</v>
      </c>
      <c r="G103" s="8">
        <v>1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1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1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4</v>
      </c>
    </row>
    <row r="104" spans="1:34" x14ac:dyDescent="0.35">
      <c r="A104" s="3" t="s">
        <v>25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1</v>
      </c>
      <c r="H104" s="8">
        <v>0</v>
      </c>
      <c r="I104" s="8">
        <v>0</v>
      </c>
      <c r="J104" s="8">
        <v>1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1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1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1</v>
      </c>
      <c r="AG104" s="8">
        <v>1</v>
      </c>
      <c r="AH104" s="8">
        <v>6</v>
      </c>
    </row>
    <row r="105" spans="1:34" x14ac:dyDescent="0.35">
      <c r="A105" s="3" t="s">
        <v>141</v>
      </c>
      <c r="B105" s="8">
        <v>10</v>
      </c>
      <c r="C105" s="8">
        <v>10</v>
      </c>
      <c r="D105" s="8">
        <v>6</v>
      </c>
      <c r="E105" s="8">
        <v>12</v>
      </c>
      <c r="F105" s="8">
        <v>4</v>
      </c>
      <c r="G105" s="8">
        <v>12</v>
      </c>
      <c r="H105" s="8">
        <v>19</v>
      </c>
      <c r="I105" s="8">
        <v>20</v>
      </c>
      <c r="J105" s="8">
        <v>10</v>
      </c>
      <c r="K105" s="8">
        <v>7</v>
      </c>
      <c r="L105" s="8">
        <v>13</v>
      </c>
      <c r="M105" s="8">
        <v>5</v>
      </c>
      <c r="N105" s="8">
        <v>6</v>
      </c>
      <c r="O105" s="8">
        <v>9</v>
      </c>
      <c r="P105" s="8">
        <v>6</v>
      </c>
      <c r="Q105" s="8">
        <v>5</v>
      </c>
      <c r="R105" s="8">
        <v>7</v>
      </c>
      <c r="S105" s="8">
        <v>14</v>
      </c>
      <c r="T105" s="8">
        <v>5</v>
      </c>
      <c r="U105" s="8">
        <v>6</v>
      </c>
      <c r="V105" s="8">
        <v>4</v>
      </c>
      <c r="W105" s="8">
        <v>21</v>
      </c>
      <c r="X105" s="8">
        <v>5</v>
      </c>
      <c r="Y105" s="8">
        <v>12</v>
      </c>
      <c r="Z105" s="8">
        <v>6</v>
      </c>
      <c r="AA105" s="8">
        <v>15</v>
      </c>
      <c r="AB105" s="8">
        <v>9</v>
      </c>
      <c r="AC105" s="8">
        <v>6</v>
      </c>
      <c r="AD105" s="8">
        <v>17</v>
      </c>
      <c r="AE105" s="8">
        <v>22</v>
      </c>
      <c r="AF105" s="8">
        <v>17</v>
      </c>
      <c r="AG105" s="8">
        <v>4</v>
      </c>
      <c r="AH105" s="8">
        <v>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"/>
  <sheetViews>
    <sheetView zoomScale="55" zoomScaleNormal="55" workbookViewId="0"/>
  </sheetViews>
  <sheetFormatPr defaultRowHeight="15.5" x14ac:dyDescent="0.35"/>
  <sheetData>
    <row r="1" spans="1:33" x14ac:dyDescent="0.35">
      <c r="A1" s="7" t="s">
        <v>140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</row>
    <row r="2" spans="1:33" x14ac:dyDescent="0.35">
      <c r="A2" s="5" t="s">
        <v>32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1</v>
      </c>
      <c r="AE2" s="9">
        <v>1</v>
      </c>
      <c r="AF2" s="9">
        <v>0</v>
      </c>
      <c r="AG2" s="9">
        <v>0</v>
      </c>
    </row>
    <row r="3" spans="1:33" x14ac:dyDescent="0.35">
      <c r="A3" s="5" t="s">
        <v>26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1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1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</row>
    <row r="4" spans="1:33" x14ac:dyDescent="0.35">
      <c r="A4" s="5" t="s">
        <v>10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1</v>
      </c>
      <c r="Z4" s="9">
        <v>0</v>
      </c>
      <c r="AA4" s="9">
        <v>1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</row>
    <row r="5" spans="1:33" x14ac:dyDescent="0.35">
      <c r="A5" s="5" t="s">
        <v>58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1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1</v>
      </c>
      <c r="AF5" s="9">
        <v>0</v>
      </c>
      <c r="AG5" s="9">
        <v>0</v>
      </c>
    </row>
    <row r="6" spans="1:33" x14ac:dyDescent="0.35">
      <c r="A6" s="5" t="s">
        <v>31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1</v>
      </c>
      <c r="I6" s="9">
        <v>0</v>
      </c>
      <c r="J6" s="9">
        <v>0</v>
      </c>
      <c r="K6" s="9">
        <v>1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1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1</v>
      </c>
      <c r="AG6" s="9">
        <v>0</v>
      </c>
    </row>
    <row r="7" spans="1:33" x14ac:dyDescent="0.35">
      <c r="A7" s="5" t="s">
        <v>88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1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1</v>
      </c>
      <c r="W7" s="9">
        <v>1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1</v>
      </c>
      <c r="AG7" s="9">
        <v>0</v>
      </c>
    </row>
    <row r="8" spans="1:33" x14ac:dyDescent="0.35">
      <c r="A8" s="5" t="s">
        <v>59</v>
      </c>
      <c r="B8" s="9">
        <v>0</v>
      </c>
      <c r="C8" s="9">
        <v>1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1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1</v>
      </c>
      <c r="Z8" s="9">
        <v>0</v>
      </c>
      <c r="AA8" s="9">
        <v>1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</row>
    <row r="9" spans="1:33" x14ac:dyDescent="0.35">
      <c r="A9" s="5" t="s">
        <v>68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1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1</v>
      </c>
      <c r="AE9" s="9">
        <v>0</v>
      </c>
      <c r="AF9" s="9">
        <v>0</v>
      </c>
      <c r="AG9" s="9">
        <v>0</v>
      </c>
    </row>
    <row r="10" spans="1:33" x14ac:dyDescent="0.35">
      <c r="A10" s="5" t="s">
        <v>67</v>
      </c>
      <c r="B10" s="9">
        <v>0</v>
      </c>
      <c r="C10" s="9">
        <v>0</v>
      </c>
      <c r="D10" s="9">
        <v>1</v>
      </c>
      <c r="E10" s="9">
        <v>0</v>
      </c>
      <c r="F10" s="9">
        <v>0</v>
      </c>
      <c r="G10" s="9">
        <v>0</v>
      </c>
      <c r="H10" s="9">
        <v>0</v>
      </c>
      <c r="I10" s="9">
        <v>1</v>
      </c>
      <c r="J10" s="9">
        <v>0</v>
      </c>
      <c r="K10" s="9">
        <v>0</v>
      </c>
      <c r="L10" s="9">
        <v>1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1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</row>
    <row r="11" spans="1:33" x14ac:dyDescent="0.35">
      <c r="A11" s="5" t="s">
        <v>5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1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1</v>
      </c>
      <c r="AE11" s="9">
        <v>1</v>
      </c>
      <c r="AF11" s="9">
        <v>0</v>
      </c>
      <c r="AG11" s="9">
        <v>0</v>
      </c>
    </row>
    <row r="12" spans="1:33" x14ac:dyDescent="0.35">
      <c r="A12" s="5" t="s">
        <v>87</v>
      </c>
      <c r="B12" s="9">
        <v>1</v>
      </c>
      <c r="C12" s="9">
        <v>0</v>
      </c>
      <c r="D12" s="9">
        <v>0</v>
      </c>
      <c r="E12" s="9">
        <v>1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1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1</v>
      </c>
      <c r="AD12" s="9">
        <v>0</v>
      </c>
      <c r="AE12" s="9">
        <v>1</v>
      </c>
      <c r="AF12" s="9">
        <v>0</v>
      </c>
      <c r="AG12" s="9">
        <v>0</v>
      </c>
    </row>
    <row r="13" spans="1:33" x14ac:dyDescent="0.35">
      <c r="A13" s="5" t="s">
        <v>35</v>
      </c>
      <c r="B13" s="9">
        <v>0</v>
      </c>
      <c r="C13" s="9">
        <v>1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1</v>
      </c>
      <c r="Z13" s="9">
        <v>0</v>
      </c>
      <c r="AA13" s="9">
        <v>1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</row>
    <row r="14" spans="1:33" x14ac:dyDescent="0.35">
      <c r="A14" s="5" t="s">
        <v>38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1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1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1</v>
      </c>
      <c r="AE14" s="9">
        <v>1</v>
      </c>
      <c r="AF14" s="9">
        <v>0</v>
      </c>
      <c r="AG14" s="9">
        <v>0</v>
      </c>
    </row>
    <row r="15" spans="1:33" x14ac:dyDescent="0.35">
      <c r="A15" s="5" t="s">
        <v>20</v>
      </c>
      <c r="B15" s="9">
        <v>0</v>
      </c>
      <c r="C15" s="9">
        <v>0</v>
      </c>
      <c r="D15" s="9">
        <v>0</v>
      </c>
      <c r="E15" s="9">
        <v>1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1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1</v>
      </c>
      <c r="AD15" s="9">
        <v>0</v>
      </c>
      <c r="AE15" s="9">
        <v>0</v>
      </c>
      <c r="AF15" s="9">
        <v>1</v>
      </c>
      <c r="AG15" s="9">
        <v>0</v>
      </c>
    </row>
    <row r="16" spans="1:33" x14ac:dyDescent="0.35">
      <c r="A16" s="5" t="s">
        <v>44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1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1</v>
      </c>
      <c r="AF16" s="9">
        <v>0</v>
      </c>
      <c r="AG16" s="9">
        <v>0</v>
      </c>
    </row>
    <row r="17" spans="1:33" x14ac:dyDescent="0.35">
      <c r="A17" s="5" t="s">
        <v>52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1</v>
      </c>
      <c r="Z17" s="9">
        <v>0</v>
      </c>
      <c r="AA17" s="9">
        <v>1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</row>
    <row r="18" spans="1:33" x14ac:dyDescent="0.35">
      <c r="A18" s="5" t="s">
        <v>56</v>
      </c>
      <c r="B18" s="9">
        <v>0</v>
      </c>
      <c r="C18" s="9">
        <v>0</v>
      </c>
      <c r="D18" s="9">
        <v>0</v>
      </c>
      <c r="E18" s="9">
        <v>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1</v>
      </c>
      <c r="R18" s="9">
        <v>0</v>
      </c>
      <c r="S18" s="9">
        <v>0</v>
      </c>
      <c r="T18" s="9">
        <v>0</v>
      </c>
      <c r="U18" s="9">
        <v>1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1</v>
      </c>
    </row>
    <row r="19" spans="1:33" x14ac:dyDescent="0.35">
      <c r="A19" s="5" t="s">
        <v>63</v>
      </c>
      <c r="B19" s="9">
        <v>0</v>
      </c>
      <c r="C19" s="9">
        <v>1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1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1</v>
      </c>
      <c r="Z19" s="9">
        <v>0</v>
      </c>
      <c r="AA19" s="9">
        <v>1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</row>
    <row r="20" spans="1:33" x14ac:dyDescent="0.35">
      <c r="A20" s="5" t="s">
        <v>72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1</v>
      </c>
      <c r="AE20" s="9">
        <v>1</v>
      </c>
      <c r="AF20" s="9">
        <v>0</v>
      </c>
      <c r="AG20" s="9">
        <v>0</v>
      </c>
    </row>
    <row r="21" spans="1:33" x14ac:dyDescent="0.35">
      <c r="A21" s="5" t="s">
        <v>8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1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1</v>
      </c>
      <c r="X21" s="9">
        <v>0</v>
      </c>
      <c r="Y21" s="9">
        <v>0</v>
      </c>
      <c r="Z21" s="9">
        <v>1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</row>
    <row r="22" spans="1:33" x14ac:dyDescent="0.35">
      <c r="A22" s="5" t="s">
        <v>94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1</v>
      </c>
      <c r="I22" s="9">
        <v>1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1</v>
      </c>
      <c r="AE22" s="9">
        <v>1</v>
      </c>
      <c r="AF22" s="9">
        <v>0</v>
      </c>
      <c r="AG22" s="9">
        <v>0</v>
      </c>
    </row>
    <row r="23" spans="1:33" x14ac:dyDescent="0.35">
      <c r="A23" s="5" t="s">
        <v>45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1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1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</row>
    <row r="24" spans="1:33" x14ac:dyDescent="0.35">
      <c r="A24" s="5" t="s">
        <v>40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1</v>
      </c>
      <c r="X24" s="9">
        <v>0</v>
      </c>
      <c r="Y24" s="9">
        <v>0</v>
      </c>
      <c r="Z24" s="9">
        <v>0</v>
      </c>
      <c r="AA24" s="9">
        <v>0</v>
      </c>
      <c r="AB24" s="9">
        <v>1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</row>
    <row r="25" spans="1:33" x14ac:dyDescent="0.35">
      <c r="A25" s="5" t="s">
        <v>89</v>
      </c>
      <c r="B25" s="9">
        <v>1</v>
      </c>
      <c r="C25" s="9">
        <v>1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1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1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1</v>
      </c>
      <c r="AD25" s="9">
        <v>0</v>
      </c>
      <c r="AE25" s="9">
        <v>1</v>
      </c>
      <c r="AF25" s="9">
        <v>1</v>
      </c>
      <c r="AG25" s="9">
        <v>0</v>
      </c>
    </row>
    <row r="26" spans="1:33" x14ac:dyDescent="0.35">
      <c r="A26" s="5" t="s">
        <v>47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1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1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</row>
    <row r="27" spans="1:33" x14ac:dyDescent="0.35">
      <c r="A27" s="5" t="s">
        <v>77</v>
      </c>
      <c r="B27" s="9">
        <v>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1</v>
      </c>
      <c r="K27" s="9">
        <v>0</v>
      </c>
      <c r="L27" s="9">
        <v>0</v>
      </c>
      <c r="M27" s="9">
        <v>0</v>
      </c>
      <c r="N27" s="9">
        <v>0</v>
      </c>
      <c r="O27" s="9">
        <v>1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1</v>
      </c>
      <c r="X27" s="9">
        <v>1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</row>
    <row r="28" spans="1:33" x14ac:dyDescent="0.35">
      <c r="A28" s="5" t="s">
        <v>90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1</v>
      </c>
      <c r="P28" s="9">
        <v>1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</row>
    <row r="29" spans="1:33" x14ac:dyDescent="0.35">
      <c r="A29" s="5" t="s">
        <v>99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1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1</v>
      </c>
      <c r="V29" s="9">
        <v>0</v>
      </c>
      <c r="W29" s="9">
        <v>0</v>
      </c>
      <c r="X29" s="9">
        <v>0</v>
      </c>
      <c r="Y29" s="9">
        <v>0</v>
      </c>
      <c r="Z29" s="9">
        <v>1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1</v>
      </c>
    </row>
    <row r="30" spans="1:33" x14ac:dyDescent="0.35">
      <c r="A30" s="5" t="s">
        <v>96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1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1</v>
      </c>
      <c r="AG30" s="9">
        <v>0</v>
      </c>
    </row>
    <row r="31" spans="1:33" x14ac:dyDescent="0.35">
      <c r="A31" s="5" t="s">
        <v>69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1</v>
      </c>
      <c r="N31" s="9">
        <v>0</v>
      </c>
      <c r="O31" s="9">
        <v>0</v>
      </c>
      <c r="P31" s="9">
        <v>0</v>
      </c>
      <c r="Q31" s="9">
        <v>1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1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</row>
    <row r="32" spans="1:33" x14ac:dyDescent="0.35">
      <c r="A32" s="5" t="s">
        <v>30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</row>
    <row r="33" spans="1:33" x14ac:dyDescent="0.35">
      <c r="A33" s="5" t="s">
        <v>101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1</v>
      </c>
      <c r="H33" s="9">
        <v>0</v>
      </c>
      <c r="I33" s="9">
        <v>1</v>
      </c>
      <c r="J33" s="9">
        <v>0</v>
      </c>
      <c r="K33" s="9">
        <v>1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1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</row>
    <row r="34" spans="1:33" x14ac:dyDescent="0.35">
      <c r="A34" s="5" t="s">
        <v>24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1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1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</row>
    <row r="35" spans="1:33" x14ac:dyDescent="0.35">
      <c r="A35" s="5" t="s">
        <v>19</v>
      </c>
      <c r="B35" s="9">
        <v>0</v>
      </c>
      <c r="C35" s="9">
        <v>0</v>
      </c>
      <c r="D35" s="9">
        <v>0</v>
      </c>
      <c r="E35" s="9">
        <v>1</v>
      </c>
      <c r="F35" s="9">
        <v>0</v>
      </c>
      <c r="G35" s="9">
        <v>1</v>
      </c>
      <c r="H35" s="9">
        <v>1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1</v>
      </c>
      <c r="U35" s="9">
        <v>0</v>
      </c>
      <c r="V35" s="9">
        <v>0</v>
      </c>
      <c r="W35" s="9">
        <v>1</v>
      </c>
      <c r="X35" s="9">
        <v>0</v>
      </c>
      <c r="Y35" s="9">
        <v>0</v>
      </c>
      <c r="Z35" s="9">
        <v>0</v>
      </c>
      <c r="AA35" s="9">
        <v>0</v>
      </c>
      <c r="AB35" s="9">
        <v>1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</row>
    <row r="36" spans="1:33" x14ac:dyDescent="0.35">
      <c r="A36" s="5" t="s">
        <v>95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1</v>
      </c>
      <c r="AD36" s="9">
        <v>1</v>
      </c>
      <c r="AE36" s="9">
        <v>0</v>
      </c>
      <c r="AF36" s="9">
        <v>0</v>
      </c>
      <c r="AG36" s="9">
        <v>0</v>
      </c>
    </row>
    <row r="37" spans="1:33" x14ac:dyDescent="0.35">
      <c r="A37" s="5" t="s">
        <v>34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1</v>
      </c>
      <c r="O37" s="9">
        <v>0</v>
      </c>
      <c r="P37" s="9">
        <v>0</v>
      </c>
      <c r="Q37" s="9">
        <v>0</v>
      </c>
      <c r="R37" s="9">
        <v>0</v>
      </c>
      <c r="S37" s="9">
        <v>1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1</v>
      </c>
      <c r="AF37" s="9">
        <v>0</v>
      </c>
      <c r="AG37" s="9">
        <v>0</v>
      </c>
    </row>
    <row r="38" spans="1:33" x14ac:dyDescent="0.35">
      <c r="A38" s="5" t="s">
        <v>61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1</v>
      </c>
      <c r="M38" s="9">
        <v>1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1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</row>
    <row r="39" spans="1:33" x14ac:dyDescent="0.35">
      <c r="A39" s="5" t="s">
        <v>73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0</v>
      </c>
      <c r="N39" s="9">
        <v>1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1</v>
      </c>
      <c r="AE39" s="9">
        <v>1</v>
      </c>
      <c r="AF39" s="9">
        <v>0</v>
      </c>
      <c r="AG39" s="9">
        <v>0</v>
      </c>
    </row>
    <row r="40" spans="1:33" x14ac:dyDescent="0.35">
      <c r="A40" s="5" t="s">
        <v>15</v>
      </c>
      <c r="B40" s="9">
        <v>1</v>
      </c>
      <c r="C40" s="9">
        <v>1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1</v>
      </c>
      <c r="M40" s="9">
        <v>0</v>
      </c>
      <c r="N40" s="9">
        <v>0</v>
      </c>
      <c r="O40" s="9">
        <v>0</v>
      </c>
      <c r="P40" s="9">
        <v>1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1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</row>
    <row r="41" spans="1:33" x14ac:dyDescent="0.35">
      <c r="A41" s="5" t="s">
        <v>70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1</v>
      </c>
      <c r="I41" s="9">
        <v>1</v>
      </c>
      <c r="J41" s="9">
        <v>0</v>
      </c>
      <c r="K41" s="9">
        <v>0</v>
      </c>
      <c r="L41" s="9">
        <v>0</v>
      </c>
      <c r="M41" s="9">
        <v>0</v>
      </c>
      <c r="N41" s="9">
        <v>1</v>
      </c>
      <c r="O41" s="9">
        <v>0</v>
      </c>
      <c r="P41" s="9">
        <v>0</v>
      </c>
      <c r="Q41" s="9">
        <v>0</v>
      </c>
      <c r="R41" s="9">
        <v>0</v>
      </c>
      <c r="S41" s="9">
        <v>1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1</v>
      </c>
      <c r="AF41" s="9">
        <v>0</v>
      </c>
      <c r="AG41" s="9">
        <v>0</v>
      </c>
    </row>
    <row r="42" spans="1:33" x14ac:dyDescent="0.35">
      <c r="A42" s="5" t="s">
        <v>85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1</v>
      </c>
      <c r="Z42" s="9">
        <v>0</v>
      </c>
      <c r="AA42" s="9">
        <v>1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</row>
    <row r="43" spans="1:33" x14ac:dyDescent="0.35">
      <c r="A43" s="5" t="s">
        <v>3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1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1</v>
      </c>
      <c r="Z43" s="9">
        <v>0</v>
      </c>
      <c r="AA43" s="9">
        <v>1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</row>
    <row r="44" spans="1:33" x14ac:dyDescent="0.35">
      <c r="A44" s="5" t="s">
        <v>6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1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</row>
    <row r="45" spans="1:33" x14ac:dyDescent="0.35">
      <c r="A45" s="5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1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1</v>
      </c>
      <c r="AG45" s="9">
        <v>1</v>
      </c>
    </row>
    <row r="46" spans="1:33" x14ac:dyDescent="0.35">
      <c r="A46" s="5" t="s">
        <v>28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1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1</v>
      </c>
      <c r="O46" s="9">
        <v>0</v>
      </c>
      <c r="P46" s="9">
        <v>0</v>
      </c>
      <c r="Q46" s="9">
        <v>0</v>
      </c>
      <c r="R46" s="9">
        <v>0</v>
      </c>
      <c r="S46" s="9">
        <v>1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1</v>
      </c>
      <c r="AE46" s="9">
        <v>0</v>
      </c>
      <c r="AF46" s="9">
        <v>0</v>
      </c>
      <c r="AG46" s="9">
        <v>0</v>
      </c>
    </row>
    <row r="47" spans="1:33" x14ac:dyDescent="0.35">
      <c r="A47" s="5" t="s">
        <v>18</v>
      </c>
      <c r="B47" s="9">
        <v>0</v>
      </c>
      <c r="C47" s="9">
        <v>0</v>
      </c>
      <c r="D47" s="9">
        <v>1</v>
      </c>
      <c r="E47" s="9">
        <v>1</v>
      </c>
      <c r="F47" s="9">
        <v>0</v>
      </c>
      <c r="G47" s="9">
        <v>1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1</v>
      </c>
      <c r="X47" s="9">
        <v>0</v>
      </c>
      <c r="Y47" s="9">
        <v>0</v>
      </c>
      <c r="Z47" s="9">
        <v>0</v>
      </c>
      <c r="AA47" s="9">
        <v>0</v>
      </c>
      <c r="AB47" s="9">
        <v>1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</row>
    <row r="48" spans="1:33" x14ac:dyDescent="0.35">
      <c r="A48" s="5" t="s">
        <v>21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1</v>
      </c>
      <c r="I48" s="9">
        <v>1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1</v>
      </c>
      <c r="AF48" s="9">
        <v>0</v>
      </c>
      <c r="AG48" s="9">
        <v>0</v>
      </c>
    </row>
    <row r="49" spans="1:33" x14ac:dyDescent="0.35">
      <c r="A49" s="5" t="s">
        <v>76</v>
      </c>
      <c r="B49" s="9">
        <v>0</v>
      </c>
      <c r="C49" s="9">
        <v>0</v>
      </c>
      <c r="D49" s="9">
        <v>1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  <c r="J49" s="9">
        <v>0</v>
      </c>
      <c r="K49" s="9">
        <v>1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</row>
    <row r="50" spans="1:33" x14ac:dyDescent="0.35">
      <c r="A50" s="5" t="s">
        <v>98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1</v>
      </c>
      <c r="K50" s="9">
        <v>0</v>
      </c>
      <c r="L50" s="9">
        <v>1</v>
      </c>
      <c r="M50" s="9">
        <v>0</v>
      </c>
      <c r="N50" s="9">
        <v>0</v>
      </c>
      <c r="O50" s="9">
        <v>0</v>
      </c>
      <c r="P50" s="9">
        <v>1</v>
      </c>
      <c r="Q50" s="9">
        <v>1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1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</row>
    <row r="51" spans="1:33" x14ac:dyDescent="0.35">
      <c r="A51" s="5" t="s">
        <v>14</v>
      </c>
      <c r="B51" s="9">
        <v>0</v>
      </c>
      <c r="C51" s="9">
        <v>1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1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1</v>
      </c>
      <c r="AD51" s="9">
        <v>0</v>
      </c>
      <c r="AE51" s="9">
        <v>0</v>
      </c>
      <c r="AF51" s="9">
        <v>0</v>
      </c>
      <c r="AG51" s="9">
        <v>0</v>
      </c>
    </row>
    <row r="52" spans="1:33" x14ac:dyDescent="0.35">
      <c r="A52" s="5" t="s">
        <v>92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1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1</v>
      </c>
      <c r="AA52" s="9">
        <v>0</v>
      </c>
      <c r="AB52" s="9">
        <v>0</v>
      </c>
      <c r="AC52" s="9">
        <v>1</v>
      </c>
      <c r="AD52" s="9">
        <v>0</v>
      </c>
      <c r="AE52" s="9">
        <v>0</v>
      </c>
      <c r="AF52" s="9">
        <v>0</v>
      </c>
      <c r="AG52" s="9">
        <v>0</v>
      </c>
    </row>
    <row r="53" spans="1:33" x14ac:dyDescent="0.35">
      <c r="A53" s="5" t="s">
        <v>7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1</v>
      </c>
      <c r="H53" s="9">
        <v>0</v>
      </c>
      <c r="I53" s="9">
        <v>0</v>
      </c>
      <c r="J53" s="9">
        <v>0</v>
      </c>
      <c r="K53" s="9">
        <v>1</v>
      </c>
      <c r="L53" s="9">
        <v>0</v>
      </c>
      <c r="M53" s="9">
        <v>0</v>
      </c>
      <c r="N53" s="9">
        <v>0</v>
      </c>
      <c r="O53" s="9">
        <v>1</v>
      </c>
      <c r="P53" s="9">
        <v>1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1</v>
      </c>
      <c r="X53" s="9">
        <v>1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1</v>
      </c>
      <c r="AG53" s="9">
        <v>0</v>
      </c>
    </row>
    <row r="54" spans="1:33" x14ac:dyDescent="0.35">
      <c r="A54" s="5" t="s">
        <v>36</v>
      </c>
      <c r="B54" s="9">
        <v>1</v>
      </c>
      <c r="C54" s="9">
        <v>1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</row>
    <row r="55" spans="1:33" x14ac:dyDescent="0.35">
      <c r="A55" s="5" t="s">
        <v>13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1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1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</row>
    <row r="56" spans="1:33" x14ac:dyDescent="0.35">
      <c r="A56" s="5" t="s">
        <v>80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1</v>
      </c>
      <c r="H56" s="9">
        <v>1</v>
      </c>
      <c r="I56" s="9">
        <v>1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1</v>
      </c>
      <c r="U56" s="9">
        <v>0</v>
      </c>
      <c r="V56" s="9">
        <v>0</v>
      </c>
      <c r="W56" s="9">
        <v>1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1</v>
      </c>
      <c r="AG56" s="9">
        <v>0</v>
      </c>
    </row>
    <row r="57" spans="1:33" x14ac:dyDescent="0.35">
      <c r="A57" s="5" t="s">
        <v>54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1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1</v>
      </c>
      <c r="AE57" s="9">
        <v>0</v>
      </c>
      <c r="AF57" s="9">
        <v>0</v>
      </c>
      <c r="AG57" s="9">
        <v>0</v>
      </c>
    </row>
    <row r="58" spans="1:33" x14ac:dyDescent="0.35">
      <c r="A58" s="5" t="s">
        <v>48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1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1</v>
      </c>
      <c r="Z58" s="9">
        <v>0</v>
      </c>
      <c r="AA58" s="9">
        <v>1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</row>
    <row r="59" spans="1:33" x14ac:dyDescent="0.35">
      <c r="A59" s="5" t="s">
        <v>50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1</v>
      </c>
      <c r="I59" s="9">
        <v>0</v>
      </c>
      <c r="J59" s="9">
        <v>0</v>
      </c>
      <c r="K59" s="9">
        <v>0</v>
      </c>
      <c r="L59" s="9">
        <v>0</v>
      </c>
      <c r="M59" s="9">
        <v>1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</row>
    <row r="60" spans="1:33" x14ac:dyDescent="0.35">
      <c r="A60" s="5" t="s">
        <v>75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1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1</v>
      </c>
      <c r="AF60" s="9">
        <v>0</v>
      </c>
      <c r="AG60" s="9">
        <v>0</v>
      </c>
    </row>
    <row r="61" spans="1:33" x14ac:dyDescent="0.35">
      <c r="A61" s="5" t="s">
        <v>33</v>
      </c>
      <c r="B61" s="9">
        <v>0</v>
      </c>
      <c r="C61" s="9">
        <v>0</v>
      </c>
      <c r="D61" s="9">
        <v>1</v>
      </c>
      <c r="E61" s="9">
        <v>1</v>
      </c>
      <c r="F61" s="9">
        <v>0</v>
      </c>
      <c r="G61" s="9">
        <v>0</v>
      </c>
      <c r="H61" s="9">
        <v>0</v>
      </c>
      <c r="I61" s="9">
        <v>1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1</v>
      </c>
      <c r="AG61" s="9">
        <v>0</v>
      </c>
    </row>
    <row r="62" spans="1:33" x14ac:dyDescent="0.35">
      <c r="A62" s="5" t="s">
        <v>49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1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1</v>
      </c>
      <c r="AG62" s="9">
        <v>0</v>
      </c>
    </row>
    <row r="63" spans="1:33" x14ac:dyDescent="0.35">
      <c r="A63" s="5" t="s">
        <v>84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1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</row>
    <row r="64" spans="1:33" x14ac:dyDescent="0.35">
      <c r="A64" s="5" t="s">
        <v>43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1</v>
      </c>
      <c r="M64" s="9">
        <v>0</v>
      </c>
      <c r="N64" s="9">
        <v>0</v>
      </c>
      <c r="O64" s="9">
        <v>0</v>
      </c>
      <c r="P64" s="9">
        <v>0</v>
      </c>
      <c r="Q64" s="9">
        <v>1</v>
      </c>
      <c r="R64" s="9">
        <v>0</v>
      </c>
      <c r="S64" s="9">
        <v>0</v>
      </c>
      <c r="T64" s="9">
        <v>0</v>
      </c>
      <c r="U64" s="9">
        <v>1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1</v>
      </c>
      <c r="AE64" s="9">
        <v>0</v>
      </c>
      <c r="AF64" s="9">
        <v>1</v>
      </c>
      <c r="AG64" s="9">
        <v>0</v>
      </c>
    </row>
    <row r="65" spans="1:33" x14ac:dyDescent="0.35">
      <c r="A65" s="5" t="s">
        <v>100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1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1</v>
      </c>
      <c r="AF65" s="9">
        <v>0</v>
      </c>
      <c r="AG65" s="9">
        <v>0</v>
      </c>
    </row>
    <row r="66" spans="1:33" x14ac:dyDescent="0.35">
      <c r="A66" s="5" t="s">
        <v>86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1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1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1</v>
      </c>
      <c r="AE66" s="9">
        <v>1</v>
      </c>
      <c r="AF66" s="9">
        <v>0</v>
      </c>
      <c r="AG66" s="9">
        <v>0</v>
      </c>
    </row>
    <row r="67" spans="1:33" x14ac:dyDescent="0.35">
      <c r="A67" s="5" t="s">
        <v>55</v>
      </c>
      <c r="B67" s="9">
        <v>1</v>
      </c>
      <c r="C67" s="9">
        <v>1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1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1</v>
      </c>
      <c r="Y67" s="9">
        <v>0</v>
      </c>
      <c r="Z67" s="9">
        <v>0</v>
      </c>
      <c r="AA67" s="9">
        <v>1</v>
      </c>
      <c r="AB67" s="9">
        <v>1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</row>
    <row r="68" spans="1:33" x14ac:dyDescent="0.35">
      <c r="A68" s="5" t="s">
        <v>39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1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1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</row>
    <row r="69" spans="1:33" x14ac:dyDescent="0.35">
      <c r="A69" s="5" t="s">
        <v>81</v>
      </c>
      <c r="B69" s="9">
        <v>0</v>
      </c>
      <c r="C69" s="9">
        <v>0</v>
      </c>
      <c r="D69" s="9">
        <v>0</v>
      </c>
      <c r="E69" s="9">
        <v>0</v>
      </c>
      <c r="F69" s="9">
        <v>1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</row>
    <row r="70" spans="1:33" x14ac:dyDescent="0.35">
      <c r="A70" s="5" t="s">
        <v>74</v>
      </c>
      <c r="B70" s="9">
        <v>1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1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1</v>
      </c>
      <c r="AF70" s="9">
        <v>1</v>
      </c>
      <c r="AG70" s="9">
        <v>0</v>
      </c>
    </row>
    <row r="71" spans="1:33" x14ac:dyDescent="0.35">
      <c r="A71" s="5" t="s">
        <v>93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1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</row>
    <row r="72" spans="1:33" x14ac:dyDescent="0.35">
      <c r="A72" s="5" t="s">
        <v>57</v>
      </c>
      <c r="B72" s="9">
        <v>0</v>
      </c>
      <c r="C72" s="9">
        <v>0</v>
      </c>
      <c r="D72" s="9">
        <v>0</v>
      </c>
      <c r="E72" s="9">
        <v>0</v>
      </c>
      <c r="F72" s="9">
        <v>1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1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</row>
    <row r="73" spans="1:33" x14ac:dyDescent="0.35">
      <c r="A73" s="5" t="s">
        <v>71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1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1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</row>
    <row r="74" spans="1:33" x14ac:dyDescent="0.35">
      <c r="A74" s="5" t="s">
        <v>64</v>
      </c>
      <c r="B74" s="9">
        <v>0</v>
      </c>
      <c r="C74" s="9">
        <v>0</v>
      </c>
      <c r="D74" s="9">
        <v>1</v>
      </c>
      <c r="E74" s="9">
        <v>0</v>
      </c>
      <c r="F74" s="9">
        <v>0</v>
      </c>
      <c r="G74" s="9">
        <v>1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1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</row>
    <row r="75" spans="1:33" x14ac:dyDescent="0.35">
      <c r="A75" s="5" t="s">
        <v>51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1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1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</row>
    <row r="76" spans="1:33" x14ac:dyDescent="0.35">
      <c r="A76" s="5" t="s">
        <v>37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1</v>
      </c>
      <c r="AG76" s="9">
        <v>0</v>
      </c>
    </row>
    <row r="77" spans="1:33" x14ac:dyDescent="0.35">
      <c r="A77" s="5" t="s">
        <v>22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1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1</v>
      </c>
      <c r="AE77" s="9">
        <v>0</v>
      </c>
      <c r="AF77" s="9">
        <v>0</v>
      </c>
      <c r="AG77" s="9">
        <v>0</v>
      </c>
    </row>
    <row r="78" spans="1:33" x14ac:dyDescent="0.35">
      <c r="A78" s="5" t="s">
        <v>91</v>
      </c>
      <c r="B78" s="9">
        <v>0</v>
      </c>
      <c r="C78" s="9">
        <v>1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1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</row>
    <row r="79" spans="1:33" x14ac:dyDescent="0.35">
      <c r="A79" s="5" t="s">
        <v>53</v>
      </c>
      <c r="B79" s="9">
        <v>0</v>
      </c>
      <c r="C79" s="9">
        <v>0</v>
      </c>
      <c r="D79" s="9">
        <v>1</v>
      </c>
      <c r="E79" s="9">
        <v>0</v>
      </c>
      <c r="F79" s="9">
        <v>0</v>
      </c>
      <c r="G79" s="9">
        <v>0</v>
      </c>
      <c r="H79" s="9">
        <v>1</v>
      </c>
      <c r="I79" s="9">
        <v>1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1</v>
      </c>
      <c r="U79" s="9">
        <v>0</v>
      </c>
      <c r="V79" s="9">
        <v>1</v>
      </c>
      <c r="W79" s="9">
        <v>1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</row>
    <row r="80" spans="1:33" x14ac:dyDescent="0.35">
      <c r="A80" s="5" t="s">
        <v>79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1</v>
      </c>
      <c r="T80" s="9">
        <v>0</v>
      </c>
      <c r="U80" s="9">
        <v>0</v>
      </c>
      <c r="V80" s="9">
        <v>1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</row>
    <row r="81" spans="1:33" x14ac:dyDescent="0.35">
      <c r="A81" s="5" t="s">
        <v>83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1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</row>
    <row r="82" spans="1:33" x14ac:dyDescent="0.35">
      <c r="A82" s="5" t="s">
        <v>97</v>
      </c>
      <c r="B82" s="9">
        <v>0</v>
      </c>
      <c r="C82" s="9">
        <v>0</v>
      </c>
      <c r="D82" s="9">
        <v>0</v>
      </c>
      <c r="E82" s="9">
        <v>1</v>
      </c>
      <c r="F82" s="9">
        <v>1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1</v>
      </c>
      <c r="P82" s="9">
        <v>1</v>
      </c>
      <c r="Q82" s="9">
        <v>0</v>
      </c>
      <c r="R82" s="9">
        <v>0</v>
      </c>
      <c r="S82" s="9">
        <v>0</v>
      </c>
      <c r="T82" s="9">
        <v>0</v>
      </c>
      <c r="U82" s="9">
        <v>1</v>
      </c>
      <c r="V82" s="9">
        <v>0</v>
      </c>
      <c r="W82" s="9">
        <v>1</v>
      </c>
      <c r="X82" s="9">
        <v>0</v>
      </c>
      <c r="Y82" s="9">
        <v>0</v>
      </c>
      <c r="Z82" s="9">
        <v>0</v>
      </c>
      <c r="AA82" s="9">
        <v>1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</row>
    <row r="83" spans="1:33" x14ac:dyDescent="0.35">
      <c r="A83" s="5" t="s">
        <v>78</v>
      </c>
      <c r="B83" s="9">
        <v>1</v>
      </c>
      <c r="C83" s="9">
        <v>0</v>
      </c>
      <c r="D83" s="9">
        <v>0</v>
      </c>
      <c r="E83" s="9">
        <v>1</v>
      </c>
      <c r="F83" s="9">
        <v>1</v>
      </c>
      <c r="G83" s="9">
        <v>1</v>
      </c>
      <c r="H83" s="9">
        <v>0</v>
      </c>
      <c r="I83" s="9">
        <v>0</v>
      </c>
      <c r="J83" s="9">
        <v>1</v>
      </c>
      <c r="K83" s="9">
        <v>0</v>
      </c>
      <c r="L83" s="9">
        <v>1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1</v>
      </c>
      <c r="V83" s="9">
        <v>0</v>
      </c>
      <c r="W83" s="9">
        <v>0</v>
      </c>
      <c r="X83" s="9">
        <v>0</v>
      </c>
      <c r="Y83" s="9">
        <v>0</v>
      </c>
      <c r="Z83" s="9">
        <v>1</v>
      </c>
      <c r="AA83" s="9">
        <v>1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</row>
    <row r="84" spans="1:33" x14ac:dyDescent="0.35">
      <c r="A84" s="5" t="s">
        <v>29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1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1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1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</row>
    <row r="85" spans="1:33" x14ac:dyDescent="0.35">
      <c r="A85" s="5" t="s">
        <v>2</v>
      </c>
      <c r="B85" s="9">
        <v>0</v>
      </c>
      <c r="C85" s="9">
        <v>1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1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</row>
    <row r="86" spans="1:33" x14ac:dyDescent="0.35">
      <c r="A86" s="5" t="s">
        <v>46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1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1</v>
      </c>
      <c r="AE86" s="9">
        <v>1</v>
      </c>
      <c r="AF86" s="9">
        <v>0</v>
      </c>
      <c r="AG86" s="9">
        <v>0</v>
      </c>
    </row>
    <row r="87" spans="1:33" x14ac:dyDescent="0.35">
      <c r="A87" s="5" t="s">
        <v>82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1</v>
      </c>
      <c r="J87" s="9">
        <v>0</v>
      </c>
      <c r="K87" s="9">
        <v>0</v>
      </c>
      <c r="L87" s="9">
        <v>0</v>
      </c>
      <c r="M87" s="9">
        <v>0</v>
      </c>
      <c r="N87" s="9">
        <v>1</v>
      </c>
      <c r="O87" s="9">
        <v>0</v>
      </c>
      <c r="P87" s="9">
        <v>0</v>
      </c>
      <c r="Q87" s="9">
        <v>0</v>
      </c>
      <c r="R87" s="9">
        <v>0</v>
      </c>
      <c r="S87" s="9">
        <v>1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</row>
    <row r="88" spans="1:33" x14ac:dyDescent="0.35">
      <c r="A88" s="5" t="s">
        <v>11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1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1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1</v>
      </c>
      <c r="AE88" s="9">
        <v>1</v>
      </c>
      <c r="AF88" s="9">
        <v>0</v>
      </c>
      <c r="AG88" s="9">
        <v>0</v>
      </c>
    </row>
    <row r="89" spans="1:33" x14ac:dyDescent="0.35">
      <c r="A89" s="5" t="s">
        <v>12</v>
      </c>
      <c r="B89" s="9">
        <v>1</v>
      </c>
      <c r="C89" s="9">
        <v>0</v>
      </c>
      <c r="D89" s="9">
        <v>0</v>
      </c>
      <c r="E89" s="9">
        <v>1</v>
      </c>
      <c r="F89" s="9">
        <v>0</v>
      </c>
      <c r="G89" s="9">
        <v>0</v>
      </c>
      <c r="H89" s="9">
        <v>0</v>
      </c>
      <c r="I89" s="9">
        <v>0</v>
      </c>
      <c r="J89" s="9">
        <v>1</v>
      </c>
      <c r="K89" s="9">
        <v>0</v>
      </c>
      <c r="L89" s="9">
        <v>1</v>
      </c>
      <c r="M89" s="9">
        <v>0</v>
      </c>
      <c r="N89" s="9">
        <v>0</v>
      </c>
      <c r="O89" s="9">
        <v>1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1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</row>
    <row r="90" spans="1:33" x14ac:dyDescent="0.35">
      <c r="A90" s="5" t="s">
        <v>16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1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1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1</v>
      </c>
      <c r="AA90" s="9">
        <v>0</v>
      </c>
      <c r="AB90" s="9">
        <v>0</v>
      </c>
      <c r="AC90" s="9">
        <v>0</v>
      </c>
      <c r="AD90" s="9">
        <v>0</v>
      </c>
      <c r="AE90" s="9">
        <v>1</v>
      </c>
      <c r="AF90" s="9">
        <v>0</v>
      </c>
      <c r="AG90" s="9">
        <v>0</v>
      </c>
    </row>
    <row r="91" spans="1:33" x14ac:dyDescent="0.35">
      <c r="A91" s="5" t="s">
        <v>42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1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</row>
    <row r="92" spans="1:33" x14ac:dyDescent="0.35">
      <c r="A92" s="5" t="s">
        <v>41</v>
      </c>
      <c r="B92" s="9">
        <v>0</v>
      </c>
      <c r="C92" s="9">
        <v>0</v>
      </c>
      <c r="D92" s="9">
        <v>0</v>
      </c>
      <c r="E92" s="9">
        <v>1</v>
      </c>
      <c r="F92" s="9">
        <v>0</v>
      </c>
      <c r="G92" s="9">
        <v>1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1</v>
      </c>
      <c r="AC92" s="9">
        <v>0</v>
      </c>
      <c r="AD92" s="9">
        <v>0</v>
      </c>
      <c r="AE92" s="9">
        <v>0</v>
      </c>
      <c r="AF92" s="9">
        <v>1</v>
      </c>
      <c r="AG92" s="9">
        <v>0</v>
      </c>
    </row>
    <row r="93" spans="1:33" x14ac:dyDescent="0.35">
      <c r="A93" s="5" t="s">
        <v>23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1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1</v>
      </c>
      <c r="AE93" s="9">
        <v>0</v>
      </c>
      <c r="AF93" s="9">
        <v>0</v>
      </c>
      <c r="AG93" s="9">
        <v>0</v>
      </c>
    </row>
    <row r="94" spans="1:33" x14ac:dyDescent="0.35">
      <c r="A94" s="5" t="s">
        <v>62</v>
      </c>
      <c r="B94" s="9">
        <v>0</v>
      </c>
      <c r="C94" s="9">
        <v>0</v>
      </c>
      <c r="D94" s="9">
        <v>0</v>
      </c>
      <c r="E94" s="9">
        <v>1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</row>
    <row r="95" spans="1:33" x14ac:dyDescent="0.35">
      <c r="A95" s="5" t="s">
        <v>66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1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1</v>
      </c>
      <c r="AE95" s="9">
        <v>0</v>
      </c>
      <c r="AF95" s="9">
        <v>0</v>
      </c>
      <c r="AG95" s="9">
        <v>0</v>
      </c>
    </row>
    <row r="96" spans="1:33" x14ac:dyDescent="0.35">
      <c r="A96" s="5" t="s">
        <v>17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1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1</v>
      </c>
      <c r="X96" s="9">
        <v>0</v>
      </c>
      <c r="Y96" s="9">
        <v>0</v>
      </c>
      <c r="Z96" s="9">
        <v>1</v>
      </c>
      <c r="AA96" s="9">
        <v>0</v>
      </c>
      <c r="AB96" s="9">
        <v>0</v>
      </c>
      <c r="AC96" s="9">
        <v>0</v>
      </c>
      <c r="AD96" s="9">
        <v>0</v>
      </c>
      <c r="AE96" s="9">
        <v>1</v>
      </c>
      <c r="AF96" s="9">
        <v>0</v>
      </c>
      <c r="AG96" s="9">
        <v>0</v>
      </c>
    </row>
    <row r="97" spans="1:33" x14ac:dyDescent="0.35">
      <c r="A97" s="5" t="s">
        <v>4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1</v>
      </c>
      <c r="T97" s="9">
        <v>0</v>
      </c>
      <c r="U97" s="9">
        <v>0</v>
      </c>
      <c r="V97" s="9">
        <v>0</v>
      </c>
      <c r="W97" s="9">
        <v>1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1</v>
      </c>
      <c r="AG97" s="9">
        <v>0</v>
      </c>
    </row>
    <row r="98" spans="1:33" x14ac:dyDescent="0.35">
      <c r="A98" s="5" t="s">
        <v>9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1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1</v>
      </c>
      <c r="AF98" s="9">
        <v>0</v>
      </c>
      <c r="AG98" s="9">
        <v>0</v>
      </c>
    </row>
    <row r="99" spans="1:33" x14ac:dyDescent="0.35">
      <c r="A99" s="5" t="s">
        <v>65</v>
      </c>
      <c r="B99" s="9">
        <v>1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1</v>
      </c>
      <c r="L99" s="9">
        <v>0</v>
      </c>
      <c r="M99" s="9">
        <v>0</v>
      </c>
      <c r="N99" s="9">
        <v>0</v>
      </c>
      <c r="O99" s="9">
        <v>1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1</v>
      </c>
      <c r="AG99" s="9">
        <v>0</v>
      </c>
    </row>
    <row r="100" spans="1:33" x14ac:dyDescent="0.35">
      <c r="A100" s="5" t="s">
        <v>27</v>
      </c>
      <c r="B100" s="9">
        <v>0</v>
      </c>
      <c r="C100" s="9">
        <v>0</v>
      </c>
      <c r="D100" s="9">
        <v>0</v>
      </c>
      <c r="E100" s="9">
        <v>1</v>
      </c>
      <c r="F100" s="9">
        <v>0</v>
      </c>
      <c r="G100" s="9">
        <v>1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1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1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</row>
    <row r="101" spans="1:33" x14ac:dyDescent="0.35">
      <c r="A101" s="5" t="s">
        <v>25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1</v>
      </c>
      <c r="H101" s="9">
        <v>0</v>
      </c>
      <c r="I101" s="9">
        <v>0</v>
      </c>
      <c r="J101" s="9">
        <v>1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1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1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1</v>
      </c>
      <c r="AG101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tabSelected="1" zoomScaleNormal="100" workbookViewId="0">
      <selection activeCell="D4" sqref="D4"/>
    </sheetView>
  </sheetViews>
  <sheetFormatPr defaultRowHeight="15.5" x14ac:dyDescent="0.35"/>
  <cols>
    <col min="1" max="1" width="17.5" customWidth="1"/>
    <col min="2" max="2" width="14.9140625" bestFit="1" customWidth="1"/>
    <col min="3" max="6" width="3.5" customWidth="1"/>
    <col min="7" max="7" width="10.5" customWidth="1"/>
    <col min="8" max="8" width="3.75" customWidth="1"/>
    <col min="9" max="9" width="5.6640625" customWidth="1"/>
    <col min="10" max="10" width="6.75" customWidth="1"/>
    <col min="11" max="11" width="7.58203125" customWidth="1"/>
    <col min="12" max="12" width="6.33203125" customWidth="1"/>
    <col min="13" max="13" width="6.1640625" customWidth="1"/>
    <col min="14" max="14" width="6.6640625" customWidth="1"/>
    <col min="15" max="15" width="8.9140625" customWidth="1"/>
    <col min="16" max="16" width="5.5" customWidth="1"/>
    <col min="17" max="17" width="6.4140625" customWidth="1"/>
    <col min="18" max="19" width="3.5" customWidth="1"/>
    <col min="20" max="20" width="10.5" customWidth="1"/>
    <col min="21" max="21" width="7.25" customWidth="1"/>
    <col min="22" max="22" width="7.33203125" customWidth="1"/>
    <col min="23" max="23" width="6.5" customWidth="1"/>
    <col min="24" max="24" width="7.08203125" customWidth="1"/>
    <col min="25" max="25" width="4.6640625" customWidth="1"/>
    <col min="26" max="26" width="8" customWidth="1"/>
    <col min="27" max="27" width="6.25" customWidth="1"/>
    <col min="28" max="28" width="7.33203125" customWidth="1"/>
    <col min="29" max="29" width="4.9140625" customWidth="1"/>
    <col min="30" max="30" width="5.5" customWidth="1"/>
    <col min="31" max="31" width="7.08203125" customWidth="1"/>
    <col min="32" max="32" width="4.4140625" customWidth="1"/>
    <col min="33" max="33" width="6.4140625" customWidth="1"/>
    <col min="34" max="34" width="4.9140625" customWidth="1"/>
    <col min="35" max="35" width="5.9140625" customWidth="1"/>
    <col min="36" max="36" width="6.25" customWidth="1"/>
    <col min="37" max="37" width="5.25" customWidth="1"/>
    <col min="38" max="38" width="5.75" customWidth="1"/>
    <col min="39" max="39" width="6.33203125" customWidth="1"/>
    <col min="40" max="40" width="6.4140625" customWidth="1"/>
    <col min="41" max="41" width="10.5" customWidth="1"/>
    <col min="42" max="42" width="7.25" customWidth="1"/>
    <col min="43" max="43" width="7.33203125" customWidth="1"/>
    <col min="44" max="44" width="6.5" customWidth="1"/>
    <col min="45" max="45" width="7.08203125" customWidth="1"/>
    <col min="46" max="46" width="4.6640625" customWidth="1"/>
    <col min="47" max="47" width="8" customWidth="1"/>
    <col min="48" max="48" width="6.25" customWidth="1"/>
    <col min="49" max="49" width="7.33203125" customWidth="1"/>
    <col min="50" max="50" width="4.9140625" customWidth="1"/>
    <col min="51" max="51" width="5.5" customWidth="1"/>
    <col min="52" max="52" width="7.08203125" customWidth="1"/>
    <col min="53" max="53" width="4.4140625" customWidth="1"/>
    <col min="54" max="54" width="6.4140625" customWidth="1"/>
    <col min="55" max="55" width="4.9140625" customWidth="1"/>
    <col min="56" max="56" width="5.9140625" customWidth="1"/>
    <col min="57" max="57" width="6.25" customWidth="1"/>
    <col min="58" max="58" width="5.25" customWidth="1"/>
    <col min="59" max="59" width="5.75" customWidth="1"/>
    <col min="60" max="60" width="6.33203125" customWidth="1"/>
    <col min="61" max="61" width="6.4140625" customWidth="1"/>
    <col min="62" max="62" width="10.5" customWidth="1"/>
    <col min="63" max="63" width="4.9140625" customWidth="1"/>
    <col min="64" max="64" width="5.5" customWidth="1"/>
    <col min="65" max="65" width="7.08203125" customWidth="1"/>
    <col min="66" max="66" width="4.4140625" customWidth="1"/>
    <col min="67" max="67" width="6.4140625" customWidth="1"/>
    <col min="68" max="68" width="4.9140625" customWidth="1"/>
    <col min="69" max="69" width="5.9140625" customWidth="1"/>
    <col min="70" max="70" width="6.25" customWidth="1"/>
    <col min="71" max="71" width="5.25" customWidth="1"/>
    <col min="72" max="72" width="5.75" customWidth="1"/>
    <col min="73" max="73" width="6.33203125" customWidth="1"/>
    <col min="74" max="74" width="6.4140625" customWidth="1"/>
    <col min="75" max="75" width="10.5" customWidth="1"/>
    <col min="76" max="76" width="6.4140625" customWidth="1"/>
    <col min="77" max="77" width="8.1640625" customWidth="1"/>
    <col min="78" max="78" width="7.58203125" customWidth="1"/>
    <col min="79" max="79" width="7.25" customWidth="1"/>
    <col min="80" max="80" width="7.33203125" customWidth="1"/>
    <col min="81" max="81" width="6.5" customWidth="1"/>
    <col min="82" max="82" width="7.08203125" customWidth="1"/>
    <col min="83" max="83" width="4.6640625" customWidth="1"/>
    <col min="84" max="84" width="8" customWidth="1"/>
    <col min="85" max="85" width="6.25" customWidth="1"/>
    <col min="86" max="86" width="7.33203125" customWidth="1"/>
    <col min="87" max="87" width="4.9140625" customWidth="1"/>
    <col min="88" max="88" width="5.5" customWidth="1"/>
    <col min="89" max="89" width="7.08203125" customWidth="1"/>
    <col min="90" max="90" width="4.4140625" customWidth="1"/>
    <col min="91" max="91" width="6.4140625" customWidth="1"/>
    <col min="92" max="92" width="4.9140625" customWidth="1"/>
    <col min="93" max="93" width="5.9140625" customWidth="1"/>
    <col min="94" max="94" width="6.25" customWidth="1"/>
    <col min="95" max="95" width="5.25" customWidth="1"/>
    <col min="96" max="96" width="5.75" customWidth="1"/>
    <col min="97" max="97" width="6.33203125" customWidth="1"/>
    <col min="98" max="98" width="6.4140625" customWidth="1"/>
    <col min="99" max="99" width="10.5" customWidth="1"/>
    <col min="100" max="100" width="5" customWidth="1"/>
    <col min="101" max="101" width="5.9140625" customWidth="1"/>
    <col min="102" max="102" width="6.25" customWidth="1"/>
    <col min="103" max="103" width="5.25" customWidth="1"/>
    <col min="104" max="104" width="5.75" customWidth="1"/>
    <col min="105" max="105" width="6.33203125" customWidth="1"/>
    <col min="106" max="106" width="6.4140625" customWidth="1"/>
    <col min="107" max="107" width="10.5" bestFit="1" customWidth="1"/>
  </cols>
  <sheetData>
    <row r="3" spans="1:7" x14ac:dyDescent="0.35">
      <c r="A3" s="4" t="s">
        <v>143</v>
      </c>
      <c r="B3" s="4" t="s">
        <v>142</v>
      </c>
    </row>
    <row r="4" spans="1:7" x14ac:dyDescent="0.35">
      <c r="B4">
        <v>0</v>
      </c>
      <c r="C4">
        <v>1</v>
      </c>
      <c r="D4">
        <v>2</v>
      </c>
      <c r="E4">
        <v>3</v>
      </c>
      <c r="F4">
        <v>4</v>
      </c>
      <c r="G4" t="s">
        <v>141</v>
      </c>
    </row>
    <row r="5" spans="1:7" x14ac:dyDescent="0.35">
      <c r="A5" s="4" t="s">
        <v>140</v>
      </c>
    </row>
    <row r="6" spans="1:7" x14ac:dyDescent="0.35">
      <c r="A6" s="3" t="s">
        <v>119</v>
      </c>
      <c r="B6" s="8">
        <v>13</v>
      </c>
      <c r="C6" s="8">
        <v>1</v>
      </c>
      <c r="D6" s="8"/>
      <c r="E6" s="8">
        <v>11</v>
      </c>
      <c r="F6" s="8">
        <v>7</v>
      </c>
      <c r="G6" s="8">
        <v>32</v>
      </c>
    </row>
    <row r="7" spans="1:7" x14ac:dyDescent="0.35">
      <c r="A7" s="3" t="s">
        <v>116</v>
      </c>
      <c r="B7" s="8">
        <v>14</v>
      </c>
      <c r="C7" s="8">
        <v>1</v>
      </c>
      <c r="D7" s="8"/>
      <c r="E7" s="8">
        <v>45</v>
      </c>
      <c r="F7" s="8">
        <v>21</v>
      </c>
      <c r="G7" s="8">
        <v>81</v>
      </c>
    </row>
    <row r="8" spans="1:7" x14ac:dyDescent="0.35">
      <c r="A8" s="3" t="s">
        <v>120</v>
      </c>
      <c r="B8" s="8">
        <v>3</v>
      </c>
      <c r="C8" s="8">
        <v>1</v>
      </c>
      <c r="D8" s="8"/>
      <c r="E8" s="8">
        <v>4</v>
      </c>
      <c r="F8" s="8">
        <v>7</v>
      </c>
      <c r="G8" s="8">
        <v>15</v>
      </c>
    </row>
    <row r="9" spans="1:7" x14ac:dyDescent="0.35">
      <c r="A9" s="3" t="s">
        <v>118</v>
      </c>
      <c r="B9" s="8"/>
      <c r="C9" s="8">
        <v>20</v>
      </c>
      <c r="D9" s="8"/>
      <c r="E9" s="8">
        <v>8</v>
      </c>
      <c r="F9" s="8">
        <v>12</v>
      </c>
      <c r="G9" s="8">
        <v>40</v>
      </c>
    </row>
    <row r="10" spans="1:7" x14ac:dyDescent="0.35">
      <c r="A10" s="3" t="s">
        <v>121</v>
      </c>
      <c r="B10" s="8">
        <v>2</v>
      </c>
      <c r="C10" s="8">
        <v>18</v>
      </c>
      <c r="D10" s="8"/>
      <c r="E10" s="8">
        <v>9</v>
      </c>
      <c r="F10" s="8">
        <v>3</v>
      </c>
      <c r="G10" s="8">
        <v>32</v>
      </c>
    </row>
    <row r="11" spans="1:7" x14ac:dyDescent="0.35">
      <c r="A11" s="3" t="s">
        <v>122</v>
      </c>
      <c r="B11" s="8">
        <v>4</v>
      </c>
      <c r="C11" s="8">
        <v>7</v>
      </c>
      <c r="D11" s="8"/>
      <c r="E11" s="8">
        <v>4</v>
      </c>
      <c r="F11" s="8">
        <v>5</v>
      </c>
      <c r="G11" s="8">
        <v>20</v>
      </c>
    </row>
    <row r="12" spans="1:7" x14ac:dyDescent="0.35">
      <c r="A12" s="3" t="s">
        <v>123</v>
      </c>
      <c r="B12" s="8">
        <v>1</v>
      </c>
      <c r="C12" s="8">
        <v>13</v>
      </c>
      <c r="D12" s="8"/>
      <c r="E12" s="8"/>
      <c r="F12" s="8">
        <v>3</v>
      </c>
      <c r="G12" s="8">
        <v>17</v>
      </c>
    </row>
    <row r="13" spans="1:7" x14ac:dyDescent="0.35">
      <c r="A13" s="3" t="s">
        <v>115</v>
      </c>
      <c r="B13" s="8">
        <v>2</v>
      </c>
      <c r="C13" s="8"/>
      <c r="D13" s="8">
        <v>33</v>
      </c>
      <c r="E13" s="8">
        <v>3</v>
      </c>
      <c r="F13" s="8">
        <v>6</v>
      </c>
      <c r="G13" s="8">
        <v>44</v>
      </c>
    </row>
    <row r="14" spans="1:7" x14ac:dyDescent="0.35">
      <c r="A14" s="3" t="s">
        <v>117</v>
      </c>
      <c r="B14" s="8">
        <v>2</v>
      </c>
      <c r="C14" s="8">
        <v>12</v>
      </c>
      <c r="D14" s="8"/>
      <c r="E14" s="8">
        <v>13</v>
      </c>
      <c r="F14" s="8">
        <v>16</v>
      </c>
      <c r="G14" s="8">
        <v>43</v>
      </c>
    </row>
    <row r="15" spans="1:7" x14ac:dyDescent="0.35">
      <c r="A15" s="3" t="s">
        <v>141</v>
      </c>
      <c r="B15" s="8">
        <v>41</v>
      </c>
      <c r="C15" s="8">
        <v>73</v>
      </c>
      <c r="D15" s="8">
        <v>33</v>
      </c>
      <c r="E15" s="8">
        <v>97</v>
      </c>
      <c r="F15" s="8">
        <v>80</v>
      </c>
      <c r="G15" s="8">
        <v>324</v>
      </c>
    </row>
  </sheetData>
  <conditionalFormatting pivot="1" sqref="B6:F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5"/>
  <sheetViews>
    <sheetView zoomScale="145" zoomScaleNormal="145" workbookViewId="0">
      <selection sqref="A1:H325"/>
    </sheetView>
  </sheetViews>
  <sheetFormatPr defaultColWidth="10.6640625" defaultRowHeight="15.5" x14ac:dyDescent="0.35"/>
  <cols>
    <col min="1" max="1" width="18.1640625" bestFit="1" customWidth="1"/>
    <col min="2" max="2" width="7" bestFit="1" customWidth="1"/>
  </cols>
  <sheetData>
    <row r="1" spans="1:8" x14ac:dyDescent="0.35">
      <c r="A1" t="s">
        <v>139</v>
      </c>
      <c r="B1" t="s">
        <v>138</v>
      </c>
      <c r="C1" t="s">
        <v>144</v>
      </c>
      <c r="D1" s="2" t="s">
        <v>125</v>
      </c>
      <c r="E1" s="2" t="s">
        <v>124</v>
      </c>
      <c r="F1" s="2" t="s">
        <v>1</v>
      </c>
      <c r="G1" s="2" t="s">
        <v>111</v>
      </c>
      <c r="H1" s="2" t="s">
        <v>0</v>
      </c>
    </row>
    <row r="2" spans="1:8" x14ac:dyDescent="0.35">
      <c r="A2" t="s">
        <v>2</v>
      </c>
      <c r="B2">
        <v>2</v>
      </c>
      <c r="C2">
        <f>VLOOKUP(A2,[1]Sheet1!$B$2:$C$101,2,FALSE)</f>
        <v>2</v>
      </c>
      <c r="D2" t="str">
        <f>VLOOKUP($B2,OfferInformation!$A$2:$F$33,2,FALSE)</f>
        <v>January</v>
      </c>
      <c r="E2" t="str">
        <f>VLOOKUP($B2,OfferInformation!$A$2:$F$33,3,FALSE)</f>
        <v>Pinot Noir</v>
      </c>
      <c r="F2">
        <f>VLOOKUP($B2,OfferInformation!$A$2:$F$33,4,FALSE)</f>
        <v>72</v>
      </c>
      <c r="G2">
        <f>VLOOKUP($B2,OfferInformation!$A$2:$F$33,5,FALSE)</f>
        <v>17</v>
      </c>
      <c r="H2" t="str">
        <f>VLOOKUP($B2,OfferInformation!$A$2:$F$33,6,FALSE)</f>
        <v>France</v>
      </c>
    </row>
    <row r="3" spans="1:8" x14ac:dyDescent="0.35">
      <c r="A3" t="s">
        <v>2</v>
      </c>
      <c r="B3">
        <v>24</v>
      </c>
      <c r="C3">
        <f>VLOOKUP(A3,[1]Sheet1!$B$2:$C$101,2,FALSE)</f>
        <v>2</v>
      </c>
      <c r="D3" t="str">
        <f>VLOOKUP($B3,OfferInformation!$A$2:$F$33,2,FALSE)</f>
        <v>September</v>
      </c>
      <c r="E3" t="str">
        <f>VLOOKUP($B3,OfferInformation!$A$2:$F$33,3,FALSE)</f>
        <v>Pinot Noir</v>
      </c>
      <c r="F3">
        <f>VLOOKUP($B3,OfferInformation!$A$2:$F$33,4,FALSE)</f>
        <v>6</v>
      </c>
      <c r="G3">
        <f>VLOOKUP($B3,OfferInformation!$A$2:$F$33,5,FALSE)</f>
        <v>34</v>
      </c>
      <c r="H3" t="str">
        <f>VLOOKUP($B3,OfferInformation!$A$2:$F$33,6,FALSE)</f>
        <v>Italy</v>
      </c>
    </row>
    <row r="4" spans="1:8" x14ac:dyDescent="0.35">
      <c r="A4" t="s">
        <v>3</v>
      </c>
      <c r="B4">
        <v>17</v>
      </c>
      <c r="C4">
        <f>VLOOKUP(A4,[1]Sheet1!$B$2:$C$101,2,FALSE)</f>
        <v>2</v>
      </c>
      <c r="D4" t="str">
        <f>VLOOKUP($B4,OfferInformation!$A$2:$F$33,2,FALSE)</f>
        <v>July</v>
      </c>
      <c r="E4" t="str">
        <f>VLOOKUP($B4,OfferInformation!$A$2:$F$33,3,FALSE)</f>
        <v>Pinot Noir</v>
      </c>
      <c r="F4">
        <f>VLOOKUP($B4,OfferInformation!$A$2:$F$33,4,FALSE)</f>
        <v>12</v>
      </c>
      <c r="G4">
        <f>VLOOKUP($B4,OfferInformation!$A$2:$F$33,5,FALSE)</f>
        <v>47</v>
      </c>
      <c r="H4" t="str">
        <f>VLOOKUP($B4,OfferInformation!$A$2:$F$33,6,FALSE)</f>
        <v>Germany</v>
      </c>
    </row>
    <row r="5" spans="1:8" x14ac:dyDescent="0.35">
      <c r="A5" t="s">
        <v>3</v>
      </c>
      <c r="B5">
        <v>24</v>
      </c>
      <c r="C5">
        <f>VLOOKUP(A5,[1]Sheet1!$B$2:$C$101,2,FALSE)</f>
        <v>2</v>
      </c>
      <c r="D5" t="str">
        <f>VLOOKUP($B5,OfferInformation!$A$2:$F$33,2,FALSE)</f>
        <v>September</v>
      </c>
      <c r="E5" t="str">
        <f>VLOOKUP($B5,OfferInformation!$A$2:$F$33,3,FALSE)</f>
        <v>Pinot Noir</v>
      </c>
      <c r="F5">
        <f>VLOOKUP($B5,OfferInformation!$A$2:$F$33,4,FALSE)</f>
        <v>6</v>
      </c>
      <c r="G5">
        <f>VLOOKUP($B5,OfferInformation!$A$2:$F$33,5,FALSE)</f>
        <v>34</v>
      </c>
      <c r="H5" t="str">
        <f>VLOOKUP($B5,OfferInformation!$A$2:$F$33,6,FALSE)</f>
        <v>Italy</v>
      </c>
    </row>
    <row r="6" spans="1:8" x14ac:dyDescent="0.35">
      <c r="A6" t="s">
        <v>3</v>
      </c>
      <c r="B6">
        <v>26</v>
      </c>
      <c r="C6">
        <f>VLOOKUP(A6,[1]Sheet1!$B$2:$C$101,2,FALSE)</f>
        <v>2</v>
      </c>
      <c r="D6" t="str">
        <f>VLOOKUP($B6,OfferInformation!$A$2:$F$33,2,FALSE)</f>
        <v>October</v>
      </c>
      <c r="E6" t="str">
        <f>VLOOKUP($B6,OfferInformation!$A$2:$F$33,3,FALSE)</f>
        <v>Pinot Noir</v>
      </c>
      <c r="F6">
        <f>VLOOKUP($B6,OfferInformation!$A$2:$F$33,4,FALSE)</f>
        <v>144</v>
      </c>
      <c r="G6">
        <f>VLOOKUP($B6,OfferInformation!$A$2:$F$33,5,FALSE)</f>
        <v>83</v>
      </c>
      <c r="H6" t="str">
        <f>VLOOKUP($B6,OfferInformation!$A$2:$F$33,6,FALSE)</f>
        <v>Australia</v>
      </c>
    </row>
    <row r="7" spans="1:8" x14ac:dyDescent="0.35">
      <c r="A7" t="s">
        <v>4</v>
      </c>
      <c r="B7">
        <v>18</v>
      </c>
      <c r="C7">
        <f>VLOOKUP(A7,[1]Sheet1!$B$2:$C$101,2,FALSE)</f>
        <v>3</v>
      </c>
      <c r="D7" t="str">
        <f>VLOOKUP($B7,OfferInformation!$A$2:$F$33,2,FALSE)</f>
        <v>July</v>
      </c>
      <c r="E7" t="str">
        <f>VLOOKUP($B7,OfferInformation!$A$2:$F$33,3,FALSE)</f>
        <v>Espumante</v>
      </c>
      <c r="F7">
        <f>VLOOKUP($B7,OfferInformation!$A$2:$F$33,4,FALSE)</f>
        <v>6</v>
      </c>
      <c r="G7">
        <f>VLOOKUP($B7,OfferInformation!$A$2:$F$33,5,FALSE)</f>
        <v>50</v>
      </c>
      <c r="H7" t="str">
        <f>VLOOKUP($B7,OfferInformation!$A$2:$F$33,6,FALSE)</f>
        <v>Oregon</v>
      </c>
    </row>
    <row r="8" spans="1:8" x14ac:dyDescent="0.35">
      <c r="A8" t="s">
        <v>4</v>
      </c>
      <c r="B8">
        <v>22</v>
      </c>
      <c r="C8">
        <f>VLOOKUP(A8,[1]Sheet1!$B$2:$C$101,2,FALSE)</f>
        <v>3</v>
      </c>
      <c r="D8" t="str">
        <f>VLOOKUP($B8,OfferInformation!$A$2:$F$33,2,FALSE)</f>
        <v>August</v>
      </c>
      <c r="E8" t="str">
        <f>VLOOKUP($B8,OfferInformation!$A$2:$F$33,3,FALSE)</f>
        <v>Champagne</v>
      </c>
      <c r="F8">
        <f>VLOOKUP($B8,OfferInformation!$A$2:$F$33,4,FALSE)</f>
        <v>72</v>
      </c>
      <c r="G8">
        <f>VLOOKUP($B8,OfferInformation!$A$2:$F$33,5,FALSE)</f>
        <v>63</v>
      </c>
      <c r="H8" t="str">
        <f>VLOOKUP($B8,OfferInformation!$A$2:$F$33,6,FALSE)</f>
        <v>France</v>
      </c>
    </row>
    <row r="9" spans="1:8" x14ac:dyDescent="0.35">
      <c r="A9" t="s">
        <v>4</v>
      </c>
      <c r="B9">
        <v>31</v>
      </c>
      <c r="C9">
        <f>VLOOKUP(A9,[1]Sheet1!$B$2:$C$101,2,FALSE)</f>
        <v>3</v>
      </c>
      <c r="D9" t="str">
        <f>VLOOKUP($B9,OfferInformation!$A$2:$F$33,2,FALSE)</f>
        <v>December</v>
      </c>
      <c r="E9" t="str">
        <f>VLOOKUP($B9,OfferInformation!$A$2:$F$33,3,FALSE)</f>
        <v>Champagne</v>
      </c>
      <c r="F9">
        <f>VLOOKUP($B9,OfferInformation!$A$2:$F$33,4,FALSE)</f>
        <v>72</v>
      </c>
      <c r="G9">
        <f>VLOOKUP($B9,OfferInformation!$A$2:$F$33,5,FALSE)</f>
        <v>89</v>
      </c>
      <c r="H9" t="str">
        <f>VLOOKUP($B9,OfferInformation!$A$2:$F$33,6,FALSE)</f>
        <v>France</v>
      </c>
    </row>
    <row r="10" spans="1:8" x14ac:dyDescent="0.35">
      <c r="A10" t="s">
        <v>5</v>
      </c>
      <c r="B10">
        <v>7</v>
      </c>
      <c r="C10">
        <f>VLOOKUP(A10,[1]Sheet1!$B$2:$C$101,2,FALSE)</f>
        <v>1</v>
      </c>
      <c r="D10" t="str">
        <f>VLOOKUP($B10,OfferInformation!$A$2:$F$33,2,FALSE)</f>
        <v>March</v>
      </c>
      <c r="E10" t="str">
        <f>VLOOKUP($B10,OfferInformation!$A$2:$F$33,3,FALSE)</f>
        <v>Prosecco</v>
      </c>
      <c r="F10">
        <f>VLOOKUP($B10,OfferInformation!$A$2:$F$33,4,FALSE)</f>
        <v>6</v>
      </c>
      <c r="G10">
        <f>VLOOKUP($B10,OfferInformation!$A$2:$F$33,5,FALSE)</f>
        <v>40</v>
      </c>
      <c r="H10" t="str">
        <f>VLOOKUP($B10,OfferInformation!$A$2:$F$33,6,FALSE)</f>
        <v>Australia</v>
      </c>
    </row>
    <row r="11" spans="1:8" x14ac:dyDescent="0.35">
      <c r="A11" t="s">
        <v>5</v>
      </c>
      <c r="B11">
        <v>29</v>
      </c>
      <c r="C11">
        <f>VLOOKUP(A11,[1]Sheet1!$B$2:$C$101,2,FALSE)</f>
        <v>1</v>
      </c>
      <c r="D11" t="str">
        <f>VLOOKUP($B11,OfferInformation!$A$2:$F$33,2,FALSE)</f>
        <v>November</v>
      </c>
      <c r="E11" t="str">
        <f>VLOOKUP($B11,OfferInformation!$A$2:$F$33,3,FALSE)</f>
        <v>Pinot Grigio</v>
      </c>
      <c r="F11">
        <f>VLOOKUP($B11,OfferInformation!$A$2:$F$33,4,FALSE)</f>
        <v>6</v>
      </c>
      <c r="G11">
        <f>VLOOKUP($B11,OfferInformation!$A$2:$F$33,5,FALSE)</f>
        <v>87</v>
      </c>
      <c r="H11" t="str">
        <f>VLOOKUP($B11,OfferInformation!$A$2:$F$33,6,FALSE)</f>
        <v>France</v>
      </c>
    </row>
    <row r="12" spans="1:8" x14ac:dyDescent="0.35">
      <c r="A12" t="s">
        <v>5</v>
      </c>
      <c r="B12">
        <v>30</v>
      </c>
      <c r="C12">
        <f>VLOOKUP(A12,[1]Sheet1!$B$2:$C$101,2,FALSE)</f>
        <v>1</v>
      </c>
      <c r="D12" t="str">
        <f>VLOOKUP($B12,OfferInformation!$A$2:$F$33,2,FALSE)</f>
        <v>December</v>
      </c>
      <c r="E12" t="str">
        <f>VLOOKUP($B12,OfferInformation!$A$2:$F$33,3,FALSE)</f>
        <v>Malbec</v>
      </c>
      <c r="F12">
        <f>VLOOKUP($B12,OfferInformation!$A$2:$F$33,4,FALSE)</f>
        <v>6</v>
      </c>
      <c r="G12">
        <f>VLOOKUP($B12,OfferInformation!$A$2:$F$33,5,FALSE)</f>
        <v>54</v>
      </c>
      <c r="H12" t="str">
        <f>VLOOKUP($B12,OfferInformation!$A$2:$F$33,6,FALSE)</f>
        <v>France</v>
      </c>
    </row>
    <row r="13" spans="1:8" x14ac:dyDescent="0.35">
      <c r="A13" t="s">
        <v>6</v>
      </c>
      <c r="B13">
        <v>8</v>
      </c>
      <c r="C13">
        <f>VLOOKUP(A13,[1]Sheet1!$B$2:$C$101,2,FALSE)</f>
        <v>4</v>
      </c>
      <c r="D13" t="str">
        <f>VLOOKUP($B13,OfferInformation!$A$2:$F$33,2,FALSE)</f>
        <v>March</v>
      </c>
      <c r="E13" t="str">
        <f>VLOOKUP($B13,OfferInformation!$A$2:$F$33,3,FALSE)</f>
        <v>Espumante</v>
      </c>
      <c r="F13">
        <f>VLOOKUP($B13,OfferInformation!$A$2:$F$33,4,FALSE)</f>
        <v>6</v>
      </c>
      <c r="G13">
        <f>VLOOKUP($B13,OfferInformation!$A$2:$F$33,5,FALSE)</f>
        <v>45</v>
      </c>
      <c r="H13" t="str">
        <f>VLOOKUP($B13,OfferInformation!$A$2:$F$33,6,FALSE)</f>
        <v>South Africa</v>
      </c>
    </row>
    <row r="14" spans="1:8" x14ac:dyDescent="0.35">
      <c r="A14" t="s">
        <v>7</v>
      </c>
      <c r="B14">
        <v>6</v>
      </c>
      <c r="C14">
        <f>VLOOKUP(A14,[1]Sheet1!$B$2:$C$101,2,FALSE)</f>
        <v>3</v>
      </c>
      <c r="D14" t="str">
        <f>VLOOKUP($B14,OfferInformation!$A$2:$F$33,2,FALSE)</f>
        <v>March</v>
      </c>
      <c r="E14" t="str">
        <f>VLOOKUP($B14,OfferInformation!$A$2:$F$33,3,FALSE)</f>
        <v>Prosecco</v>
      </c>
      <c r="F14">
        <f>VLOOKUP($B14,OfferInformation!$A$2:$F$33,4,FALSE)</f>
        <v>144</v>
      </c>
      <c r="G14">
        <f>VLOOKUP($B14,OfferInformation!$A$2:$F$33,5,FALSE)</f>
        <v>86</v>
      </c>
      <c r="H14" t="str">
        <f>VLOOKUP($B14,OfferInformation!$A$2:$F$33,6,FALSE)</f>
        <v>Chile</v>
      </c>
    </row>
    <row r="15" spans="1:8" x14ac:dyDescent="0.35">
      <c r="A15" t="s">
        <v>7</v>
      </c>
      <c r="B15">
        <v>10</v>
      </c>
      <c r="C15">
        <f>VLOOKUP(A15,[1]Sheet1!$B$2:$C$101,2,FALSE)</f>
        <v>3</v>
      </c>
      <c r="D15" t="str">
        <f>VLOOKUP($B15,OfferInformation!$A$2:$F$33,2,FALSE)</f>
        <v>April</v>
      </c>
      <c r="E15" t="str">
        <f>VLOOKUP($B15,OfferInformation!$A$2:$F$33,3,FALSE)</f>
        <v>Prosecco</v>
      </c>
      <c r="F15">
        <f>VLOOKUP($B15,OfferInformation!$A$2:$F$33,4,FALSE)</f>
        <v>72</v>
      </c>
      <c r="G15">
        <f>VLOOKUP($B15,OfferInformation!$A$2:$F$33,5,FALSE)</f>
        <v>52</v>
      </c>
      <c r="H15" t="str">
        <f>VLOOKUP($B15,OfferInformation!$A$2:$F$33,6,FALSE)</f>
        <v>California</v>
      </c>
    </row>
    <row r="16" spans="1:8" x14ac:dyDescent="0.35">
      <c r="A16" t="s">
        <v>7</v>
      </c>
      <c r="B16">
        <v>14</v>
      </c>
      <c r="C16">
        <f>VLOOKUP(A16,[1]Sheet1!$B$2:$C$101,2,FALSE)</f>
        <v>3</v>
      </c>
      <c r="D16" t="str">
        <f>VLOOKUP($B16,OfferInformation!$A$2:$F$33,2,FALSE)</f>
        <v>June</v>
      </c>
      <c r="E16" t="str">
        <f>VLOOKUP($B16,OfferInformation!$A$2:$F$33,3,FALSE)</f>
        <v>Merlot</v>
      </c>
      <c r="F16">
        <f>VLOOKUP($B16,OfferInformation!$A$2:$F$33,4,FALSE)</f>
        <v>72</v>
      </c>
      <c r="G16">
        <f>VLOOKUP($B16,OfferInformation!$A$2:$F$33,5,FALSE)</f>
        <v>64</v>
      </c>
      <c r="H16" t="str">
        <f>VLOOKUP($B16,OfferInformation!$A$2:$F$33,6,FALSE)</f>
        <v>Chile</v>
      </c>
    </row>
    <row r="17" spans="1:8" x14ac:dyDescent="0.35">
      <c r="A17" t="s">
        <v>7</v>
      </c>
      <c r="B17">
        <v>15</v>
      </c>
      <c r="C17">
        <f>VLOOKUP(A17,[1]Sheet1!$B$2:$C$101,2,FALSE)</f>
        <v>3</v>
      </c>
      <c r="D17" t="str">
        <f>VLOOKUP($B17,OfferInformation!$A$2:$F$33,2,FALSE)</f>
        <v>June</v>
      </c>
      <c r="E17" t="str">
        <f>VLOOKUP($B17,OfferInformation!$A$2:$F$33,3,FALSE)</f>
        <v>Cabernet Sauvignon</v>
      </c>
      <c r="F17">
        <f>VLOOKUP($B17,OfferInformation!$A$2:$F$33,4,FALSE)</f>
        <v>144</v>
      </c>
      <c r="G17">
        <f>VLOOKUP($B17,OfferInformation!$A$2:$F$33,5,FALSE)</f>
        <v>19</v>
      </c>
      <c r="H17" t="str">
        <f>VLOOKUP($B17,OfferInformation!$A$2:$F$33,6,FALSE)</f>
        <v>Italy</v>
      </c>
    </row>
    <row r="18" spans="1:8" x14ac:dyDescent="0.35">
      <c r="A18" t="s">
        <v>7</v>
      </c>
      <c r="B18">
        <v>22</v>
      </c>
      <c r="C18">
        <f>VLOOKUP(A18,[1]Sheet1!$B$2:$C$101,2,FALSE)</f>
        <v>3</v>
      </c>
      <c r="D18" t="str">
        <f>VLOOKUP($B18,OfferInformation!$A$2:$F$33,2,FALSE)</f>
        <v>August</v>
      </c>
      <c r="E18" t="str">
        <f>VLOOKUP($B18,OfferInformation!$A$2:$F$33,3,FALSE)</f>
        <v>Champagne</v>
      </c>
      <c r="F18">
        <f>VLOOKUP($B18,OfferInformation!$A$2:$F$33,4,FALSE)</f>
        <v>72</v>
      </c>
      <c r="G18">
        <f>VLOOKUP($B18,OfferInformation!$A$2:$F$33,5,FALSE)</f>
        <v>63</v>
      </c>
      <c r="H18" t="str">
        <f>VLOOKUP($B18,OfferInformation!$A$2:$F$33,6,FALSE)</f>
        <v>France</v>
      </c>
    </row>
    <row r="19" spans="1:8" x14ac:dyDescent="0.35">
      <c r="A19" t="s">
        <v>7</v>
      </c>
      <c r="B19">
        <v>23</v>
      </c>
      <c r="C19">
        <f>VLOOKUP(A19,[1]Sheet1!$B$2:$C$101,2,FALSE)</f>
        <v>3</v>
      </c>
      <c r="D19" t="str">
        <f>VLOOKUP($B19,OfferInformation!$A$2:$F$33,2,FALSE)</f>
        <v>September</v>
      </c>
      <c r="E19" t="str">
        <f>VLOOKUP($B19,OfferInformation!$A$2:$F$33,3,FALSE)</f>
        <v>Chardonnay</v>
      </c>
      <c r="F19">
        <f>VLOOKUP($B19,OfferInformation!$A$2:$F$33,4,FALSE)</f>
        <v>144</v>
      </c>
      <c r="G19">
        <f>VLOOKUP($B19,OfferInformation!$A$2:$F$33,5,FALSE)</f>
        <v>39</v>
      </c>
      <c r="H19" t="str">
        <f>VLOOKUP($B19,OfferInformation!$A$2:$F$33,6,FALSE)</f>
        <v>South Africa</v>
      </c>
    </row>
    <row r="20" spans="1:8" x14ac:dyDescent="0.35">
      <c r="A20" t="s">
        <v>7</v>
      </c>
      <c r="B20">
        <v>31</v>
      </c>
      <c r="C20">
        <f>VLOOKUP(A20,[1]Sheet1!$B$2:$C$101,2,FALSE)</f>
        <v>3</v>
      </c>
      <c r="D20" t="str">
        <f>VLOOKUP($B20,OfferInformation!$A$2:$F$33,2,FALSE)</f>
        <v>December</v>
      </c>
      <c r="E20" t="str">
        <f>VLOOKUP($B20,OfferInformation!$A$2:$F$33,3,FALSE)</f>
        <v>Champagne</v>
      </c>
      <c r="F20">
        <f>VLOOKUP($B20,OfferInformation!$A$2:$F$33,4,FALSE)</f>
        <v>72</v>
      </c>
      <c r="G20">
        <f>VLOOKUP($B20,OfferInformation!$A$2:$F$33,5,FALSE)</f>
        <v>89</v>
      </c>
      <c r="H20" t="str">
        <f>VLOOKUP($B20,OfferInformation!$A$2:$F$33,6,FALSE)</f>
        <v>France</v>
      </c>
    </row>
    <row r="21" spans="1:8" x14ac:dyDescent="0.35">
      <c r="A21" t="s">
        <v>8</v>
      </c>
      <c r="B21">
        <v>12</v>
      </c>
      <c r="C21">
        <f>VLOOKUP(A21,[1]Sheet1!$B$2:$C$101,2,FALSE)</f>
        <v>3</v>
      </c>
      <c r="D21" t="str">
        <f>VLOOKUP($B21,OfferInformation!$A$2:$F$33,2,FALSE)</f>
        <v>May</v>
      </c>
      <c r="E21" t="str">
        <f>VLOOKUP($B21,OfferInformation!$A$2:$F$33,3,FALSE)</f>
        <v>Prosecco</v>
      </c>
      <c r="F21">
        <f>VLOOKUP($B21,OfferInformation!$A$2:$F$33,4,FALSE)</f>
        <v>72</v>
      </c>
      <c r="G21">
        <f>VLOOKUP($B21,OfferInformation!$A$2:$F$33,5,FALSE)</f>
        <v>83</v>
      </c>
      <c r="H21" t="str">
        <f>VLOOKUP($B21,OfferInformation!$A$2:$F$33,6,FALSE)</f>
        <v>Australia</v>
      </c>
    </row>
    <row r="22" spans="1:8" x14ac:dyDescent="0.35">
      <c r="A22" t="s">
        <v>8</v>
      </c>
      <c r="B22">
        <v>22</v>
      </c>
      <c r="C22">
        <f>VLOOKUP(A22,[1]Sheet1!$B$2:$C$101,2,FALSE)</f>
        <v>3</v>
      </c>
      <c r="D22" t="str">
        <f>VLOOKUP($B22,OfferInformation!$A$2:$F$33,2,FALSE)</f>
        <v>August</v>
      </c>
      <c r="E22" t="str">
        <f>VLOOKUP($B22,OfferInformation!$A$2:$F$33,3,FALSE)</f>
        <v>Champagne</v>
      </c>
      <c r="F22">
        <f>VLOOKUP($B22,OfferInformation!$A$2:$F$33,4,FALSE)</f>
        <v>72</v>
      </c>
      <c r="G22">
        <f>VLOOKUP($B22,OfferInformation!$A$2:$F$33,5,FALSE)</f>
        <v>63</v>
      </c>
      <c r="H22" t="str">
        <f>VLOOKUP($B22,OfferInformation!$A$2:$F$33,6,FALSE)</f>
        <v>France</v>
      </c>
    </row>
    <row r="23" spans="1:8" x14ac:dyDescent="0.35">
      <c r="A23" t="s">
        <v>8</v>
      </c>
      <c r="B23">
        <v>25</v>
      </c>
      <c r="C23">
        <f>VLOOKUP(A23,[1]Sheet1!$B$2:$C$101,2,FALSE)</f>
        <v>3</v>
      </c>
      <c r="D23" t="str">
        <f>VLOOKUP($B23,OfferInformation!$A$2:$F$33,2,FALSE)</f>
        <v>October</v>
      </c>
      <c r="E23" t="str">
        <f>VLOOKUP($B23,OfferInformation!$A$2:$F$33,3,FALSE)</f>
        <v>Cabernet Sauvignon</v>
      </c>
      <c r="F23">
        <f>VLOOKUP($B23,OfferInformation!$A$2:$F$33,4,FALSE)</f>
        <v>72</v>
      </c>
      <c r="G23">
        <f>VLOOKUP($B23,OfferInformation!$A$2:$F$33,5,FALSE)</f>
        <v>59</v>
      </c>
      <c r="H23" t="str">
        <f>VLOOKUP($B23,OfferInformation!$A$2:$F$33,6,FALSE)</f>
        <v>Oregon</v>
      </c>
    </row>
    <row r="24" spans="1:8" x14ac:dyDescent="0.35">
      <c r="A24" t="s">
        <v>90</v>
      </c>
      <c r="B24">
        <v>14</v>
      </c>
      <c r="C24">
        <f>VLOOKUP(A24,[1]Sheet1!$B$2:$C$101,2,FALSE)</f>
        <v>4</v>
      </c>
      <c r="D24" t="str">
        <f>VLOOKUP($B24,OfferInformation!$A$2:$F$33,2,FALSE)</f>
        <v>June</v>
      </c>
      <c r="E24" t="str">
        <f>VLOOKUP($B24,OfferInformation!$A$2:$F$33,3,FALSE)</f>
        <v>Merlot</v>
      </c>
      <c r="F24">
        <f>VLOOKUP($B24,OfferInformation!$A$2:$F$33,4,FALSE)</f>
        <v>72</v>
      </c>
      <c r="G24">
        <f>VLOOKUP($B24,OfferInformation!$A$2:$F$33,5,FALSE)</f>
        <v>64</v>
      </c>
      <c r="H24" t="str">
        <f>VLOOKUP($B24,OfferInformation!$A$2:$F$33,6,FALSE)</f>
        <v>Chile</v>
      </c>
    </row>
    <row r="25" spans="1:8" x14ac:dyDescent="0.35">
      <c r="A25" t="s">
        <v>90</v>
      </c>
      <c r="B25">
        <v>15</v>
      </c>
      <c r="C25">
        <f>VLOOKUP(A25,[1]Sheet1!$B$2:$C$101,2,FALSE)</f>
        <v>4</v>
      </c>
      <c r="D25" t="str">
        <f>VLOOKUP($B25,OfferInformation!$A$2:$F$33,2,FALSE)</f>
        <v>June</v>
      </c>
      <c r="E25" t="str">
        <f>VLOOKUP($B25,OfferInformation!$A$2:$F$33,3,FALSE)</f>
        <v>Cabernet Sauvignon</v>
      </c>
      <c r="F25">
        <f>VLOOKUP($B25,OfferInformation!$A$2:$F$33,4,FALSE)</f>
        <v>144</v>
      </c>
      <c r="G25">
        <f>VLOOKUP($B25,OfferInformation!$A$2:$F$33,5,FALSE)</f>
        <v>19</v>
      </c>
      <c r="H25" t="str">
        <f>VLOOKUP($B25,OfferInformation!$A$2:$F$33,6,FALSE)</f>
        <v>Italy</v>
      </c>
    </row>
    <row r="26" spans="1:8" x14ac:dyDescent="0.35">
      <c r="A26" t="s">
        <v>91</v>
      </c>
      <c r="B26">
        <v>2</v>
      </c>
      <c r="C26">
        <f>VLOOKUP(A26,[1]Sheet1!$B$2:$C$101,2,FALSE)</f>
        <v>2</v>
      </c>
      <c r="D26" t="str">
        <f>VLOOKUP($B26,OfferInformation!$A$2:$F$33,2,FALSE)</f>
        <v>January</v>
      </c>
      <c r="E26" t="str">
        <f>VLOOKUP($B26,OfferInformation!$A$2:$F$33,3,FALSE)</f>
        <v>Pinot Noir</v>
      </c>
      <c r="F26">
        <f>VLOOKUP($B26,OfferInformation!$A$2:$F$33,4,FALSE)</f>
        <v>72</v>
      </c>
      <c r="G26">
        <f>VLOOKUP($B26,OfferInformation!$A$2:$F$33,5,FALSE)</f>
        <v>17</v>
      </c>
      <c r="H26" t="str">
        <f>VLOOKUP($B26,OfferInformation!$A$2:$F$33,6,FALSE)</f>
        <v>France</v>
      </c>
    </row>
    <row r="27" spans="1:8" x14ac:dyDescent="0.35">
      <c r="A27" t="s">
        <v>91</v>
      </c>
      <c r="B27">
        <v>26</v>
      </c>
      <c r="C27">
        <f>VLOOKUP(A27,[1]Sheet1!$B$2:$C$101,2,FALSE)</f>
        <v>2</v>
      </c>
      <c r="D27" t="str">
        <f>VLOOKUP($B27,OfferInformation!$A$2:$F$33,2,FALSE)</f>
        <v>October</v>
      </c>
      <c r="E27" t="str">
        <f>VLOOKUP($B27,OfferInformation!$A$2:$F$33,3,FALSE)</f>
        <v>Pinot Noir</v>
      </c>
      <c r="F27">
        <f>VLOOKUP($B27,OfferInformation!$A$2:$F$33,4,FALSE)</f>
        <v>144</v>
      </c>
      <c r="G27">
        <f>VLOOKUP($B27,OfferInformation!$A$2:$F$33,5,FALSE)</f>
        <v>83</v>
      </c>
      <c r="H27" t="str">
        <f>VLOOKUP($B27,OfferInformation!$A$2:$F$33,6,FALSE)</f>
        <v>Australia</v>
      </c>
    </row>
    <row r="28" spans="1:8" x14ac:dyDescent="0.35">
      <c r="A28" t="s">
        <v>9</v>
      </c>
      <c r="B28">
        <v>8</v>
      </c>
      <c r="C28">
        <f>VLOOKUP(A28,[1]Sheet1!$B$2:$C$101,2,FALSE)</f>
        <v>1</v>
      </c>
      <c r="D28" t="str">
        <f>VLOOKUP($B28,OfferInformation!$A$2:$F$33,2,FALSE)</f>
        <v>March</v>
      </c>
      <c r="E28" t="str">
        <f>VLOOKUP($B28,OfferInformation!$A$2:$F$33,3,FALSE)</f>
        <v>Espumante</v>
      </c>
      <c r="F28">
        <f>VLOOKUP($B28,OfferInformation!$A$2:$F$33,4,FALSE)</f>
        <v>6</v>
      </c>
      <c r="G28">
        <f>VLOOKUP($B28,OfferInformation!$A$2:$F$33,5,FALSE)</f>
        <v>45</v>
      </c>
      <c r="H28" t="str">
        <f>VLOOKUP($B28,OfferInformation!$A$2:$F$33,6,FALSE)</f>
        <v>South Africa</v>
      </c>
    </row>
    <row r="29" spans="1:8" x14ac:dyDescent="0.35">
      <c r="A29" t="s">
        <v>9</v>
      </c>
      <c r="B29">
        <v>30</v>
      </c>
      <c r="C29">
        <f>VLOOKUP(A29,[1]Sheet1!$B$2:$C$101,2,FALSE)</f>
        <v>1</v>
      </c>
      <c r="D29" t="str">
        <f>VLOOKUP($B29,OfferInformation!$A$2:$F$33,2,FALSE)</f>
        <v>December</v>
      </c>
      <c r="E29" t="str">
        <f>VLOOKUP($B29,OfferInformation!$A$2:$F$33,3,FALSE)</f>
        <v>Malbec</v>
      </c>
      <c r="F29">
        <f>VLOOKUP($B29,OfferInformation!$A$2:$F$33,4,FALSE)</f>
        <v>6</v>
      </c>
      <c r="G29">
        <f>VLOOKUP($B29,OfferInformation!$A$2:$F$33,5,FALSE)</f>
        <v>54</v>
      </c>
      <c r="H29" t="str">
        <f>VLOOKUP($B29,OfferInformation!$A$2:$F$33,6,FALSE)</f>
        <v>France</v>
      </c>
    </row>
    <row r="30" spans="1:8" x14ac:dyDescent="0.35">
      <c r="A30" t="s">
        <v>92</v>
      </c>
      <c r="B30">
        <v>12</v>
      </c>
      <c r="C30">
        <f>VLOOKUP(A30,[1]Sheet1!$B$2:$C$101,2,FALSE)</f>
        <v>4</v>
      </c>
      <c r="D30" t="str">
        <f>VLOOKUP($B30,OfferInformation!$A$2:$F$33,2,FALSE)</f>
        <v>May</v>
      </c>
      <c r="E30" t="str">
        <f>VLOOKUP($B30,OfferInformation!$A$2:$F$33,3,FALSE)</f>
        <v>Prosecco</v>
      </c>
      <c r="F30">
        <f>VLOOKUP($B30,OfferInformation!$A$2:$F$33,4,FALSE)</f>
        <v>72</v>
      </c>
      <c r="G30">
        <f>VLOOKUP($B30,OfferInformation!$A$2:$F$33,5,FALSE)</f>
        <v>83</v>
      </c>
      <c r="H30" t="str">
        <f>VLOOKUP($B30,OfferInformation!$A$2:$F$33,6,FALSE)</f>
        <v>Australia</v>
      </c>
    </row>
    <row r="31" spans="1:8" x14ac:dyDescent="0.35">
      <c r="A31" t="s">
        <v>92</v>
      </c>
      <c r="B31">
        <v>25</v>
      </c>
      <c r="C31">
        <f>VLOOKUP(A31,[1]Sheet1!$B$2:$C$101,2,FALSE)</f>
        <v>4</v>
      </c>
      <c r="D31" t="str">
        <f>VLOOKUP($B31,OfferInformation!$A$2:$F$33,2,FALSE)</f>
        <v>October</v>
      </c>
      <c r="E31" t="str">
        <f>VLOOKUP($B31,OfferInformation!$A$2:$F$33,3,FALSE)</f>
        <v>Cabernet Sauvignon</v>
      </c>
      <c r="F31">
        <f>VLOOKUP($B31,OfferInformation!$A$2:$F$33,4,FALSE)</f>
        <v>72</v>
      </c>
      <c r="G31">
        <f>VLOOKUP($B31,OfferInformation!$A$2:$F$33,5,FALSE)</f>
        <v>59</v>
      </c>
      <c r="H31" t="str">
        <f>VLOOKUP($B31,OfferInformation!$A$2:$F$33,6,FALSE)</f>
        <v>Oregon</v>
      </c>
    </row>
    <row r="32" spans="1:8" x14ac:dyDescent="0.35">
      <c r="A32" t="s">
        <v>92</v>
      </c>
      <c r="B32">
        <v>28</v>
      </c>
      <c r="C32">
        <f>VLOOKUP(A32,[1]Sheet1!$B$2:$C$101,2,FALSE)</f>
        <v>4</v>
      </c>
      <c r="D32" t="str">
        <f>VLOOKUP($B32,OfferInformation!$A$2:$F$33,2,FALSE)</f>
        <v>November</v>
      </c>
      <c r="E32" t="str">
        <f>VLOOKUP($B32,OfferInformation!$A$2:$F$33,3,FALSE)</f>
        <v>Cabernet Sauvignon</v>
      </c>
      <c r="F32">
        <f>VLOOKUP($B32,OfferInformation!$A$2:$F$33,4,FALSE)</f>
        <v>12</v>
      </c>
      <c r="G32">
        <f>VLOOKUP($B32,OfferInformation!$A$2:$F$33,5,FALSE)</f>
        <v>56</v>
      </c>
      <c r="H32" t="str">
        <f>VLOOKUP($B32,OfferInformation!$A$2:$F$33,6,FALSE)</f>
        <v>France</v>
      </c>
    </row>
    <row r="33" spans="1:8" x14ac:dyDescent="0.35">
      <c r="A33" t="s">
        <v>10</v>
      </c>
      <c r="B33">
        <v>24</v>
      </c>
      <c r="C33">
        <f>VLOOKUP(A33,[1]Sheet1!$B$2:$C$101,2,FALSE)</f>
        <v>2</v>
      </c>
      <c r="D33" t="str">
        <f>VLOOKUP($B33,OfferInformation!$A$2:$F$33,2,FALSE)</f>
        <v>September</v>
      </c>
      <c r="E33" t="str">
        <f>VLOOKUP($B33,OfferInformation!$A$2:$F$33,3,FALSE)</f>
        <v>Pinot Noir</v>
      </c>
      <c r="F33">
        <f>VLOOKUP($B33,OfferInformation!$A$2:$F$33,4,FALSE)</f>
        <v>6</v>
      </c>
      <c r="G33">
        <f>VLOOKUP($B33,OfferInformation!$A$2:$F$33,5,FALSE)</f>
        <v>34</v>
      </c>
      <c r="H33" t="str">
        <f>VLOOKUP($B33,OfferInformation!$A$2:$F$33,6,FALSE)</f>
        <v>Italy</v>
      </c>
    </row>
    <row r="34" spans="1:8" x14ac:dyDescent="0.35">
      <c r="A34" t="s">
        <v>10</v>
      </c>
      <c r="B34">
        <v>26</v>
      </c>
      <c r="C34">
        <f>VLOOKUP(A34,[1]Sheet1!$B$2:$C$101,2,FALSE)</f>
        <v>2</v>
      </c>
      <c r="D34" t="str">
        <f>VLOOKUP($B34,OfferInformation!$A$2:$F$33,2,FALSE)</f>
        <v>October</v>
      </c>
      <c r="E34" t="str">
        <f>VLOOKUP($B34,OfferInformation!$A$2:$F$33,3,FALSE)</f>
        <v>Pinot Noir</v>
      </c>
      <c r="F34">
        <f>VLOOKUP($B34,OfferInformation!$A$2:$F$33,4,FALSE)</f>
        <v>144</v>
      </c>
      <c r="G34">
        <f>VLOOKUP($B34,OfferInformation!$A$2:$F$33,5,FALSE)</f>
        <v>83</v>
      </c>
      <c r="H34" t="str">
        <f>VLOOKUP($B34,OfferInformation!$A$2:$F$33,6,FALSE)</f>
        <v>Australia</v>
      </c>
    </row>
    <row r="35" spans="1:8" x14ac:dyDescent="0.35">
      <c r="A35" t="s">
        <v>11</v>
      </c>
      <c r="B35">
        <v>7</v>
      </c>
      <c r="C35">
        <f>VLOOKUP(A35,[1]Sheet1!$B$2:$C$101,2,FALSE)</f>
        <v>1</v>
      </c>
      <c r="D35" t="str">
        <f>VLOOKUP($B35,OfferInformation!$A$2:$F$33,2,FALSE)</f>
        <v>March</v>
      </c>
      <c r="E35" t="str">
        <f>VLOOKUP($B35,OfferInformation!$A$2:$F$33,3,FALSE)</f>
        <v>Prosecco</v>
      </c>
      <c r="F35">
        <f>VLOOKUP($B35,OfferInformation!$A$2:$F$33,4,FALSE)</f>
        <v>6</v>
      </c>
      <c r="G35">
        <f>VLOOKUP($B35,OfferInformation!$A$2:$F$33,5,FALSE)</f>
        <v>40</v>
      </c>
      <c r="H35" t="str">
        <f>VLOOKUP($B35,OfferInformation!$A$2:$F$33,6,FALSE)</f>
        <v>Australia</v>
      </c>
    </row>
    <row r="36" spans="1:8" x14ac:dyDescent="0.35">
      <c r="A36" t="s">
        <v>11</v>
      </c>
      <c r="B36">
        <v>18</v>
      </c>
      <c r="C36">
        <f>VLOOKUP(A36,[1]Sheet1!$B$2:$C$101,2,FALSE)</f>
        <v>1</v>
      </c>
      <c r="D36" t="str">
        <f>VLOOKUP($B36,OfferInformation!$A$2:$F$33,2,FALSE)</f>
        <v>July</v>
      </c>
      <c r="E36" t="str">
        <f>VLOOKUP($B36,OfferInformation!$A$2:$F$33,3,FALSE)</f>
        <v>Espumante</v>
      </c>
      <c r="F36">
        <f>VLOOKUP($B36,OfferInformation!$A$2:$F$33,4,FALSE)</f>
        <v>6</v>
      </c>
      <c r="G36">
        <f>VLOOKUP($B36,OfferInformation!$A$2:$F$33,5,FALSE)</f>
        <v>50</v>
      </c>
      <c r="H36" t="str">
        <f>VLOOKUP($B36,OfferInformation!$A$2:$F$33,6,FALSE)</f>
        <v>Oregon</v>
      </c>
    </row>
    <row r="37" spans="1:8" x14ac:dyDescent="0.35">
      <c r="A37" t="s">
        <v>11</v>
      </c>
      <c r="B37">
        <v>29</v>
      </c>
      <c r="C37">
        <f>VLOOKUP(A37,[1]Sheet1!$B$2:$C$101,2,FALSE)</f>
        <v>1</v>
      </c>
      <c r="D37" t="str">
        <f>VLOOKUP($B37,OfferInformation!$A$2:$F$33,2,FALSE)</f>
        <v>November</v>
      </c>
      <c r="E37" t="str">
        <f>VLOOKUP($B37,OfferInformation!$A$2:$F$33,3,FALSE)</f>
        <v>Pinot Grigio</v>
      </c>
      <c r="F37">
        <f>VLOOKUP($B37,OfferInformation!$A$2:$F$33,4,FALSE)</f>
        <v>6</v>
      </c>
      <c r="G37">
        <f>VLOOKUP($B37,OfferInformation!$A$2:$F$33,5,FALSE)</f>
        <v>87</v>
      </c>
      <c r="H37" t="str">
        <f>VLOOKUP($B37,OfferInformation!$A$2:$F$33,6,FALSE)</f>
        <v>France</v>
      </c>
    </row>
    <row r="38" spans="1:8" x14ac:dyDescent="0.35">
      <c r="A38" t="s">
        <v>11</v>
      </c>
      <c r="B38">
        <v>30</v>
      </c>
      <c r="C38">
        <f>VLOOKUP(A38,[1]Sheet1!$B$2:$C$101,2,FALSE)</f>
        <v>1</v>
      </c>
      <c r="D38" t="str">
        <f>VLOOKUP($B38,OfferInformation!$A$2:$F$33,2,FALSE)</f>
        <v>December</v>
      </c>
      <c r="E38" t="str">
        <f>VLOOKUP($B38,OfferInformation!$A$2:$F$33,3,FALSE)</f>
        <v>Malbec</v>
      </c>
      <c r="F38">
        <f>VLOOKUP($B38,OfferInformation!$A$2:$F$33,4,FALSE)</f>
        <v>6</v>
      </c>
      <c r="G38">
        <f>VLOOKUP($B38,OfferInformation!$A$2:$F$33,5,FALSE)</f>
        <v>54</v>
      </c>
      <c r="H38" t="str">
        <f>VLOOKUP($B38,OfferInformation!$A$2:$F$33,6,FALSE)</f>
        <v>France</v>
      </c>
    </row>
    <row r="39" spans="1:8" x14ac:dyDescent="0.35">
      <c r="A39" t="s">
        <v>12</v>
      </c>
      <c r="B39">
        <v>1</v>
      </c>
      <c r="C39">
        <f>VLOOKUP(A39,[1]Sheet1!$B$2:$C$101,2,FALSE)</f>
        <v>0</v>
      </c>
      <c r="D39" t="str">
        <f>VLOOKUP($B39,OfferInformation!$A$2:$F$33,2,FALSE)</f>
        <v>January</v>
      </c>
      <c r="E39" t="str">
        <f>VLOOKUP($B39,OfferInformation!$A$2:$F$33,3,FALSE)</f>
        <v>Malbec</v>
      </c>
      <c r="F39">
        <f>VLOOKUP($B39,OfferInformation!$A$2:$F$33,4,FALSE)</f>
        <v>72</v>
      </c>
      <c r="G39">
        <f>VLOOKUP($B39,OfferInformation!$A$2:$F$33,5,FALSE)</f>
        <v>56</v>
      </c>
      <c r="H39" t="str">
        <f>VLOOKUP($B39,OfferInformation!$A$2:$F$33,6,FALSE)</f>
        <v>France</v>
      </c>
    </row>
    <row r="40" spans="1:8" x14ac:dyDescent="0.35">
      <c r="A40" t="s">
        <v>12</v>
      </c>
      <c r="B40">
        <v>4</v>
      </c>
      <c r="C40">
        <f>VLOOKUP(A40,[1]Sheet1!$B$2:$C$101,2,FALSE)</f>
        <v>0</v>
      </c>
      <c r="D40" t="str">
        <f>VLOOKUP($B40,OfferInformation!$A$2:$F$33,2,FALSE)</f>
        <v>February</v>
      </c>
      <c r="E40" t="str">
        <f>VLOOKUP($B40,OfferInformation!$A$2:$F$33,3,FALSE)</f>
        <v>Champagne</v>
      </c>
      <c r="F40">
        <f>VLOOKUP($B40,OfferInformation!$A$2:$F$33,4,FALSE)</f>
        <v>72</v>
      </c>
      <c r="G40">
        <f>VLOOKUP($B40,OfferInformation!$A$2:$F$33,5,FALSE)</f>
        <v>48</v>
      </c>
      <c r="H40" t="str">
        <f>VLOOKUP($B40,OfferInformation!$A$2:$F$33,6,FALSE)</f>
        <v>France</v>
      </c>
    </row>
    <row r="41" spans="1:8" x14ac:dyDescent="0.35">
      <c r="A41" t="s">
        <v>12</v>
      </c>
      <c r="B41">
        <v>9</v>
      </c>
      <c r="C41">
        <f>VLOOKUP(A41,[1]Sheet1!$B$2:$C$101,2,FALSE)</f>
        <v>0</v>
      </c>
      <c r="D41" t="str">
        <f>VLOOKUP($B41,OfferInformation!$A$2:$F$33,2,FALSE)</f>
        <v>April</v>
      </c>
      <c r="E41" t="str">
        <f>VLOOKUP($B41,OfferInformation!$A$2:$F$33,3,FALSE)</f>
        <v>Chardonnay</v>
      </c>
      <c r="F41">
        <f>VLOOKUP($B41,OfferInformation!$A$2:$F$33,4,FALSE)</f>
        <v>144</v>
      </c>
      <c r="G41">
        <f>VLOOKUP($B41,OfferInformation!$A$2:$F$33,5,FALSE)</f>
        <v>57</v>
      </c>
      <c r="H41" t="str">
        <f>VLOOKUP($B41,OfferInformation!$A$2:$F$33,6,FALSE)</f>
        <v>Chile</v>
      </c>
    </row>
    <row r="42" spans="1:8" x14ac:dyDescent="0.35">
      <c r="A42" t="s">
        <v>12</v>
      </c>
      <c r="B42">
        <v>11</v>
      </c>
      <c r="C42">
        <f>VLOOKUP(A42,[1]Sheet1!$B$2:$C$101,2,FALSE)</f>
        <v>0</v>
      </c>
      <c r="D42" t="str">
        <f>VLOOKUP($B42,OfferInformation!$A$2:$F$33,2,FALSE)</f>
        <v>May</v>
      </c>
      <c r="E42" t="str">
        <f>VLOOKUP($B42,OfferInformation!$A$2:$F$33,3,FALSE)</f>
        <v>Champagne</v>
      </c>
      <c r="F42">
        <f>VLOOKUP($B42,OfferInformation!$A$2:$F$33,4,FALSE)</f>
        <v>72</v>
      </c>
      <c r="G42">
        <f>VLOOKUP($B42,OfferInformation!$A$2:$F$33,5,FALSE)</f>
        <v>85</v>
      </c>
      <c r="H42" t="str">
        <f>VLOOKUP($B42,OfferInformation!$A$2:$F$33,6,FALSE)</f>
        <v>France</v>
      </c>
    </row>
    <row r="43" spans="1:8" x14ac:dyDescent="0.35">
      <c r="A43" t="s">
        <v>12</v>
      </c>
      <c r="B43">
        <v>14</v>
      </c>
      <c r="C43">
        <f>VLOOKUP(A43,[1]Sheet1!$B$2:$C$101,2,FALSE)</f>
        <v>0</v>
      </c>
      <c r="D43" t="str">
        <f>VLOOKUP($B43,OfferInformation!$A$2:$F$33,2,FALSE)</f>
        <v>June</v>
      </c>
      <c r="E43" t="str">
        <f>VLOOKUP($B43,OfferInformation!$A$2:$F$33,3,FALSE)</f>
        <v>Merlot</v>
      </c>
      <c r="F43">
        <f>VLOOKUP($B43,OfferInformation!$A$2:$F$33,4,FALSE)</f>
        <v>72</v>
      </c>
      <c r="G43">
        <f>VLOOKUP($B43,OfferInformation!$A$2:$F$33,5,FALSE)</f>
        <v>64</v>
      </c>
      <c r="H43" t="str">
        <f>VLOOKUP($B43,OfferInformation!$A$2:$F$33,6,FALSE)</f>
        <v>Chile</v>
      </c>
    </row>
    <row r="44" spans="1:8" x14ac:dyDescent="0.35">
      <c r="A44" t="s">
        <v>12</v>
      </c>
      <c r="B44">
        <v>26</v>
      </c>
      <c r="C44">
        <f>VLOOKUP(A44,[1]Sheet1!$B$2:$C$101,2,FALSE)</f>
        <v>0</v>
      </c>
      <c r="D44" t="str">
        <f>VLOOKUP($B44,OfferInformation!$A$2:$F$33,2,FALSE)</f>
        <v>October</v>
      </c>
      <c r="E44" t="str">
        <f>VLOOKUP($B44,OfferInformation!$A$2:$F$33,3,FALSE)</f>
        <v>Pinot Noir</v>
      </c>
      <c r="F44">
        <f>VLOOKUP($B44,OfferInformation!$A$2:$F$33,4,FALSE)</f>
        <v>144</v>
      </c>
      <c r="G44">
        <f>VLOOKUP($B44,OfferInformation!$A$2:$F$33,5,FALSE)</f>
        <v>83</v>
      </c>
      <c r="H44" t="str">
        <f>VLOOKUP($B44,OfferInformation!$A$2:$F$33,6,FALSE)</f>
        <v>Australia</v>
      </c>
    </row>
    <row r="45" spans="1:8" x14ac:dyDescent="0.35">
      <c r="A45" t="s">
        <v>95</v>
      </c>
      <c r="B45">
        <v>28</v>
      </c>
      <c r="C45">
        <f>VLOOKUP(A45,[1]Sheet1!$B$2:$C$101,2,FALSE)</f>
        <v>4</v>
      </c>
      <c r="D45" t="str">
        <f>VLOOKUP($B45,OfferInformation!$A$2:$F$33,2,FALSE)</f>
        <v>November</v>
      </c>
      <c r="E45" t="str">
        <f>VLOOKUP($B45,OfferInformation!$A$2:$F$33,3,FALSE)</f>
        <v>Cabernet Sauvignon</v>
      </c>
      <c r="F45">
        <f>VLOOKUP($B45,OfferInformation!$A$2:$F$33,4,FALSE)</f>
        <v>12</v>
      </c>
      <c r="G45">
        <f>VLOOKUP($B45,OfferInformation!$A$2:$F$33,5,FALSE)</f>
        <v>56</v>
      </c>
      <c r="H45" t="str">
        <f>VLOOKUP($B45,OfferInformation!$A$2:$F$33,6,FALSE)</f>
        <v>France</v>
      </c>
    </row>
    <row r="46" spans="1:8" x14ac:dyDescent="0.35">
      <c r="A46" t="s">
        <v>95</v>
      </c>
      <c r="B46">
        <v>29</v>
      </c>
      <c r="C46">
        <f>VLOOKUP(A46,[1]Sheet1!$B$2:$C$101,2,FALSE)</f>
        <v>4</v>
      </c>
      <c r="D46" t="str">
        <f>VLOOKUP($B46,OfferInformation!$A$2:$F$33,2,FALSE)</f>
        <v>November</v>
      </c>
      <c r="E46" t="str">
        <f>VLOOKUP($B46,OfferInformation!$A$2:$F$33,3,FALSE)</f>
        <v>Pinot Grigio</v>
      </c>
      <c r="F46">
        <f>VLOOKUP($B46,OfferInformation!$A$2:$F$33,4,FALSE)</f>
        <v>6</v>
      </c>
      <c r="G46">
        <f>VLOOKUP($B46,OfferInformation!$A$2:$F$33,5,FALSE)</f>
        <v>87</v>
      </c>
      <c r="H46" t="str">
        <f>VLOOKUP($B46,OfferInformation!$A$2:$F$33,6,FALSE)</f>
        <v>France</v>
      </c>
    </row>
    <row r="47" spans="1:8" x14ac:dyDescent="0.35">
      <c r="A47" t="s">
        <v>13</v>
      </c>
      <c r="B47">
        <v>17</v>
      </c>
      <c r="C47">
        <f>VLOOKUP(A47,[1]Sheet1!$B$2:$C$101,2,FALSE)</f>
        <v>2</v>
      </c>
      <c r="D47" t="str">
        <f>VLOOKUP($B47,OfferInformation!$A$2:$F$33,2,FALSE)</f>
        <v>July</v>
      </c>
      <c r="E47" t="str">
        <f>VLOOKUP($B47,OfferInformation!$A$2:$F$33,3,FALSE)</f>
        <v>Pinot Noir</v>
      </c>
      <c r="F47">
        <f>VLOOKUP($B47,OfferInformation!$A$2:$F$33,4,FALSE)</f>
        <v>12</v>
      </c>
      <c r="G47">
        <f>VLOOKUP($B47,OfferInformation!$A$2:$F$33,5,FALSE)</f>
        <v>47</v>
      </c>
      <c r="H47" t="str">
        <f>VLOOKUP($B47,OfferInformation!$A$2:$F$33,6,FALSE)</f>
        <v>Germany</v>
      </c>
    </row>
    <row r="48" spans="1:8" x14ac:dyDescent="0.35">
      <c r="A48" t="s">
        <v>13</v>
      </c>
      <c r="B48">
        <v>24</v>
      </c>
      <c r="C48">
        <f>VLOOKUP(A48,[1]Sheet1!$B$2:$C$101,2,FALSE)</f>
        <v>2</v>
      </c>
      <c r="D48" t="str">
        <f>VLOOKUP($B48,OfferInformation!$A$2:$F$33,2,FALSE)</f>
        <v>September</v>
      </c>
      <c r="E48" t="str">
        <f>VLOOKUP($B48,OfferInformation!$A$2:$F$33,3,FALSE)</f>
        <v>Pinot Noir</v>
      </c>
      <c r="F48">
        <f>VLOOKUP($B48,OfferInformation!$A$2:$F$33,4,FALSE)</f>
        <v>6</v>
      </c>
      <c r="G48">
        <f>VLOOKUP($B48,OfferInformation!$A$2:$F$33,5,FALSE)</f>
        <v>34</v>
      </c>
      <c r="H48" t="str">
        <f>VLOOKUP($B48,OfferInformation!$A$2:$F$33,6,FALSE)</f>
        <v>Italy</v>
      </c>
    </row>
    <row r="49" spans="1:8" x14ac:dyDescent="0.35">
      <c r="A49" t="s">
        <v>14</v>
      </c>
      <c r="B49">
        <v>2</v>
      </c>
      <c r="C49">
        <f>VLOOKUP(A49,[1]Sheet1!$B$2:$C$101,2,FALSE)</f>
        <v>4</v>
      </c>
      <c r="D49" t="str">
        <f>VLOOKUP($B49,OfferInformation!$A$2:$F$33,2,FALSE)</f>
        <v>January</v>
      </c>
      <c r="E49" t="str">
        <f>VLOOKUP($B49,OfferInformation!$A$2:$F$33,3,FALSE)</f>
        <v>Pinot Noir</v>
      </c>
      <c r="F49">
        <f>VLOOKUP($B49,OfferInformation!$A$2:$F$33,4,FALSE)</f>
        <v>72</v>
      </c>
      <c r="G49">
        <f>VLOOKUP($B49,OfferInformation!$A$2:$F$33,5,FALSE)</f>
        <v>17</v>
      </c>
      <c r="H49" t="str">
        <f>VLOOKUP($B49,OfferInformation!$A$2:$F$33,6,FALSE)</f>
        <v>France</v>
      </c>
    </row>
    <row r="50" spans="1:8" x14ac:dyDescent="0.35">
      <c r="A50" t="s">
        <v>14</v>
      </c>
      <c r="B50">
        <v>11</v>
      </c>
      <c r="C50">
        <f>VLOOKUP(A50,[1]Sheet1!$B$2:$C$101,2,FALSE)</f>
        <v>4</v>
      </c>
      <c r="D50" t="str">
        <f>VLOOKUP($B50,OfferInformation!$A$2:$F$33,2,FALSE)</f>
        <v>May</v>
      </c>
      <c r="E50" t="str">
        <f>VLOOKUP($B50,OfferInformation!$A$2:$F$33,3,FALSE)</f>
        <v>Champagne</v>
      </c>
      <c r="F50">
        <f>VLOOKUP($B50,OfferInformation!$A$2:$F$33,4,FALSE)</f>
        <v>72</v>
      </c>
      <c r="G50">
        <f>VLOOKUP($B50,OfferInformation!$A$2:$F$33,5,FALSE)</f>
        <v>85</v>
      </c>
      <c r="H50" t="str">
        <f>VLOOKUP($B50,OfferInformation!$A$2:$F$33,6,FALSE)</f>
        <v>France</v>
      </c>
    </row>
    <row r="51" spans="1:8" x14ac:dyDescent="0.35">
      <c r="A51" t="s">
        <v>14</v>
      </c>
      <c r="B51">
        <v>28</v>
      </c>
      <c r="C51">
        <f>VLOOKUP(A51,[1]Sheet1!$B$2:$C$101,2,FALSE)</f>
        <v>4</v>
      </c>
      <c r="D51" t="str">
        <f>VLOOKUP($B51,OfferInformation!$A$2:$F$33,2,FALSE)</f>
        <v>November</v>
      </c>
      <c r="E51" t="str">
        <f>VLOOKUP($B51,OfferInformation!$A$2:$F$33,3,FALSE)</f>
        <v>Cabernet Sauvignon</v>
      </c>
      <c r="F51">
        <f>VLOOKUP($B51,OfferInformation!$A$2:$F$33,4,FALSE)</f>
        <v>12</v>
      </c>
      <c r="G51">
        <f>VLOOKUP($B51,OfferInformation!$A$2:$F$33,5,FALSE)</f>
        <v>56</v>
      </c>
      <c r="H51" t="str">
        <f>VLOOKUP($B51,OfferInformation!$A$2:$F$33,6,FALSE)</f>
        <v>France</v>
      </c>
    </row>
    <row r="52" spans="1:8" x14ac:dyDescent="0.35">
      <c r="A52" t="s">
        <v>15</v>
      </c>
      <c r="B52">
        <v>1</v>
      </c>
      <c r="C52">
        <f>VLOOKUP(A52,[1]Sheet1!$B$2:$C$101,2,FALSE)</f>
        <v>3</v>
      </c>
      <c r="D52" t="str">
        <f>VLOOKUP($B52,OfferInformation!$A$2:$F$33,2,FALSE)</f>
        <v>January</v>
      </c>
      <c r="E52" t="str">
        <f>VLOOKUP($B52,OfferInformation!$A$2:$F$33,3,FALSE)</f>
        <v>Malbec</v>
      </c>
      <c r="F52">
        <f>VLOOKUP($B52,OfferInformation!$A$2:$F$33,4,FALSE)</f>
        <v>72</v>
      </c>
      <c r="G52">
        <f>VLOOKUP($B52,OfferInformation!$A$2:$F$33,5,FALSE)</f>
        <v>56</v>
      </c>
      <c r="H52" t="str">
        <f>VLOOKUP($B52,OfferInformation!$A$2:$F$33,6,FALSE)</f>
        <v>France</v>
      </c>
    </row>
    <row r="53" spans="1:8" x14ac:dyDescent="0.35">
      <c r="A53" t="s">
        <v>15</v>
      </c>
      <c r="B53">
        <v>2</v>
      </c>
      <c r="C53">
        <f>VLOOKUP(A53,[1]Sheet1!$B$2:$C$101,2,FALSE)</f>
        <v>3</v>
      </c>
      <c r="D53" t="str">
        <f>VLOOKUP($B53,OfferInformation!$A$2:$F$33,2,FALSE)</f>
        <v>January</v>
      </c>
      <c r="E53" t="str">
        <f>VLOOKUP($B53,OfferInformation!$A$2:$F$33,3,FALSE)</f>
        <v>Pinot Noir</v>
      </c>
      <c r="F53">
        <f>VLOOKUP($B53,OfferInformation!$A$2:$F$33,4,FALSE)</f>
        <v>72</v>
      </c>
      <c r="G53">
        <f>VLOOKUP($B53,OfferInformation!$A$2:$F$33,5,FALSE)</f>
        <v>17</v>
      </c>
      <c r="H53" t="str">
        <f>VLOOKUP($B53,OfferInformation!$A$2:$F$33,6,FALSE)</f>
        <v>France</v>
      </c>
    </row>
    <row r="54" spans="1:8" x14ac:dyDescent="0.35">
      <c r="A54" t="s">
        <v>15</v>
      </c>
      <c r="B54">
        <v>11</v>
      </c>
      <c r="C54">
        <f>VLOOKUP(A54,[1]Sheet1!$B$2:$C$101,2,FALSE)</f>
        <v>3</v>
      </c>
      <c r="D54" t="str">
        <f>VLOOKUP($B54,OfferInformation!$A$2:$F$33,2,FALSE)</f>
        <v>May</v>
      </c>
      <c r="E54" t="str">
        <f>VLOOKUP($B54,OfferInformation!$A$2:$F$33,3,FALSE)</f>
        <v>Champagne</v>
      </c>
      <c r="F54">
        <f>VLOOKUP($B54,OfferInformation!$A$2:$F$33,4,FALSE)</f>
        <v>72</v>
      </c>
      <c r="G54">
        <f>VLOOKUP($B54,OfferInformation!$A$2:$F$33,5,FALSE)</f>
        <v>85</v>
      </c>
      <c r="H54" t="str">
        <f>VLOOKUP($B54,OfferInformation!$A$2:$F$33,6,FALSE)</f>
        <v>France</v>
      </c>
    </row>
    <row r="55" spans="1:8" x14ac:dyDescent="0.35">
      <c r="A55" t="s">
        <v>15</v>
      </c>
      <c r="B55">
        <v>15</v>
      </c>
      <c r="C55">
        <f>VLOOKUP(A55,[1]Sheet1!$B$2:$C$101,2,FALSE)</f>
        <v>3</v>
      </c>
      <c r="D55" t="str">
        <f>VLOOKUP($B55,OfferInformation!$A$2:$F$33,2,FALSE)</f>
        <v>June</v>
      </c>
      <c r="E55" t="str">
        <f>VLOOKUP($B55,OfferInformation!$A$2:$F$33,3,FALSE)</f>
        <v>Cabernet Sauvignon</v>
      </c>
      <c r="F55">
        <f>VLOOKUP($B55,OfferInformation!$A$2:$F$33,4,FALSE)</f>
        <v>144</v>
      </c>
      <c r="G55">
        <f>VLOOKUP($B55,OfferInformation!$A$2:$F$33,5,FALSE)</f>
        <v>19</v>
      </c>
      <c r="H55" t="str">
        <f>VLOOKUP($B55,OfferInformation!$A$2:$F$33,6,FALSE)</f>
        <v>Italy</v>
      </c>
    </row>
    <row r="56" spans="1:8" x14ac:dyDescent="0.35">
      <c r="A56" t="s">
        <v>15</v>
      </c>
      <c r="B56">
        <v>22</v>
      </c>
      <c r="C56">
        <f>VLOOKUP(A56,[1]Sheet1!$B$2:$C$101,2,FALSE)</f>
        <v>3</v>
      </c>
      <c r="D56" t="str">
        <f>VLOOKUP($B56,OfferInformation!$A$2:$F$33,2,FALSE)</f>
        <v>August</v>
      </c>
      <c r="E56" t="str">
        <f>VLOOKUP($B56,OfferInformation!$A$2:$F$33,3,FALSE)</f>
        <v>Champagne</v>
      </c>
      <c r="F56">
        <f>VLOOKUP($B56,OfferInformation!$A$2:$F$33,4,FALSE)</f>
        <v>72</v>
      </c>
      <c r="G56">
        <f>VLOOKUP($B56,OfferInformation!$A$2:$F$33,5,FALSE)</f>
        <v>63</v>
      </c>
      <c r="H56" t="str">
        <f>VLOOKUP($B56,OfferInformation!$A$2:$F$33,6,FALSE)</f>
        <v>France</v>
      </c>
    </row>
    <row r="57" spans="1:8" x14ac:dyDescent="0.35">
      <c r="A57" t="s">
        <v>16</v>
      </c>
      <c r="B57">
        <v>9</v>
      </c>
      <c r="C57">
        <f>VLOOKUP(A57,[1]Sheet1!$B$2:$C$101,2,FALSE)</f>
        <v>1</v>
      </c>
      <c r="D57" t="str">
        <f>VLOOKUP($B57,OfferInformation!$A$2:$F$33,2,FALSE)</f>
        <v>April</v>
      </c>
      <c r="E57" t="str">
        <f>VLOOKUP($B57,OfferInformation!$A$2:$F$33,3,FALSE)</f>
        <v>Chardonnay</v>
      </c>
      <c r="F57">
        <f>VLOOKUP($B57,OfferInformation!$A$2:$F$33,4,FALSE)</f>
        <v>144</v>
      </c>
      <c r="G57">
        <f>VLOOKUP($B57,OfferInformation!$A$2:$F$33,5,FALSE)</f>
        <v>57</v>
      </c>
      <c r="H57" t="str">
        <f>VLOOKUP($B57,OfferInformation!$A$2:$F$33,6,FALSE)</f>
        <v>Chile</v>
      </c>
    </row>
    <row r="58" spans="1:8" x14ac:dyDescent="0.35">
      <c r="A58" t="s">
        <v>16</v>
      </c>
      <c r="B58">
        <v>16</v>
      </c>
      <c r="C58">
        <f>VLOOKUP(A58,[1]Sheet1!$B$2:$C$101,2,FALSE)</f>
        <v>1</v>
      </c>
      <c r="D58" t="str">
        <f>VLOOKUP($B58,OfferInformation!$A$2:$F$33,2,FALSE)</f>
        <v>June</v>
      </c>
      <c r="E58" t="str">
        <f>VLOOKUP($B58,OfferInformation!$A$2:$F$33,3,FALSE)</f>
        <v>Merlot</v>
      </c>
      <c r="F58">
        <f>VLOOKUP($B58,OfferInformation!$A$2:$F$33,4,FALSE)</f>
        <v>72</v>
      </c>
      <c r="G58">
        <f>VLOOKUP($B58,OfferInformation!$A$2:$F$33,5,FALSE)</f>
        <v>88</v>
      </c>
      <c r="H58" t="str">
        <f>VLOOKUP($B58,OfferInformation!$A$2:$F$33,6,FALSE)</f>
        <v>California</v>
      </c>
    </row>
    <row r="59" spans="1:8" x14ac:dyDescent="0.35">
      <c r="A59" t="s">
        <v>16</v>
      </c>
      <c r="B59">
        <v>25</v>
      </c>
      <c r="C59">
        <f>VLOOKUP(A59,[1]Sheet1!$B$2:$C$101,2,FALSE)</f>
        <v>1</v>
      </c>
      <c r="D59" t="str">
        <f>VLOOKUP($B59,OfferInformation!$A$2:$F$33,2,FALSE)</f>
        <v>October</v>
      </c>
      <c r="E59" t="str">
        <f>VLOOKUP($B59,OfferInformation!$A$2:$F$33,3,FALSE)</f>
        <v>Cabernet Sauvignon</v>
      </c>
      <c r="F59">
        <f>VLOOKUP($B59,OfferInformation!$A$2:$F$33,4,FALSE)</f>
        <v>72</v>
      </c>
      <c r="G59">
        <f>VLOOKUP($B59,OfferInformation!$A$2:$F$33,5,FALSE)</f>
        <v>59</v>
      </c>
      <c r="H59" t="str">
        <f>VLOOKUP($B59,OfferInformation!$A$2:$F$33,6,FALSE)</f>
        <v>Oregon</v>
      </c>
    </row>
    <row r="60" spans="1:8" x14ac:dyDescent="0.35">
      <c r="A60" t="s">
        <v>16</v>
      </c>
      <c r="B60">
        <v>30</v>
      </c>
      <c r="C60">
        <f>VLOOKUP(A60,[1]Sheet1!$B$2:$C$101,2,FALSE)</f>
        <v>1</v>
      </c>
      <c r="D60" t="str">
        <f>VLOOKUP($B60,OfferInformation!$A$2:$F$33,2,FALSE)</f>
        <v>December</v>
      </c>
      <c r="E60" t="str">
        <f>VLOOKUP($B60,OfferInformation!$A$2:$F$33,3,FALSE)</f>
        <v>Malbec</v>
      </c>
      <c r="F60">
        <f>VLOOKUP($B60,OfferInformation!$A$2:$F$33,4,FALSE)</f>
        <v>6</v>
      </c>
      <c r="G60">
        <f>VLOOKUP($B60,OfferInformation!$A$2:$F$33,5,FALSE)</f>
        <v>54</v>
      </c>
      <c r="H60" t="str">
        <f>VLOOKUP($B60,OfferInformation!$A$2:$F$33,6,FALSE)</f>
        <v>France</v>
      </c>
    </row>
    <row r="61" spans="1:8" x14ac:dyDescent="0.35">
      <c r="A61" t="s">
        <v>17</v>
      </c>
      <c r="B61">
        <v>14</v>
      </c>
      <c r="C61">
        <f>VLOOKUP(A61,[1]Sheet1!$B$2:$C$101,2,FALSE)</f>
        <v>3</v>
      </c>
      <c r="D61" t="str">
        <f>VLOOKUP($B61,OfferInformation!$A$2:$F$33,2,FALSE)</f>
        <v>June</v>
      </c>
      <c r="E61" t="str">
        <f>VLOOKUP($B61,OfferInformation!$A$2:$F$33,3,FALSE)</f>
        <v>Merlot</v>
      </c>
      <c r="F61">
        <f>VLOOKUP($B61,OfferInformation!$A$2:$F$33,4,FALSE)</f>
        <v>72</v>
      </c>
      <c r="G61">
        <f>VLOOKUP($B61,OfferInformation!$A$2:$F$33,5,FALSE)</f>
        <v>64</v>
      </c>
      <c r="H61" t="str">
        <f>VLOOKUP($B61,OfferInformation!$A$2:$F$33,6,FALSE)</f>
        <v>Chile</v>
      </c>
    </row>
    <row r="62" spans="1:8" x14ac:dyDescent="0.35">
      <c r="A62" t="s">
        <v>17</v>
      </c>
      <c r="B62">
        <v>22</v>
      </c>
      <c r="C62">
        <f>VLOOKUP(A62,[1]Sheet1!$B$2:$C$101,2,FALSE)</f>
        <v>3</v>
      </c>
      <c r="D62" t="str">
        <f>VLOOKUP($B62,OfferInformation!$A$2:$F$33,2,FALSE)</f>
        <v>August</v>
      </c>
      <c r="E62" t="str">
        <f>VLOOKUP($B62,OfferInformation!$A$2:$F$33,3,FALSE)</f>
        <v>Champagne</v>
      </c>
      <c r="F62">
        <f>VLOOKUP($B62,OfferInformation!$A$2:$F$33,4,FALSE)</f>
        <v>72</v>
      </c>
      <c r="G62">
        <f>VLOOKUP($B62,OfferInformation!$A$2:$F$33,5,FALSE)</f>
        <v>63</v>
      </c>
      <c r="H62" t="str">
        <f>VLOOKUP($B62,OfferInformation!$A$2:$F$33,6,FALSE)</f>
        <v>France</v>
      </c>
    </row>
    <row r="63" spans="1:8" x14ac:dyDescent="0.35">
      <c r="A63" t="s">
        <v>17</v>
      </c>
      <c r="B63">
        <v>25</v>
      </c>
      <c r="C63">
        <f>VLOOKUP(A63,[1]Sheet1!$B$2:$C$101,2,FALSE)</f>
        <v>3</v>
      </c>
      <c r="D63" t="str">
        <f>VLOOKUP($B63,OfferInformation!$A$2:$F$33,2,FALSE)</f>
        <v>October</v>
      </c>
      <c r="E63" t="str">
        <f>VLOOKUP($B63,OfferInformation!$A$2:$F$33,3,FALSE)</f>
        <v>Cabernet Sauvignon</v>
      </c>
      <c r="F63">
        <f>VLOOKUP($B63,OfferInformation!$A$2:$F$33,4,FALSE)</f>
        <v>72</v>
      </c>
      <c r="G63">
        <f>VLOOKUP($B63,OfferInformation!$A$2:$F$33,5,FALSE)</f>
        <v>59</v>
      </c>
      <c r="H63" t="str">
        <f>VLOOKUP($B63,OfferInformation!$A$2:$F$33,6,FALSE)</f>
        <v>Oregon</v>
      </c>
    </row>
    <row r="64" spans="1:8" x14ac:dyDescent="0.35">
      <c r="A64" t="s">
        <v>17</v>
      </c>
      <c r="B64">
        <v>30</v>
      </c>
      <c r="C64">
        <f>VLOOKUP(A64,[1]Sheet1!$B$2:$C$101,2,FALSE)</f>
        <v>3</v>
      </c>
      <c r="D64" t="str">
        <f>VLOOKUP($B64,OfferInformation!$A$2:$F$33,2,FALSE)</f>
        <v>December</v>
      </c>
      <c r="E64" t="str">
        <f>VLOOKUP($B64,OfferInformation!$A$2:$F$33,3,FALSE)</f>
        <v>Malbec</v>
      </c>
      <c r="F64">
        <f>VLOOKUP($B64,OfferInformation!$A$2:$F$33,4,FALSE)</f>
        <v>6</v>
      </c>
      <c r="G64">
        <f>VLOOKUP($B64,OfferInformation!$A$2:$F$33,5,FALSE)</f>
        <v>54</v>
      </c>
      <c r="H64" t="str">
        <f>VLOOKUP($B64,OfferInformation!$A$2:$F$33,6,FALSE)</f>
        <v>France</v>
      </c>
    </row>
    <row r="65" spans="1:8" x14ac:dyDescent="0.35">
      <c r="A65" t="s">
        <v>98</v>
      </c>
      <c r="B65">
        <v>9</v>
      </c>
      <c r="C65">
        <f>VLOOKUP(A65,[1]Sheet1!$B$2:$C$101,2,FALSE)</f>
        <v>0</v>
      </c>
      <c r="D65" t="str">
        <f>VLOOKUP($B65,OfferInformation!$A$2:$F$33,2,FALSE)</f>
        <v>April</v>
      </c>
      <c r="E65" t="str">
        <f>VLOOKUP($B65,OfferInformation!$A$2:$F$33,3,FALSE)</f>
        <v>Chardonnay</v>
      </c>
      <c r="F65">
        <f>VLOOKUP($B65,OfferInformation!$A$2:$F$33,4,FALSE)</f>
        <v>144</v>
      </c>
      <c r="G65">
        <f>VLOOKUP($B65,OfferInformation!$A$2:$F$33,5,FALSE)</f>
        <v>57</v>
      </c>
      <c r="H65" t="str">
        <f>VLOOKUP($B65,OfferInformation!$A$2:$F$33,6,FALSE)</f>
        <v>Chile</v>
      </c>
    </row>
    <row r="66" spans="1:8" x14ac:dyDescent="0.35">
      <c r="A66" t="s">
        <v>98</v>
      </c>
      <c r="B66">
        <v>11</v>
      </c>
      <c r="C66">
        <f>VLOOKUP(A66,[1]Sheet1!$B$2:$C$101,2,FALSE)</f>
        <v>0</v>
      </c>
      <c r="D66" t="str">
        <f>VLOOKUP($B66,OfferInformation!$A$2:$F$33,2,FALSE)</f>
        <v>May</v>
      </c>
      <c r="E66" t="str">
        <f>VLOOKUP($B66,OfferInformation!$A$2:$F$33,3,FALSE)</f>
        <v>Champagne</v>
      </c>
      <c r="F66">
        <f>VLOOKUP($B66,OfferInformation!$A$2:$F$33,4,FALSE)</f>
        <v>72</v>
      </c>
      <c r="G66">
        <f>VLOOKUP($B66,OfferInformation!$A$2:$F$33,5,FALSE)</f>
        <v>85</v>
      </c>
      <c r="H66" t="str">
        <f>VLOOKUP($B66,OfferInformation!$A$2:$F$33,6,FALSE)</f>
        <v>France</v>
      </c>
    </row>
    <row r="67" spans="1:8" x14ac:dyDescent="0.35">
      <c r="A67" t="s">
        <v>98</v>
      </c>
      <c r="B67">
        <v>15</v>
      </c>
      <c r="C67">
        <f>VLOOKUP(A67,[1]Sheet1!$B$2:$C$101,2,FALSE)</f>
        <v>0</v>
      </c>
      <c r="D67" t="str">
        <f>VLOOKUP($B67,OfferInformation!$A$2:$F$33,2,FALSE)</f>
        <v>June</v>
      </c>
      <c r="E67" t="str">
        <f>VLOOKUP($B67,OfferInformation!$A$2:$F$33,3,FALSE)</f>
        <v>Cabernet Sauvignon</v>
      </c>
      <c r="F67">
        <f>VLOOKUP($B67,OfferInformation!$A$2:$F$33,4,FALSE)</f>
        <v>144</v>
      </c>
      <c r="G67">
        <f>VLOOKUP($B67,OfferInformation!$A$2:$F$33,5,FALSE)</f>
        <v>19</v>
      </c>
      <c r="H67" t="str">
        <f>VLOOKUP($B67,OfferInformation!$A$2:$F$33,6,FALSE)</f>
        <v>Italy</v>
      </c>
    </row>
    <row r="68" spans="1:8" x14ac:dyDescent="0.35">
      <c r="A68" t="s">
        <v>98</v>
      </c>
      <c r="B68">
        <v>16</v>
      </c>
      <c r="C68">
        <f>VLOOKUP(A68,[1]Sheet1!$B$2:$C$101,2,FALSE)</f>
        <v>0</v>
      </c>
      <c r="D68" t="str">
        <f>VLOOKUP($B68,OfferInformation!$A$2:$F$33,2,FALSE)</f>
        <v>June</v>
      </c>
      <c r="E68" t="str">
        <f>VLOOKUP($B68,OfferInformation!$A$2:$F$33,3,FALSE)</f>
        <v>Merlot</v>
      </c>
      <c r="F68">
        <f>VLOOKUP($B68,OfferInformation!$A$2:$F$33,4,FALSE)</f>
        <v>72</v>
      </c>
      <c r="G68">
        <f>VLOOKUP($B68,OfferInformation!$A$2:$F$33,5,FALSE)</f>
        <v>88</v>
      </c>
      <c r="H68" t="str">
        <f>VLOOKUP($B68,OfferInformation!$A$2:$F$33,6,FALSE)</f>
        <v>California</v>
      </c>
    </row>
    <row r="69" spans="1:8" x14ac:dyDescent="0.35">
      <c r="A69" t="s">
        <v>98</v>
      </c>
      <c r="B69">
        <v>27</v>
      </c>
      <c r="C69">
        <f>VLOOKUP(A69,[1]Sheet1!$B$2:$C$101,2,FALSE)</f>
        <v>0</v>
      </c>
      <c r="D69" t="str">
        <f>VLOOKUP($B69,OfferInformation!$A$2:$F$33,2,FALSE)</f>
        <v>October</v>
      </c>
      <c r="E69" t="str">
        <f>VLOOKUP($B69,OfferInformation!$A$2:$F$33,3,FALSE)</f>
        <v>Champagne</v>
      </c>
      <c r="F69">
        <f>VLOOKUP($B69,OfferInformation!$A$2:$F$33,4,FALSE)</f>
        <v>72</v>
      </c>
      <c r="G69">
        <f>VLOOKUP($B69,OfferInformation!$A$2:$F$33,5,FALSE)</f>
        <v>88</v>
      </c>
      <c r="H69" t="str">
        <f>VLOOKUP($B69,OfferInformation!$A$2:$F$33,6,FALSE)</f>
        <v>New Zealand</v>
      </c>
    </row>
    <row r="70" spans="1:8" x14ac:dyDescent="0.35">
      <c r="A70" t="s">
        <v>18</v>
      </c>
      <c r="B70">
        <v>3</v>
      </c>
      <c r="C70">
        <f>VLOOKUP(A70,[1]Sheet1!$B$2:$C$101,2,FALSE)</f>
        <v>3</v>
      </c>
      <c r="D70" t="str">
        <f>VLOOKUP($B70,OfferInformation!$A$2:$F$33,2,FALSE)</f>
        <v>February</v>
      </c>
      <c r="E70" t="str">
        <f>VLOOKUP($B70,OfferInformation!$A$2:$F$33,3,FALSE)</f>
        <v>Espumante</v>
      </c>
      <c r="F70">
        <f>VLOOKUP($B70,OfferInformation!$A$2:$F$33,4,FALSE)</f>
        <v>144</v>
      </c>
      <c r="G70">
        <f>VLOOKUP($B70,OfferInformation!$A$2:$F$33,5,FALSE)</f>
        <v>32</v>
      </c>
      <c r="H70" t="str">
        <f>VLOOKUP($B70,OfferInformation!$A$2:$F$33,6,FALSE)</f>
        <v>Oregon</v>
      </c>
    </row>
    <row r="71" spans="1:8" x14ac:dyDescent="0.35">
      <c r="A71" t="s">
        <v>18</v>
      </c>
      <c r="B71">
        <v>4</v>
      </c>
      <c r="C71">
        <f>VLOOKUP(A71,[1]Sheet1!$B$2:$C$101,2,FALSE)</f>
        <v>3</v>
      </c>
      <c r="D71" t="str">
        <f>VLOOKUP($B71,OfferInformation!$A$2:$F$33,2,FALSE)</f>
        <v>February</v>
      </c>
      <c r="E71" t="str">
        <f>VLOOKUP($B71,OfferInformation!$A$2:$F$33,3,FALSE)</f>
        <v>Champagne</v>
      </c>
      <c r="F71">
        <f>VLOOKUP($B71,OfferInformation!$A$2:$F$33,4,FALSE)</f>
        <v>72</v>
      </c>
      <c r="G71">
        <f>VLOOKUP($B71,OfferInformation!$A$2:$F$33,5,FALSE)</f>
        <v>48</v>
      </c>
      <c r="H71" t="str">
        <f>VLOOKUP($B71,OfferInformation!$A$2:$F$33,6,FALSE)</f>
        <v>France</v>
      </c>
    </row>
    <row r="72" spans="1:8" x14ac:dyDescent="0.35">
      <c r="A72" t="s">
        <v>18</v>
      </c>
      <c r="B72">
        <v>6</v>
      </c>
      <c r="C72">
        <f>VLOOKUP(A72,[1]Sheet1!$B$2:$C$101,2,FALSE)</f>
        <v>3</v>
      </c>
      <c r="D72" t="str">
        <f>VLOOKUP($B72,OfferInformation!$A$2:$F$33,2,FALSE)</f>
        <v>March</v>
      </c>
      <c r="E72" t="str">
        <f>VLOOKUP($B72,OfferInformation!$A$2:$F$33,3,FALSE)</f>
        <v>Prosecco</v>
      </c>
      <c r="F72">
        <f>VLOOKUP($B72,OfferInformation!$A$2:$F$33,4,FALSE)</f>
        <v>144</v>
      </c>
      <c r="G72">
        <f>VLOOKUP($B72,OfferInformation!$A$2:$F$33,5,FALSE)</f>
        <v>86</v>
      </c>
      <c r="H72" t="str">
        <f>VLOOKUP($B72,OfferInformation!$A$2:$F$33,6,FALSE)</f>
        <v>Chile</v>
      </c>
    </row>
    <row r="73" spans="1:8" x14ac:dyDescent="0.35">
      <c r="A73" t="s">
        <v>18</v>
      </c>
      <c r="B73">
        <v>22</v>
      </c>
      <c r="C73">
        <f>VLOOKUP(A73,[1]Sheet1!$B$2:$C$101,2,FALSE)</f>
        <v>3</v>
      </c>
      <c r="D73" t="str">
        <f>VLOOKUP($B73,OfferInformation!$A$2:$F$33,2,FALSE)</f>
        <v>August</v>
      </c>
      <c r="E73" t="str">
        <f>VLOOKUP($B73,OfferInformation!$A$2:$F$33,3,FALSE)</f>
        <v>Champagne</v>
      </c>
      <c r="F73">
        <f>VLOOKUP($B73,OfferInformation!$A$2:$F$33,4,FALSE)</f>
        <v>72</v>
      </c>
      <c r="G73">
        <f>VLOOKUP($B73,OfferInformation!$A$2:$F$33,5,FALSE)</f>
        <v>63</v>
      </c>
      <c r="H73" t="str">
        <f>VLOOKUP($B73,OfferInformation!$A$2:$F$33,6,FALSE)</f>
        <v>France</v>
      </c>
    </row>
    <row r="74" spans="1:8" x14ac:dyDescent="0.35">
      <c r="A74" t="s">
        <v>18</v>
      </c>
      <c r="B74">
        <v>27</v>
      </c>
      <c r="C74">
        <f>VLOOKUP(A74,[1]Sheet1!$B$2:$C$101,2,FALSE)</f>
        <v>3</v>
      </c>
      <c r="D74" t="str">
        <f>VLOOKUP($B74,OfferInformation!$A$2:$F$33,2,FALSE)</f>
        <v>October</v>
      </c>
      <c r="E74" t="str">
        <f>VLOOKUP($B74,OfferInformation!$A$2:$F$33,3,FALSE)</f>
        <v>Champagne</v>
      </c>
      <c r="F74">
        <f>VLOOKUP($B74,OfferInformation!$A$2:$F$33,4,FALSE)</f>
        <v>72</v>
      </c>
      <c r="G74">
        <f>VLOOKUP($B74,OfferInformation!$A$2:$F$33,5,FALSE)</f>
        <v>88</v>
      </c>
      <c r="H74" t="str">
        <f>VLOOKUP($B74,OfferInformation!$A$2:$F$33,6,FALSE)</f>
        <v>New Zealand</v>
      </c>
    </row>
    <row r="75" spans="1:8" x14ac:dyDescent="0.35">
      <c r="A75" t="s">
        <v>96</v>
      </c>
      <c r="B75">
        <v>9</v>
      </c>
      <c r="C75">
        <f>VLOOKUP(A75,[1]Sheet1!$B$2:$C$101,2,FALSE)</f>
        <v>4</v>
      </c>
      <c r="D75" t="str">
        <f>VLOOKUP($B75,OfferInformation!$A$2:$F$33,2,FALSE)</f>
        <v>April</v>
      </c>
      <c r="E75" t="str">
        <f>VLOOKUP($B75,OfferInformation!$A$2:$F$33,3,FALSE)</f>
        <v>Chardonnay</v>
      </c>
      <c r="F75">
        <f>VLOOKUP($B75,OfferInformation!$A$2:$F$33,4,FALSE)</f>
        <v>144</v>
      </c>
      <c r="G75">
        <f>VLOOKUP($B75,OfferInformation!$A$2:$F$33,5,FALSE)</f>
        <v>57</v>
      </c>
      <c r="H75" t="str">
        <f>VLOOKUP($B75,OfferInformation!$A$2:$F$33,6,FALSE)</f>
        <v>Chile</v>
      </c>
    </row>
    <row r="76" spans="1:8" x14ac:dyDescent="0.35">
      <c r="A76" t="s">
        <v>96</v>
      </c>
      <c r="B76">
        <v>31</v>
      </c>
      <c r="C76">
        <f>VLOOKUP(A76,[1]Sheet1!$B$2:$C$101,2,FALSE)</f>
        <v>4</v>
      </c>
      <c r="D76" t="str">
        <f>VLOOKUP($B76,OfferInformation!$A$2:$F$33,2,FALSE)</f>
        <v>December</v>
      </c>
      <c r="E76" t="str">
        <f>VLOOKUP($B76,OfferInformation!$A$2:$F$33,3,FALSE)</f>
        <v>Champagne</v>
      </c>
      <c r="F76">
        <f>VLOOKUP($B76,OfferInformation!$A$2:$F$33,4,FALSE)</f>
        <v>72</v>
      </c>
      <c r="G76">
        <f>VLOOKUP($B76,OfferInformation!$A$2:$F$33,5,FALSE)</f>
        <v>89</v>
      </c>
      <c r="H76" t="str">
        <f>VLOOKUP($B76,OfferInformation!$A$2:$F$33,6,FALSE)</f>
        <v>France</v>
      </c>
    </row>
    <row r="77" spans="1:8" x14ac:dyDescent="0.35">
      <c r="A77" t="s">
        <v>19</v>
      </c>
      <c r="B77">
        <v>4</v>
      </c>
      <c r="C77">
        <f>VLOOKUP(A77,[1]Sheet1!$B$2:$C$101,2,FALSE)</f>
        <v>3</v>
      </c>
      <c r="D77" t="str">
        <f>VLOOKUP($B77,OfferInformation!$A$2:$F$33,2,FALSE)</f>
        <v>February</v>
      </c>
      <c r="E77" t="str">
        <f>VLOOKUP($B77,OfferInformation!$A$2:$F$33,3,FALSE)</f>
        <v>Champagne</v>
      </c>
      <c r="F77">
        <f>VLOOKUP($B77,OfferInformation!$A$2:$F$33,4,FALSE)</f>
        <v>72</v>
      </c>
      <c r="G77">
        <f>VLOOKUP($B77,OfferInformation!$A$2:$F$33,5,FALSE)</f>
        <v>48</v>
      </c>
      <c r="H77" t="str">
        <f>VLOOKUP($B77,OfferInformation!$A$2:$F$33,6,FALSE)</f>
        <v>France</v>
      </c>
    </row>
    <row r="78" spans="1:8" x14ac:dyDescent="0.35">
      <c r="A78" t="s">
        <v>19</v>
      </c>
      <c r="B78">
        <v>6</v>
      </c>
      <c r="C78">
        <f>VLOOKUP(A78,[1]Sheet1!$B$2:$C$101,2,FALSE)</f>
        <v>3</v>
      </c>
      <c r="D78" t="str">
        <f>VLOOKUP($B78,OfferInformation!$A$2:$F$33,2,FALSE)</f>
        <v>March</v>
      </c>
      <c r="E78" t="str">
        <f>VLOOKUP($B78,OfferInformation!$A$2:$F$33,3,FALSE)</f>
        <v>Prosecco</v>
      </c>
      <c r="F78">
        <f>VLOOKUP($B78,OfferInformation!$A$2:$F$33,4,FALSE)</f>
        <v>144</v>
      </c>
      <c r="G78">
        <f>VLOOKUP($B78,OfferInformation!$A$2:$F$33,5,FALSE)</f>
        <v>86</v>
      </c>
      <c r="H78" t="str">
        <f>VLOOKUP($B78,OfferInformation!$A$2:$F$33,6,FALSE)</f>
        <v>Chile</v>
      </c>
    </row>
    <row r="79" spans="1:8" x14ac:dyDescent="0.35">
      <c r="A79" t="s">
        <v>19</v>
      </c>
      <c r="B79">
        <v>7</v>
      </c>
      <c r="C79">
        <f>VLOOKUP(A79,[1]Sheet1!$B$2:$C$101,2,FALSE)</f>
        <v>3</v>
      </c>
      <c r="D79" t="str">
        <f>VLOOKUP($B79,OfferInformation!$A$2:$F$33,2,FALSE)</f>
        <v>March</v>
      </c>
      <c r="E79" t="str">
        <f>VLOOKUP($B79,OfferInformation!$A$2:$F$33,3,FALSE)</f>
        <v>Prosecco</v>
      </c>
      <c r="F79">
        <f>VLOOKUP($B79,OfferInformation!$A$2:$F$33,4,FALSE)</f>
        <v>6</v>
      </c>
      <c r="G79">
        <f>VLOOKUP($B79,OfferInformation!$A$2:$F$33,5,FALSE)</f>
        <v>40</v>
      </c>
      <c r="H79" t="str">
        <f>VLOOKUP($B79,OfferInformation!$A$2:$F$33,6,FALSE)</f>
        <v>Australia</v>
      </c>
    </row>
    <row r="80" spans="1:8" x14ac:dyDescent="0.35">
      <c r="A80" t="s">
        <v>19</v>
      </c>
      <c r="B80">
        <v>19</v>
      </c>
      <c r="C80">
        <f>VLOOKUP(A80,[1]Sheet1!$B$2:$C$101,2,FALSE)</f>
        <v>3</v>
      </c>
      <c r="D80" t="str">
        <f>VLOOKUP($B80,OfferInformation!$A$2:$F$33,2,FALSE)</f>
        <v>July</v>
      </c>
      <c r="E80" t="str">
        <f>VLOOKUP($B80,OfferInformation!$A$2:$F$33,3,FALSE)</f>
        <v>Champagne</v>
      </c>
      <c r="F80">
        <f>VLOOKUP($B80,OfferInformation!$A$2:$F$33,4,FALSE)</f>
        <v>12</v>
      </c>
      <c r="G80">
        <f>VLOOKUP($B80,OfferInformation!$A$2:$F$33,5,FALSE)</f>
        <v>66</v>
      </c>
      <c r="H80" t="str">
        <f>VLOOKUP($B80,OfferInformation!$A$2:$F$33,6,FALSE)</f>
        <v>Germany</v>
      </c>
    </row>
    <row r="81" spans="1:8" x14ac:dyDescent="0.35">
      <c r="A81" t="s">
        <v>19</v>
      </c>
      <c r="B81">
        <v>22</v>
      </c>
      <c r="C81">
        <f>VLOOKUP(A81,[1]Sheet1!$B$2:$C$101,2,FALSE)</f>
        <v>3</v>
      </c>
      <c r="D81" t="str">
        <f>VLOOKUP($B81,OfferInformation!$A$2:$F$33,2,FALSE)</f>
        <v>August</v>
      </c>
      <c r="E81" t="str">
        <f>VLOOKUP($B81,OfferInformation!$A$2:$F$33,3,FALSE)</f>
        <v>Champagne</v>
      </c>
      <c r="F81">
        <f>VLOOKUP($B81,OfferInformation!$A$2:$F$33,4,FALSE)</f>
        <v>72</v>
      </c>
      <c r="G81">
        <f>VLOOKUP($B81,OfferInformation!$A$2:$F$33,5,FALSE)</f>
        <v>63</v>
      </c>
      <c r="H81" t="str">
        <f>VLOOKUP($B81,OfferInformation!$A$2:$F$33,6,FALSE)</f>
        <v>France</v>
      </c>
    </row>
    <row r="82" spans="1:8" x14ac:dyDescent="0.35">
      <c r="A82" t="s">
        <v>19</v>
      </c>
      <c r="B82">
        <v>27</v>
      </c>
      <c r="C82">
        <f>VLOOKUP(A82,[1]Sheet1!$B$2:$C$101,2,FALSE)</f>
        <v>3</v>
      </c>
      <c r="D82" t="str">
        <f>VLOOKUP($B82,OfferInformation!$A$2:$F$33,2,FALSE)</f>
        <v>October</v>
      </c>
      <c r="E82" t="str">
        <f>VLOOKUP($B82,OfferInformation!$A$2:$F$33,3,FALSE)</f>
        <v>Champagne</v>
      </c>
      <c r="F82">
        <f>VLOOKUP($B82,OfferInformation!$A$2:$F$33,4,FALSE)</f>
        <v>72</v>
      </c>
      <c r="G82">
        <f>VLOOKUP($B82,OfferInformation!$A$2:$F$33,5,FALSE)</f>
        <v>88</v>
      </c>
      <c r="H82" t="str">
        <f>VLOOKUP($B82,OfferInformation!$A$2:$F$33,6,FALSE)</f>
        <v>New Zealand</v>
      </c>
    </row>
    <row r="83" spans="1:8" x14ac:dyDescent="0.35">
      <c r="A83" t="s">
        <v>20</v>
      </c>
      <c r="B83">
        <v>4</v>
      </c>
      <c r="C83">
        <f>VLOOKUP(A83,[1]Sheet1!$B$2:$C$101,2,FALSE)</f>
        <v>0</v>
      </c>
      <c r="D83" t="str">
        <f>VLOOKUP($B83,OfferInformation!$A$2:$F$33,2,FALSE)</f>
        <v>February</v>
      </c>
      <c r="E83" t="str">
        <f>VLOOKUP($B83,OfferInformation!$A$2:$F$33,3,FALSE)</f>
        <v>Champagne</v>
      </c>
      <c r="F83">
        <f>VLOOKUP($B83,OfferInformation!$A$2:$F$33,4,FALSE)</f>
        <v>72</v>
      </c>
      <c r="G83">
        <f>VLOOKUP($B83,OfferInformation!$A$2:$F$33,5,FALSE)</f>
        <v>48</v>
      </c>
      <c r="H83" t="str">
        <f>VLOOKUP($B83,OfferInformation!$A$2:$F$33,6,FALSE)</f>
        <v>France</v>
      </c>
    </row>
    <row r="84" spans="1:8" x14ac:dyDescent="0.35">
      <c r="A84" t="s">
        <v>20</v>
      </c>
      <c r="B84">
        <v>11</v>
      </c>
      <c r="C84">
        <f>VLOOKUP(A84,[1]Sheet1!$B$2:$C$101,2,FALSE)</f>
        <v>0</v>
      </c>
      <c r="D84" t="str">
        <f>VLOOKUP($B84,OfferInformation!$A$2:$F$33,2,FALSE)</f>
        <v>May</v>
      </c>
      <c r="E84" t="str">
        <f>VLOOKUP($B84,OfferInformation!$A$2:$F$33,3,FALSE)</f>
        <v>Champagne</v>
      </c>
      <c r="F84">
        <f>VLOOKUP($B84,OfferInformation!$A$2:$F$33,4,FALSE)</f>
        <v>72</v>
      </c>
      <c r="G84">
        <f>VLOOKUP($B84,OfferInformation!$A$2:$F$33,5,FALSE)</f>
        <v>85</v>
      </c>
      <c r="H84" t="str">
        <f>VLOOKUP($B84,OfferInformation!$A$2:$F$33,6,FALSE)</f>
        <v>France</v>
      </c>
    </row>
    <row r="85" spans="1:8" x14ac:dyDescent="0.35">
      <c r="A85" t="s">
        <v>20</v>
      </c>
      <c r="B85">
        <v>28</v>
      </c>
      <c r="C85">
        <f>VLOOKUP(A85,[1]Sheet1!$B$2:$C$101,2,FALSE)</f>
        <v>0</v>
      </c>
      <c r="D85" t="str">
        <f>VLOOKUP($B85,OfferInformation!$A$2:$F$33,2,FALSE)</f>
        <v>November</v>
      </c>
      <c r="E85" t="str">
        <f>VLOOKUP($B85,OfferInformation!$A$2:$F$33,3,FALSE)</f>
        <v>Cabernet Sauvignon</v>
      </c>
      <c r="F85">
        <f>VLOOKUP($B85,OfferInformation!$A$2:$F$33,4,FALSE)</f>
        <v>12</v>
      </c>
      <c r="G85">
        <f>VLOOKUP($B85,OfferInformation!$A$2:$F$33,5,FALSE)</f>
        <v>56</v>
      </c>
      <c r="H85" t="str">
        <f>VLOOKUP($B85,OfferInformation!$A$2:$F$33,6,FALSE)</f>
        <v>France</v>
      </c>
    </row>
    <row r="86" spans="1:8" x14ac:dyDescent="0.35">
      <c r="A86" t="s">
        <v>20</v>
      </c>
      <c r="B86">
        <v>31</v>
      </c>
      <c r="C86">
        <f>VLOOKUP(A86,[1]Sheet1!$B$2:$C$101,2,FALSE)</f>
        <v>0</v>
      </c>
      <c r="D86" t="str">
        <f>VLOOKUP($B86,OfferInformation!$A$2:$F$33,2,FALSE)</f>
        <v>December</v>
      </c>
      <c r="E86" t="str">
        <f>VLOOKUP($B86,OfferInformation!$A$2:$F$33,3,FALSE)</f>
        <v>Champagne</v>
      </c>
      <c r="F86">
        <f>VLOOKUP($B86,OfferInformation!$A$2:$F$33,4,FALSE)</f>
        <v>72</v>
      </c>
      <c r="G86">
        <f>VLOOKUP($B86,OfferInformation!$A$2:$F$33,5,FALSE)</f>
        <v>89</v>
      </c>
      <c r="H86" t="str">
        <f>VLOOKUP($B86,OfferInformation!$A$2:$F$33,6,FALSE)</f>
        <v>France</v>
      </c>
    </row>
    <row r="87" spans="1:8" x14ac:dyDescent="0.35">
      <c r="A87" t="s">
        <v>21</v>
      </c>
      <c r="B87">
        <v>7</v>
      </c>
      <c r="C87">
        <f>VLOOKUP(A87,[1]Sheet1!$B$2:$C$101,2,FALSE)</f>
        <v>1</v>
      </c>
      <c r="D87" t="str">
        <f>VLOOKUP($B87,OfferInformation!$A$2:$F$33,2,FALSE)</f>
        <v>March</v>
      </c>
      <c r="E87" t="str">
        <f>VLOOKUP($B87,OfferInformation!$A$2:$F$33,3,FALSE)</f>
        <v>Prosecco</v>
      </c>
      <c r="F87">
        <f>VLOOKUP($B87,OfferInformation!$A$2:$F$33,4,FALSE)</f>
        <v>6</v>
      </c>
      <c r="G87">
        <f>VLOOKUP($B87,OfferInformation!$A$2:$F$33,5,FALSE)</f>
        <v>40</v>
      </c>
      <c r="H87" t="str">
        <f>VLOOKUP($B87,OfferInformation!$A$2:$F$33,6,FALSE)</f>
        <v>Australia</v>
      </c>
    </row>
    <row r="88" spans="1:8" x14ac:dyDescent="0.35">
      <c r="A88" t="s">
        <v>21</v>
      </c>
      <c r="B88">
        <v>8</v>
      </c>
      <c r="C88">
        <f>VLOOKUP(A88,[1]Sheet1!$B$2:$C$101,2,FALSE)</f>
        <v>1</v>
      </c>
      <c r="D88" t="str">
        <f>VLOOKUP($B88,OfferInformation!$A$2:$F$33,2,FALSE)</f>
        <v>March</v>
      </c>
      <c r="E88" t="str">
        <f>VLOOKUP($B88,OfferInformation!$A$2:$F$33,3,FALSE)</f>
        <v>Espumante</v>
      </c>
      <c r="F88">
        <f>VLOOKUP($B88,OfferInformation!$A$2:$F$33,4,FALSE)</f>
        <v>6</v>
      </c>
      <c r="G88">
        <f>VLOOKUP($B88,OfferInformation!$A$2:$F$33,5,FALSE)</f>
        <v>45</v>
      </c>
      <c r="H88" t="str">
        <f>VLOOKUP($B88,OfferInformation!$A$2:$F$33,6,FALSE)</f>
        <v>South Africa</v>
      </c>
    </row>
    <row r="89" spans="1:8" x14ac:dyDescent="0.35">
      <c r="A89" t="s">
        <v>21</v>
      </c>
      <c r="B89">
        <v>30</v>
      </c>
      <c r="C89">
        <f>VLOOKUP(A89,[1]Sheet1!$B$2:$C$101,2,FALSE)</f>
        <v>1</v>
      </c>
      <c r="D89" t="str">
        <f>VLOOKUP($B89,OfferInformation!$A$2:$F$33,2,FALSE)</f>
        <v>December</v>
      </c>
      <c r="E89" t="str">
        <f>VLOOKUP($B89,OfferInformation!$A$2:$F$33,3,FALSE)</f>
        <v>Malbec</v>
      </c>
      <c r="F89">
        <f>VLOOKUP($B89,OfferInformation!$A$2:$F$33,4,FALSE)</f>
        <v>6</v>
      </c>
      <c r="G89">
        <f>VLOOKUP($B89,OfferInformation!$A$2:$F$33,5,FALSE)</f>
        <v>54</v>
      </c>
      <c r="H89" t="str">
        <f>VLOOKUP($B89,OfferInformation!$A$2:$F$33,6,FALSE)</f>
        <v>France</v>
      </c>
    </row>
    <row r="90" spans="1:8" x14ac:dyDescent="0.35">
      <c r="A90" t="s">
        <v>22</v>
      </c>
      <c r="B90">
        <v>7</v>
      </c>
      <c r="C90">
        <f>VLOOKUP(A90,[1]Sheet1!$B$2:$C$101,2,FALSE)</f>
        <v>1</v>
      </c>
      <c r="D90" t="str">
        <f>VLOOKUP($B90,OfferInformation!$A$2:$F$33,2,FALSE)</f>
        <v>March</v>
      </c>
      <c r="E90" t="str">
        <f>VLOOKUP($B90,OfferInformation!$A$2:$F$33,3,FALSE)</f>
        <v>Prosecco</v>
      </c>
      <c r="F90">
        <f>VLOOKUP($B90,OfferInformation!$A$2:$F$33,4,FALSE)</f>
        <v>6</v>
      </c>
      <c r="G90">
        <f>VLOOKUP($B90,OfferInformation!$A$2:$F$33,5,FALSE)</f>
        <v>40</v>
      </c>
      <c r="H90" t="str">
        <f>VLOOKUP($B90,OfferInformation!$A$2:$F$33,6,FALSE)</f>
        <v>Australia</v>
      </c>
    </row>
    <row r="91" spans="1:8" x14ac:dyDescent="0.35">
      <c r="A91" t="s">
        <v>22</v>
      </c>
      <c r="B91">
        <v>29</v>
      </c>
      <c r="C91">
        <f>VLOOKUP(A91,[1]Sheet1!$B$2:$C$101,2,FALSE)</f>
        <v>1</v>
      </c>
      <c r="D91" t="str">
        <f>VLOOKUP($B91,OfferInformation!$A$2:$F$33,2,FALSE)</f>
        <v>November</v>
      </c>
      <c r="E91" t="str">
        <f>VLOOKUP($B91,OfferInformation!$A$2:$F$33,3,FALSE)</f>
        <v>Pinot Grigio</v>
      </c>
      <c r="F91">
        <f>VLOOKUP($B91,OfferInformation!$A$2:$F$33,4,FALSE)</f>
        <v>6</v>
      </c>
      <c r="G91">
        <f>VLOOKUP($B91,OfferInformation!$A$2:$F$33,5,FALSE)</f>
        <v>87</v>
      </c>
      <c r="H91" t="str">
        <f>VLOOKUP($B91,OfferInformation!$A$2:$F$33,6,FALSE)</f>
        <v>France</v>
      </c>
    </row>
    <row r="92" spans="1:8" x14ac:dyDescent="0.35">
      <c r="A92" t="s">
        <v>23</v>
      </c>
      <c r="B92">
        <v>18</v>
      </c>
      <c r="C92">
        <f>VLOOKUP(A92,[1]Sheet1!$B$2:$C$101,2,FALSE)</f>
        <v>1</v>
      </c>
      <c r="D92" t="str">
        <f>VLOOKUP($B92,OfferInformation!$A$2:$F$33,2,FALSE)</f>
        <v>July</v>
      </c>
      <c r="E92" t="str">
        <f>VLOOKUP($B92,OfferInformation!$A$2:$F$33,3,FALSE)</f>
        <v>Espumante</v>
      </c>
      <c r="F92">
        <f>VLOOKUP($B92,OfferInformation!$A$2:$F$33,4,FALSE)</f>
        <v>6</v>
      </c>
      <c r="G92">
        <f>VLOOKUP($B92,OfferInformation!$A$2:$F$33,5,FALSE)</f>
        <v>50</v>
      </c>
      <c r="H92" t="str">
        <f>VLOOKUP($B92,OfferInformation!$A$2:$F$33,6,FALSE)</f>
        <v>Oregon</v>
      </c>
    </row>
    <row r="93" spans="1:8" x14ac:dyDescent="0.35">
      <c r="A93" t="s">
        <v>23</v>
      </c>
      <c r="B93">
        <v>29</v>
      </c>
      <c r="C93">
        <f>VLOOKUP(A93,[1]Sheet1!$B$2:$C$101,2,FALSE)</f>
        <v>1</v>
      </c>
      <c r="D93" t="str">
        <f>VLOOKUP($B93,OfferInformation!$A$2:$F$33,2,FALSE)</f>
        <v>November</v>
      </c>
      <c r="E93" t="str">
        <f>VLOOKUP($B93,OfferInformation!$A$2:$F$33,3,FALSE)</f>
        <v>Pinot Grigio</v>
      </c>
      <c r="F93">
        <f>VLOOKUP($B93,OfferInformation!$A$2:$F$33,4,FALSE)</f>
        <v>6</v>
      </c>
      <c r="G93">
        <f>VLOOKUP($B93,OfferInformation!$A$2:$F$33,5,FALSE)</f>
        <v>87</v>
      </c>
      <c r="H93" t="str">
        <f>VLOOKUP($B93,OfferInformation!$A$2:$F$33,6,FALSE)</f>
        <v>France</v>
      </c>
    </row>
    <row r="94" spans="1:8" x14ac:dyDescent="0.35">
      <c r="A94" t="s">
        <v>100</v>
      </c>
      <c r="B94">
        <v>18</v>
      </c>
      <c r="C94">
        <f>VLOOKUP(A94,[1]Sheet1!$B$2:$C$101,2,FALSE)</f>
        <v>1</v>
      </c>
      <c r="D94" t="str">
        <f>VLOOKUP($B94,OfferInformation!$A$2:$F$33,2,FALSE)</f>
        <v>July</v>
      </c>
      <c r="E94" t="str">
        <f>VLOOKUP($B94,OfferInformation!$A$2:$F$33,3,FALSE)</f>
        <v>Espumante</v>
      </c>
      <c r="F94">
        <f>VLOOKUP($B94,OfferInformation!$A$2:$F$33,4,FALSE)</f>
        <v>6</v>
      </c>
      <c r="G94">
        <f>VLOOKUP($B94,OfferInformation!$A$2:$F$33,5,FALSE)</f>
        <v>50</v>
      </c>
      <c r="H94" t="str">
        <f>VLOOKUP($B94,OfferInformation!$A$2:$F$33,6,FALSE)</f>
        <v>Oregon</v>
      </c>
    </row>
    <row r="95" spans="1:8" x14ac:dyDescent="0.35">
      <c r="A95" t="s">
        <v>100</v>
      </c>
      <c r="B95">
        <v>30</v>
      </c>
      <c r="C95">
        <f>VLOOKUP(A95,[1]Sheet1!$B$2:$C$101,2,FALSE)</f>
        <v>1</v>
      </c>
      <c r="D95" t="str">
        <f>VLOOKUP($B95,OfferInformation!$A$2:$F$33,2,FALSE)</f>
        <v>December</v>
      </c>
      <c r="E95" t="str">
        <f>VLOOKUP($B95,OfferInformation!$A$2:$F$33,3,FALSE)</f>
        <v>Malbec</v>
      </c>
      <c r="F95">
        <f>VLOOKUP($B95,OfferInformation!$A$2:$F$33,4,FALSE)</f>
        <v>6</v>
      </c>
      <c r="G95">
        <f>VLOOKUP($B95,OfferInformation!$A$2:$F$33,5,FALSE)</f>
        <v>54</v>
      </c>
      <c r="H95" t="str">
        <f>VLOOKUP($B95,OfferInformation!$A$2:$F$33,6,FALSE)</f>
        <v>France</v>
      </c>
    </row>
    <row r="96" spans="1:8" x14ac:dyDescent="0.35">
      <c r="A96" t="s">
        <v>24</v>
      </c>
      <c r="B96">
        <v>11</v>
      </c>
      <c r="C96">
        <f>VLOOKUP(A96,[1]Sheet1!$B$2:$C$101,2,FALSE)</f>
        <v>3</v>
      </c>
      <c r="D96" t="str">
        <f>VLOOKUP($B96,OfferInformation!$A$2:$F$33,2,FALSE)</f>
        <v>May</v>
      </c>
      <c r="E96" t="str">
        <f>VLOOKUP($B96,OfferInformation!$A$2:$F$33,3,FALSE)</f>
        <v>Champagne</v>
      </c>
      <c r="F96">
        <f>VLOOKUP($B96,OfferInformation!$A$2:$F$33,4,FALSE)</f>
        <v>72</v>
      </c>
      <c r="G96">
        <f>VLOOKUP($B96,OfferInformation!$A$2:$F$33,5,FALSE)</f>
        <v>85</v>
      </c>
      <c r="H96" t="str">
        <f>VLOOKUP($B96,OfferInformation!$A$2:$F$33,6,FALSE)</f>
        <v>France</v>
      </c>
    </row>
    <row r="97" spans="1:8" x14ac:dyDescent="0.35">
      <c r="A97" t="s">
        <v>24</v>
      </c>
      <c r="B97">
        <v>22</v>
      </c>
      <c r="C97">
        <f>VLOOKUP(A97,[1]Sheet1!$B$2:$C$101,2,FALSE)</f>
        <v>3</v>
      </c>
      <c r="D97" t="str">
        <f>VLOOKUP($B97,OfferInformation!$A$2:$F$33,2,FALSE)</f>
        <v>August</v>
      </c>
      <c r="E97" t="str">
        <f>VLOOKUP($B97,OfferInformation!$A$2:$F$33,3,FALSE)</f>
        <v>Champagne</v>
      </c>
      <c r="F97">
        <f>VLOOKUP($B97,OfferInformation!$A$2:$F$33,4,FALSE)</f>
        <v>72</v>
      </c>
      <c r="G97">
        <f>VLOOKUP($B97,OfferInformation!$A$2:$F$33,5,FALSE)</f>
        <v>63</v>
      </c>
      <c r="H97" t="str">
        <f>VLOOKUP($B97,OfferInformation!$A$2:$F$33,6,FALSE)</f>
        <v>France</v>
      </c>
    </row>
    <row r="98" spans="1:8" x14ac:dyDescent="0.35">
      <c r="A98" t="s">
        <v>25</v>
      </c>
      <c r="B98">
        <v>6</v>
      </c>
      <c r="C98">
        <f>VLOOKUP(A98,[1]Sheet1!$B$2:$C$101,2,FALSE)</f>
        <v>3</v>
      </c>
      <c r="D98" t="str">
        <f>VLOOKUP($B98,OfferInformation!$A$2:$F$33,2,FALSE)</f>
        <v>March</v>
      </c>
      <c r="E98" t="str">
        <f>VLOOKUP($B98,OfferInformation!$A$2:$F$33,3,FALSE)</f>
        <v>Prosecco</v>
      </c>
      <c r="F98">
        <f>VLOOKUP($B98,OfferInformation!$A$2:$F$33,4,FALSE)</f>
        <v>144</v>
      </c>
      <c r="G98">
        <f>VLOOKUP($B98,OfferInformation!$A$2:$F$33,5,FALSE)</f>
        <v>86</v>
      </c>
      <c r="H98" t="str">
        <f>VLOOKUP($B98,OfferInformation!$A$2:$F$33,6,FALSE)</f>
        <v>Chile</v>
      </c>
    </row>
    <row r="99" spans="1:8" x14ac:dyDescent="0.35">
      <c r="A99" t="s">
        <v>25</v>
      </c>
      <c r="B99">
        <v>9</v>
      </c>
      <c r="C99">
        <f>VLOOKUP(A99,[1]Sheet1!$B$2:$C$101,2,FALSE)</f>
        <v>3</v>
      </c>
      <c r="D99" t="str">
        <f>VLOOKUP($B99,OfferInformation!$A$2:$F$33,2,FALSE)</f>
        <v>April</v>
      </c>
      <c r="E99" t="str">
        <f>VLOOKUP($B99,OfferInformation!$A$2:$F$33,3,FALSE)</f>
        <v>Chardonnay</v>
      </c>
      <c r="F99">
        <f>VLOOKUP($B99,OfferInformation!$A$2:$F$33,4,FALSE)</f>
        <v>144</v>
      </c>
      <c r="G99">
        <f>VLOOKUP($B99,OfferInformation!$A$2:$F$33,5,FALSE)</f>
        <v>57</v>
      </c>
      <c r="H99" t="str">
        <f>VLOOKUP($B99,OfferInformation!$A$2:$F$33,6,FALSE)</f>
        <v>Chile</v>
      </c>
    </row>
    <row r="100" spans="1:8" x14ac:dyDescent="0.35">
      <c r="A100" t="s">
        <v>25</v>
      </c>
      <c r="B100">
        <v>15</v>
      </c>
      <c r="C100">
        <f>VLOOKUP(A100,[1]Sheet1!$B$2:$C$101,2,FALSE)</f>
        <v>3</v>
      </c>
      <c r="D100" t="str">
        <f>VLOOKUP($B100,OfferInformation!$A$2:$F$33,2,FALSE)</f>
        <v>June</v>
      </c>
      <c r="E100" t="str">
        <f>VLOOKUP($B100,OfferInformation!$A$2:$F$33,3,FALSE)</f>
        <v>Cabernet Sauvignon</v>
      </c>
      <c r="F100">
        <f>VLOOKUP($B100,OfferInformation!$A$2:$F$33,4,FALSE)</f>
        <v>144</v>
      </c>
      <c r="G100">
        <f>VLOOKUP($B100,OfferInformation!$A$2:$F$33,5,FALSE)</f>
        <v>19</v>
      </c>
      <c r="H100" t="str">
        <f>VLOOKUP($B100,OfferInformation!$A$2:$F$33,6,FALSE)</f>
        <v>Italy</v>
      </c>
    </row>
    <row r="101" spans="1:8" x14ac:dyDescent="0.35">
      <c r="A101" t="s">
        <v>25</v>
      </c>
      <c r="B101">
        <v>22</v>
      </c>
      <c r="C101">
        <f>VLOOKUP(A101,[1]Sheet1!$B$2:$C$101,2,FALSE)</f>
        <v>3</v>
      </c>
      <c r="D101" t="str">
        <f>VLOOKUP($B101,OfferInformation!$A$2:$F$33,2,FALSE)</f>
        <v>August</v>
      </c>
      <c r="E101" t="str">
        <f>VLOOKUP($B101,OfferInformation!$A$2:$F$33,3,FALSE)</f>
        <v>Champagne</v>
      </c>
      <c r="F101">
        <f>VLOOKUP($B101,OfferInformation!$A$2:$F$33,4,FALSE)</f>
        <v>72</v>
      </c>
      <c r="G101">
        <f>VLOOKUP($B101,OfferInformation!$A$2:$F$33,5,FALSE)</f>
        <v>63</v>
      </c>
      <c r="H101" t="str">
        <f>VLOOKUP($B101,OfferInformation!$A$2:$F$33,6,FALSE)</f>
        <v>France</v>
      </c>
    </row>
    <row r="102" spans="1:8" x14ac:dyDescent="0.35">
      <c r="A102" t="s">
        <v>25</v>
      </c>
      <c r="B102">
        <v>31</v>
      </c>
      <c r="C102">
        <f>VLOOKUP(A102,[1]Sheet1!$B$2:$C$101,2,FALSE)</f>
        <v>3</v>
      </c>
      <c r="D102" t="str">
        <f>VLOOKUP($B102,OfferInformation!$A$2:$F$33,2,FALSE)</f>
        <v>December</v>
      </c>
      <c r="E102" t="str">
        <f>VLOOKUP($B102,OfferInformation!$A$2:$F$33,3,FALSE)</f>
        <v>Champagne</v>
      </c>
      <c r="F102">
        <f>VLOOKUP($B102,OfferInformation!$A$2:$F$33,4,FALSE)</f>
        <v>72</v>
      </c>
      <c r="G102">
        <f>VLOOKUP($B102,OfferInformation!$A$2:$F$33,5,FALSE)</f>
        <v>89</v>
      </c>
      <c r="H102" t="str">
        <f>VLOOKUP($B102,OfferInformation!$A$2:$F$33,6,FALSE)</f>
        <v>France</v>
      </c>
    </row>
    <row r="103" spans="1:8" x14ac:dyDescent="0.35">
      <c r="A103" t="s">
        <v>25</v>
      </c>
      <c r="B103">
        <v>32</v>
      </c>
      <c r="C103">
        <f>VLOOKUP(A103,[1]Sheet1!$B$2:$C$101,2,FALSE)</f>
        <v>3</v>
      </c>
      <c r="D103" t="str">
        <f>VLOOKUP($B103,OfferInformation!$A$2:$F$33,2,FALSE)</f>
        <v>December</v>
      </c>
      <c r="E103" t="str">
        <f>VLOOKUP($B103,OfferInformation!$A$2:$F$33,3,FALSE)</f>
        <v>Cabernet Sauvignon</v>
      </c>
      <c r="F103">
        <f>VLOOKUP($B103,OfferInformation!$A$2:$F$33,4,FALSE)</f>
        <v>72</v>
      </c>
      <c r="G103">
        <f>VLOOKUP($B103,OfferInformation!$A$2:$F$33,5,FALSE)</f>
        <v>45</v>
      </c>
      <c r="H103" t="str">
        <f>VLOOKUP($B103,OfferInformation!$A$2:$F$33,6,FALSE)</f>
        <v>Germany</v>
      </c>
    </row>
    <row r="104" spans="1:8" x14ac:dyDescent="0.35">
      <c r="A104" t="s">
        <v>26</v>
      </c>
      <c r="B104">
        <v>9</v>
      </c>
      <c r="C104">
        <f>VLOOKUP(A104,[1]Sheet1!$B$2:$C$101,2,FALSE)</f>
        <v>4</v>
      </c>
      <c r="D104" t="str">
        <f>VLOOKUP($B104,OfferInformation!$A$2:$F$33,2,FALSE)</f>
        <v>April</v>
      </c>
      <c r="E104" t="str">
        <f>VLOOKUP($B104,OfferInformation!$A$2:$F$33,3,FALSE)</f>
        <v>Chardonnay</v>
      </c>
      <c r="F104">
        <f>VLOOKUP($B104,OfferInformation!$A$2:$F$33,4,FALSE)</f>
        <v>144</v>
      </c>
      <c r="G104">
        <f>VLOOKUP($B104,OfferInformation!$A$2:$F$33,5,FALSE)</f>
        <v>57</v>
      </c>
      <c r="H104" t="str">
        <f>VLOOKUP($B104,OfferInformation!$A$2:$F$33,6,FALSE)</f>
        <v>Chile</v>
      </c>
    </row>
    <row r="105" spans="1:8" x14ac:dyDescent="0.35">
      <c r="A105" t="s">
        <v>26</v>
      </c>
      <c r="B105">
        <v>27</v>
      </c>
      <c r="C105">
        <f>VLOOKUP(A105,[1]Sheet1!$B$2:$C$101,2,FALSE)</f>
        <v>4</v>
      </c>
      <c r="D105" t="str">
        <f>VLOOKUP($B105,OfferInformation!$A$2:$F$33,2,FALSE)</f>
        <v>October</v>
      </c>
      <c r="E105" t="str">
        <f>VLOOKUP($B105,OfferInformation!$A$2:$F$33,3,FALSE)</f>
        <v>Champagne</v>
      </c>
      <c r="F105">
        <f>VLOOKUP($B105,OfferInformation!$A$2:$F$33,4,FALSE)</f>
        <v>72</v>
      </c>
      <c r="G105">
        <f>VLOOKUP($B105,OfferInformation!$A$2:$F$33,5,FALSE)</f>
        <v>88</v>
      </c>
      <c r="H105" t="str">
        <f>VLOOKUP($B105,OfferInformation!$A$2:$F$33,6,FALSE)</f>
        <v>New Zealand</v>
      </c>
    </row>
    <row r="106" spans="1:8" x14ac:dyDescent="0.35">
      <c r="A106" t="s">
        <v>97</v>
      </c>
      <c r="B106">
        <v>4</v>
      </c>
      <c r="C106">
        <f>VLOOKUP(A106,[1]Sheet1!$B$2:$C$101,2,FALSE)</f>
        <v>3</v>
      </c>
      <c r="D106" t="str">
        <f>VLOOKUP($B106,OfferInformation!$A$2:$F$33,2,FALSE)</f>
        <v>February</v>
      </c>
      <c r="E106" t="str">
        <f>VLOOKUP($B106,OfferInformation!$A$2:$F$33,3,FALSE)</f>
        <v>Champagne</v>
      </c>
      <c r="F106">
        <f>VLOOKUP($B106,OfferInformation!$A$2:$F$33,4,FALSE)</f>
        <v>72</v>
      </c>
      <c r="G106">
        <f>VLOOKUP($B106,OfferInformation!$A$2:$F$33,5,FALSE)</f>
        <v>48</v>
      </c>
      <c r="H106" t="str">
        <f>VLOOKUP($B106,OfferInformation!$A$2:$F$33,6,FALSE)</f>
        <v>France</v>
      </c>
    </row>
    <row r="107" spans="1:8" x14ac:dyDescent="0.35">
      <c r="A107" t="s">
        <v>97</v>
      </c>
      <c r="B107">
        <v>5</v>
      </c>
      <c r="C107">
        <f>VLOOKUP(A107,[1]Sheet1!$B$2:$C$101,2,FALSE)</f>
        <v>3</v>
      </c>
      <c r="D107" t="str">
        <f>VLOOKUP($B107,OfferInformation!$A$2:$F$33,2,FALSE)</f>
        <v>February</v>
      </c>
      <c r="E107" t="str">
        <f>VLOOKUP($B107,OfferInformation!$A$2:$F$33,3,FALSE)</f>
        <v>Cabernet Sauvignon</v>
      </c>
      <c r="F107">
        <f>VLOOKUP($B107,OfferInformation!$A$2:$F$33,4,FALSE)</f>
        <v>144</v>
      </c>
      <c r="G107">
        <f>VLOOKUP($B107,OfferInformation!$A$2:$F$33,5,FALSE)</f>
        <v>44</v>
      </c>
      <c r="H107" t="str">
        <f>VLOOKUP($B107,OfferInformation!$A$2:$F$33,6,FALSE)</f>
        <v>New Zealand</v>
      </c>
    </row>
    <row r="108" spans="1:8" x14ac:dyDescent="0.35">
      <c r="A108" t="s">
        <v>97</v>
      </c>
      <c r="B108">
        <v>14</v>
      </c>
      <c r="C108">
        <f>VLOOKUP(A108,[1]Sheet1!$B$2:$C$101,2,FALSE)</f>
        <v>3</v>
      </c>
      <c r="D108" t="str">
        <f>VLOOKUP($B108,OfferInformation!$A$2:$F$33,2,FALSE)</f>
        <v>June</v>
      </c>
      <c r="E108" t="str">
        <f>VLOOKUP($B108,OfferInformation!$A$2:$F$33,3,FALSE)</f>
        <v>Merlot</v>
      </c>
      <c r="F108">
        <f>VLOOKUP($B108,OfferInformation!$A$2:$F$33,4,FALSE)</f>
        <v>72</v>
      </c>
      <c r="G108">
        <f>VLOOKUP($B108,OfferInformation!$A$2:$F$33,5,FALSE)</f>
        <v>64</v>
      </c>
      <c r="H108" t="str">
        <f>VLOOKUP($B108,OfferInformation!$A$2:$F$33,6,FALSE)</f>
        <v>Chile</v>
      </c>
    </row>
    <row r="109" spans="1:8" x14ac:dyDescent="0.35">
      <c r="A109" t="s">
        <v>97</v>
      </c>
      <c r="B109">
        <v>15</v>
      </c>
      <c r="C109">
        <f>VLOOKUP(A109,[1]Sheet1!$B$2:$C$101,2,FALSE)</f>
        <v>3</v>
      </c>
      <c r="D109" t="str">
        <f>VLOOKUP($B109,OfferInformation!$A$2:$F$33,2,FALSE)</f>
        <v>June</v>
      </c>
      <c r="E109" t="str">
        <f>VLOOKUP($B109,OfferInformation!$A$2:$F$33,3,FALSE)</f>
        <v>Cabernet Sauvignon</v>
      </c>
      <c r="F109">
        <f>VLOOKUP($B109,OfferInformation!$A$2:$F$33,4,FALSE)</f>
        <v>144</v>
      </c>
      <c r="G109">
        <f>VLOOKUP($B109,OfferInformation!$A$2:$F$33,5,FALSE)</f>
        <v>19</v>
      </c>
      <c r="H109" t="str">
        <f>VLOOKUP($B109,OfferInformation!$A$2:$F$33,6,FALSE)</f>
        <v>Italy</v>
      </c>
    </row>
    <row r="110" spans="1:8" x14ac:dyDescent="0.35">
      <c r="A110" t="s">
        <v>97</v>
      </c>
      <c r="B110">
        <v>20</v>
      </c>
      <c r="C110">
        <f>VLOOKUP(A110,[1]Sheet1!$B$2:$C$101,2,FALSE)</f>
        <v>3</v>
      </c>
      <c r="D110" t="str">
        <f>VLOOKUP($B110,OfferInformation!$A$2:$F$33,2,FALSE)</f>
        <v>August</v>
      </c>
      <c r="E110" t="str">
        <f>VLOOKUP($B110,OfferInformation!$A$2:$F$33,3,FALSE)</f>
        <v>Cabernet Sauvignon</v>
      </c>
      <c r="F110">
        <f>VLOOKUP($B110,OfferInformation!$A$2:$F$33,4,FALSE)</f>
        <v>72</v>
      </c>
      <c r="G110">
        <f>VLOOKUP($B110,OfferInformation!$A$2:$F$33,5,FALSE)</f>
        <v>82</v>
      </c>
      <c r="H110" t="str">
        <f>VLOOKUP($B110,OfferInformation!$A$2:$F$33,6,FALSE)</f>
        <v>Italy</v>
      </c>
    </row>
    <row r="111" spans="1:8" x14ac:dyDescent="0.35">
      <c r="A111" t="s">
        <v>97</v>
      </c>
      <c r="B111">
        <v>22</v>
      </c>
      <c r="C111">
        <f>VLOOKUP(A111,[1]Sheet1!$B$2:$C$101,2,FALSE)</f>
        <v>3</v>
      </c>
      <c r="D111" t="str">
        <f>VLOOKUP($B111,OfferInformation!$A$2:$F$33,2,FALSE)</f>
        <v>August</v>
      </c>
      <c r="E111" t="str">
        <f>VLOOKUP($B111,OfferInformation!$A$2:$F$33,3,FALSE)</f>
        <v>Champagne</v>
      </c>
      <c r="F111">
        <f>VLOOKUP($B111,OfferInformation!$A$2:$F$33,4,FALSE)</f>
        <v>72</v>
      </c>
      <c r="G111">
        <f>VLOOKUP($B111,OfferInformation!$A$2:$F$33,5,FALSE)</f>
        <v>63</v>
      </c>
      <c r="H111" t="str">
        <f>VLOOKUP($B111,OfferInformation!$A$2:$F$33,6,FALSE)</f>
        <v>France</v>
      </c>
    </row>
    <row r="112" spans="1:8" x14ac:dyDescent="0.35">
      <c r="A112" t="s">
        <v>97</v>
      </c>
      <c r="B112">
        <v>26</v>
      </c>
      <c r="C112">
        <f>VLOOKUP(A112,[1]Sheet1!$B$2:$C$101,2,FALSE)</f>
        <v>3</v>
      </c>
      <c r="D112" t="str">
        <f>VLOOKUP($B112,OfferInformation!$A$2:$F$33,2,FALSE)</f>
        <v>October</v>
      </c>
      <c r="E112" t="str">
        <f>VLOOKUP($B112,OfferInformation!$A$2:$F$33,3,FALSE)</f>
        <v>Pinot Noir</v>
      </c>
      <c r="F112">
        <f>VLOOKUP($B112,OfferInformation!$A$2:$F$33,4,FALSE)</f>
        <v>144</v>
      </c>
      <c r="G112">
        <f>VLOOKUP($B112,OfferInformation!$A$2:$F$33,5,FALSE)</f>
        <v>83</v>
      </c>
      <c r="H112" t="str">
        <f>VLOOKUP($B112,OfferInformation!$A$2:$F$33,6,FALSE)</f>
        <v>Australia</v>
      </c>
    </row>
    <row r="113" spans="1:8" x14ac:dyDescent="0.35">
      <c r="A113" t="s">
        <v>27</v>
      </c>
      <c r="B113">
        <v>4</v>
      </c>
      <c r="C113">
        <f>VLOOKUP(A113,[1]Sheet1!$B$2:$C$101,2,FALSE)</f>
        <v>4</v>
      </c>
      <c r="D113" t="str">
        <f>VLOOKUP($B113,OfferInformation!$A$2:$F$33,2,FALSE)</f>
        <v>February</v>
      </c>
      <c r="E113" t="str">
        <f>VLOOKUP($B113,OfferInformation!$A$2:$F$33,3,FALSE)</f>
        <v>Champagne</v>
      </c>
      <c r="F113">
        <f>VLOOKUP($B113,OfferInformation!$A$2:$F$33,4,FALSE)</f>
        <v>72</v>
      </c>
      <c r="G113">
        <f>VLOOKUP($B113,OfferInformation!$A$2:$F$33,5,FALSE)</f>
        <v>48</v>
      </c>
      <c r="H113" t="str">
        <f>VLOOKUP($B113,OfferInformation!$A$2:$F$33,6,FALSE)</f>
        <v>France</v>
      </c>
    </row>
    <row r="114" spans="1:8" x14ac:dyDescent="0.35">
      <c r="A114" t="s">
        <v>27</v>
      </c>
      <c r="B114">
        <v>6</v>
      </c>
      <c r="C114">
        <f>VLOOKUP(A114,[1]Sheet1!$B$2:$C$101,2,FALSE)</f>
        <v>4</v>
      </c>
      <c r="D114" t="str">
        <f>VLOOKUP($B114,OfferInformation!$A$2:$F$33,2,FALSE)</f>
        <v>March</v>
      </c>
      <c r="E114" t="str">
        <f>VLOOKUP($B114,OfferInformation!$A$2:$F$33,3,FALSE)</f>
        <v>Prosecco</v>
      </c>
      <c r="F114">
        <f>VLOOKUP($B114,OfferInformation!$A$2:$F$33,4,FALSE)</f>
        <v>144</v>
      </c>
      <c r="G114">
        <f>VLOOKUP($B114,OfferInformation!$A$2:$F$33,5,FALSE)</f>
        <v>86</v>
      </c>
      <c r="H114" t="str">
        <f>VLOOKUP($B114,OfferInformation!$A$2:$F$33,6,FALSE)</f>
        <v>Chile</v>
      </c>
    </row>
    <row r="115" spans="1:8" x14ac:dyDescent="0.35">
      <c r="A115" t="s">
        <v>27</v>
      </c>
      <c r="B115">
        <v>21</v>
      </c>
      <c r="C115">
        <f>VLOOKUP(A115,[1]Sheet1!$B$2:$C$101,2,FALSE)</f>
        <v>4</v>
      </c>
      <c r="D115" t="str">
        <f>VLOOKUP($B115,OfferInformation!$A$2:$F$33,2,FALSE)</f>
        <v>August</v>
      </c>
      <c r="E115" t="str">
        <f>VLOOKUP($B115,OfferInformation!$A$2:$F$33,3,FALSE)</f>
        <v>Champagne</v>
      </c>
      <c r="F115">
        <f>VLOOKUP($B115,OfferInformation!$A$2:$F$33,4,FALSE)</f>
        <v>12</v>
      </c>
      <c r="G115">
        <f>VLOOKUP($B115,OfferInformation!$A$2:$F$33,5,FALSE)</f>
        <v>50</v>
      </c>
      <c r="H115" t="str">
        <f>VLOOKUP($B115,OfferInformation!$A$2:$F$33,6,FALSE)</f>
        <v>California</v>
      </c>
    </row>
    <row r="116" spans="1:8" x14ac:dyDescent="0.35">
      <c r="A116" t="s">
        <v>27</v>
      </c>
      <c r="B116">
        <v>27</v>
      </c>
      <c r="C116">
        <f>VLOOKUP(A116,[1]Sheet1!$B$2:$C$101,2,FALSE)</f>
        <v>4</v>
      </c>
      <c r="D116" t="str">
        <f>VLOOKUP($B116,OfferInformation!$A$2:$F$33,2,FALSE)</f>
        <v>October</v>
      </c>
      <c r="E116" t="str">
        <f>VLOOKUP($B116,OfferInformation!$A$2:$F$33,3,FALSE)</f>
        <v>Champagne</v>
      </c>
      <c r="F116">
        <f>VLOOKUP($B116,OfferInformation!$A$2:$F$33,4,FALSE)</f>
        <v>72</v>
      </c>
      <c r="G116">
        <f>VLOOKUP($B116,OfferInformation!$A$2:$F$33,5,FALSE)</f>
        <v>88</v>
      </c>
      <c r="H116" t="str">
        <f>VLOOKUP($B116,OfferInformation!$A$2:$F$33,6,FALSE)</f>
        <v>New Zealand</v>
      </c>
    </row>
    <row r="117" spans="1:8" x14ac:dyDescent="0.35">
      <c r="A117" t="s">
        <v>28</v>
      </c>
      <c r="B117">
        <v>7</v>
      </c>
      <c r="C117">
        <f>VLOOKUP(A117,[1]Sheet1!$B$2:$C$101,2,FALSE)</f>
        <v>1</v>
      </c>
      <c r="D117" t="str">
        <f>VLOOKUP($B117,OfferInformation!$A$2:$F$33,2,FALSE)</f>
        <v>March</v>
      </c>
      <c r="E117" t="str">
        <f>VLOOKUP($B117,OfferInformation!$A$2:$F$33,3,FALSE)</f>
        <v>Prosecco</v>
      </c>
      <c r="F117">
        <f>VLOOKUP($B117,OfferInformation!$A$2:$F$33,4,FALSE)</f>
        <v>6</v>
      </c>
      <c r="G117">
        <f>VLOOKUP($B117,OfferInformation!$A$2:$F$33,5,FALSE)</f>
        <v>40</v>
      </c>
      <c r="H117" t="str">
        <f>VLOOKUP($B117,OfferInformation!$A$2:$F$33,6,FALSE)</f>
        <v>Australia</v>
      </c>
    </row>
    <row r="118" spans="1:8" x14ac:dyDescent="0.35">
      <c r="A118" t="s">
        <v>28</v>
      </c>
      <c r="B118">
        <v>13</v>
      </c>
      <c r="C118">
        <f>VLOOKUP(A118,[1]Sheet1!$B$2:$C$101,2,FALSE)</f>
        <v>1</v>
      </c>
      <c r="D118" t="str">
        <f>VLOOKUP($B118,OfferInformation!$A$2:$F$33,2,FALSE)</f>
        <v>May</v>
      </c>
      <c r="E118" t="str">
        <f>VLOOKUP($B118,OfferInformation!$A$2:$F$33,3,FALSE)</f>
        <v>Merlot</v>
      </c>
      <c r="F118">
        <f>VLOOKUP($B118,OfferInformation!$A$2:$F$33,4,FALSE)</f>
        <v>6</v>
      </c>
      <c r="G118">
        <f>VLOOKUP($B118,OfferInformation!$A$2:$F$33,5,FALSE)</f>
        <v>43</v>
      </c>
      <c r="H118" t="str">
        <f>VLOOKUP($B118,OfferInformation!$A$2:$F$33,6,FALSE)</f>
        <v>Chile</v>
      </c>
    </row>
    <row r="119" spans="1:8" x14ac:dyDescent="0.35">
      <c r="A119" t="s">
        <v>28</v>
      </c>
      <c r="B119">
        <v>18</v>
      </c>
      <c r="C119">
        <f>VLOOKUP(A119,[1]Sheet1!$B$2:$C$101,2,FALSE)</f>
        <v>1</v>
      </c>
      <c r="D119" t="str">
        <f>VLOOKUP($B119,OfferInformation!$A$2:$F$33,2,FALSE)</f>
        <v>July</v>
      </c>
      <c r="E119" t="str">
        <f>VLOOKUP($B119,OfferInformation!$A$2:$F$33,3,FALSE)</f>
        <v>Espumante</v>
      </c>
      <c r="F119">
        <f>VLOOKUP($B119,OfferInformation!$A$2:$F$33,4,FALSE)</f>
        <v>6</v>
      </c>
      <c r="G119">
        <f>VLOOKUP($B119,OfferInformation!$A$2:$F$33,5,FALSE)</f>
        <v>50</v>
      </c>
      <c r="H119" t="str">
        <f>VLOOKUP($B119,OfferInformation!$A$2:$F$33,6,FALSE)</f>
        <v>Oregon</v>
      </c>
    </row>
    <row r="120" spans="1:8" x14ac:dyDescent="0.35">
      <c r="A120" t="s">
        <v>28</v>
      </c>
      <c r="B120">
        <v>29</v>
      </c>
      <c r="C120">
        <f>VLOOKUP(A120,[1]Sheet1!$B$2:$C$101,2,FALSE)</f>
        <v>1</v>
      </c>
      <c r="D120" t="str">
        <f>VLOOKUP($B120,OfferInformation!$A$2:$F$33,2,FALSE)</f>
        <v>November</v>
      </c>
      <c r="E120" t="str">
        <f>VLOOKUP($B120,OfferInformation!$A$2:$F$33,3,FALSE)</f>
        <v>Pinot Grigio</v>
      </c>
      <c r="F120">
        <f>VLOOKUP($B120,OfferInformation!$A$2:$F$33,4,FALSE)</f>
        <v>6</v>
      </c>
      <c r="G120">
        <f>VLOOKUP($B120,OfferInformation!$A$2:$F$33,5,FALSE)</f>
        <v>87</v>
      </c>
      <c r="H120" t="str">
        <f>VLOOKUP($B120,OfferInformation!$A$2:$F$33,6,FALSE)</f>
        <v>France</v>
      </c>
    </row>
    <row r="121" spans="1:8" x14ac:dyDescent="0.35">
      <c r="A121" t="s">
        <v>29</v>
      </c>
      <c r="B121">
        <v>6</v>
      </c>
      <c r="C121">
        <f>VLOOKUP(A121,[1]Sheet1!$B$2:$C$101,2,FALSE)</f>
        <v>4</v>
      </c>
      <c r="D121" t="str">
        <f>VLOOKUP($B121,OfferInformation!$A$2:$F$33,2,FALSE)</f>
        <v>March</v>
      </c>
      <c r="E121" t="str">
        <f>VLOOKUP($B121,OfferInformation!$A$2:$F$33,3,FALSE)</f>
        <v>Prosecco</v>
      </c>
      <c r="F121">
        <f>VLOOKUP($B121,OfferInformation!$A$2:$F$33,4,FALSE)</f>
        <v>144</v>
      </c>
      <c r="G121">
        <f>VLOOKUP($B121,OfferInformation!$A$2:$F$33,5,FALSE)</f>
        <v>86</v>
      </c>
      <c r="H121" t="str">
        <f>VLOOKUP($B121,OfferInformation!$A$2:$F$33,6,FALSE)</f>
        <v>Chile</v>
      </c>
    </row>
    <row r="122" spans="1:8" x14ac:dyDescent="0.35">
      <c r="A122" t="s">
        <v>29</v>
      </c>
      <c r="B122">
        <v>14</v>
      </c>
      <c r="C122">
        <f>VLOOKUP(A122,[1]Sheet1!$B$2:$C$101,2,FALSE)</f>
        <v>4</v>
      </c>
      <c r="D122" t="str">
        <f>VLOOKUP($B122,OfferInformation!$A$2:$F$33,2,FALSE)</f>
        <v>June</v>
      </c>
      <c r="E122" t="str">
        <f>VLOOKUP($B122,OfferInformation!$A$2:$F$33,3,FALSE)</f>
        <v>Merlot</v>
      </c>
      <c r="F122">
        <f>VLOOKUP($B122,OfferInformation!$A$2:$F$33,4,FALSE)</f>
        <v>72</v>
      </c>
      <c r="G122">
        <f>VLOOKUP($B122,OfferInformation!$A$2:$F$33,5,FALSE)</f>
        <v>64</v>
      </c>
      <c r="H122" t="str">
        <f>VLOOKUP($B122,OfferInformation!$A$2:$F$33,6,FALSE)</f>
        <v>Chile</v>
      </c>
    </row>
    <row r="123" spans="1:8" x14ac:dyDescent="0.35">
      <c r="A123" t="s">
        <v>29</v>
      </c>
      <c r="B123">
        <v>23</v>
      </c>
      <c r="C123">
        <f>VLOOKUP(A123,[1]Sheet1!$B$2:$C$101,2,FALSE)</f>
        <v>4</v>
      </c>
      <c r="D123" t="str">
        <f>VLOOKUP($B123,OfferInformation!$A$2:$F$33,2,FALSE)</f>
        <v>September</v>
      </c>
      <c r="E123" t="str">
        <f>VLOOKUP($B123,OfferInformation!$A$2:$F$33,3,FALSE)</f>
        <v>Chardonnay</v>
      </c>
      <c r="F123">
        <f>VLOOKUP($B123,OfferInformation!$A$2:$F$33,4,FALSE)</f>
        <v>144</v>
      </c>
      <c r="G123">
        <f>VLOOKUP($B123,OfferInformation!$A$2:$F$33,5,FALSE)</f>
        <v>39</v>
      </c>
      <c r="H123" t="str">
        <f>VLOOKUP($B123,OfferInformation!$A$2:$F$33,6,FALSE)</f>
        <v>South Africa</v>
      </c>
    </row>
    <row r="124" spans="1:8" x14ac:dyDescent="0.35">
      <c r="A124" t="s">
        <v>30</v>
      </c>
      <c r="B124">
        <v>7</v>
      </c>
      <c r="C124">
        <f>VLOOKUP(A124,[1]Sheet1!$B$2:$C$101,2,FALSE)</f>
        <v>4</v>
      </c>
      <c r="D124" t="str">
        <f>VLOOKUP($B124,OfferInformation!$A$2:$F$33,2,FALSE)</f>
        <v>March</v>
      </c>
      <c r="E124" t="str">
        <f>VLOOKUP($B124,OfferInformation!$A$2:$F$33,3,FALSE)</f>
        <v>Prosecco</v>
      </c>
      <c r="F124">
        <f>VLOOKUP($B124,OfferInformation!$A$2:$F$33,4,FALSE)</f>
        <v>6</v>
      </c>
      <c r="G124">
        <f>VLOOKUP($B124,OfferInformation!$A$2:$F$33,5,FALSE)</f>
        <v>40</v>
      </c>
      <c r="H124" t="str">
        <f>VLOOKUP($B124,OfferInformation!$A$2:$F$33,6,FALSE)</f>
        <v>Australia</v>
      </c>
    </row>
    <row r="125" spans="1:8" x14ac:dyDescent="0.35">
      <c r="A125" t="s">
        <v>31</v>
      </c>
      <c r="B125">
        <v>7</v>
      </c>
      <c r="C125">
        <f>VLOOKUP(A125,[1]Sheet1!$B$2:$C$101,2,FALSE)</f>
        <v>4</v>
      </c>
      <c r="D125" t="str">
        <f>VLOOKUP($B125,OfferInformation!$A$2:$F$33,2,FALSE)</f>
        <v>March</v>
      </c>
      <c r="E125" t="str">
        <f>VLOOKUP($B125,OfferInformation!$A$2:$F$33,3,FALSE)</f>
        <v>Prosecco</v>
      </c>
      <c r="F125">
        <f>VLOOKUP($B125,OfferInformation!$A$2:$F$33,4,FALSE)</f>
        <v>6</v>
      </c>
      <c r="G125">
        <f>VLOOKUP($B125,OfferInformation!$A$2:$F$33,5,FALSE)</f>
        <v>40</v>
      </c>
      <c r="H125" t="str">
        <f>VLOOKUP($B125,OfferInformation!$A$2:$F$33,6,FALSE)</f>
        <v>Australia</v>
      </c>
    </row>
    <row r="126" spans="1:8" x14ac:dyDescent="0.35">
      <c r="A126" t="s">
        <v>31</v>
      </c>
      <c r="B126">
        <v>10</v>
      </c>
      <c r="C126">
        <f>VLOOKUP(A126,[1]Sheet1!$B$2:$C$101,2,FALSE)</f>
        <v>4</v>
      </c>
      <c r="D126" t="str">
        <f>VLOOKUP($B126,OfferInformation!$A$2:$F$33,2,FALSE)</f>
        <v>April</v>
      </c>
      <c r="E126" t="str">
        <f>VLOOKUP($B126,OfferInformation!$A$2:$F$33,3,FALSE)</f>
        <v>Prosecco</v>
      </c>
      <c r="F126">
        <f>VLOOKUP($B126,OfferInformation!$A$2:$F$33,4,FALSE)</f>
        <v>72</v>
      </c>
      <c r="G126">
        <f>VLOOKUP($B126,OfferInformation!$A$2:$F$33,5,FALSE)</f>
        <v>52</v>
      </c>
      <c r="H126" t="str">
        <f>VLOOKUP($B126,OfferInformation!$A$2:$F$33,6,FALSE)</f>
        <v>California</v>
      </c>
    </row>
    <row r="127" spans="1:8" x14ac:dyDescent="0.35">
      <c r="A127" t="s">
        <v>31</v>
      </c>
      <c r="B127">
        <v>19</v>
      </c>
      <c r="C127">
        <f>VLOOKUP(A127,[1]Sheet1!$B$2:$C$101,2,FALSE)</f>
        <v>4</v>
      </c>
      <c r="D127" t="str">
        <f>VLOOKUP($B127,OfferInformation!$A$2:$F$33,2,FALSE)</f>
        <v>July</v>
      </c>
      <c r="E127" t="str">
        <f>VLOOKUP($B127,OfferInformation!$A$2:$F$33,3,FALSE)</f>
        <v>Champagne</v>
      </c>
      <c r="F127">
        <f>VLOOKUP($B127,OfferInformation!$A$2:$F$33,4,FALSE)</f>
        <v>12</v>
      </c>
      <c r="G127">
        <f>VLOOKUP($B127,OfferInformation!$A$2:$F$33,5,FALSE)</f>
        <v>66</v>
      </c>
      <c r="H127" t="str">
        <f>VLOOKUP($B127,OfferInformation!$A$2:$F$33,6,FALSE)</f>
        <v>Germany</v>
      </c>
    </row>
    <row r="128" spans="1:8" x14ac:dyDescent="0.35">
      <c r="A128" t="s">
        <v>31</v>
      </c>
      <c r="B128">
        <v>31</v>
      </c>
      <c r="C128">
        <f>VLOOKUP(A128,[1]Sheet1!$B$2:$C$101,2,FALSE)</f>
        <v>4</v>
      </c>
      <c r="D128" t="str">
        <f>VLOOKUP($B128,OfferInformation!$A$2:$F$33,2,FALSE)</f>
        <v>December</v>
      </c>
      <c r="E128" t="str">
        <f>VLOOKUP($B128,OfferInformation!$A$2:$F$33,3,FALSE)</f>
        <v>Champagne</v>
      </c>
      <c r="F128">
        <f>VLOOKUP($B128,OfferInformation!$A$2:$F$33,4,FALSE)</f>
        <v>72</v>
      </c>
      <c r="G128">
        <f>VLOOKUP($B128,OfferInformation!$A$2:$F$33,5,FALSE)</f>
        <v>89</v>
      </c>
      <c r="H128" t="str">
        <f>VLOOKUP($B128,OfferInformation!$A$2:$F$33,6,FALSE)</f>
        <v>France</v>
      </c>
    </row>
    <row r="129" spans="1:8" x14ac:dyDescent="0.35">
      <c r="A129" t="s">
        <v>32</v>
      </c>
      <c r="B129">
        <v>18</v>
      </c>
      <c r="C129">
        <f>VLOOKUP(A129,[1]Sheet1!$B$2:$C$101,2,FALSE)</f>
        <v>1</v>
      </c>
      <c r="D129" t="str">
        <f>VLOOKUP($B129,OfferInformation!$A$2:$F$33,2,FALSE)</f>
        <v>July</v>
      </c>
      <c r="E129" t="str">
        <f>VLOOKUP($B129,OfferInformation!$A$2:$F$33,3,FALSE)</f>
        <v>Espumante</v>
      </c>
      <c r="F129">
        <f>VLOOKUP($B129,OfferInformation!$A$2:$F$33,4,FALSE)</f>
        <v>6</v>
      </c>
      <c r="G129">
        <f>VLOOKUP($B129,OfferInformation!$A$2:$F$33,5,FALSE)</f>
        <v>50</v>
      </c>
      <c r="H129" t="str">
        <f>VLOOKUP($B129,OfferInformation!$A$2:$F$33,6,FALSE)</f>
        <v>Oregon</v>
      </c>
    </row>
    <row r="130" spans="1:8" x14ac:dyDescent="0.35">
      <c r="A130" t="s">
        <v>32</v>
      </c>
      <c r="B130">
        <v>29</v>
      </c>
      <c r="C130">
        <f>VLOOKUP(A130,[1]Sheet1!$B$2:$C$101,2,FALSE)</f>
        <v>1</v>
      </c>
      <c r="D130" t="str">
        <f>VLOOKUP($B130,OfferInformation!$A$2:$F$33,2,FALSE)</f>
        <v>November</v>
      </c>
      <c r="E130" t="str">
        <f>VLOOKUP($B130,OfferInformation!$A$2:$F$33,3,FALSE)</f>
        <v>Pinot Grigio</v>
      </c>
      <c r="F130">
        <f>VLOOKUP($B130,OfferInformation!$A$2:$F$33,4,FALSE)</f>
        <v>6</v>
      </c>
      <c r="G130">
        <f>VLOOKUP($B130,OfferInformation!$A$2:$F$33,5,FALSE)</f>
        <v>87</v>
      </c>
      <c r="H130" t="str">
        <f>VLOOKUP($B130,OfferInformation!$A$2:$F$33,6,FALSE)</f>
        <v>France</v>
      </c>
    </row>
    <row r="131" spans="1:8" x14ac:dyDescent="0.35">
      <c r="A131" t="s">
        <v>32</v>
      </c>
      <c r="B131">
        <v>30</v>
      </c>
      <c r="C131">
        <f>VLOOKUP(A131,[1]Sheet1!$B$2:$C$101,2,FALSE)</f>
        <v>1</v>
      </c>
      <c r="D131" t="str">
        <f>VLOOKUP($B131,OfferInformation!$A$2:$F$33,2,FALSE)</f>
        <v>December</v>
      </c>
      <c r="E131" t="str">
        <f>VLOOKUP($B131,OfferInformation!$A$2:$F$33,3,FALSE)</f>
        <v>Malbec</v>
      </c>
      <c r="F131">
        <f>VLOOKUP($B131,OfferInformation!$A$2:$F$33,4,FALSE)</f>
        <v>6</v>
      </c>
      <c r="G131">
        <f>VLOOKUP($B131,OfferInformation!$A$2:$F$33,5,FALSE)</f>
        <v>54</v>
      </c>
      <c r="H131" t="str">
        <f>VLOOKUP($B131,OfferInformation!$A$2:$F$33,6,FALSE)</f>
        <v>France</v>
      </c>
    </row>
    <row r="132" spans="1:8" x14ac:dyDescent="0.35">
      <c r="A132" t="s">
        <v>33</v>
      </c>
      <c r="B132">
        <v>3</v>
      </c>
      <c r="C132">
        <f>VLOOKUP(A132,[1]Sheet1!$B$2:$C$101,2,FALSE)</f>
        <v>4</v>
      </c>
      <c r="D132" t="str">
        <f>VLOOKUP($B132,OfferInformation!$A$2:$F$33,2,FALSE)</f>
        <v>February</v>
      </c>
      <c r="E132" t="str">
        <f>VLOOKUP($B132,OfferInformation!$A$2:$F$33,3,FALSE)</f>
        <v>Espumante</v>
      </c>
      <c r="F132">
        <f>VLOOKUP($B132,OfferInformation!$A$2:$F$33,4,FALSE)</f>
        <v>144</v>
      </c>
      <c r="G132">
        <f>VLOOKUP($B132,OfferInformation!$A$2:$F$33,5,FALSE)</f>
        <v>32</v>
      </c>
      <c r="H132" t="str">
        <f>VLOOKUP($B132,OfferInformation!$A$2:$F$33,6,FALSE)</f>
        <v>Oregon</v>
      </c>
    </row>
    <row r="133" spans="1:8" x14ac:dyDescent="0.35">
      <c r="A133" t="s">
        <v>33</v>
      </c>
      <c r="B133">
        <v>4</v>
      </c>
      <c r="C133">
        <f>VLOOKUP(A133,[1]Sheet1!$B$2:$C$101,2,FALSE)</f>
        <v>4</v>
      </c>
      <c r="D133" t="str">
        <f>VLOOKUP($B133,OfferInformation!$A$2:$F$33,2,FALSE)</f>
        <v>February</v>
      </c>
      <c r="E133" t="str">
        <f>VLOOKUP($B133,OfferInformation!$A$2:$F$33,3,FALSE)</f>
        <v>Champagne</v>
      </c>
      <c r="F133">
        <f>VLOOKUP($B133,OfferInformation!$A$2:$F$33,4,FALSE)</f>
        <v>72</v>
      </c>
      <c r="G133">
        <f>VLOOKUP($B133,OfferInformation!$A$2:$F$33,5,FALSE)</f>
        <v>48</v>
      </c>
      <c r="H133" t="str">
        <f>VLOOKUP($B133,OfferInformation!$A$2:$F$33,6,FALSE)</f>
        <v>France</v>
      </c>
    </row>
    <row r="134" spans="1:8" x14ac:dyDescent="0.35">
      <c r="A134" t="s">
        <v>33</v>
      </c>
      <c r="B134">
        <v>8</v>
      </c>
      <c r="C134">
        <f>VLOOKUP(A134,[1]Sheet1!$B$2:$C$101,2,FALSE)</f>
        <v>4</v>
      </c>
      <c r="D134" t="str">
        <f>VLOOKUP($B134,OfferInformation!$A$2:$F$33,2,FALSE)</f>
        <v>March</v>
      </c>
      <c r="E134" t="str">
        <f>VLOOKUP($B134,OfferInformation!$A$2:$F$33,3,FALSE)</f>
        <v>Espumante</v>
      </c>
      <c r="F134">
        <f>VLOOKUP($B134,OfferInformation!$A$2:$F$33,4,FALSE)</f>
        <v>6</v>
      </c>
      <c r="G134">
        <f>VLOOKUP($B134,OfferInformation!$A$2:$F$33,5,FALSE)</f>
        <v>45</v>
      </c>
      <c r="H134" t="str">
        <f>VLOOKUP($B134,OfferInformation!$A$2:$F$33,6,FALSE)</f>
        <v>South Africa</v>
      </c>
    </row>
    <row r="135" spans="1:8" x14ac:dyDescent="0.35">
      <c r="A135" t="s">
        <v>33</v>
      </c>
      <c r="B135">
        <v>31</v>
      </c>
      <c r="C135">
        <f>VLOOKUP(A135,[1]Sheet1!$B$2:$C$101,2,FALSE)</f>
        <v>4</v>
      </c>
      <c r="D135" t="str">
        <f>VLOOKUP($B135,OfferInformation!$A$2:$F$33,2,FALSE)</f>
        <v>December</v>
      </c>
      <c r="E135" t="str">
        <f>VLOOKUP($B135,OfferInformation!$A$2:$F$33,3,FALSE)</f>
        <v>Champagne</v>
      </c>
      <c r="F135">
        <f>VLOOKUP($B135,OfferInformation!$A$2:$F$33,4,FALSE)</f>
        <v>72</v>
      </c>
      <c r="G135">
        <f>VLOOKUP($B135,OfferInformation!$A$2:$F$33,5,FALSE)</f>
        <v>89</v>
      </c>
      <c r="H135" t="str">
        <f>VLOOKUP($B135,OfferInformation!$A$2:$F$33,6,FALSE)</f>
        <v>France</v>
      </c>
    </row>
    <row r="136" spans="1:8" x14ac:dyDescent="0.35">
      <c r="A136" t="s">
        <v>34</v>
      </c>
      <c r="B136">
        <v>8</v>
      </c>
      <c r="C136">
        <f>VLOOKUP(A136,[1]Sheet1!$B$2:$C$101,2,FALSE)</f>
        <v>1</v>
      </c>
      <c r="D136" t="str">
        <f>VLOOKUP($B136,OfferInformation!$A$2:$F$33,2,FALSE)</f>
        <v>March</v>
      </c>
      <c r="E136" t="str">
        <f>VLOOKUP($B136,OfferInformation!$A$2:$F$33,3,FALSE)</f>
        <v>Espumante</v>
      </c>
      <c r="F136">
        <f>VLOOKUP($B136,OfferInformation!$A$2:$F$33,4,FALSE)</f>
        <v>6</v>
      </c>
      <c r="G136">
        <f>VLOOKUP($B136,OfferInformation!$A$2:$F$33,5,FALSE)</f>
        <v>45</v>
      </c>
      <c r="H136" t="str">
        <f>VLOOKUP($B136,OfferInformation!$A$2:$F$33,6,FALSE)</f>
        <v>South Africa</v>
      </c>
    </row>
    <row r="137" spans="1:8" x14ac:dyDescent="0.35">
      <c r="A137" t="s">
        <v>34</v>
      </c>
      <c r="B137">
        <v>13</v>
      </c>
      <c r="C137">
        <f>VLOOKUP(A137,[1]Sheet1!$B$2:$C$101,2,FALSE)</f>
        <v>1</v>
      </c>
      <c r="D137" t="str">
        <f>VLOOKUP($B137,OfferInformation!$A$2:$F$33,2,FALSE)</f>
        <v>May</v>
      </c>
      <c r="E137" t="str">
        <f>VLOOKUP($B137,OfferInformation!$A$2:$F$33,3,FALSE)</f>
        <v>Merlot</v>
      </c>
      <c r="F137">
        <f>VLOOKUP($B137,OfferInformation!$A$2:$F$33,4,FALSE)</f>
        <v>6</v>
      </c>
      <c r="G137">
        <f>VLOOKUP($B137,OfferInformation!$A$2:$F$33,5,FALSE)</f>
        <v>43</v>
      </c>
      <c r="H137" t="str">
        <f>VLOOKUP($B137,OfferInformation!$A$2:$F$33,6,FALSE)</f>
        <v>Chile</v>
      </c>
    </row>
    <row r="138" spans="1:8" x14ac:dyDescent="0.35">
      <c r="A138" t="s">
        <v>34</v>
      </c>
      <c r="B138">
        <v>18</v>
      </c>
      <c r="C138">
        <f>VLOOKUP(A138,[1]Sheet1!$B$2:$C$101,2,FALSE)</f>
        <v>1</v>
      </c>
      <c r="D138" t="str">
        <f>VLOOKUP($B138,OfferInformation!$A$2:$F$33,2,FALSE)</f>
        <v>July</v>
      </c>
      <c r="E138" t="str">
        <f>VLOOKUP($B138,OfferInformation!$A$2:$F$33,3,FALSE)</f>
        <v>Espumante</v>
      </c>
      <c r="F138">
        <f>VLOOKUP($B138,OfferInformation!$A$2:$F$33,4,FALSE)</f>
        <v>6</v>
      </c>
      <c r="G138">
        <f>VLOOKUP($B138,OfferInformation!$A$2:$F$33,5,FALSE)</f>
        <v>50</v>
      </c>
      <c r="H138" t="str">
        <f>VLOOKUP($B138,OfferInformation!$A$2:$F$33,6,FALSE)</f>
        <v>Oregon</v>
      </c>
    </row>
    <row r="139" spans="1:8" x14ac:dyDescent="0.35">
      <c r="A139" t="s">
        <v>34</v>
      </c>
      <c r="B139">
        <v>30</v>
      </c>
      <c r="C139">
        <f>VLOOKUP(A139,[1]Sheet1!$B$2:$C$101,2,FALSE)</f>
        <v>1</v>
      </c>
      <c r="D139" t="str">
        <f>VLOOKUP($B139,OfferInformation!$A$2:$F$33,2,FALSE)</f>
        <v>December</v>
      </c>
      <c r="E139" t="str">
        <f>VLOOKUP($B139,OfferInformation!$A$2:$F$33,3,FALSE)</f>
        <v>Malbec</v>
      </c>
      <c r="F139">
        <f>VLOOKUP($B139,OfferInformation!$A$2:$F$33,4,FALSE)</f>
        <v>6</v>
      </c>
      <c r="G139">
        <f>VLOOKUP($B139,OfferInformation!$A$2:$F$33,5,FALSE)</f>
        <v>54</v>
      </c>
      <c r="H139" t="str">
        <f>VLOOKUP($B139,OfferInformation!$A$2:$F$33,6,FALSE)</f>
        <v>France</v>
      </c>
    </row>
    <row r="140" spans="1:8" x14ac:dyDescent="0.35">
      <c r="A140" t="s">
        <v>93</v>
      </c>
      <c r="B140">
        <v>9</v>
      </c>
      <c r="C140">
        <f>VLOOKUP(A140,[1]Sheet1!$B$2:$C$101,2,FALSE)</f>
        <v>4</v>
      </c>
      <c r="D140" t="str">
        <f>VLOOKUP($B140,OfferInformation!$A$2:$F$33,2,FALSE)</f>
        <v>April</v>
      </c>
      <c r="E140" t="str">
        <f>VLOOKUP($B140,OfferInformation!$A$2:$F$33,3,FALSE)</f>
        <v>Chardonnay</v>
      </c>
      <c r="F140">
        <f>VLOOKUP($B140,OfferInformation!$A$2:$F$33,4,FALSE)</f>
        <v>144</v>
      </c>
      <c r="G140">
        <f>VLOOKUP($B140,OfferInformation!$A$2:$F$33,5,FALSE)</f>
        <v>57</v>
      </c>
      <c r="H140" t="str">
        <f>VLOOKUP($B140,OfferInformation!$A$2:$F$33,6,FALSE)</f>
        <v>Chile</v>
      </c>
    </row>
    <row r="141" spans="1:8" x14ac:dyDescent="0.35">
      <c r="A141" t="s">
        <v>35</v>
      </c>
      <c r="B141">
        <v>2</v>
      </c>
      <c r="C141">
        <f>VLOOKUP(A141,[1]Sheet1!$B$2:$C$101,2,FALSE)</f>
        <v>2</v>
      </c>
      <c r="D141" t="str">
        <f>VLOOKUP($B141,OfferInformation!$A$2:$F$33,2,FALSE)</f>
        <v>January</v>
      </c>
      <c r="E141" t="str">
        <f>VLOOKUP($B141,OfferInformation!$A$2:$F$33,3,FALSE)</f>
        <v>Pinot Noir</v>
      </c>
      <c r="F141">
        <f>VLOOKUP($B141,OfferInformation!$A$2:$F$33,4,FALSE)</f>
        <v>72</v>
      </c>
      <c r="G141">
        <f>VLOOKUP($B141,OfferInformation!$A$2:$F$33,5,FALSE)</f>
        <v>17</v>
      </c>
      <c r="H141" t="str">
        <f>VLOOKUP($B141,OfferInformation!$A$2:$F$33,6,FALSE)</f>
        <v>France</v>
      </c>
    </row>
    <row r="142" spans="1:8" x14ac:dyDescent="0.35">
      <c r="A142" t="s">
        <v>35</v>
      </c>
      <c r="B142">
        <v>24</v>
      </c>
      <c r="C142">
        <f>VLOOKUP(A142,[1]Sheet1!$B$2:$C$101,2,FALSE)</f>
        <v>2</v>
      </c>
      <c r="D142" t="str">
        <f>VLOOKUP($B142,OfferInformation!$A$2:$F$33,2,FALSE)</f>
        <v>September</v>
      </c>
      <c r="E142" t="str">
        <f>VLOOKUP($B142,OfferInformation!$A$2:$F$33,3,FALSE)</f>
        <v>Pinot Noir</v>
      </c>
      <c r="F142">
        <f>VLOOKUP($B142,OfferInformation!$A$2:$F$33,4,FALSE)</f>
        <v>6</v>
      </c>
      <c r="G142">
        <f>VLOOKUP($B142,OfferInformation!$A$2:$F$33,5,FALSE)</f>
        <v>34</v>
      </c>
      <c r="H142" t="str">
        <f>VLOOKUP($B142,OfferInformation!$A$2:$F$33,6,FALSE)</f>
        <v>Italy</v>
      </c>
    </row>
    <row r="143" spans="1:8" x14ac:dyDescent="0.35">
      <c r="A143" t="s">
        <v>35</v>
      </c>
      <c r="B143">
        <v>26</v>
      </c>
      <c r="C143">
        <f>VLOOKUP(A143,[1]Sheet1!$B$2:$C$101,2,FALSE)</f>
        <v>2</v>
      </c>
      <c r="D143" t="str">
        <f>VLOOKUP($B143,OfferInformation!$A$2:$F$33,2,FALSE)</f>
        <v>October</v>
      </c>
      <c r="E143" t="str">
        <f>VLOOKUP($B143,OfferInformation!$A$2:$F$33,3,FALSE)</f>
        <v>Pinot Noir</v>
      </c>
      <c r="F143">
        <f>VLOOKUP($B143,OfferInformation!$A$2:$F$33,4,FALSE)</f>
        <v>144</v>
      </c>
      <c r="G143">
        <f>VLOOKUP($B143,OfferInformation!$A$2:$F$33,5,FALSE)</f>
        <v>83</v>
      </c>
      <c r="H143" t="str">
        <f>VLOOKUP($B143,OfferInformation!$A$2:$F$33,6,FALSE)</f>
        <v>Australia</v>
      </c>
    </row>
    <row r="144" spans="1:8" x14ac:dyDescent="0.35">
      <c r="A144" t="s">
        <v>36</v>
      </c>
      <c r="B144">
        <v>1</v>
      </c>
      <c r="C144">
        <f>VLOOKUP(A144,[1]Sheet1!$B$2:$C$101,2,FALSE)</f>
        <v>4</v>
      </c>
      <c r="D144" t="str">
        <f>VLOOKUP($B144,OfferInformation!$A$2:$F$33,2,FALSE)</f>
        <v>January</v>
      </c>
      <c r="E144" t="str">
        <f>VLOOKUP($B144,OfferInformation!$A$2:$F$33,3,FALSE)</f>
        <v>Malbec</v>
      </c>
      <c r="F144">
        <f>VLOOKUP($B144,OfferInformation!$A$2:$F$33,4,FALSE)</f>
        <v>72</v>
      </c>
      <c r="G144">
        <f>VLOOKUP($B144,OfferInformation!$A$2:$F$33,5,FALSE)</f>
        <v>56</v>
      </c>
      <c r="H144" t="str">
        <f>VLOOKUP($B144,OfferInformation!$A$2:$F$33,6,FALSE)</f>
        <v>France</v>
      </c>
    </row>
    <row r="145" spans="1:8" x14ac:dyDescent="0.35">
      <c r="A145" t="s">
        <v>36</v>
      </c>
      <c r="B145">
        <v>2</v>
      </c>
      <c r="C145">
        <f>VLOOKUP(A145,[1]Sheet1!$B$2:$C$101,2,FALSE)</f>
        <v>4</v>
      </c>
      <c r="D145" t="str">
        <f>VLOOKUP($B145,OfferInformation!$A$2:$F$33,2,FALSE)</f>
        <v>January</v>
      </c>
      <c r="E145" t="str">
        <f>VLOOKUP($B145,OfferInformation!$A$2:$F$33,3,FALSE)</f>
        <v>Pinot Noir</v>
      </c>
      <c r="F145">
        <f>VLOOKUP($B145,OfferInformation!$A$2:$F$33,4,FALSE)</f>
        <v>72</v>
      </c>
      <c r="G145">
        <f>VLOOKUP($B145,OfferInformation!$A$2:$F$33,5,FALSE)</f>
        <v>17</v>
      </c>
      <c r="H145" t="str">
        <f>VLOOKUP($B145,OfferInformation!$A$2:$F$33,6,FALSE)</f>
        <v>France</v>
      </c>
    </row>
    <row r="146" spans="1:8" x14ac:dyDescent="0.35">
      <c r="A146" t="s">
        <v>37</v>
      </c>
      <c r="B146">
        <v>31</v>
      </c>
      <c r="C146">
        <f>VLOOKUP(A146,[1]Sheet1!$B$2:$C$101,2,FALSE)</f>
        <v>4</v>
      </c>
      <c r="D146" t="str">
        <f>VLOOKUP($B146,OfferInformation!$A$2:$F$33,2,FALSE)</f>
        <v>December</v>
      </c>
      <c r="E146" t="str">
        <f>VLOOKUP($B146,OfferInformation!$A$2:$F$33,3,FALSE)</f>
        <v>Champagne</v>
      </c>
      <c r="F146">
        <f>VLOOKUP($B146,OfferInformation!$A$2:$F$33,4,FALSE)</f>
        <v>72</v>
      </c>
      <c r="G146">
        <f>VLOOKUP($B146,OfferInformation!$A$2:$F$33,5,FALSE)</f>
        <v>89</v>
      </c>
      <c r="H146" t="str">
        <f>VLOOKUP($B146,OfferInformation!$A$2:$F$33,6,FALSE)</f>
        <v>France</v>
      </c>
    </row>
    <row r="147" spans="1:8" x14ac:dyDescent="0.35">
      <c r="A147" t="s">
        <v>38</v>
      </c>
      <c r="B147">
        <v>7</v>
      </c>
      <c r="C147">
        <f>VLOOKUP(A147,[1]Sheet1!$B$2:$C$101,2,FALSE)</f>
        <v>1</v>
      </c>
      <c r="D147" t="str">
        <f>VLOOKUP($B147,OfferInformation!$A$2:$F$33,2,FALSE)</f>
        <v>March</v>
      </c>
      <c r="E147" t="str">
        <f>VLOOKUP($B147,OfferInformation!$A$2:$F$33,3,FALSE)</f>
        <v>Prosecco</v>
      </c>
      <c r="F147">
        <f>VLOOKUP($B147,OfferInformation!$A$2:$F$33,4,FALSE)</f>
        <v>6</v>
      </c>
      <c r="G147">
        <f>VLOOKUP($B147,OfferInformation!$A$2:$F$33,5,FALSE)</f>
        <v>40</v>
      </c>
      <c r="H147" t="str">
        <f>VLOOKUP($B147,OfferInformation!$A$2:$F$33,6,FALSE)</f>
        <v>Australia</v>
      </c>
    </row>
    <row r="148" spans="1:8" x14ac:dyDescent="0.35">
      <c r="A148" t="s">
        <v>38</v>
      </c>
      <c r="B148">
        <v>13</v>
      </c>
      <c r="C148">
        <f>VLOOKUP(A148,[1]Sheet1!$B$2:$C$101,2,FALSE)</f>
        <v>1</v>
      </c>
      <c r="D148" t="str">
        <f>VLOOKUP($B148,OfferInformation!$A$2:$F$33,2,FALSE)</f>
        <v>May</v>
      </c>
      <c r="E148" t="str">
        <f>VLOOKUP($B148,OfferInformation!$A$2:$F$33,3,FALSE)</f>
        <v>Merlot</v>
      </c>
      <c r="F148">
        <f>VLOOKUP($B148,OfferInformation!$A$2:$F$33,4,FALSE)</f>
        <v>6</v>
      </c>
      <c r="G148">
        <f>VLOOKUP($B148,OfferInformation!$A$2:$F$33,5,FALSE)</f>
        <v>43</v>
      </c>
      <c r="H148" t="str">
        <f>VLOOKUP($B148,OfferInformation!$A$2:$F$33,6,FALSE)</f>
        <v>Chile</v>
      </c>
    </row>
    <row r="149" spans="1:8" x14ac:dyDescent="0.35">
      <c r="A149" t="s">
        <v>38</v>
      </c>
      <c r="B149">
        <v>29</v>
      </c>
      <c r="C149">
        <f>VLOOKUP(A149,[1]Sheet1!$B$2:$C$101,2,FALSE)</f>
        <v>1</v>
      </c>
      <c r="D149" t="str">
        <f>VLOOKUP($B149,OfferInformation!$A$2:$F$33,2,FALSE)</f>
        <v>November</v>
      </c>
      <c r="E149" t="str">
        <f>VLOOKUP($B149,OfferInformation!$A$2:$F$33,3,FALSE)</f>
        <v>Pinot Grigio</v>
      </c>
      <c r="F149">
        <f>VLOOKUP($B149,OfferInformation!$A$2:$F$33,4,FALSE)</f>
        <v>6</v>
      </c>
      <c r="G149">
        <f>VLOOKUP($B149,OfferInformation!$A$2:$F$33,5,FALSE)</f>
        <v>87</v>
      </c>
      <c r="H149" t="str">
        <f>VLOOKUP($B149,OfferInformation!$A$2:$F$33,6,FALSE)</f>
        <v>France</v>
      </c>
    </row>
    <row r="150" spans="1:8" x14ac:dyDescent="0.35">
      <c r="A150" t="s">
        <v>38</v>
      </c>
      <c r="B150">
        <v>30</v>
      </c>
      <c r="C150">
        <f>VLOOKUP(A150,[1]Sheet1!$B$2:$C$101,2,FALSE)</f>
        <v>1</v>
      </c>
      <c r="D150" t="str">
        <f>VLOOKUP($B150,OfferInformation!$A$2:$F$33,2,FALSE)</f>
        <v>December</v>
      </c>
      <c r="E150" t="str">
        <f>VLOOKUP($B150,OfferInformation!$A$2:$F$33,3,FALSE)</f>
        <v>Malbec</v>
      </c>
      <c r="F150">
        <f>VLOOKUP($B150,OfferInformation!$A$2:$F$33,4,FALSE)</f>
        <v>6</v>
      </c>
      <c r="G150">
        <f>VLOOKUP($B150,OfferInformation!$A$2:$F$33,5,FALSE)</f>
        <v>54</v>
      </c>
      <c r="H150" t="str">
        <f>VLOOKUP($B150,OfferInformation!$A$2:$F$33,6,FALSE)</f>
        <v>France</v>
      </c>
    </row>
    <row r="151" spans="1:8" x14ac:dyDescent="0.35">
      <c r="A151" t="s">
        <v>39</v>
      </c>
      <c r="B151">
        <v>17</v>
      </c>
      <c r="C151">
        <f>VLOOKUP(A151,[1]Sheet1!$B$2:$C$101,2,FALSE)</f>
        <v>2</v>
      </c>
      <c r="D151" t="str">
        <f>VLOOKUP($B151,OfferInformation!$A$2:$F$33,2,FALSE)</f>
        <v>July</v>
      </c>
      <c r="E151" t="str">
        <f>VLOOKUP($B151,OfferInformation!$A$2:$F$33,3,FALSE)</f>
        <v>Pinot Noir</v>
      </c>
      <c r="F151">
        <f>VLOOKUP($B151,OfferInformation!$A$2:$F$33,4,FALSE)</f>
        <v>12</v>
      </c>
      <c r="G151">
        <f>VLOOKUP($B151,OfferInformation!$A$2:$F$33,5,FALSE)</f>
        <v>47</v>
      </c>
      <c r="H151" t="str">
        <f>VLOOKUP($B151,OfferInformation!$A$2:$F$33,6,FALSE)</f>
        <v>Germany</v>
      </c>
    </row>
    <row r="152" spans="1:8" x14ac:dyDescent="0.35">
      <c r="A152" t="s">
        <v>39</v>
      </c>
      <c r="B152">
        <v>24</v>
      </c>
      <c r="C152">
        <f>VLOOKUP(A152,[1]Sheet1!$B$2:$C$101,2,FALSE)</f>
        <v>2</v>
      </c>
      <c r="D152" t="str">
        <f>VLOOKUP($B152,OfferInformation!$A$2:$F$33,2,FALSE)</f>
        <v>September</v>
      </c>
      <c r="E152" t="str">
        <f>VLOOKUP($B152,OfferInformation!$A$2:$F$33,3,FALSE)</f>
        <v>Pinot Noir</v>
      </c>
      <c r="F152">
        <f>VLOOKUP($B152,OfferInformation!$A$2:$F$33,4,FALSE)</f>
        <v>6</v>
      </c>
      <c r="G152">
        <f>VLOOKUP($B152,OfferInformation!$A$2:$F$33,5,FALSE)</f>
        <v>34</v>
      </c>
      <c r="H152" t="str">
        <f>VLOOKUP($B152,OfferInformation!$A$2:$F$33,6,FALSE)</f>
        <v>Italy</v>
      </c>
    </row>
    <row r="153" spans="1:8" x14ac:dyDescent="0.35">
      <c r="A153" t="s">
        <v>40</v>
      </c>
      <c r="B153">
        <v>22</v>
      </c>
      <c r="C153">
        <f>VLOOKUP(A153,[1]Sheet1!$B$2:$C$101,2,FALSE)</f>
        <v>3</v>
      </c>
      <c r="D153" t="str">
        <f>VLOOKUP($B153,OfferInformation!$A$2:$F$33,2,FALSE)</f>
        <v>August</v>
      </c>
      <c r="E153" t="str">
        <f>VLOOKUP($B153,OfferInformation!$A$2:$F$33,3,FALSE)</f>
        <v>Champagne</v>
      </c>
      <c r="F153">
        <f>VLOOKUP($B153,OfferInformation!$A$2:$F$33,4,FALSE)</f>
        <v>72</v>
      </c>
      <c r="G153">
        <f>VLOOKUP($B153,OfferInformation!$A$2:$F$33,5,FALSE)</f>
        <v>63</v>
      </c>
      <c r="H153" t="str">
        <f>VLOOKUP($B153,OfferInformation!$A$2:$F$33,6,FALSE)</f>
        <v>France</v>
      </c>
    </row>
    <row r="154" spans="1:8" x14ac:dyDescent="0.35">
      <c r="A154" t="s">
        <v>40</v>
      </c>
      <c r="B154">
        <v>27</v>
      </c>
      <c r="C154">
        <f>VLOOKUP(A154,[1]Sheet1!$B$2:$C$101,2,FALSE)</f>
        <v>3</v>
      </c>
      <c r="D154" t="str">
        <f>VLOOKUP($B154,OfferInformation!$A$2:$F$33,2,FALSE)</f>
        <v>October</v>
      </c>
      <c r="E154" t="str">
        <f>VLOOKUP($B154,OfferInformation!$A$2:$F$33,3,FALSE)</f>
        <v>Champagne</v>
      </c>
      <c r="F154">
        <f>VLOOKUP($B154,OfferInformation!$A$2:$F$33,4,FALSE)</f>
        <v>72</v>
      </c>
      <c r="G154">
        <f>VLOOKUP($B154,OfferInformation!$A$2:$F$33,5,FALSE)</f>
        <v>88</v>
      </c>
      <c r="H154" t="str">
        <f>VLOOKUP($B154,OfferInformation!$A$2:$F$33,6,FALSE)</f>
        <v>New Zealand</v>
      </c>
    </row>
    <row r="155" spans="1:8" x14ac:dyDescent="0.35">
      <c r="A155" t="s">
        <v>41</v>
      </c>
      <c r="B155">
        <v>4</v>
      </c>
      <c r="C155">
        <f>VLOOKUP(A155,[1]Sheet1!$B$2:$C$101,2,FALSE)</f>
        <v>4</v>
      </c>
      <c r="D155" t="str">
        <f>VLOOKUP($B155,OfferInformation!$A$2:$F$33,2,FALSE)</f>
        <v>February</v>
      </c>
      <c r="E155" t="str">
        <f>VLOOKUP($B155,OfferInformation!$A$2:$F$33,3,FALSE)</f>
        <v>Champagne</v>
      </c>
      <c r="F155">
        <f>VLOOKUP($B155,OfferInformation!$A$2:$F$33,4,FALSE)</f>
        <v>72</v>
      </c>
      <c r="G155">
        <f>VLOOKUP($B155,OfferInformation!$A$2:$F$33,5,FALSE)</f>
        <v>48</v>
      </c>
      <c r="H155" t="str">
        <f>VLOOKUP($B155,OfferInformation!$A$2:$F$33,6,FALSE)</f>
        <v>France</v>
      </c>
    </row>
    <row r="156" spans="1:8" x14ac:dyDescent="0.35">
      <c r="A156" t="s">
        <v>41</v>
      </c>
      <c r="B156">
        <v>6</v>
      </c>
      <c r="C156">
        <f>VLOOKUP(A156,[1]Sheet1!$B$2:$C$101,2,FALSE)</f>
        <v>4</v>
      </c>
      <c r="D156" t="str">
        <f>VLOOKUP($B156,OfferInformation!$A$2:$F$33,2,FALSE)</f>
        <v>March</v>
      </c>
      <c r="E156" t="str">
        <f>VLOOKUP($B156,OfferInformation!$A$2:$F$33,3,FALSE)</f>
        <v>Prosecco</v>
      </c>
      <c r="F156">
        <f>VLOOKUP($B156,OfferInformation!$A$2:$F$33,4,FALSE)</f>
        <v>144</v>
      </c>
      <c r="G156">
        <f>VLOOKUP($B156,OfferInformation!$A$2:$F$33,5,FALSE)</f>
        <v>86</v>
      </c>
      <c r="H156" t="str">
        <f>VLOOKUP($B156,OfferInformation!$A$2:$F$33,6,FALSE)</f>
        <v>Chile</v>
      </c>
    </row>
    <row r="157" spans="1:8" x14ac:dyDescent="0.35">
      <c r="A157" t="s">
        <v>41</v>
      </c>
      <c r="B157">
        <v>27</v>
      </c>
      <c r="C157">
        <f>VLOOKUP(A157,[1]Sheet1!$B$2:$C$101,2,FALSE)</f>
        <v>4</v>
      </c>
      <c r="D157" t="str">
        <f>VLOOKUP($B157,OfferInformation!$A$2:$F$33,2,FALSE)</f>
        <v>October</v>
      </c>
      <c r="E157" t="str">
        <f>VLOOKUP($B157,OfferInformation!$A$2:$F$33,3,FALSE)</f>
        <v>Champagne</v>
      </c>
      <c r="F157">
        <f>VLOOKUP($B157,OfferInformation!$A$2:$F$33,4,FALSE)</f>
        <v>72</v>
      </c>
      <c r="G157">
        <f>VLOOKUP($B157,OfferInformation!$A$2:$F$33,5,FALSE)</f>
        <v>88</v>
      </c>
      <c r="H157" t="str">
        <f>VLOOKUP($B157,OfferInformation!$A$2:$F$33,6,FALSE)</f>
        <v>New Zealand</v>
      </c>
    </row>
    <row r="158" spans="1:8" x14ac:dyDescent="0.35">
      <c r="A158" t="s">
        <v>41</v>
      </c>
      <c r="B158">
        <v>31</v>
      </c>
      <c r="C158">
        <f>VLOOKUP(A158,[1]Sheet1!$B$2:$C$101,2,FALSE)</f>
        <v>4</v>
      </c>
      <c r="D158" t="str">
        <f>VLOOKUP($B158,OfferInformation!$A$2:$F$33,2,FALSE)</f>
        <v>December</v>
      </c>
      <c r="E158" t="str">
        <f>VLOOKUP($B158,OfferInformation!$A$2:$F$33,3,FALSE)</f>
        <v>Champagne</v>
      </c>
      <c r="F158">
        <f>VLOOKUP($B158,OfferInformation!$A$2:$F$33,4,FALSE)</f>
        <v>72</v>
      </c>
      <c r="G158">
        <f>VLOOKUP($B158,OfferInformation!$A$2:$F$33,5,FALSE)</f>
        <v>89</v>
      </c>
      <c r="H158" t="str">
        <f>VLOOKUP($B158,OfferInformation!$A$2:$F$33,6,FALSE)</f>
        <v>France</v>
      </c>
    </row>
    <row r="159" spans="1:8" x14ac:dyDescent="0.35">
      <c r="A159" t="s">
        <v>42</v>
      </c>
      <c r="B159">
        <v>8</v>
      </c>
      <c r="C159">
        <f>VLOOKUP(A159,[1]Sheet1!$B$2:$C$101,2,FALSE)</f>
        <v>4</v>
      </c>
      <c r="D159" t="str">
        <f>VLOOKUP($B159,OfferInformation!$A$2:$F$33,2,FALSE)</f>
        <v>March</v>
      </c>
      <c r="E159" t="str">
        <f>VLOOKUP($B159,OfferInformation!$A$2:$F$33,3,FALSE)</f>
        <v>Espumante</v>
      </c>
      <c r="F159">
        <f>VLOOKUP($B159,OfferInformation!$A$2:$F$33,4,FALSE)</f>
        <v>6</v>
      </c>
      <c r="G159">
        <f>VLOOKUP($B159,OfferInformation!$A$2:$F$33,5,FALSE)</f>
        <v>45</v>
      </c>
      <c r="H159" t="str">
        <f>VLOOKUP($B159,OfferInformation!$A$2:$F$33,6,FALSE)</f>
        <v>South Africa</v>
      </c>
    </row>
    <row r="160" spans="1:8" x14ac:dyDescent="0.35">
      <c r="A160" t="s">
        <v>43</v>
      </c>
      <c r="B160">
        <v>11</v>
      </c>
      <c r="C160">
        <f>VLOOKUP(A160,[1]Sheet1!$B$2:$C$101,2,FALSE)</f>
        <v>0</v>
      </c>
      <c r="D160" t="str">
        <f>VLOOKUP($B160,OfferInformation!$A$2:$F$33,2,FALSE)</f>
        <v>May</v>
      </c>
      <c r="E160" t="str">
        <f>VLOOKUP($B160,OfferInformation!$A$2:$F$33,3,FALSE)</f>
        <v>Champagne</v>
      </c>
      <c r="F160">
        <f>VLOOKUP($B160,OfferInformation!$A$2:$F$33,4,FALSE)</f>
        <v>72</v>
      </c>
      <c r="G160">
        <f>VLOOKUP($B160,OfferInformation!$A$2:$F$33,5,FALSE)</f>
        <v>85</v>
      </c>
      <c r="H160" t="str">
        <f>VLOOKUP($B160,OfferInformation!$A$2:$F$33,6,FALSE)</f>
        <v>France</v>
      </c>
    </row>
    <row r="161" spans="1:8" x14ac:dyDescent="0.35">
      <c r="A161" t="s">
        <v>43</v>
      </c>
      <c r="B161">
        <v>16</v>
      </c>
      <c r="C161">
        <f>VLOOKUP(A161,[1]Sheet1!$B$2:$C$101,2,FALSE)</f>
        <v>0</v>
      </c>
      <c r="D161" t="str">
        <f>VLOOKUP($B161,OfferInformation!$A$2:$F$33,2,FALSE)</f>
        <v>June</v>
      </c>
      <c r="E161" t="str">
        <f>VLOOKUP($B161,OfferInformation!$A$2:$F$33,3,FALSE)</f>
        <v>Merlot</v>
      </c>
      <c r="F161">
        <f>VLOOKUP($B161,OfferInformation!$A$2:$F$33,4,FALSE)</f>
        <v>72</v>
      </c>
      <c r="G161">
        <f>VLOOKUP($B161,OfferInformation!$A$2:$F$33,5,FALSE)</f>
        <v>88</v>
      </c>
      <c r="H161" t="str">
        <f>VLOOKUP($B161,OfferInformation!$A$2:$F$33,6,FALSE)</f>
        <v>California</v>
      </c>
    </row>
    <row r="162" spans="1:8" x14ac:dyDescent="0.35">
      <c r="A162" t="s">
        <v>43</v>
      </c>
      <c r="B162">
        <v>20</v>
      </c>
      <c r="C162">
        <f>VLOOKUP(A162,[1]Sheet1!$B$2:$C$101,2,FALSE)</f>
        <v>0</v>
      </c>
      <c r="D162" t="str">
        <f>VLOOKUP($B162,OfferInformation!$A$2:$F$33,2,FALSE)</f>
        <v>August</v>
      </c>
      <c r="E162" t="str">
        <f>VLOOKUP($B162,OfferInformation!$A$2:$F$33,3,FALSE)</f>
        <v>Cabernet Sauvignon</v>
      </c>
      <c r="F162">
        <f>VLOOKUP($B162,OfferInformation!$A$2:$F$33,4,FALSE)</f>
        <v>72</v>
      </c>
      <c r="G162">
        <f>VLOOKUP($B162,OfferInformation!$A$2:$F$33,5,FALSE)</f>
        <v>82</v>
      </c>
      <c r="H162" t="str">
        <f>VLOOKUP($B162,OfferInformation!$A$2:$F$33,6,FALSE)</f>
        <v>Italy</v>
      </c>
    </row>
    <row r="163" spans="1:8" x14ac:dyDescent="0.35">
      <c r="A163" t="s">
        <v>43</v>
      </c>
      <c r="B163">
        <v>29</v>
      </c>
      <c r="C163">
        <f>VLOOKUP(A163,[1]Sheet1!$B$2:$C$101,2,FALSE)</f>
        <v>0</v>
      </c>
      <c r="D163" t="str">
        <f>VLOOKUP($B163,OfferInformation!$A$2:$F$33,2,FALSE)</f>
        <v>November</v>
      </c>
      <c r="E163" t="str">
        <f>VLOOKUP($B163,OfferInformation!$A$2:$F$33,3,FALSE)</f>
        <v>Pinot Grigio</v>
      </c>
      <c r="F163">
        <f>VLOOKUP($B163,OfferInformation!$A$2:$F$33,4,FALSE)</f>
        <v>6</v>
      </c>
      <c r="G163">
        <f>VLOOKUP($B163,OfferInformation!$A$2:$F$33,5,FALSE)</f>
        <v>87</v>
      </c>
      <c r="H163" t="str">
        <f>VLOOKUP($B163,OfferInformation!$A$2:$F$33,6,FALSE)</f>
        <v>France</v>
      </c>
    </row>
    <row r="164" spans="1:8" x14ac:dyDescent="0.35">
      <c r="A164" t="s">
        <v>43</v>
      </c>
      <c r="B164">
        <v>31</v>
      </c>
      <c r="C164">
        <f>VLOOKUP(A164,[1]Sheet1!$B$2:$C$101,2,FALSE)</f>
        <v>0</v>
      </c>
      <c r="D164" t="str">
        <f>VLOOKUP($B164,OfferInformation!$A$2:$F$33,2,FALSE)</f>
        <v>December</v>
      </c>
      <c r="E164" t="str">
        <f>VLOOKUP($B164,OfferInformation!$A$2:$F$33,3,FALSE)</f>
        <v>Champagne</v>
      </c>
      <c r="F164">
        <f>VLOOKUP($B164,OfferInformation!$A$2:$F$33,4,FALSE)</f>
        <v>72</v>
      </c>
      <c r="G164">
        <f>VLOOKUP($B164,OfferInformation!$A$2:$F$33,5,FALSE)</f>
        <v>89</v>
      </c>
      <c r="H164" t="str">
        <f>VLOOKUP($B164,OfferInformation!$A$2:$F$33,6,FALSE)</f>
        <v>France</v>
      </c>
    </row>
    <row r="165" spans="1:8" x14ac:dyDescent="0.35">
      <c r="A165" t="s">
        <v>44</v>
      </c>
      <c r="B165">
        <v>11</v>
      </c>
      <c r="C165">
        <f>VLOOKUP(A165,[1]Sheet1!$B$2:$C$101,2,FALSE)</f>
        <v>1</v>
      </c>
      <c r="D165" t="str">
        <f>VLOOKUP($B165,OfferInformation!$A$2:$F$33,2,FALSE)</f>
        <v>May</v>
      </c>
      <c r="E165" t="str">
        <f>VLOOKUP($B165,OfferInformation!$A$2:$F$33,3,FALSE)</f>
        <v>Champagne</v>
      </c>
      <c r="F165">
        <f>VLOOKUP($B165,OfferInformation!$A$2:$F$33,4,FALSE)</f>
        <v>72</v>
      </c>
      <c r="G165">
        <f>VLOOKUP($B165,OfferInformation!$A$2:$F$33,5,FALSE)</f>
        <v>85</v>
      </c>
      <c r="H165" t="str">
        <f>VLOOKUP($B165,OfferInformation!$A$2:$F$33,6,FALSE)</f>
        <v>France</v>
      </c>
    </row>
    <row r="166" spans="1:8" x14ac:dyDescent="0.35">
      <c r="A166" t="s">
        <v>44</v>
      </c>
      <c r="B166">
        <v>30</v>
      </c>
      <c r="C166">
        <f>VLOOKUP(A166,[1]Sheet1!$B$2:$C$101,2,FALSE)</f>
        <v>1</v>
      </c>
      <c r="D166" t="str">
        <f>VLOOKUP($B166,OfferInformation!$A$2:$F$33,2,FALSE)</f>
        <v>December</v>
      </c>
      <c r="E166" t="str">
        <f>VLOOKUP($B166,OfferInformation!$A$2:$F$33,3,FALSE)</f>
        <v>Malbec</v>
      </c>
      <c r="F166">
        <f>VLOOKUP($B166,OfferInformation!$A$2:$F$33,4,FALSE)</f>
        <v>6</v>
      </c>
      <c r="G166">
        <f>VLOOKUP($B166,OfferInformation!$A$2:$F$33,5,FALSE)</f>
        <v>54</v>
      </c>
      <c r="H166" t="str">
        <f>VLOOKUP($B166,OfferInformation!$A$2:$F$33,6,FALSE)</f>
        <v>France</v>
      </c>
    </row>
    <row r="167" spans="1:8" x14ac:dyDescent="0.35">
      <c r="A167" t="s">
        <v>45</v>
      </c>
      <c r="B167">
        <v>8</v>
      </c>
      <c r="C167">
        <f>VLOOKUP(A167,[1]Sheet1!$B$2:$C$101,2,FALSE)</f>
        <v>4</v>
      </c>
      <c r="D167" t="str">
        <f>VLOOKUP($B167,OfferInformation!$A$2:$F$33,2,FALSE)</f>
        <v>March</v>
      </c>
      <c r="E167" t="str">
        <f>VLOOKUP($B167,OfferInformation!$A$2:$F$33,3,FALSE)</f>
        <v>Espumante</v>
      </c>
      <c r="F167">
        <f>VLOOKUP($B167,OfferInformation!$A$2:$F$33,4,FALSE)</f>
        <v>6</v>
      </c>
      <c r="G167">
        <f>VLOOKUP($B167,OfferInformation!$A$2:$F$33,5,FALSE)</f>
        <v>45</v>
      </c>
      <c r="H167" t="str">
        <f>VLOOKUP($B167,OfferInformation!$A$2:$F$33,6,FALSE)</f>
        <v>South Africa</v>
      </c>
    </row>
    <row r="168" spans="1:8" x14ac:dyDescent="0.35">
      <c r="A168" t="s">
        <v>45</v>
      </c>
      <c r="B168">
        <v>27</v>
      </c>
      <c r="C168">
        <f>VLOOKUP(A168,[1]Sheet1!$B$2:$C$101,2,FALSE)</f>
        <v>4</v>
      </c>
      <c r="D168" t="str">
        <f>VLOOKUP($B168,OfferInformation!$A$2:$F$33,2,FALSE)</f>
        <v>October</v>
      </c>
      <c r="E168" t="str">
        <f>VLOOKUP($B168,OfferInformation!$A$2:$F$33,3,FALSE)</f>
        <v>Champagne</v>
      </c>
      <c r="F168">
        <f>VLOOKUP($B168,OfferInformation!$A$2:$F$33,4,FALSE)</f>
        <v>72</v>
      </c>
      <c r="G168">
        <f>VLOOKUP($B168,OfferInformation!$A$2:$F$33,5,FALSE)</f>
        <v>88</v>
      </c>
      <c r="H168" t="str">
        <f>VLOOKUP($B168,OfferInformation!$A$2:$F$33,6,FALSE)</f>
        <v>New Zealand</v>
      </c>
    </row>
    <row r="169" spans="1:8" x14ac:dyDescent="0.35">
      <c r="A169" t="s">
        <v>46</v>
      </c>
      <c r="B169">
        <v>8</v>
      </c>
      <c r="C169">
        <f>VLOOKUP(A169,[1]Sheet1!$B$2:$C$101,2,FALSE)</f>
        <v>1</v>
      </c>
      <c r="D169" t="str">
        <f>VLOOKUP($B169,OfferInformation!$A$2:$F$33,2,FALSE)</f>
        <v>March</v>
      </c>
      <c r="E169" t="str">
        <f>VLOOKUP($B169,OfferInformation!$A$2:$F$33,3,FALSE)</f>
        <v>Espumante</v>
      </c>
      <c r="F169">
        <f>VLOOKUP($B169,OfferInformation!$A$2:$F$33,4,FALSE)</f>
        <v>6</v>
      </c>
      <c r="G169">
        <f>VLOOKUP($B169,OfferInformation!$A$2:$F$33,5,FALSE)</f>
        <v>45</v>
      </c>
      <c r="H169" t="str">
        <f>VLOOKUP($B169,OfferInformation!$A$2:$F$33,6,FALSE)</f>
        <v>South Africa</v>
      </c>
    </row>
    <row r="170" spans="1:8" x14ac:dyDescent="0.35">
      <c r="A170" t="s">
        <v>46</v>
      </c>
      <c r="B170">
        <v>29</v>
      </c>
      <c r="C170">
        <f>VLOOKUP(A170,[1]Sheet1!$B$2:$C$101,2,FALSE)</f>
        <v>1</v>
      </c>
      <c r="D170" t="str">
        <f>VLOOKUP($B170,OfferInformation!$A$2:$F$33,2,FALSE)</f>
        <v>November</v>
      </c>
      <c r="E170" t="str">
        <f>VLOOKUP($B170,OfferInformation!$A$2:$F$33,3,FALSE)</f>
        <v>Pinot Grigio</v>
      </c>
      <c r="F170">
        <f>VLOOKUP($B170,OfferInformation!$A$2:$F$33,4,FALSE)</f>
        <v>6</v>
      </c>
      <c r="G170">
        <f>VLOOKUP($B170,OfferInformation!$A$2:$F$33,5,FALSE)</f>
        <v>87</v>
      </c>
      <c r="H170" t="str">
        <f>VLOOKUP($B170,OfferInformation!$A$2:$F$33,6,FALSE)</f>
        <v>France</v>
      </c>
    </row>
    <row r="171" spans="1:8" x14ac:dyDescent="0.35">
      <c r="A171" t="s">
        <v>46</v>
      </c>
      <c r="B171">
        <v>30</v>
      </c>
      <c r="C171">
        <f>VLOOKUP(A171,[1]Sheet1!$B$2:$C$101,2,FALSE)</f>
        <v>1</v>
      </c>
      <c r="D171" t="str">
        <f>VLOOKUP($B171,OfferInformation!$A$2:$F$33,2,FALSE)</f>
        <v>December</v>
      </c>
      <c r="E171" t="str">
        <f>VLOOKUP($B171,OfferInformation!$A$2:$F$33,3,FALSE)</f>
        <v>Malbec</v>
      </c>
      <c r="F171">
        <f>VLOOKUP($B171,OfferInformation!$A$2:$F$33,4,FALSE)</f>
        <v>6</v>
      </c>
      <c r="G171">
        <f>VLOOKUP($B171,OfferInformation!$A$2:$F$33,5,FALSE)</f>
        <v>54</v>
      </c>
      <c r="H171" t="str">
        <f>VLOOKUP($B171,OfferInformation!$A$2:$F$33,6,FALSE)</f>
        <v>France</v>
      </c>
    </row>
    <row r="172" spans="1:8" x14ac:dyDescent="0.35">
      <c r="A172" t="s">
        <v>47</v>
      </c>
      <c r="B172">
        <v>17</v>
      </c>
      <c r="C172">
        <f>VLOOKUP(A172,[1]Sheet1!$B$2:$C$101,2,FALSE)</f>
        <v>2</v>
      </c>
      <c r="D172" t="str">
        <f>VLOOKUP($B172,OfferInformation!$A$2:$F$33,2,FALSE)</f>
        <v>July</v>
      </c>
      <c r="E172" t="str">
        <f>VLOOKUP($B172,OfferInformation!$A$2:$F$33,3,FALSE)</f>
        <v>Pinot Noir</v>
      </c>
      <c r="F172">
        <f>VLOOKUP($B172,OfferInformation!$A$2:$F$33,4,FALSE)</f>
        <v>12</v>
      </c>
      <c r="G172">
        <f>VLOOKUP($B172,OfferInformation!$A$2:$F$33,5,FALSE)</f>
        <v>47</v>
      </c>
      <c r="H172" t="str">
        <f>VLOOKUP($B172,OfferInformation!$A$2:$F$33,6,FALSE)</f>
        <v>Germany</v>
      </c>
    </row>
    <row r="173" spans="1:8" x14ac:dyDescent="0.35">
      <c r="A173" t="s">
        <v>47</v>
      </c>
      <c r="B173">
        <v>24</v>
      </c>
      <c r="C173">
        <f>VLOOKUP(A173,[1]Sheet1!$B$2:$C$101,2,FALSE)</f>
        <v>2</v>
      </c>
      <c r="D173" t="str">
        <f>VLOOKUP($B173,OfferInformation!$A$2:$F$33,2,FALSE)</f>
        <v>September</v>
      </c>
      <c r="E173" t="str">
        <f>VLOOKUP($B173,OfferInformation!$A$2:$F$33,3,FALSE)</f>
        <v>Pinot Noir</v>
      </c>
      <c r="F173">
        <f>VLOOKUP($B173,OfferInformation!$A$2:$F$33,4,FALSE)</f>
        <v>6</v>
      </c>
      <c r="G173">
        <f>VLOOKUP($B173,OfferInformation!$A$2:$F$33,5,FALSE)</f>
        <v>34</v>
      </c>
      <c r="H173" t="str">
        <f>VLOOKUP($B173,OfferInformation!$A$2:$F$33,6,FALSE)</f>
        <v>Italy</v>
      </c>
    </row>
    <row r="174" spans="1:8" x14ac:dyDescent="0.35">
      <c r="A174" t="s">
        <v>48</v>
      </c>
      <c r="B174">
        <v>17</v>
      </c>
      <c r="C174">
        <f>VLOOKUP(A174,[1]Sheet1!$B$2:$C$101,2,FALSE)</f>
        <v>2</v>
      </c>
      <c r="D174" t="str">
        <f>VLOOKUP($B174,OfferInformation!$A$2:$F$33,2,FALSE)</f>
        <v>July</v>
      </c>
      <c r="E174" t="str">
        <f>VLOOKUP($B174,OfferInformation!$A$2:$F$33,3,FALSE)</f>
        <v>Pinot Noir</v>
      </c>
      <c r="F174">
        <f>VLOOKUP($B174,OfferInformation!$A$2:$F$33,4,FALSE)</f>
        <v>12</v>
      </c>
      <c r="G174">
        <f>VLOOKUP($B174,OfferInformation!$A$2:$F$33,5,FALSE)</f>
        <v>47</v>
      </c>
      <c r="H174" t="str">
        <f>VLOOKUP($B174,OfferInformation!$A$2:$F$33,6,FALSE)</f>
        <v>Germany</v>
      </c>
    </row>
    <row r="175" spans="1:8" x14ac:dyDescent="0.35">
      <c r="A175" t="s">
        <v>48</v>
      </c>
      <c r="B175">
        <v>24</v>
      </c>
      <c r="C175">
        <f>VLOOKUP(A175,[1]Sheet1!$B$2:$C$101,2,FALSE)</f>
        <v>2</v>
      </c>
      <c r="D175" t="str">
        <f>VLOOKUP($B175,OfferInformation!$A$2:$F$33,2,FALSE)</f>
        <v>September</v>
      </c>
      <c r="E175" t="str">
        <f>VLOOKUP($B175,OfferInformation!$A$2:$F$33,3,FALSE)</f>
        <v>Pinot Noir</v>
      </c>
      <c r="F175">
        <f>VLOOKUP($B175,OfferInformation!$A$2:$F$33,4,FALSE)</f>
        <v>6</v>
      </c>
      <c r="G175">
        <f>VLOOKUP($B175,OfferInformation!$A$2:$F$33,5,FALSE)</f>
        <v>34</v>
      </c>
      <c r="H175" t="str">
        <f>VLOOKUP($B175,OfferInformation!$A$2:$F$33,6,FALSE)</f>
        <v>Italy</v>
      </c>
    </row>
    <row r="176" spans="1:8" x14ac:dyDescent="0.35">
      <c r="A176" t="s">
        <v>48</v>
      </c>
      <c r="B176">
        <v>26</v>
      </c>
      <c r="C176">
        <f>VLOOKUP(A176,[1]Sheet1!$B$2:$C$101,2,FALSE)</f>
        <v>2</v>
      </c>
      <c r="D176" t="str">
        <f>VLOOKUP($B176,OfferInformation!$A$2:$F$33,2,FALSE)</f>
        <v>October</v>
      </c>
      <c r="E176" t="str">
        <f>VLOOKUP($B176,OfferInformation!$A$2:$F$33,3,FALSE)</f>
        <v>Pinot Noir</v>
      </c>
      <c r="F176">
        <f>VLOOKUP($B176,OfferInformation!$A$2:$F$33,4,FALSE)</f>
        <v>144</v>
      </c>
      <c r="G176">
        <f>VLOOKUP($B176,OfferInformation!$A$2:$F$33,5,FALSE)</f>
        <v>83</v>
      </c>
      <c r="H176" t="str">
        <f>VLOOKUP($B176,OfferInformation!$A$2:$F$33,6,FALSE)</f>
        <v>Australia</v>
      </c>
    </row>
    <row r="177" spans="1:8" x14ac:dyDescent="0.35">
      <c r="A177" t="s">
        <v>49</v>
      </c>
      <c r="B177">
        <v>19</v>
      </c>
      <c r="C177">
        <f>VLOOKUP(A177,[1]Sheet1!$B$2:$C$101,2,FALSE)</f>
        <v>4</v>
      </c>
      <c r="D177" t="str">
        <f>VLOOKUP($B177,OfferInformation!$A$2:$F$33,2,FALSE)</f>
        <v>July</v>
      </c>
      <c r="E177" t="str">
        <f>VLOOKUP($B177,OfferInformation!$A$2:$F$33,3,FALSE)</f>
        <v>Champagne</v>
      </c>
      <c r="F177">
        <f>VLOOKUP($B177,OfferInformation!$A$2:$F$33,4,FALSE)</f>
        <v>12</v>
      </c>
      <c r="G177">
        <f>VLOOKUP($B177,OfferInformation!$A$2:$F$33,5,FALSE)</f>
        <v>66</v>
      </c>
      <c r="H177" t="str">
        <f>VLOOKUP($B177,OfferInformation!$A$2:$F$33,6,FALSE)</f>
        <v>Germany</v>
      </c>
    </row>
    <row r="178" spans="1:8" x14ac:dyDescent="0.35">
      <c r="A178" t="s">
        <v>49</v>
      </c>
      <c r="B178">
        <v>31</v>
      </c>
      <c r="C178">
        <f>VLOOKUP(A178,[1]Sheet1!$B$2:$C$101,2,FALSE)</f>
        <v>4</v>
      </c>
      <c r="D178" t="str">
        <f>VLOOKUP($B178,OfferInformation!$A$2:$F$33,2,FALSE)</f>
        <v>December</v>
      </c>
      <c r="E178" t="str">
        <f>VLOOKUP($B178,OfferInformation!$A$2:$F$33,3,FALSE)</f>
        <v>Champagne</v>
      </c>
      <c r="F178">
        <f>VLOOKUP($B178,OfferInformation!$A$2:$F$33,4,FALSE)</f>
        <v>72</v>
      </c>
      <c r="G178">
        <f>VLOOKUP($B178,OfferInformation!$A$2:$F$33,5,FALSE)</f>
        <v>89</v>
      </c>
      <c r="H178" t="str">
        <f>VLOOKUP($B178,OfferInformation!$A$2:$F$33,6,FALSE)</f>
        <v>France</v>
      </c>
    </row>
    <row r="179" spans="1:8" x14ac:dyDescent="0.35">
      <c r="A179" t="s">
        <v>50</v>
      </c>
      <c r="B179">
        <v>7</v>
      </c>
      <c r="C179">
        <f>VLOOKUP(A179,[1]Sheet1!$B$2:$C$101,2,FALSE)</f>
        <v>4</v>
      </c>
      <c r="D179" t="str">
        <f>VLOOKUP($B179,OfferInformation!$A$2:$F$33,2,FALSE)</f>
        <v>March</v>
      </c>
      <c r="E179" t="str">
        <f>VLOOKUP($B179,OfferInformation!$A$2:$F$33,3,FALSE)</f>
        <v>Prosecco</v>
      </c>
      <c r="F179">
        <f>VLOOKUP($B179,OfferInformation!$A$2:$F$33,4,FALSE)</f>
        <v>6</v>
      </c>
      <c r="G179">
        <f>VLOOKUP($B179,OfferInformation!$A$2:$F$33,5,FALSE)</f>
        <v>40</v>
      </c>
      <c r="H179" t="str">
        <f>VLOOKUP($B179,OfferInformation!$A$2:$F$33,6,FALSE)</f>
        <v>Australia</v>
      </c>
    </row>
    <row r="180" spans="1:8" x14ac:dyDescent="0.35">
      <c r="A180" t="s">
        <v>50</v>
      </c>
      <c r="B180">
        <v>12</v>
      </c>
      <c r="C180">
        <f>VLOOKUP(A180,[1]Sheet1!$B$2:$C$101,2,FALSE)</f>
        <v>4</v>
      </c>
      <c r="D180" t="str">
        <f>VLOOKUP($B180,OfferInformation!$A$2:$F$33,2,FALSE)</f>
        <v>May</v>
      </c>
      <c r="E180" t="str">
        <f>VLOOKUP($B180,OfferInformation!$A$2:$F$33,3,FALSE)</f>
        <v>Prosecco</v>
      </c>
      <c r="F180">
        <f>VLOOKUP($B180,OfferInformation!$A$2:$F$33,4,FALSE)</f>
        <v>72</v>
      </c>
      <c r="G180">
        <f>VLOOKUP($B180,OfferInformation!$A$2:$F$33,5,FALSE)</f>
        <v>83</v>
      </c>
      <c r="H180" t="str">
        <f>VLOOKUP($B180,OfferInformation!$A$2:$F$33,6,FALSE)</f>
        <v>Australia</v>
      </c>
    </row>
    <row r="181" spans="1:8" x14ac:dyDescent="0.35">
      <c r="A181" t="s">
        <v>51</v>
      </c>
      <c r="B181">
        <v>7</v>
      </c>
      <c r="C181">
        <f>VLOOKUP(A181,[1]Sheet1!$B$2:$C$101,2,FALSE)</f>
        <v>1</v>
      </c>
      <c r="D181" t="str">
        <f>VLOOKUP($B181,OfferInformation!$A$2:$F$33,2,FALSE)</f>
        <v>March</v>
      </c>
      <c r="E181" t="str">
        <f>VLOOKUP($B181,OfferInformation!$A$2:$F$33,3,FALSE)</f>
        <v>Prosecco</v>
      </c>
      <c r="F181">
        <f>VLOOKUP($B181,OfferInformation!$A$2:$F$33,4,FALSE)</f>
        <v>6</v>
      </c>
      <c r="G181">
        <f>VLOOKUP($B181,OfferInformation!$A$2:$F$33,5,FALSE)</f>
        <v>40</v>
      </c>
      <c r="H181" t="str">
        <f>VLOOKUP($B181,OfferInformation!$A$2:$F$33,6,FALSE)</f>
        <v>Australia</v>
      </c>
    </row>
    <row r="182" spans="1:8" x14ac:dyDescent="0.35">
      <c r="A182" t="s">
        <v>51</v>
      </c>
      <c r="B182">
        <v>18</v>
      </c>
      <c r="C182">
        <f>VLOOKUP(A182,[1]Sheet1!$B$2:$C$101,2,FALSE)</f>
        <v>1</v>
      </c>
      <c r="D182" t="str">
        <f>VLOOKUP($B182,OfferInformation!$A$2:$F$33,2,FALSE)</f>
        <v>July</v>
      </c>
      <c r="E182" t="str">
        <f>VLOOKUP($B182,OfferInformation!$A$2:$F$33,3,FALSE)</f>
        <v>Espumante</v>
      </c>
      <c r="F182">
        <f>VLOOKUP($B182,OfferInformation!$A$2:$F$33,4,FALSE)</f>
        <v>6</v>
      </c>
      <c r="G182">
        <f>VLOOKUP($B182,OfferInformation!$A$2:$F$33,5,FALSE)</f>
        <v>50</v>
      </c>
      <c r="H182" t="str">
        <f>VLOOKUP($B182,OfferInformation!$A$2:$F$33,6,FALSE)</f>
        <v>Oregon</v>
      </c>
    </row>
    <row r="183" spans="1:8" x14ac:dyDescent="0.35">
      <c r="A183" t="s">
        <v>52</v>
      </c>
      <c r="B183">
        <v>24</v>
      </c>
      <c r="C183">
        <f>VLOOKUP(A183,[1]Sheet1!$B$2:$C$101,2,FALSE)</f>
        <v>2</v>
      </c>
      <c r="D183" t="str">
        <f>VLOOKUP($B183,OfferInformation!$A$2:$F$33,2,FALSE)</f>
        <v>September</v>
      </c>
      <c r="E183" t="str">
        <f>VLOOKUP($B183,OfferInformation!$A$2:$F$33,3,FALSE)</f>
        <v>Pinot Noir</v>
      </c>
      <c r="F183">
        <f>VLOOKUP($B183,OfferInformation!$A$2:$F$33,4,FALSE)</f>
        <v>6</v>
      </c>
      <c r="G183">
        <f>VLOOKUP($B183,OfferInformation!$A$2:$F$33,5,FALSE)</f>
        <v>34</v>
      </c>
      <c r="H183" t="str">
        <f>VLOOKUP($B183,OfferInformation!$A$2:$F$33,6,FALSE)</f>
        <v>Italy</v>
      </c>
    </row>
    <row r="184" spans="1:8" x14ac:dyDescent="0.35">
      <c r="A184" t="s">
        <v>52</v>
      </c>
      <c r="B184">
        <v>26</v>
      </c>
      <c r="C184">
        <f>VLOOKUP(A184,[1]Sheet1!$B$2:$C$101,2,FALSE)</f>
        <v>2</v>
      </c>
      <c r="D184" t="str">
        <f>VLOOKUP($B184,OfferInformation!$A$2:$F$33,2,FALSE)</f>
        <v>October</v>
      </c>
      <c r="E184" t="str">
        <f>VLOOKUP($B184,OfferInformation!$A$2:$F$33,3,FALSE)</f>
        <v>Pinot Noir</v>
      </c>
      <c r="F184">
        <f>VLOOKUP($B184,OfferInformation!$A$2:$F$33,4,FALSE)</f>
        <v>144</v>
      </c>
      <c r="G184">
        <f>VLOOKUP($B184,OfferInformation!$A$2:$F$33,5,FALSE)</f>
        <v>83</v>
      </c>
      <c r="H184" t="str">
        <f>VLOOKUP($B184,OfferInformation!$A$2:$F$33,6,FALSE)</f>
        <v>Australia</v>
      </c>
    </row>
    <row r="185" spans="1:8" x14ac:dyDescent="0.35">
      <c r="A185" t="s">
        <v>53</v>
      </c>
      <c r="B185">
        <v>3</v>
      </c>
      <c r="C185">
        <f>VLOOKUP(A185,[1]Sheet1!$B$2:$C$101,2,FALSE)</f>
        <v>3</v>
      </c>
      <c r="D185" t="str">
        <f>VLOOKUP($B185,OfferInformation!$A$2:$F$33,2,FALSE)</f>
        <v>February</v>
      </c>
      <c r="E185" t="str">
        <f>VLOOKUP($B185,OfferInformation!$A$2:$F$33,3,FALSE)</f>
        <v>Espumante</v>
      </c>
      <c r="F185">
        <f>VLOOKUP($B185,OfferInformation!$A$2:$F$33,4,FALSE)</f>
        <v>144</v>
      </c>
      <c r="G185">
        <f>VLOOKUP($B185,OfferInformation!$A$2:$F$33,5,FALSE)</f>
        <v>32</v>
      </c>
      <c r="H185" t="str">
        <f>VLOOKUP($B185,OfferInformation!$A$2:$F$33,6,FALSE)</f>
        <v>Oregon</v>
      </c>
    </row>
    <row r="186" spans="1:8" x14ac:dyDescent="0.35">
      <c r="A186" t="s">
        <v>53</v>
      </c>
      <c r="B186">
        <v>7</v>
      </c>
      <c r="C186">
        <f>VLOOKUP(A186,[1]Sheet1!$B$2:$C$101,2,FALSE)</f>
        <v>3</v>
      </c>
      <c r="D186" t="str">
        <f>VLOOKUP($B186,OfferInformation!$A$2:$F$33,2,FALSE)</f>
        <v>March</v>
      </c>
      <c r="E186" t="str">
        <f>VLOOKUP($B186,OfferInformation!$A$2:$F$33,3,FALSE)</f>
        <v>Prosecco</v>
      </c>
      <c r="F186">
        <f>VLOOKUP($B186,OfferInformation!$A$2:$F$33,4,FALSE)</f>
        <v>6</v>
      </c>
      <c r="G186">
        <f>VLOOKUP($B186,OfferInformation!$A$2:$F$33,5,FALSE)</f>
        <v>40</v>
      </c>
      <c r="H186" t="str">
        <f>VLOOKUP($B186,OfferInformation!$A$2:$F$33,6,FALSE)</f>
        <v>Australia</v>
      </c>
    </row>
    <row r="187" spans="1:8" x14ac:dyDescent="0.35">
      <c r="A187" t="s">
        <v>53</v>
      </c>
      <c r="B187">
        <v>8</v>
      </c>
      <c r="C187">
        <f>VLOOKUP(A187,[1]Sheet1!$B$2:$C$101,2,FALSE)</f>
        <v>3</v>
      </c>
      <c r="D187" t="str">
        <f>VLOOKUP($B187,OfferInformation!$A$2:$F$33,2,FALSE)</f>
        <v>March</v>
      </c>
      <c r="E187" t="str">
        <f>VLOOKUP($B187,OfferInformation!$A$2:$F$33,3,FALSE)</f>
        <v>Espumante</v>
      </c>
      <c r="F187">
        <f>VLOOKUP($B187,OfferInformation!$A$2:$F$33,4,FALSE)</f>
        <v>6</v>
      </c>
      <c r="G187">
        <f>VLOOKUP($B187,OfferInformation!$A$2:$F$33,5,FALSE)</f>
        <v>45</v>
      </c>
      <c r="H187" t="str">
        <f>VLOOKUP($B187,OfferInformation!$A$2:$F$33,6,FALSE)</f>
        <v>South Africa</v>
      </c>
    </row>
    <row r="188" spans="1:8" x14ac:dyDescent="0.35">
      <c r="A188" t="s">
        <v>53</v>
      </c>
      <c r="B188">
        <v>19</v>
      </c>
      <c r="C188">
        <f>VLOOKUP(A188,[1]Sheet1!$B$2:$C$101,2,FALSE)</f>
        <v>3</v>
      </c>
      <c r="D188" t="str">
        <f>VLOOKUP($B188,OfferInformation!$A$2:$F$33,2,FALSE)</f>
        <v>July</v>
      </c>
      <c r="E188" t="str">
        <f>VLOOKUP($B188,OfferInformation!$A$2:$F$33,3,FALSE)</f>
        <v>Champagne</v>
      </c>
      <c r="F188">
        <f>VLOOKUP($B188,OfferInformation!$A$2:$F$33,4,FALSE)</f>
        <v>12</v>
      </c>
      <c r="G188">
        <f>VLOOKUP($B188,OfferInformation!$A$2:$F$33,5,FALSE)</f>
        <v>66</v>
      </c>
      <c r="H188" t="str">
        <f>VLOOKUP($B188,OfferInformation!$A$2:$F$33,6,FALSE)</f>
        <v>Germany</v>
      </c>
    </row>
    <row r="189" spans="1:8" x14ac:dyDescent="0.35">
      <c r="A189" t="s">
        <v>53</v>
      </c>
      <c r="B189">
        <v>21</v>
      </c>
      <c r="C189">
        <f>VLOOKUP(A189,[1]Sheet1!$B$2:$C$101,2,FALSE)</f>
        <v>3</v>
      </c>
      <c r="D189" t="str">
        <f>VLOOKUP($B189,OfferInformation!$A$2:$F$33,2,FALSE)</f>
        <v>August</v>
      </c>
      <c r="E189" t="str">
        <f>VLOOKUP($B189,OfferInformation!$A$2:$F$33,3,FALSE)</f>
        <v>Champagne</v>
      </c>
      <c r="F189">
        <f>VLOOKUP($B189,OfferInformation!$A$2:$F$33,4,FALSE)</f>
        <v>12</v>
      </c>
      <c r="G189">
        <f>VLOOKUP($B189,OfferInformation!$A$2:$F$33,5,FALSE)</f>
        <v>50</v>
      </c>
      <c r="H189" t="str">
        <f>VLOOKUP($B189,OfferInformation!$A$2:$F$33,6,FALSE)</f>
        <v>California</v>
      </c>
    </row>
    <row r="190" spans="1:8" x14ac:dyDescent="0.35">
      <c r="A190" t="s">
        <v>53</v>
      </c>
      <c r="B190">
        <v>22</v>
      </c>
      <c r="C190">
        <f>VLOOKUP(A190,[1]Sheet1!$B$2:$C$101,2,FALSE)</f>
        <v>3</v>
      </c>
      <c r="D190" t="str">
        <f>VLOOKUP($B190,OfferInformation!$A$2:$F$33,2,FALSE)</f>
        <v>August</v>
      </c>
      <c r="E190" t="str">
        <f>VLOOKUP($B190,OfferInformation!$A$2:$F$33,3,FALSE)</f>
        <v>Champagne</v>
      </c>
      <c r="F190">
        <f>VLOOKUP($B190,OfferInformation!$A$2:$F$33,4,FALSE)</f>
        <v>72</v>
      </c>
      <c r="G190">
        <f>VLOOKUP($B190,OfferInformation!$A$2:$F$33,5,FALSE)</f>
        <v>63</v>
      </c>
      <c r="H190" t="str">
        <f>VLOOKUP($B190,OfferInformation!$A$2:$F$33,6,FALSE)</f>
        <v>France</v>
      </c>
    </row>
    <row r="191" spans="1:8" x14ac:dyDescent="0.35">
      <c r="A191" t="s">
        <v>54</v>
      </c>
      <c r="B191">
        <v>8</v>
      </c>
      <c r="C191">
        <f>VLOOKUP(A191,[1]Sheet1!$B$2:$C$101,2,FALSE)</f>
        <v>4</v>
      </c>
      <c r="D191" t="str">
        <f>VLOOKUP($B191,OfferInformation!$A$2:$F$33,2,FALSE)</f>
        <v>March</v>
      </c>
      <c r="E191" t="str">
        <f>VLOOKUP($B191,OfferInformation!$A$2:$F$33,3,FALSE)</f>
        <v>Espumante</v>
      </c>
      <c r="F191">
        <f>VLOOKUP($B191,OfferInformation!$A$2:$F$33,4,FALSE)</f>
        <v>6</v>
      </c>
      <c r="G191">
        <f>VLOOKUP($B191,OfferInformation!$A$2:$F$33,5,FALSE)</f>
        <v>45</v>
      </c>
      <c r="H191" t="str">
        <f>VLOOKUP($B191,OfferInformation!$A$2:$F$33,6,FALSE)</f>
        <v>South Africa</v>
      </c>
    </row>
    <row r="192" spans="1:8" x14ac:dyDescent="0.35">
      <c r="A192" t="s">
        <v>54</v>
      </c>
      <c r="B192">
        <v>29</v>
      </c>
      <c r="C192">
        <f>VLOOKUP(A192,[1]Sheet1!$B$2:$C$101,2,FALSE)</f>
        <v>4</v>
      </c>
      <c r="D192" t="str">
        <f>VLOOKUP($B192,OfferInformation!$A$2:$F$33,2,FALSE)</f>
        <v>November</v>
      </c>
      <c r="E192" t="str">
        <f>VLOOKUP($B192,OfferInformation!$A$2:$F$33,3,FALSE)</f>
        <v>Pinot Grigio</v>
      </c>
      <c r="F192">
        <f>VLOOKUP($B192,OfferInformation!$A$2:$F$33,4,FALSE)</f>
        <v>6</v>
      </c>
      <c r="G192">
        <f>VLOOKUP($B192,OfferInformation!$A$2:$F$33,5,FALSE)</f>
        <v>87</v>
      </c>
      <c r="H192" t="str">
        <f>VLOOKUP($B192,OfferInformation!$A$2:$F$33,6,FALSE)</f>
        <v>France</v>
      </c>
    </row>
    <row r="193" spans="1:8" x14ac:dyDescent="0.35">
      <c r="A193" t="s">
        <v>55</v>
      </c>
      <c r="B193">
        <v>1</v>
      </c>
      <c r="C193">
        <f>VLOOKUP(A193,[1]Sheet1!$B$2:$C$101,2,FALSE)</f>
        <v>4</v>
      </c>
      <c r="D193" t="str">
        <f>VLOOKUP($B193,OfferInformation!$A$2:$F$33,2,FALSE)</f>
        <v>January</v>
      </c>
      <c r="E193" t="str">
        <f>VLOOKUP($B193,OfferInformation!$A$2:$F$33,3,FALSE)</f>
        <v>Malbec</v>
      </c>
      <c r="F193">
        <f>VLOOKUP($B193,OfferInformation!$A$2:$F$33,4,FALSE)</f>
        <v>72</v>
      </c>
      <c r="G193">
        <f>VLOOKUP($B193,OfferInformation!$A$2:$F$33,5,FALSE)</f>
        <v>56</v>
      </c>
      <c r="H193" t="str">
        <f>VLOOKUP($B193,OfferInformation!$A$2:$F$33,6,FALSE)</f>
        <v>France</v>
      </c>
    </row>
    <row r="194" spans="1:8" x14ac:dyDescent="0.35">
      <c r="A194" t="s">
        <v>55</v>
      </c>
      <c r="B194">
        <v>2</v>
      </c>
      <c r="C194">
        <f>VLOOKUP(A194,[1]Sheet1!$B$2:$C$101,2,FALSE)</f>
        <v>4</v>
      </c>
      <c r="D194" t="str">
        <f>VLOOKUP($B194,OfferInformation!$A$2:$F$33,2,FALSE)</f>
        <v>January</v>
      </c>
      <c r="E194" t="str">
        <f>VLOOKUP($B194,OfferInformation!$A$2:$F$33,3,FALSE)</f>
        <v>Pinot Noir</v>
      </c>
      <c r="F194">
        <f>VLOOKUP($B194,OfferInformation!$A$2:$F$33,4,FALSE)</f>
        <v>72</v>
      </c>
      <c r="G194">
        <f>VLOOKUP($B194,OfferInformation!$A$2:$F$33,5,FALSE)</f>
        <v>17</v>
      </c>
      <c r="H194" t="str">
        <f>VLOOKUP($B194,OfferInformation!$A$2:$F$33,6,FALSE)</f>
        <v>France</v>
      </c>
    </row>
    <row r="195" spans="1:8" x14ac:dyDescent="0.35">
      <c r="A195" t="s">
        <v>55</v>
      </c>
      <c r="B195">
        <v>10</v>
      </c>
      <c r="C195">
        <f>VLOOKUP(A195,[1]Sheet1!$B$2:$C$101,2,FALSE)</f>
        <v>4</v>
      </c>
      <c r="D195" t="str">
        <f>VLOOKUP($B195,OfferInformation!$A$2:$F$33,2,FALSE)</f>
        <v>April</v>
      </c>
      <c r="E195" t="str">
        <f>VLOOKUP($B195,OfferInformation!$A$2:$F$33,3,FALSE)</f>
        <v>Prosecco</v>
      </c>
      <c r="F195">
        <f>VLOOKUP($B195,OfferInformation!$A$2:$F$33,4,FALSE)</f>
        <v>72</v>
      </c>
      <c r="G195">
        <f>VLOOKUP($B195,OfferInformation!$A$2:$F$33,5,FALSE)</f>
        <v>52</v>
      </c>
      <c r="H195" t="str">
        <f>VLOOKUP($B195,OfferInformation!$A$2:$F$33,6,FALSE)</f>
        <v>California</v>
      </c>
    </row>
    <row r="196" spans="1:8" x14ac:dyDescent="0.35">
      <c r="A196" t="s">
        <v>55</v>
      </c>
      <c r="B196">
        <v>23</v>
      </c>
      <c r="C196">
        <f>VLOOKUP(A196,[1]Sheet1!$B$2:$C$101,2,FALSE)</f>
        <v>4</v>
      </c>
      <c r="D196" t="str">
        <f>VLOOKUP($B196,OfferInformation!$A$2:$F$33,2,FALSE)</f>
        <v>September</v>
      </c>
      <c r="E196" t="str">
        <f>VLOOKUP($B196,OfferInformation!$A$2:$F$33,3,FALSE)</f>
        <v>Chardonnay</v>
      </c>
      <c r="F196">
        <f>VLOOKUP($B196,OfferInformation!$A$2:$F$33,4,FALSE)</f>
        <v>144</v>
      </c>
      <c r="G196">
        <f>VLOOKUP($B196,OfferInformation!$A$2:$F$33,5,FALSE)</f>
        <v>39</v>
      </c>
      <c r="H196" t="str">
        <f>VLOOKUP($B196,OfferInformation!$A$2:$F$33,6,FALSE)</f>
        <v>South Africa</v>
      </c>
    </row>
    <row r="197" spans="1:8" x14ac:dyDescent="0.35">
      <c r="A197" t="s">
        <v>55</v>
      </c>
      <c r="B197">
        <v>26</v>
      </c>
      <c r="C197">
        <f>VLOOKUP(A197,[1]Sheet1!$B$2:$C$101,2,FALSE)</f>
        <v>4</v>
      </c>
      <c r="D197" t="str">
        <f>VLOOKUP($B197,OfferInformation!$A$2:$F$33,2,FALSE)</f>
        <v>October</v>
      </c>
      <c r="E197" t="str">
        <f>VLOOKUP($B197,OfferInformation!$A$2:$F$33,3,FALSE)</f>
        <v>Pinot Noir</v>
      </c>
      <c r="F197">
        <f>VLOOKUP($B197,OfferInformation!$A$2:$F$33,4,FALSE)</f>
        <v>144</v>
      </c>
      <c r="G197">
        <f>VLOOKUP($B197,OfferInformation!$A$2:$F$33,5,FALSE)</f>
        <v>83</v>
      </c>
      <c r="H197" t="str">
        <f>VLOOKUP($B197,OfferInformation!$A$2:$F$33,6,FALSE)</f>
        <v>Australia</v>
      </c>
    </row>
    <row r="198" spans="1:8" x14ac:dyDescent="0.35">
      <c r="A198" t="s">
        <v>55</v>
      </c>
      <c r="B198">
        <v>27</v>
      </c>
      <c r="C198">
        <f>VLOOKUP(A198,[1]Sheet1!$B$2:$C$101,2,FALSE)</f>
        <v>4</v>
      </c>
      <c r="D198" t="str">
        <f>VLOOKUP($B198,OfferInformation!$A$2:$F$33,2,FALSE)</f>
        <v>October</v>
      </c>
      <c r="E198" t="str">
        <f>VLOOKUP($B198,OfferInformation!$A$2:$F$33,3,FALSE)</f>
        <v>Champagne</v>
      </c>
      <c r="F198">
        <f>VLOOKUP($B198,OfferInformation!$A$2:$F$33,4,FALSE)</f>
        <v>72</v>
      </c>
      <c r="G198">
        <f>VLOOKUP($B198,OfferInformation!$A$2:$F$33,5,FALSE)</f>
        <v>88</v>
      </c>
      <c r="H198" t="str">
        <f>VLOOKUP($B198,OfferInformation!$A$2:$F$33,6,FALSE)</f>
        <v>New Zealand</v>
      </c>
    </row>
    <row r="199" spans="1:8" x14ac:dyDescent="0.35">
      <c r="A199" t="s">
        <v>56</v>
      </c>
      <c r="B199">
        <v>4</v>
      </c>
      <c r="C199">
        <f>VLOOKUP(A199,[1]Sheet1!$B$2:$C$101,2,FALSE)</f>
        <v>0</v>
      </c>
      <c r="D199" t="str">
        <f>VLOOKUP($B199,OfferInformation!$A$2:$F$33,2,FALSE)</f>
        <v>February</v>
      </c>
      <c r="E199" t="str">
        <f>VLOOKUP($B199,OfferInformation!$A$2:$F$33,3,FALSE)</f>
        <v>Champagne</v>
      </c>
      <c r="F199">
        <f>VLOOKUP($B199,OfferInformation!$A$2:$F$33,4,FALSE)</f>
        <v>72</v>
      </c>
      <c r="G199">
        <f>VLOOKUP($B199,OfferInformation!$A$2:$F$33,5,FALSE)</f>
        <v>48</v>
      </c>
      <c r="H199" t="str">
        <f>VLOOKUP($B199,OfferInformation!$A$2:$F$33,6,FALSE)</f>
        <v>France</v>
      </c>
    </row>
    <row r="200" spans="1:8" x14ac:dyDescent="0.35">
      <c r="A200" t="s">
        <v>56</v>
      </c>
      <c r="B200">
        <v>16</v>
      </c>
      <c r="C200">
        <f>VLOOKUP(A200,[1]Sheet1!$B$2:$C$101,2,FALSE)</f>
        <v>0</v>
      </c>
      <c r="D200" t="str">
        <f>VLOOKUP($B200,OfferInformation!$A$2:$F$33,2,FALSE)</f>
        <v>June</v>
      </c>
      <c r="E200" t="str">
        <f>VLOOKUP($B200,OfferInformation!$A$2:$F$33,3,FALSE)</f>
        <v>Merlot</v>
      </c>
      <c r="F200">
        <f>VLOOKUP($B200,OfferInformation!$A$2:$F$33,4,FALSE)</f>
        <v>72</v>
      </c>
      <c r="G200">
        <f>VLOOKUP($B200,OfferInformation!$A$2:$F$33,5,FALSE)</f>
        <v>88</v>
      </c>
      <c r="H200" t="str">
        <f>VLOOKUP($B200,OfferInformation!$A$2:$F$33,6,FALSE)</f>
        <v>California</v>
      </c>
    </row>
    <row r="201" spans="1:8" x14ac:dyDescent="0.35">
      <c r="A201" t="s">
        <v>56</v>
      </c>
      <c r="B201">
        <v>20</v>
      </c>
      <c r="C201">
        <f>VLOOKUP(A201,[1]Sheet1!$B$2:$C$101,2,FALSE)</f>
        <v>0</v>
      </c>
      <c r="D201" t="str">
        <f>VLOOKUP($B201,OfferInformation!$A$2:$F$33,2,FALSE)</f>
        <v>August</v>
      </c>
      <c r="E201" t="str">
        <f>VLOOKUP($B201,OfferInformation!$A$2:$F$33,3,FALSE)</f>
        <v>Cabernet Sauvignon</v>
      </c>
      <c r="F201">
        <f>VLOOKUP($B201,OfferInformation!$A$2:$F$33,4,FALSE)</f>
        <v>72</v>
      </c>
      <c r="G201">
        <f>VLOOKUP($B201,OfferInformation!$A$2:$F$33,5,FALSE)</f>
        <v>82</v>
      </c>
      <c r="H201" t="str">
        <f>VLOOKUP($B201,OfferInformation!$A$2:$F$33,6,FALSE)</f>
        <v>Italy</v>
      </c>
    </row>
    <row r="202" spans="1:8" x14ac:dyDescent="0.35">
      <c r="A202" t="s">
        <v>56</v>
      </c>
      <c r="B202">
        <v>32</v>
      </c>
      <c r="C202">
        <f>VLOOKUP(A202,[1]Sheet1!$B$2:$C$101,2,FALSE)</f>
        <v>0</v>
      </c>
      <c r="D202" t="str">
        <f>VLOOKUP($B202,OfferInformation!$A$2:$F$33,2,FALSE)</f>
        <v>December</v>
      </c>
      <c r="E202" t="str">
        <f>VLOOKUP($B202,OfferInformation!$A$2:$F$33,3,FALSE)</f>
        <v>Cabernet Sauvignon</v>
      </c>
      <c r="F202">
        <f>VLOOKUP($B202,OfferInformation!$A$2:$F$33,4,FALSE)</f>
        <v>72</v>
      </c>
      <c r="G202">
        <f>VLOOKUP($B202,OfferInformation!$A$2:$F$33,5,FALSE)</f>
        <v>45</v>
      </c>
      <c r="H202" t="str">
        <f>VLOOKUP($B202,OfferInformation!$A$2:$F$33,6,FALSE)</f>
        <v>Germany</v>
      </c>
    </row>
    <row r="203" spans="1:8" x14ac:dyDescent="0.35">
      <c r="A203" t="s">
        <v>57</v>
      </c>
      <c r="B203">
        <v>5</v>
      </c>
      <c r="C203">
        <f>VLOOKUP(A203,[1]Sheet1!$B$2:$C$101,2,FALSE)</f>
        <v>4</v>
      </c>
      <c r="D203" t="str">
        <f>VLOOKUP($B203,OfferInformation!$A$2:$F$33,2,FALSE)</f>
        <v>February</v>
      </c>
      <c r="E203" t="str">
        <f>VLOOKUP($B203,OfferInformation!$A$2:$F$33,3,FALSE)</f>
        <v>Cabernet Sauvignon</v>
      </c>
      <c r="F203">
        <f>VLOOKUP($B203,OfferInformation!$A$2:$F$33,4,FALSE)</f>
        <v>144</v>
      </c>
      <c r="G203">
        <f>VLOOKUP($B203,OfferInformation!$A$2:$F$33,5,FALSE)</f>
        <v>44</v>
      </c>
      <c r="H203" t="str">
        <f>VLOOKUP($B203,OfferInformation!$A$2:$F$33,6,FALSE)</f>
        <v>New Zealand</v>
      </c>
    </row>
    <row r="204" spans="1:8" x14ac:dyDescent="0.35">
      <c r="A204" t="s">
        <v>57</v>
      </c>
      <c r="B204">
        <v>14</v>
      </c>
      <c r="C204">
        <f>VLOOKUP(A204,[1]Sheet1!$B$2:$C$101,2,FALSE)</f>
        <v>4</v>
      </c>
      <c r="D204" t="str">
        <f>VLOOKUP($B204,OfferInformation!$A$2:$F$33,2,FALSE)</f>
        <v>June</v>
      </c>
      <c r="E204" t="str">
        <f>VLOOKUP($B204,OfferInformation!$A$2:$F$33,3,FALSE)</f>
        <v>Merlot</v>
      </c>
      <c r="F204">
        <f>VLOOKUP($B204,OfferInformation!$A$2:$F$33,4,FALSE)</f>
        <v>72</v>
      </c>
      <c r="G204">
        <f>VLOOKUP($B204,OfferInformation!$A$2:$F$33,5,FALSE)</f>
        <v>64</v>
      </c>
      <c r="H204" t="str">
        <f>VLOOKUP($B204,OfferInformation!$A$2:$F$33,6,FALSE)</f>
        <v>Chile</v>
      </c>
    </row>
    <row r="205" spans="1:8" x14ac:dyDescent="0.35">
      <c r="A205" t="s">
        <v>58</v>
      </c>
      <c r="B205">
        <v>7</v>
      </c>
      <c r="C205">
        <f>VLOOKUP(A205,[1]Sheet1!$B$2:$C$101,2,FALSE)</f>
        <v>1</v>
      </c>
      <c r="D205" t="str">
        <f>VLOOKUP($B205,OfferInformation!$A$2:$F$33,2,FALSE)</f>
        <v>March</v>
      </c>
      <c r="E205" t="str">
        <f>VLOOKUP($B205,OfferInformation!$A$2:$F$33,3,FALSE)</f>
        <v>Prosecco</v>
      </c>
      <c r="F205">
        <f>VLOOKUP($B205,OfferInformation!$A$2:$F$33,4,FALSE)</f>
        <v>6</v>
      </c>
      <c r="G205">
        <f>VLOOKUP($B205,OfferInformation!$A$2:$F$33,5,FALSE)</f>
        <v>40</v>
      </c>
      <c r="H205" t="str">
        <f>VLOOKUP($B205,OfferInformation!$A$2:$F$33,6,FALSE)</f>
        <v>Australia</v>
      </c>
    </row>
    <row r="206" spans="1:8" x14ac:dyDescent="0.35">
      <c r="A206" t="s">
        <v>58</v>
      </c>
      <c r="B206">
        <v>30</v>
      </c>
      <c r="C206">
        <f>VLOOKUP(A206,[1]Sheet1!$B$2:$C$101,2,FALSE)</f>
        <v>1</v>
      </c>
      <c r="D206" t="str">
        <f>VLOOKUP($B206,OfferInformation!$A$2:$F$33,2,FALSE)</f>
        <v>December</v>
      </c>
      <c r="E206" t="str">
        <f>VLOOKUP($B206,OfferInformation!$A$2:$F$33,3,FALSE)</f>
        <v>Malbec</v>
      </c>
      <c r="F206">
        <f>VLOOKUP($B206,OfferInformation!$A$2:$F$33,4,FALSE)</f>
        <v>6</v>
      </c>
      <c r="G206">
        <f>VLOOKUP($B206,OfferInformation!$A$2:$F$33,5,FALSE)</f>
        <v>54</v>
      </c>
      <c r="H206" t="str">
        <f>VLOOKUP($B206,OfferInformation!$A$2:$F$33,6,FALSE)</f>
        <v>France</v>
      </c>
    </row>
    <row r="207" spans="1:8" x14ac:dyDescent="0.35">
      <c r="A207" t="s">
        <v>59</v>
      </c>
      <c r="B207">
        <v>2</v>
      </c>
      <c r="C207">
        <f>VLOOKUP(A207,[1]Sheet1!$B$2:$C$101,2,FALSE)</f>
        <v>2</v>
      </c>
      <c r="D207" t="str">
        <f>VLOOKUP($B207,OfferInformation!$A$2:$F$33,2,FALSE)</f>
        <v>January</v>
      </c>
      <c r="E207" t="str">
        <f>VLOOKUP($B207,OfferInformation!$A$2:$F$33,3,FALSE)</f>
        <v>Pinot Noir</v>
      </c>
      <c r="F207">
        <f>VLOOKUP($B207,OfferInformation!$A$2:$F$33,4,FALSE)</f>
        <v>72</v>
      </c>
      <c r="G207">
        <f>VLOOKUP($B207,OfferInformation!$A$2:$F$33,5,FALSE)</f>
        <v>17</v>
      </c>
      <c r="H207" t="str">
        <f>VLOOKUP($B207,OfferInformation!$A$2:$F$33,6,FALSE)</f>
        <v>France</v>
      </c>
    </row>
    <row r="208" spans="1:8" x14ac:dyDescent="0.35">
      <c r="A208" t="s">
        <v>59</v>
      </c>
      <c r="B208">
        <v>17</v>
      </c>
      <c r="C208">
        <f>VLOOKUP(A208,[1]Sheet1!$B$2:$C$101,2,FALSE)</f>
        <v>2</v>
      </c>
      <c r="D208" t="str">
        <f>VLOOKUP($B208,OfferInformation!$A$2:$F$33,2,FALSE)</f>
        <v>July</v>
      </c>
      <c r="E208" t="str">
        <f>VLOOKUP($B208,OfferInformation!$A$2:$F$33,3,FALSE)</f>
        <v>Pinot Noir</v>
      </c>
      <c r="F208">
        <f>VLOOKUP($B208,OfferInformation!$A$2:$F$33,4,FALSE)</f>
        <v>12</v>
      </c>
      <c r="G208">
        <f>VLOOKUP($B208,OfferInformation!$A$2:$F$33,5,FALSE)</f>
        <v>47</v>
      </c>
      <c r="H208" t="str">
        <f>VLOOKUP($B208,OfferInformation!$A$2:$F$33,6,FALSE)</f>
        <v>Germany</v>
      </c>
    </row>
    <row r="209" spans="1:8" x14ac:dyDescent="0.35">
      <c r="A209" t="s">
        <v>59</v>
      </c>
      <c r="B209">
        <v>24</v>
      </c>
      <c r="C209">
        <f>VLOOKUP(A209,[1]Sheet1!$B$2:$C$101,2,FALSE)</f>
        <v>2</v>
      </c>
      <c r="D209" t="str">
        <f>VLOOKUP($B209,OfferInformation!$A$2:$F$33,2,FALSE)</f>
        <v>September</v>
      </c>
      <c r="E209" t="str">
        <f>VLOOKUP($B209,OfferInformation!$A$2:$F$33,3,FALSE)</f>
        <v>Pinot Noir</v>
      </c>
      <c r="F209">
        <f>VLOOKUP($B209,OfferInformation!$A$2:$F$33,4,FALSE)</f>
        <v>6</v>
      </c>
      <c r="G209">
        <f>VLOOKUP($B209,OfferInformation!$A$2:$F$33,5,FALSE)</f>
        <v>34</v>
      </c>
      <c r="H209" t="str">
        <f>VLOOKUP($B209,OfferInformation!$A$2:$F$33,6,FALSE)</f>
        <v>Italy</v>
      </c>
    </row>
    <row r="210" spans="1:8" x14ac:dyDescent="0.35">
      <c r="A210" t="s">
        <v>59</v>
      </c>
      <c r="B210">
        <v>26</v>
      </c>
      <c r="C210">
        <f>VLOOKUP(A210,[1]Sheet1!$B$2:$C$101,2,FALSE)</f>
        <v>2</v>
      </c>
      <c r="D210" t="str">
        <f>VLOOKUP($B210,OfferInformation!$A$2:$F$33,2,FALSE)</f>
        <v>October</v>
      </c>
      <c r="E210" t="str">
        <f>VLOOKUP($B210,OfferInformation!$A$2:$F$33,3,FALSE)</f>
        <v>Pinot Noir</v>
      </c>
      <c r="F210">
        <f>VLOOKUP($B210,OfferInformation!$A$2:$F$33,4,FALSE)</f>
        <v>144</v>
      </c>
      <c r="G210">
        <f>VLOOKUP($B210,OfferInformation!$A$2:$F$33,5,FALSE)</f>
        <v>83</v>
      </c>
      <c r="H210" t="str">
        <f>VLOOKUP($B210,OfferInformation!$A$2:$F$33,6,FALSE)</f>
        <v>Australia</v>
      </c>
    </row>
    <row r="211" spans="1:8" x14ac:dyDescent="0.35">
      <c r="A211" t="s">
        <v>99</v>
      </c>
      <c r="B211">
        <v>11</v>
      </c>
      <c r="C211">
        <f>VLOOKUP(A211,[1]Sheet1!$B$2:$C$101,2,FALSE)</f>
        <v>0</v>
      </c>
      <c r="D211" t="str">
        <f>VLOOKUP($B211,OfferInformation!$A$2:$F$33,2,FALSE)</f>
        <v>May</v>
      </c>
      <c r="E211" t="str">
        <f>VLOOKUP($B211,OfferInformation!$A$2:$F$33,3,FALSE)</f>
        <v>Champagne</v>
      </c>
      <c r="F211">
        <f>VLOOKUP($B211,OfferInformation!$A$2:$F$33,4,FALSE)</f>
        <v>72</v>
      </c>
      <c r="G211">
        <f>VLOOKUP($B211,OfferInformation!$A$2:$F$33,5,FALSE)</f>
        <v>85</v>
      </c>
      <c r="H211" t="str">
        <f>VLOOKUP($B211,OfferInformation!$A$2:$F$33,6,FALSE)</f>
        <v>France</v>
      </c>
    </row>
    <row r="212" spans="1:8" x14ac:dyDescent="0.35">
      <c r="A212" t="s">
        <v>99</v>
      </c>
      <c r="B212">
        <v>20</v>
      </c>
      <c r="C212">
        <f>VLOOKUP(A212,[1]Sheet1!$B$2:$C$101,2,FALSE)</f>
        <v>0</v>
      </c>
      <c r="D212" t="str">
        <f>VLOOKUP($B212,OfferInformation!$A$2:$F$33,2,FALSE)</f>
        <v>August</v>
      </c>
      <c r="E212" t="str">
        <f>VLOOKUP($B212,OfferInformation!$A$2:$F$33,3,FALSE)</f>
        <v>Cabernet Sauvignon</v>
      </c>
      <c r="F212">
        <f>VLOOKUP($B212,OfferInformation!$A$2:$F$33,4,FALSE)</f>
        <v>72</v>
      </c>
      <c r="G212">
        <f>VLOOKUP($B212,OfferInformation!$A$2:$F$33,5,FALSE)</f>
        <v>82</v>
      </c>
      <c r="H212" t="str">
        <f>VLOOKUP($B212,OfferInformation!$A$2:$F$33,6,FALSE)</f>
        <v>Italy</v>
      </c>
    </row>
    <row r="213" spans="1:8" x14ac:dyDescent="0.35">
      <c r="A213" t="s">
        <v>99</v>
      </c>
      <c r="B213">
        <v>25</v>
      </c>
      <c r="C213">
        <f>VLOOKUP(A213,[1]Sheet1!$B$2:$C$101,2,FALSE)</f>
        <v>0</v>
      </c>
      <c r="D213" t="str">
        <f>VLOOKUP($B213,OfferInformation!$A$2:$F$33,2,FALSE)</f>
        <v>October</v>
      </c>
      <c r="E213" t="str">
        <f>VLOOKUP($B213,OfferInformation!$A$2:$F$33,3,FALSE)</f>
        <v>Cabernet Sauvignon</v>
      </c>
      <c r="F213">
        <f>VLOOKUP($B213,OfferInformation!$A$2:$F$33,4,FALSE)</f>
        <v>72</v>
      </c>
      <c r="G213">
        <f>VLOOKUP($B213,OfferInformation!$A$2:$F$33,5,FALSE)</f>
        <v>59</v>
      </c>
      <c r="H213" t="str">
        <f>VLOOKUP($B213,OfferInformation!$A$2:$F$33,6,FALSE)</f>
        <v>Oregon</v>
      </c>
    </row>
    <row r="214" spans="1:8" x14ac:dyDescent="0.35">
      <c r="A214" t="s">
        <v>99</v>
      </c>
      <c r="B214">
        <v>32</v>
      </c>
      <c r="C214">
        <f>VLOOKUP(A214,[1]Sheet1!$B$2:$C$101,2,FALSE)</f>
        <v>0</v>
      </c>
      <c r="D214" t="str">
        <f>VLOOKUP($B214,OfferInformation!$A$2:$F$33,2,FALSE)</f>
        <v>December</v>
      </c>
      <c r="E214" t="str">
        <f>VLOOKUP($B214,OfferInformation!$A$2:$F$33,3,FALSE)</f>
        <v>Cabernet Sauvignon</v>
      </c>
      <c r="F214">
        <f>VLOOKUP($B214,OfferInformation!$A$2:$F$33,4,FALSE)</f>
        <v>72</v>
      </c>
      <c r="G214">
        <f>VLOOKUP($B214,OfferInformation!$A$2:$F$33,5,FALSE)</f>
        <v>45</v>
      </c>
      <c r="H214" t="str">
        <f>VLOOKUP($B214,OfferInformation!$A$2:$F$33,6,FALSE)</f>
        <v>Germany</v>
      </c>
    </row>
    <row r="215" spans="1:8" x14ac:dyDescent="0.35">
      <c r="A215" t="s">
        <v>60</v>
      </c>
      <c r="B215">
        <v>6</v>
      </c>
      <c r="C215">
        <f>VLOOKUP(A215,[1]Sheet1!$B$2:$C$101,2,FALSE)</f>
        <v>0</v>
      </c>
      <c r="D215" t="str">
        <f>VLOOKUP($B215,OfferInformation!$A$2:$F$33,2,FALSE)</f>
        <v>March</v>
      </c>
      <c r="E215" t="str">
        <f>VLOOKUP($B215,OfferInformation!$A$2:$F$33,3,FALSE)</f>
        <v>Prosecco</v>
      </c>
      <c r="F215">
        <f>VLOOKUP($B215,OfferInformation!$A$2:$F$33,4,FALSE)</f>
        <v>144</v>
      </c>
      <c r="G215">
        <f>VLOOKUP($B215,OfferInformation!$A$2:$F$33,5,FALSE)</f>
        <v>86</v>
      </c>
      <c r="H215" t="str">
        <f>VLOOKUP($B215,OfferInformation!$A$2:$F$33,6,FALSE)</f>
        <v>Chile</v>
      </c>
    </row>
    <row r="216" spans="1:8" x14ac:dyDescent="0.35">
      <c r="A216" t="s">
        <v>60</v>
      </c>
      <c r="B216">
        <v>20</v>
      </c>
      <c r="C216">
        <f>VLOOKUP(A216,[1]Sheet1!$B$2:$C$101,2,FALSE)</f>
        <v>0</v>
      </c>
      <c r="D216" t="str">
        <f>VLOOKUP($B216,OfferInformation!$A$2:$F$33,2,FALSE)</f>
        <v>August</v>
      </c>
      <c r="E216" t="str">
        <f>VLOOKUP($B216,OfferInformation!$A$2:$F$33,3,FALSE)</f>
        <v>Cabernet Sauvignon</v>
      </c>
      <c r="F216">
        <f>VLOOKUP($B216,OfferInformation!$A$2:$F$33,4,FALSE)</f>
        <v>72</v>
      </c>
      <c r="G216">
        <f>VLOOKUP($B216,OfferInformation!$A$2:$F$33,5,FALSE)</f>
        <v>82</v>
      </c>
      <c r="H216" t="str">
        <f>VLOOKUP($B216,OfferInformation!$A$2:$F$33,6,FALSE)</f>
        <v>Italy</v>
      </c>
    </row>
    <row r="217" spans="1:8" x14ac:dyDescent="0.35">
      <c r="A217" t="s">
        <v>60</v>
      </c>
      <c r="B217">
        <v>31</v>
      </c>
      <c r="C217">
        <f>VLOOKUP(A217,[1]Sheet1!$B$2:$C$101,2,FALSE)</f>
        <v>0</v>
      </c>
      <c r="D217" t="str">
        <f>VLOOKUP($B217,OfferInformation!$A$2:$F$33,2,FALSE)</f>
        <v>December</v>
      </c>
      <c r="E217" t="str">
        <f>VLOOKUP($B217,OfferInformation!$A$2:$F$33,3,FALSE)</f>
        <v>Champagne</v>
      </c>
      <c r="F217">
        <f>VLOOKUP($B217,OfferInformation!$A$2:$F$33,4,FALSE)</f>
        <v>72</v>
      </c>
      <c r="G217">
        <f>VLOOKUP($B217,OfferInformation!$A$2:$F$33,5,FALSE)</f>
        <v>89</v>
      </c>
      <c r="H217" t="str">
        <f>VLOOKUP($B217,OfferInformation!$A$2:$F$33,6,FALSE)</f>
        <v>France</v>
      </c>
    </row>
    <row r="218" spans="1:8" x14ac:dyDescent="0.35">
      <c r="A218" t="s">
        <v>60</v>
      </c>
      <c r="B218">
        <v>32</v>
      </c>
      <c r="C218">
        <f>VLOOKUP(A218,[1]Sheet1!$B$2:$C$101,2,FALSE)</f>
        <v>0</v>
      </c>
      <c r="D218" t="str">
        <f>VLOOKUP($B218,OfferInformation!$A$2:$F$33,2,FALSE)</f>
        <v>December</v>
      </c>
      <c r="E218" t="str">
        <f>VLOOKUP($B218,OfferInformation!$A$2:$F$33,3,FALSE)</f>
        <v>Cabernet Sauvignon</v>
      </c>
      <c r="F218">
        <f>VLOOKUP($B218,OfferInformation!$A$2:$F$33,4,FALSE)</f>
        <v>72</v>
      </c>
      <c r="G218">
        <f>VLOOKUP($B218,OfferInformation!$A$2:$F$33,5,FALSE)</f>
        <v>45</v>
      </c>
      <c r="H218" t="str">
        <f>VLOOKUP($B218,OfferInformation!$A$2:$F$33,6,FALSE)</f>
        <v>Germany</v>
      </c>
    </row>
    <row r="219" spans="1:8" x14ac:dyDescent="0.35">
      <c r="A219" t="s">
        <v>61</v>
      </c>
      <c r="B219">
        <v>11</v>
      </c>
      <c r="C219">
        <f>VLOOKUP(A219,[1]Sheet1!$B$2:$C$101,2,FALSE)</f>
        <v>3</v>
      </c>
      <c r="D219" t="str">
        <f>VLOOKUP($B219,OfferInformation!$A$2:$F$33,2,FALSE)</f>
        <v>May</v>
      </c>
      <c r="E219" t="str">
        <f>VLOOKUP($B219,OfferInformation!$A$2:$F$33,3,FALSE)</f>
        <v>Champagne</v>
      </c>
      <c r="F219">
        <f>VLOOKUP($B219,OfferInformation!$A$2:$F$33,4,FALSE)</f>
        <v>72</v>
      </c>
      <c r="G219">
        <f>VLOOKUP($B219,OfferInformation!$A$2:$F$33,5,FALSE)</f>
        <v>85</v>
      </c>
      <c r="H219" t="str">
        <f>VLOOKUP($B219,OfferInformation!$A$2:$F$33,6,FALSE)</f>
        <v>France</v>
      </c>
    </row>
    <row r="220" spans="1:8" x14ac:dyDescent="0.35">
      <c r="A220" t="s">
        <v>61</v>
      </c>
      <c r="B220">
        <v>12</v>
      </c>
      <c r="C220">
        <f>VLOOKUP(A220,[1]Sheet1!$B$2:$C$101,2,FALSE)</f>
        <v>3</v>
      </c>
      <c r="D220" t="str">
        <f>VLOOKUP($B220,OfferInformation!$A$2:$F$33,2,FALSE)</f>
        <v>May</v>
      </c>
      <c r="E220" t="str">
        <f>VLOOKUP($B220,OfferInformation!$A$2:$F$33,3,FALSE)</f>
        <v>Prosecco</v>
      </c>
      <c r="F220">
        <f>VLOOKUP($B220,OfferInformation!$A$2:$F$33,4,FALSE)</f>
        <v>72</v>
      </c>
      <c r="G220">
        <f>VLOOKUP($B220,OfferInformation!$A$2:$F$33,5,FALSE)</f>
        <v>83</v>
      </c>
      <c r="H220" t="str">
        <f>VLOOKUP($B220,OfferInformation!$A$2:$F$33,6,FALSE)</f>
        <v>Australia</v>
      </c>
    </row>
    <row r="221" spans="1:8" x14ac:dyDescent="0.35">
      <c r="A221" t="s">
        <v>61</v>
      </c>
      <c r="B221">
        <v>22</v>
      </c>
      <c r="C221">
        <f>VLOOKUP(A221,[1]Sheet1!$B$2:$C$101,2,FALSE)</f>
        <v>3</v>
      </c>
      <c r="D221" t="str">
        <f>VLOOKUP($B221,OfferInformation!$A$2:$F$33,2,FALSE)</f>
        <v>August</v>
      </c>
      <c r="E221" t="str">
        <f>VLOOKUP($B221,OfferInformation!$A$2:$F$33,3,FALSE)</f>
        <v>Champagne</v>
      </c>
      <c r="F221">
        <f>VLOOKUP($B221,OfferInformation!$A$2:$F$33,4,FALSE)</f>
        <v>72</v>
      </c>
      <c r="G221">
        <f>VLOOKUP($B221,OfferInformation!$A$2:$F$33,5,FALSE)</f>
        <v>63</v>
      </c>
      <c r="H221" t="str">
        <f>VLOOKUP($B221,OfferInformation!$A$2:$F$33,6,FALSE)</f>
        <v>France</v>
      </c>
    </row>
    <row r="222" spans="1:8" x14ac:dyDescent="0.35">
      <c r="A222" t="s">
        <v>62</v>
      </c>
      <c r="B222">
        <v>4</v>
      </c>
      <c r="C222">
        <f>VLOOKUP(A222,[1]Sheet1!$B$2:$C$101,2,FALSE)</f>
        <v>4</v>
      </c>
      <c r="D222" t="str">
        <f>VLOOKUP($B222,OfferInformation!$A$2:$F$33,2,FALSE)</f>
        <v>February</v>
      </c>
      <c r="E222" t="str">
        <f>VLOOKUP($B222,OfferInformation!$A$2:$F$33,3,FALSE)</f>
        <v>Champagne</v>
      </c>
      <c r="F222">
        <f>VLOOKUP($B222,OfferInformation!$A$2:$F$33,4,FALSE)</f>
        <v>72</v>
      </c>
      <c r="G222">
        <f>VLOOKUP($B222,OfferInformation!$A$2:$F$33,5,FALSE)</f>
        <v>48</v>
      </c>
      <c r="H222" t="str">
        <f>VLOOKUP($B222,OfferInformation!$A$2:$F$33,6,FALSE)</f>
        <v>France</v>
      </c>
    </row>
    <row r="223" spans="1:8" x14ac:dyDescent="0.35">
      <c r="A223" t="s">
        <v>63</v>
      </c>
      <c r="B223">
        <v>2</v>
      </c>
      <c r="C223">
        <f>VLOOKUP(A223,[1]Sheet1!$B$2:$C$101,2,FALSE)</f>
        <v>2</v>
      </c>
      <c r="D223" t="str">
        <f>VLOOKUP($B223,OfferInformation!$A$2:$F$33,2,FALSE)</f>
        <v>January</v>
      </c>
      <c r="E223" t="str">
        <f>VLOOKUP($B223,OfferInformation!$A$2:$F$33,3,FALSE)</f>
        <v>Pinot Noir</v>
      </c>
      <c r="F223">
        <f>VLOOKUP($B223,OfferInformation!$A$2:$F$33,4,FALSE)</f>
        <v>72</v>
      </c>
      <c r="G223">
        <f>VLOOKUP($B223,OfferInformation!$A$2:$F$33,5,FALSE)</f>
        <v>17</v>
      </c>
      <c r="H223" t="str">
        <f>VLOOKUP($B223,OfferInformation!$A$2:$F$33,6,FALSE)</f>
        <v>France</v>
      </c>
    </row>
    <row r="224" spans="1:8" x14ac:dyDescent="0.35">
      <c r="A224" t="s">
        <v>63</v>
      </c>
      <c r="B224">
        <v>17</v>
      </c>
      <c r="C224">
        <f>VLOOKUP(A224,[1]Sheet1!$B$2:$C$101,2,FALSE)</f>
        <v>2</v>
      </c>
      <c r="D224" t="str">
        <f>VLOOKUP($B224,OfferInformation!$A$2:$F$33,2,FALSE)</f>
        <v>July</v>
      </c>
      <c r="E224" t="str">
        <f>VLOOKUP($B224,OfferInformation!$A$2:$F$33,3,FALSE)</f>
        <v>Pinot Noir</v>
      </c>
      <c r="F224">
        <f>VLOOKUP($B224,OfferInformation!$A$2:$F$33,4,FALSE)</f>
        <v>12</v>
      </c>
      <c r="G224">
        <f>VLOOKUP($B224,OfferInformation!$A$2:$F$33,5,FALSE)</f>
        <v>47</v>
      </c>
      <c r="H224" t="str">
        <f>VLOOKUP($B224,OfferInformation!$A$2:$F$33,6,FALSE)</f>
        <v>Germany</v>
      </c>
    </row>
    <row r="225" spans="1:8" x14ac:dyDescent="0.35">
      <c r="A225" t="s">
        <v>63</v>
      </c>
      <c r="B225">
        <v>24</v>
      </c>
      <c r="C225">
        <f>VLOOKUP(A225,[1]Sheet1!$B$2:$C$101,2,FALSE)</f>
        <v>2</v>
      </c>
      <c r="D225" t="str">
        <f>VLOOKUP($B225,OfferInformation!$A$2:$F$33,2,FALSE)</f>
        <v>September</v>
      </c>
      <c r="E225" t="str">
        <f>VLOOKUP($B225,OfferInformation!$A$2:$F$33,3,FALSE)</f>
        <v>Pinot Noir</v>
      </c>
      <c r="F225">
        <f>VLOOKUP($B225,OfferInformation!$A$2:$F$33,4,FALSE)</f>
        <v>6</v>
      </c>
      <c r="G225">
        <f>VLOOKUP($B225,OfferInformation!$A$2:$F$33,5,FALSE)</f>
        <v>34</v>
      </c>
      <c r="H225" t="str">
        <f>VLOOKUP($B225,OfferInformation!$A$2:$F$33,6,FALSE)</f>
        <v>Italy</v>
      </c>
    </row>
    <row r="226" spans="1:8" x14ac:dyDescent="0.35">
      <c r="A226" t="s">
        <v>63</v>
      </c>
      <c r="B226">
        <v>26</v>
      </c>
      <c r="C226">
        <f>VLOOKUP(A226,[1]Sheet1!$B$2:$C$101,2,FALSE)</f>
        <v>2</v>
      </c>
      <c r="D226" t="str">
        <f>VLOOKUP($B226,OfferInformation!$A$2:$F$33,2,FALSE)</f>
        <v>October</v>
      </c>
      <c r="E226" t="str">
        <f>VLOOKUP($B226,OfferInformation!$A$2:$F$33,3,FALSE)</f>
        <v>Pinot Noir</v>
      </c>
      <c r="F226">
        <f>VLOOKUP($B226,OfferInformation!$A$2:$F$33,4,FALSE)</f>
        <v>144</v>
      </c>
      <c r="G226">
        <f>VLOOKUP($B226,OfferInformation!$A$2:$F$33,5,FALSE)</f>
        <v>83</v>
      </c>
      <c r="H226" t="str">
        <f>VLOOKUP($B226,OfferInformation!$A$2:$F$33,6,FALSE)</f>
        <v>Australia</v>
      </c>
    </row>
    <row r="227" spans="1:8" x14ac:dyDescent="0.35">
      <c r="A227" t="s">
        <v>94</v>
      </c>
      <c r="B227">
        <v>7</v>
      </c>
      <c r="C227">
        <f>VLOOKUP(A227,[1]Sheet1!$B$2:$C$101,2,FALSE)</f>
        <v>1</v>
      </c>
      <c r="D227" t="str">
        <f>VLOOKUP($B227,OfferInformation!$A$2:$F$33,2,FALSE)</f>
        <v>March</v>
      </c>
      <c r="E227" t="str">
        <f>VLOOKUP($B227,OfferInformation!$A$2:$F$33,3,FALSE)</f>
        <v>Prosecco</v>
      </c>
      <c r="F227">
        <f>VLOOKUP($B227,OfferInformation!$A$2:$F$33,4,FALSE)</f>
        <v>6</v>
      </c>
      <c r="G227">
        <f>VLOOKUP($B227,OfferInformation!$A$2:$F$33,5,FALSE)</f>
        <v>40</v>
      </c>
      <c r="H227" t="str">
        <f>VLOOKUP($B227,OfferInformation!$A$2:$F$33,6,FALSE)</f>
        <v>Australia</v>
      </c>
    </row>
    <row r="228" spans="1:8" x14ac:dyDescent="0.35">
      <c r="A228" t="s">
        <v>94</v>
      </c>
      <c r="B228">
        <v>8</v>
      </c>
      <c r="C228">
        <f>VLOOKUP(A228,[1]Sheet1!$B$2:$C$101,2,FALSE)</f>
        <v>1</v>
      </c>
      <c r="D228" t="str">
        <f>VLOOKUP($B228,OfferInformation!$A$2:$F$33,2,FALSE)</f>
        <v>March</v>
      </c>
      <c r="E228" t="str">
        <f>VLOOKUP($B228,OfferInformation!$A$2:$F$33,3,FALSE)</f>
        <v>Espumante</v>
      </c>
      <c r="F228">
        <f>VLOOKUP($B228,OfferInformation!$A$2:$F$33,4,FALSE)</f>
        <v>6</v>
      </c>
      <c r="G228">
        <f>VLOOKUP($B228,OfferInformation!$A$2:$F$33,5,FALSE)</f>
        <v>45</v>
      </c>
      <c r="H228" t="str">
        <f>VLOOKUP($B228,OfferInformation!$A$2:$F$33,6,FALSE)</f>
        <v>South Africa</v>
      </c>
    </row>
    <row r="229" spans="1:8" x14ac:dyDescent="0.35">
      <c r="A229" t="s">
        <v>94</v>
      </c>
      <c r="B229">
        <v>29</v>
      </c>
      <c r="C229">
        <f>VLOOKUP(A229,[1]Sheet1!$B$2:$C$101,2,FALSE)</f>
        <v>1</v>
      </c>
      <c r="D229" t="str">
        <f>VLOOKUP($B229,OfferInformation!$A$2:$F$33,2,FALSE)</f>
        <v>November</v>
      </c>
      <c r="E229" t="str">
        <f>VLOOKUP($B229,OfferInformation!$A$2:$F$33,3,FALSE)</f>
        <v>Pinot Grigio</v>
      </c>
      <c r="F229">
        <f>VLOOKUP($B229,OfferInformation!$A$2:$F$33,4,FALSE)</f>
        <v>6</v>
      </c>
      <c r="G229">
        <f>VLOOKUP($B229,OfferInformation!$A$2:$F$33,5,FALSE)</f>
        <v>87</v>
      </c>
      <c r="H229" t="str">
        <f>VLOOKUP($B229,OfferInformation!$A$2:$F$33,6,FALSE)</f>
        <v>France</v>
      </c>
    </row>
    <row r="230" spans="1:8" x14ac:dyDescent="0.35">
      <c r="A230" t="s">
        <v>94</v>
      </c>
      <c r="B230">
        <v>30</v>
      </c>
      <c r="C230">
        <f>VLOOKUP(A230,[1]Sheet1!$B$2:$C$101,2,FALSE)</f>
        <v>1</v>
      </c>
      <c r="D230" t="str">
        <f>VLOOKUP($B230,OfferInformation!$A$2:$F$33,2,FALSE)</f>
        <v>December</v>
      </c>
      <c r="E230" t="str">
        <f>VLOOKUP($B230,OfferInformation!$A$2:$F$33,3,FALSE)</f>
        <v>Malbec</v>
      </c>
      <c r="F230">
        <f>VLOOKUP($B230,OfferInformation!$A$2:$F$33,4,FALSE)</f>
        <v>6</v>
      </c>
      <c r="G230">
        <f>VLOOKUP($B230,OfferInformation!$A$2:$F$33,5,FALSE)</f>
        <v>54</v>
      </c>
      <c r="H230" t="str">
        <f>VLOOKUP($B230,OfferInformation!$A$2:$F$33,6,FALSE)</f>
        <v>France</v>
      </c>
    </row>
    <row r="231" spans="1:8" x14ac:dyDescent="0.35">
      <c r="A231" t="s">
        <v>64</v>
      </c>
      <c r="B231">
        <v>3</v>
      </c>
      <c r="C231">
        <f>VLOOKUP(A231,[1]Sheet1!$B$2:$C$101,2,FALSE)</f>
        <v>3</v>
      </c>
      <c r="D231" t="str">
        <f>VLOOKUP($B231,OfferInformation!$A$2:$F$33,2,FALSE)</f>
        <v>February</v>
      </c>
      <c r="E231" t="str">
        <f>VLOOKUP($B231,OfferInformation!$A$2:$F$33,3,FALSE)</f>
        <v>Espumante</v>
      </c>
      <c r="F231">
        <f>VLOOKUP($B231,OfferInformation!$A$2:$F$33,4,FALSE)</f>
        <v>144</v>
      </c>
      <c r="G231">
        <f>VLOOKUP($B231,OfferInformation!$A$2:$F$33,5,FALSE)</f>
        <v>32</v>
      </c>
      <c r="H231" t="str">
        <f>VLOOKUP($B231,OfferInformation!$A$2:$F$33,6,FALSE)</f>
        <v>Oregon</v>
      </c>
    </row>
    <row r="232" spans="1:8" x14ac:dyDescent="0.35">
      <c r="A232" t="s">
        <v>64</v>
      </c>
      <c r="B232">
        <v>6</v>
      </c>
      <c r="C232">
        <f>VLOOKUP(A232,[1]Sheet1!$B$2:$C$101,2,FALSE)</f>
        <v>3</v>
      </c>
      <c r="D232" t="str">
        <f>VLOOKUP($B232,OfferInformation!$A$2:$F$33,2,FALSE)</f>
        <v>March</v>
      </c>
      <c r="E232" t="str">
        <f>VLOOKUP($B232,OfferInformation!$A$2:$F$33,3,FALSE)</f>
        <v>Prosecco</v>
      </c>
      <c r="F232">
        <f>VLOOKUP($B232,OfferInformation!$A$2:$F$33,4,FALSE)</f>
        <v>144</v>
      </c>
      <c r="G232">
        <f>VLOOKUP($B232,OfferInformation!$A$2:$F$33,5,FALSE)</f>
        <v>86</v>
      </c>
      <c r="H232" t="str">
        <f>VLOOKUP($B232,OfferInformation!$A$2:$F$33,6,FALSE)</f>
        <v>Chile</v>
      </c>
    </row>
    <row r="233" spans="1:8" x14ac:dyDescent="0.35">
      <c r="A233" t="s">
        <v>64</v>
      </c>
      <c r="B233">
        <v>22</v>
      </c>
      <c r="C233">
        <f>VLOOKUP(A233,[1]Sheet1!$B$2:$C$101,2,FALSE)</f>
        <v>3</v>
      </c>
      <c r="D233" t="str">
        <f>VLOOKUP($B233,OfferInformation!$A$2:$F$33,2,FALSE)</f>
        <v>August</v>
      </c>
      <c r="E233" t="str">
        <f>VLOOKUP($B233,OfferInformation!$A$2:$F$33,3,FALSE)</f>
        <v>Champagne</v>
      </c>
      <c r="F233">
        <f>VLOOKUP($B233,OfferInformation!$A$2:$F$33,4,FALSE)</f>
        <v>72</v>
      </c>
      <c r="G233">
        <f>VLOOKUP($B233,OfferInformation!$A$2:$F$33,5,FALSE)</f>
        <v>63</v>
      </c>
      <c r="H233" t="str">
        <f>VLOOKUP($B233,OfferInformation!$A$2:$F$33,6,FALSE)</f>
        <v>France</v>
      </c>
    </row>
    <row r="234" spans="1:8" x14ac:dyDescent="0.35">
      <c r="A234" t="s">
        <v>65</v>
      </c>
      <c r="B234">
        <v>1</v>
      </c>
      <c r="C234">
        <f>VLOOKUP(A234,[1]Sheet1!$B$2:$C$101,2,FALSE)</f>
        <v>4</v>
      </c>
      <c r="D234" t="str">
        <f>VLOOKUP($B234,OfferInformation!$A$2:$F$33,2,FALSE)</f>
        <v>January</v>
      </c>
      <c r="E234" t="str">
        <f>VLOOKUP($B234,OfferInformation!$A$2:$F$33,3,FALSE)</f>
        <v>Malbec</v>
      </c>
      <c r="F234">
        <f>VLOOKUP($B234,OfferInformation!$A$2:$F$33,4,FALSE)</f>
        <v>72</v>
      </c>
      <c r="G234">
        <f>VLOOKUP($B234,OfferInformation!$A$2:$F$33,5,FALSE)</f>
        <v>56</v>
      </c>
      <c r="H234" t="str">
        <f>VLOOKUP($B234,OfferInformation!$A$2:$F$33,6,FALSE)</f>
        <v>France</v>
      </c>
    </row>
    <row r="235" spans="1:8" x14ac:dyDescent="0.35">
      <c r="A235" t="s">
        <v>65</v>
      </c>
      <c r="B235">
        <v>10</v>
      </c>
      <c r="C235">
        <f>VLOOKUP(A235,[1]Sheet1!$B$2:$C$101,2,FALSE)</f>
        <v>4</v>
      </c>
      <c r="D235" t="str">
        <f>VLOOKUP($B235,OfferInformation!$A$2:$F$33,2,FALSE)</f>
        <v>April</v>
      </c>
      <c r="E235" t="str">
        <f>VLOOKUP($B235,OfferInformation!$A$2:$F$33,3,FALSE)</f>
        <v>Prosecco</v>
      </c>
      <c r="F235">
        <f>VLOOKUP($B235,OfferInformation!$A$2:$F$33,4,FALSE)</f>
        <v>72</v>
      </c>
      <c r="G235">
        <f>VLOOKUP($B235,OfferInformation!$A$2:$F$33,5,FALSE)</f>
        <v>52</v>
      </c>
      <c r="H235" t="str">
        <f>VLOOKUP($B235,OfferInformation!$A$2:$F$33,6,FALSE)</f>
        <v>California</v>
      </c>
    </row>
    <row r="236" spans="1:8" x14ac:dyDescent="0.35">
      <c r="A236" t="s">
        <v>65</v>
      </c>
      <c r="B236">
        <v>14</v>
      </c>
      <c r="C236">
        <f>VLOOKUP(A236,[1]Sheet1!$B$2:$C$101,2,FALSE)</f>
        <v>4</v>
      </c>
      <c r="D236" t="str">
        <f>VLOOKUP($B236,OfferInformation!$A$2:$F$33,2,FALSE)</f>
        <v>June</v>
      </c>
      <c r="E236" t="str">
        <f>VLOOKUP($B236,OfferInformation!$A$2:$F$33,3,FALSE)</f>
        <v>Merlot</v>
      </c>
      <c r="F236">
        <f>VLOOKUP($B236,OfferInformation!$A$2:$F$33,4,FALSE)</f>
        <v>72</v>
      </c>
      <c r="G236">
        <f>VLOOKUP($B236,OfferInformation!$A$2:$F$33,5,FALSE)</f>
        <v>64</v>
      </c>
      <c r="H236" t="str">
        <f>VLOOKUP($B236,OfferInformation!$A$2:$F$33,6,FALSE)</f>
        <v>Chile</v>
      </c>
    </row>
    <row r="237" spans="1:8" x14ac:dyDescent="0.35">
      <c r="A237" t="s">
        <v>65</v>
      </c>
      <c r="B237">
        <v>31</v>
      </c>
      <c r="C237">
        <f>VLOOKUP(A237,[1]Sheet1!$B$2:$C$101,2,FALSE)</f>
        <v>4</v>
      </c>
      <c r="D237" t="str">
        <f>VLOOKUP($B237,OfferInformation!$A$2:$F$33,2,FALSE)</f>
        <v>December</v>
      </c>
      <c r="E237" t="str">
        <f>VLOOKUP($B237,OfferInformation!$A$2:$F$33,3,FALSE)</f>
        <v>Champagne</v>
      </c>
      <c r="F237">
        <f>VLOOKUP($B237,OfferInformation!$A$2:$F$33,4,FALSE)</f>
        <v>72</v>
      </c>
      <c r="G237">
        <f>VLOOKUP($B237,OfferInformation!$A$2:$F$33,5,FALSE)</f>
        <v>89</v>
      </c>
      <c r="H237" t="str">
        <f>VLOOKUP($B237,OfferInformation!$A$2:$F$33,6,FALSE)</f>
        <v>France</v>
      </c>
    </row>
    <row r="238" spans="1:8" x14ac:dyDescent="0.35">
      <c r="A238" t="s">
        <v>66</v>
      </c>
      <c r="B238">
        <v>7</v>
      </c>
      <c r="C238">
        <f>VLOOKUP(A238,[1]Sheet1!$B$2:$C$101,2,FALSE)</f>
        <v>1</v>
      </c>
      <c r="D238" t="str">
        <f>VLOOKUP($B238,OfferInformation!$A$2:$F$33,2,FALSE)</f>
        <v>March</v>
      </c>
      <c r="E238" t="str">
        <f>VLOOKUP($B238,OfferInformation!$A$2:$F$33,3,FALSE)</f>
        <v>Prosecco</v>
      </c>
      <c r="F238">
        <f>VLOOKUP($B238,OfferInformation!$A$2:$F$33,4,FALSE)</f>
        <v>6</v>
      </c>
      <c r="G238">
        <f>VLOOKUP($B238,OfferInformation!$A$2:$F$33,5,FALSE)</f>
        <v>40</v>
      </c>
      <c r="H238" t="str">
        <f>VLOOKUP($B238,OfferInformation!$A$2:$F$33,6,FALSE)</f>
        <v>Australia</v>
      </c>
    </row>
    <row r="239" spans="1:8" x14ac:dyDescent="0.35">
      <c r="A239" t="s">
        <v>66</v>
      </c>
      <c r="B239">
        <v>29</v>
      </c>
      <c r="C239">
        <f>VLOOKUP(A239,[1]Sheet1!$B$2:$C$101,2,FALSE)</f>
        <v>1</v>
      </c>
      <c r="D239" t="str">
        <f>VLOOKUP($B239,OfferInformation!$A$2:$F$33,2,FALSE)</f>
        <v>November</v>
      </c>
      <c r="E239" t="str">
        <f>VLOOKUP($B239,OfferInformation!$A$2:$F$33,3,FALSE)</f>
        <v>Pinot Grigio</v>
      </c>
      <c r="F239">
        <f>VLOOKUP($B239,OfferInformation!$A$2:$F$33,4,FALSE)</f>
        <v>6</v>
      </c>
      <c r="G239">
        <f>VLOOKUP($B239,OfferInformation!$A$2:$F$33,5,FALSE)</f>
        <v>87</v>
      </c>
      <c r="H239" t="str">
        <f>VLOOKUP($B239,OfferInformation!$A$2:$F$33,6,FALSE)</f>
        <v>France</v>
      </c>
    </row>
    <row r="240" spans="1:8" x14ac:dyDescent="0.35">
      <c r="A240" t="s">
        <v>67</v>
      </c>
      <c r="B240">
        <v>3</v>
      </c>
      <c r="C240">
        <f>VLOOKUP(A240,[1]Sheet1!$B$2:$C$101,2,FALSE)</f>
        <v>3</v>
      </c>
      <c r="D240" t="str">
        <f>VLOOKUP($B240,OfferInformation!$A$2:$F$33,2,FALSE)</f>
        <v>February</v>
      </c>
      <c r="E240" t="str">
        <f>VLOOKUP($B240,OfferInformation!$A$2:$F$33,3,FALSE)</f>
        <v>Espumante</v>
      </c>
      <c r="F240">
        <f>VLOOKUP($B240,OfferInformation!$A$2:$F$33,4,FALSE)</f>
        <v>144</v>
      </c>
      <c r="G240">
        <f>VLOOKUP($B240,OfferInformation!$A$2:$F$33,5,FALSE)</f>
        <v>32</v>
      </c>
      <c r="H240" t="str">
        <f>VLOOKUP($B240,OfferInformation!$A$2:$F$33,6,FALSE)</f>
        <v>Oregon</v>
      </c>
    </row>
    <row r="241" spans="1:8" x14ac:dyDescent="0.35">
      <c r="A241" t="s">
        <v>67</v>
      </c>
      <c r="B241">
        <v>8</v>
      </c>
      <c r="C241">
        <f>VLOOKUP(A241,[1]Sheet1!$B$2:$C$101,2,FALSE)</f>
        <v>3</v>
      </c>
      <c r="D241" t="str">
        <f>VLOOKUP($B241,OfferInformation!$A$2:$F$33,2,FALSE)</f>
        <v>March</v>
      </c>
      <c r="E241" t="str">
        <f>VLOOKUP($B241,OfferInformation!$A$2:$F$33,3,FALSE)</f>
        <v>Espumante</v>
      </c>
      <c r="F241">
        <f>VLOOKUP($B241,OfferInformation!$A$2:$F$33,4,FALSE)</f>
        <v>6</v>
      </c>
      <c r="G241">
        <f>VLOOKUP($B241,OfferInformation!$A$2:$F$33,5,FALSE)</f>
        <v>45</v>
      </c>
      <c r="H241" t="str">
        <f>VLOOKUP($B241,OfferInformation!$A$2:$F$33,6,FALSE)</f>
        <v>South Africa</v>
      </c>
    </row>
    <row r="242" spans="1:8" x14ac:dyDescent="0.35">
      <c r="A242" t="s">
        <v>67</v>
      </c>
      <c r="B242">
        <v>11</v>
      </c>
      <c r="C242">
        <f>VLOOKUP(A242,[1]Sheet1!$B$2:$C$101,2,FALSE)</f>
        <v>3</v>
      </c>
      <c r="D242" t="str">
        <f>VLOOKUP($B242,OfferInformation!$A$2:$F$33,2,FALSE)</f>
        <v>May</v>
      </c>
      <c r="E242" t="str">
        <f>VLOOKUP($B242,OfferInformation!$A$2:$F$33,3,FALSE)</f>
        <v>Champagne</v>
      </c>
      <c r="F242">
        <f>VLOOKUP($B242,OfferInformation!$A$2:$F$33,4,FALSE)</f>
        <v>72</v>
      </c>
      <c r="G242">
        <f>VLOOKUP($B242,OfferInformation!$A$2:$F$33,5,FALSE)</f>
        <v>85</v>
      </c>
      <c r="H242" t="str">
        <f>VLOOKUP($B242,OfferInformation!$A$2:$F$33,6,FALSE)</f>
        <v>France</v>
      </c>
    </row>
    <row r="243" spans="1:8" x14ac:dyDescent="0.35">
      <c r="A243" t="s">
        <v>67</v>
      </c>
      <c r="B243">
        <v>22</v>
      </c>
      <c r="C243">
        <f>VLOOKUP(A243,[1]Sheet1!$B$2:$C$101,2,FALSE)</f>
        <v>3</v>
      </c>
      <c r="D243" t="str">
        <f>VLOOKUP($B243,OfferInformation!$A$2:$F$33,2,FALSE)</f>
        <v>August</v>
      </c>
      <c r="E243" t="str">
        <f>VLOOKUP($B243,OfferInformation!$A$2:$F$33,3,FALSE)</f>
        <v>Champagne</v>
      </c>
      <c r="F243">
        <f>VLOOKUP($B243,OfferInformation!$A$2:$F$33,4,FALSE)</f>
        <v>72</v>
      </c>
      <c r="G243">
        <f>VLOOKUP($B243,OfferInformation!$A$2:$F$33,5,FALSE)</f>
        <v>63</v>
      </c>
      <c r="H243" t="str">
        <f>VLOOKUP($B243,OfferInformation!$A$2:$F$33,6,FALSE)</f>
        <v>France</v>
      </c>
    </row>
    <row r="244" spans="1:8" x14ac:dyDescent="0.35">
      <c r="A244" t="s">
        <v>68</v>
      </c>
      <c r="B244">
        <v>8</v>
      </c>
      <c r="C244">
        <f>VLOOKUP(A244,[1]Sheet1!$B$2:$C$101,2,FALSE)</f>
        <v>4</v>
      </c>
      <c r="D244" t="str">
        <f>VLOOKUP($B244,OfferInformation!$A$2:$F$33,2,FALSE)</f>
        <v>March</v>
      </c>
      <c r="E244" t="str">
        <f>VLOOKUP($B244,OfferInformation!$A$2:$F$33,3,FALSE)</f>
        <v>Espumante</v>
      </c>
      <c r="F244">
        <f>VLOOKUP($B244,OfferInformation!$A$2:$F$33,4,FALSE)</f>
        <v>6</v>
      </c>
      <c r="G244">
        <f>VLOOKUP($B244,OfferInformation!$A$2:$F$33,5,FALSE)</f>
        <v>45</v>
      </c>
      <c r="H244" t="str">
        <f>VLOOKUP($B244,OfferInformation!$A$2:$F$33,6,FALSE)</f>
        <v>South Africa</v>
      </c>
    </row>
    <row r="245" spans="1:8" x14ac:dyDescent="0.35">
      <c r="A245" t="s">
        <v>68</v>
      </c>
      <c r="B245">
        <v>29</v>
      </c>
      <c r="C245">
        <f>VLOOKUP(A245,[1]Sheet1!$B$2:$C$101,2,FALSE)</f>
        <v>4</v>
      </c>
      <c r="D245" t="str">
        <f>VLOOKUP($B245,OfferInformation!$A$2:$F$33,2,FALSE)</f>
        <v>November</v>
      </c>
      <c r="E245" t="str">
        <f>VLOOKUP($B245,OfferInformation!$A$2:$F$33,3,FALSE)</f>
        <v>Pinot Grigio</v>
      </c>
      <c r="F245">
        <f>VLOOKUP($B245,OfferInformation!$A$2:$F$33,4,FALSE)</f>
        <v>6</v>
      </c>
      <c r="G245">
        <f>VLOOKUP($B245,OfferInformation!$A$2:$F$33,5,FALSE)</f>
        <v>87</v>
      </c>
      <c r="H245" t="str">
        <f>VLOOKUP($B245,OfferInformation!$A$2:$F$33,6,FALSE)</f>
        <v>France</v>
      </c>
    </row>
    <row r="246" spans="1:8" x14ac:dyDescent="0.35">
      <c r="A246" t="s">
        <v>69</v>
      </c>
      <c r="B246">
        <v>12</v>
      </c>
      <c r="C246">
        <f>VLOOKUP(A246,[1]Sheet1!$B$2:$C$101,2,FALSE)</f>
        <v>4</v>
      </c>
      <c r="D246" t="str">
        <f>VLOOKUP($B246,OfferInformation!$A$2:$F$33,2,FALSE)</f>
        <v>May</v>
      </c>
      <c r="E246" t="str">
        <f>VLOOKUP($B246,OfferInformation!$A$2:$F$33,3,FALSE)</f>
        <v>Prosecco</v>
      </c>
      <c r="F246">
        <f>VLOOKUP($B246,OfferInformation!$A$2:$F$33,4,FALSE)</f>
        <v>72</v>
      </c>
      <c r="G246">
        <f>VLOOKUP($B246,OfferInformation!$A$2:$F$33,5,FALSE)</f>
        <v>83</v>
      </c>
      <c r="H246" t="str">
        <f>VLOOKUP($B246,OfferInformation!$A$2:$F$33,6,FALSE)</f>
        <v>Australia</v>
      </c>
    </row>
    <row r="247" spans="1:8" x14ac:dyDescent="0.35">
      <c r="A247" t="s">
        <v>69</v>
      </c>
      <c r="B247">
        <v>16</v>
      </c>
      <c r="C247">
        <f>VLOOKUP(A247,[1]Sheet1!$B$2:$C$101,2,FALSE)</f>
        <v>4</v>
      </c>
      <c r="D247" t="str">
        <f>VLOOKUP($B247,OfferInformation!$A$2:$F$33,2,FALSE)</f>
        <v>June</v>
      </c>
      <c r="E247" t="str">
        <f>VLOOKUP($B247,OfferInformation!$A$2:$F$33,3,FALSE)</f>
        <v>Merlot</v>
      </c>
      <c r="F247">
        <f>VLOOKUP($B247,OfferInformation!$A$2:$F$33,4,FALSE)</f>
        <v>72</v>
      </c>
      <c r="G247">
        <f>VLOOKUP($B247,OfferInformation!$A$2:$F$33,5,FALSE)</f>
        <v>88</v>
      </c>
      <c r="H247" t="str">
        <f>VLOOKUP($B247,OfferInformation!$A$2:$F$33,6,FALSE)</f>
        <v>California</v>
      </c>
    </row>
    <row r="248" spans="1:8" x14ac:dyDescent="0.35">
      <c r="A248" t="s">
        <v>69</v>
      </c>
      <c r="B248">
        <v>26</v>
      </c>
      <c r="C248">
        <f>VLOOKUP(A248,[1]Sheet1!$B$2:$C$101,2,FALSE)</f>
        <v>4</v>
      </c>
      <c r="D248" t="str">
        <f>VLOOKUP($B248,OfferInformation!$A$2:$F$33,2,FALSE)</f>
        <v>October</v>
      </c>
      <c r="E248" t="str">
        <f>VLOOKUP($B248,OfferInformation!$A$2:$F$33,3,FALSE)</f>
        <v>Pinot Noir</v>
      </c>
      <c r="F248">
        <f>VLOOKUP($B248,OfferInformation!$A$2:$F$33,4,FALSE)</f>
        <v>144</v>
      </c>
      <c r="G248">
        <f>VLOOKUP($B248,OfferInformation!$A$2:$F$33,5,FALSE)</f>
        <v>83</v>
      </c>
      <c r="H248" t="str">
        <f>VLOOKUP($B248,OfferInformation!$A$2:$F$33,6,FALSE)</f>
        <v>Australia</v>
      </c>
    </row>
    <row r="249" spans="1:8" x14ac:dyDescent="0.35">
      <c r="A249" t="s">
        <v>70</v>
      </c>
      <c r="B249">
        <v>7</v>
      </c>
      <c r="C249">
        <f>VLOOKUP(A249,[1]Sheet1!$B$2:$C$101,2,FALSE)</f>
        <v>1</v>
      </c>
      <c r="D249" t="str">
        <f>VLOOKUP($B249,OfferInformation!$A$2:$F$33,2,FALSE)</f>
        <v>March</v>
      </c>
      <c r="E249" t="str">
        <f>VLOOKUP($B249,OfferInformation!$A$2:$F$33,3,FALSE)</f>
        <v>Prosecco</v>
      </c>
      <c r="F249">
        <f>VLOOKUP($B249,OfferInformation!$A$2:$F$33,4,FALSE)</f>
        <v>6</v>
      </c>
      <c r="G249">
        <f>VLOOKUP($B249,OfferInformation!$A$2:$F$33,5,FALSE)</f>
        <v>40</v>
      </c>
      <c r="H249" t="str">
        <f>VLOOKUP($B249,OfferInformation!$A$2:$F$33,6,FALSE)</f>
        <v>Australia</v>
      </c>
    </row>
    <row r="250" spans="1:8" x14ac:dyDescent="0.35">
      <c r="A250" t="s">
        <v>70</v>
      </c>
      <c r="B250">
        <v>8</v>
      </c>
      <c r="C250">
        <f>VLOOKUP(A250,[1]Sheet1!$B$2:$C$101,2,FALSE)</f>
        <v>1</v>
      </c>
      <c r="D250" t="str">
        <f>VLOOKUP($B250,OfferInformation!$A$2:$F$33,2,FALSE)</f>
        <v>March</v>
      </c>
      <c r="E250" t="str">
        <f>VLOOKUP($B250,OfferInformation!$A$2:$F$33,3,FALSE)</f>
        <v>Espumante</v>
      </c>
      <c r="F250">
        <f>VLOOKUP($B250,OfferInformation!$A$2:$F$33,4,FALSE)</f>
        <v>6</v>
      </c>
      <c r="G250">
        <f>VLOOKUP($B250,OfferInformation!$A$2:$F$33,5,FALSE)</f>
        <v>45</v>
      </c>
      <c r="H250" t="str">
        <f>VLOOKUP($B250,OfferInformation!$A$2:$F$33,6,FALSE)</f>
        <v>South Africa</v>
      </c>
    </row>
    <row r="251" spans="1:8" x14ac:dyDescent="0.35">
      <c r="A251" t="s">
        <v>70</v>
      </c>
      <c r="B251">
        <v>13</v>
      </c>
      <c r="C251">
        <f>VLOOKUP(A251,[1]Sheet1!$B$2:$C$101,2,FALSE)</f>
        <v>1</v>
      </c>
      <c r="D251" t="str">
        <f>VLOOKUP($B251,OfferInformation!$A$2:$F$33,2,FALSE)</f>
        <v>May</v>
      </c>
      <c r="E251" t="str">
        <f>VLOOKUP($B251,OfferInformation!$A$2:$F$33,3,FALSE)</f>
        <v>Merlot</v>
      </c>
      <c r="F251">
        <f>VLOOKUP($B251,OfferInformation!$A$2:$F$33,4,FALSE)</f>
        <v>6</v>
      </c>
      <c r="G251">
        <f>VLOOKUP($B251,OfferInformation!$A$2:$F$33,5,FALSE)</f>
        <v>43</v>
      </c>
      <c r="H251" t="str">
        <f>VLOOKUP($B251,OfferInformation!$A$2:$F$33,6,FALSE)</f>
        <v>Chile</v>
      </c>
    </row>
    <row r="252" spans="1:8" x14ac:dyDescent="0.35">
      <c r="A252" t="s">
        <v>70</v>
      </c>
      <c r="B252">
        <v>18</v>
      </c>
      <c r="C252">
        <f>VLOOKUP(A252,[1]Sheet1!$B$2:$C$101,2,FALSE)</f>
        <v>1</v>
      </c>
      <c r="D252" t="str">
        <f>VLOOKUP($B252,OfferInformation!$A$2:$F$33,2,FALSE)</f>
        <v>July</v>
      </c>
      <c r="E252" t="str">
        <f>VLOOKUP($B252,OfferInformation!$A$2:$F$33,3,FALSE)</f>
        <v>Espumante</v>
      </c>
      <c r="F252">
        <f>VLOOKUP($B252,OfferInformation!$A$2:$F$33,4,FALSE)</f>
        <v>6</v>
      </c>
      <c r="G252">
        <f>VLOOKUP($B252,OfferInformation!$A$2:$F$33,5,FALSE)</f>
        <v>50</v>
      </c>
      <c r="H252" t="str">
        <f>VLOOKUP($B252,OfferInformation!$A$2:$F$33,6,FALSE)</f>
        <v>Oregon</v>
      </c>
    </row>
    <row r="253" spans="1:8" x14ac:dyDescent="0.35">
      <c r="A253" t="s">
        <v>70</v>
      </c>
      <c r="B253">
        <v>30</v>
      </c>
      <c r="C253">
        <f>VLOOKUP(A253,[1]Sheet1!$B$2:$C$101,2,FALSE)</f>
        <v>1</v>
      </c>
      <c r="D253" t="str">
        <f>VLOOKUP($B253,OfferInformation!$A$2:$F$33,2,FALSE)</f>
        <v>December</v>
      </c>
      <c r="E253" t="str">
        <f>VLOOKUP($B253,OfferInformation!$A$2:$F$33,3,FALSE)</f>
        <v>Malbec</v>
      </c>
      <c r="F253">
        <f>VLOOKUP($B253,OfferInformation!$A$2:$F$33,4,FALSE)</f>
        <v>6</v>
      </c>
      <c r="G253">
        <f>VLOOKUP($B253,OfferInformation!$A$2:$F$33,5,FALSE)</f>
        <v>54</v>
      </c>
      <c r="H253" t="str">
        <f>VLOOKUP($B253,OfferInformation!$A$2:$F$33,6,FALSE)</f>
        <v>France</v>
      </c>
    </row>
    <row r="254" spans="1:8" x14ac:dyDescent="0.35">
      <c r="A254" t="s">
        <v>71</v>
      </c>
      <c r="B254">
        <v>9</v>
      </c>
      <c r="C254">
        <f>VLOOKUP(A254,[1]Sheet1!$B$2:$C$101,2,FALSE)</f>
        <v>4</v>
      </c>
      <c r="D254" t="str">
        <f>VLOOKUP($B254,OfferInformation!$A$2:$F$33,2,FALSE)</f>
        <v>April</v>
      </c>
      <c r="E254" t="str">
        <f>VLOOKUP($B254,OfferInformation!$A$2:$F$33,3,FALSE)</f>
        <v>Chardonnay</v>
      </c>
      <c r="F254">
        <f>VLOOKUP($B254,OfferInformation!$A$2:$F$33,4,FALSE)</f>
        <v>144</v>
      </c>
      <c r="G254">
        <f>VLOOKUP($B254,OfferInformation!$A$2:$F$33,5,FALSE)</f>
        <v>57</v>
      </c>
      <c r="H254" t="str">
        <f>VLOOKUP($B254,OfferInformation!$A$2:$F$33,6,FALSE)</f>
        <v>Chile</v>
      </c>
    </row>
    <row r="255" spans="1:8" x14ac:dyDescent="0.35">
      <c r="A255" t="s">
        <v>71</v>
      </c>
      <c r="B255">
        <v>23</v>
      </c>
      <c r="C255">
        <f>VLOOKUP(A255,[1]Sheet1!$B$2:$C$101,2,FALSE)</f>
        <v>4</v>
      </c>
      <c r="D255" t="str">
        <f>VLOOKUP($B255,OfferInformation!$A$2:$F$33,2,FALSE)</f>
        <v>September</v>
      </c>
      <c r="E255" t="str">
        <f>VLOOKUP($B255,OfferInformation!$A$2:$F$33,3,FALSE)</f>
        <v>Chardonnay</v>
      </c>
      <c r="F255">
        <f>VLOOKUP($B255,OfferInformation!$A$2:$F$33,4,FALSE)</f>
        <v>144</v>
      </c>
      <c r="G255">
        <f>VLOOKUP($B255,OfferInformation!$A$2:$F$33,5,FALSE)</f>
        <v>39</v>
      </c>
      <c r="H255" t="str">
        <f>VLOOKUP($B255,OfferInformation!$A$2:$F$33,6,FALSE)</f>
        <v>South Africa</v>
      </c>
    </row>
    <row r="256" spans="1:8" x14ac:dyDescent="0.35">
      <c r="A256" t="s">
        <v>72</v>
      </c>
      <c r="B256">
        <v>29</v>
      </c>
      <c r="C256">
        <f>VLOOKUP(A256,[1]Sheet1!$B$2:$C$101,2,FALSE)</f>
        <v>1</v>
      </c>
      <c r="D256" t="str">
        <f>VLOOKUP($B256,OfferInformation!$A$2:$F$33,2,FALSE)</f>
        <v>November</v>
      </c>
      <c r="E256" t="str">
        <f>VLOOKUP($B256,OfferInformation!$A$2:$F$33,3,FALSE)</f>
        <v>Pinot Grigio</v>
      </c>
      <c r="F256">
        <f>VLOOKUP($B256,OfferInformation!$A$2:$F$33,4,FALSE)</f>
        <v>6</v>
      </c>
      <c r="G256">
        <f>VLOOKUP($B256,OfferInformation!$A$2:$F$33,5,FALSE)</f>
        <v>87</v>
      </c>
      <c r="H256" t="str">
        <f>VLOOKUP($B256,OfferInformation!$A$2:$F$33,6,FALSE)</f>
        <v>France</v>
      </c>
    </row>
    <row r="257" spans="1:8" x14ac:dyDescent="0.35">
      <c r="A257" t="s">
        <v>72</v>
      </c>
      <c r="B257">
        <v>30</v>
      </c>
      <c r="C257">
        <f>VLOOKUP(A257,[1]Sheet1!$B$2:$C$101,2,FALSE)</f>
        <v>1</v>
      </c>
      <c r="D257" t="str">
        <f>VLOOKUP($B257,OfferInformation!$A$2:$F$33,2,FALSE)</f>
        <v>December</v>
      </c>
      <c r="E257" t="str">
        <f>VLOOKUP($B257,OfferInformation!$A$2:$F$33,3,FALSE)</f>
        <v>Malbec</v>
      </c>
      <c r="F257">
        <f>VLOOKUP($B257,OfferInformation!$A$2:$F$33,4,FALSE)</f>
        <v>6</v>
      </c>
      <c r="G257">
        <f>VLOOKUP($B257,OfferInformation!$A$2:$F$33,5,FALSE)</f>
        <v>54</v>
      </c>
      <c r="H257" t="str">
        <f>VLOOKUP($B257,OfferInformation!$A$2:$F$33,6,FALSE)</f>
        <v>France</v>
      </c>
    </row>
    <row r="258" spans="1:8" x14ac:dyDescent="0.35">
      <c r="A258" t="s">
        <v>73</v>
      </c>
      <c r="B258">
        <v>7</v>
      </c>
      <c r="C258">
        <f>VLOOKUP(A258,[1]Sheet1!$B$2:$C$101,2,FALSE)</f>
        <v>1</v>
      </c>
      <c r="D258" t="str">
        <f>VLOOKUP($B258,OfferInformation!$A$2:$F$33,2,FALSE)</f>
        <v>March</v>
      </c>
      <c r="E258" t="str">
        <f>VLOOKUP($B258,OfferInformation!$A$2:$F$33,3,FALSE)</f>
        <v>Prosecco</v>
      </c>
      <c r="F258">
        <f>VLOOKUP($B258,OfferInformation!$A$2:$F$33,4,FALSE)</f>
        <v>6</v>
      </c>
      <c r="G258">
        <f>VLOOKUP($B258,OfferInformation!$A$2:$F$33,5,FALSE)</f>
        <v>40</v>
      </c>
      <c r="H258" t="str">
        <f>VLOOKUP($B258,OfferInformation!$A$2:$F$33,6,FALSE)</f>
        <v>Australia</v>
      </c>
    </row>
    <row r="259" spans="1:8" x14ac:dyDescent="0.35">
      <c r="A259" t="s">
        <v>73</v>
      </c>
      <c r="B259">
        <v>8</v>
      </c>
      <c r="C259">
        <f>VLOOKUP(A259,[1]Sheet1!$B$2:$C$101,2,FALSE)</f>
        <v>1</v>
      </c>
      <c r="D259" t="str">
        <f>VLOOKUP($B259,OfferInformation!$A$2:$F$33,2,FALSE)</f>
        <v>March</v>
      </c>
      <c r="E259" t="str">
        <f>VLOOKUP($B259,OfferInformation!$A$2:$F$33,3,FALSE)</f>
        <v>Espumante</v>
      </c>
      <c r="F259">
        <f>VLOOKUP($B259,OfferInformation!$A$2:$F$33,4,FALSE)</f>
        <v>6</v>
      </c>
      <c r="G259">
        <f>VLOOKUP($B259,OfferInformation!$A$2:$F$33,5,FALSE)</f>
        <v>45</v>
      </c>
      <c r="H259" t="str">
        <f>VLOOKUP($B259,OfferInformation!$A$2:$F$33,6,FALSE)</f>
        <v>South Africa</v>
      </c>
    </row>
    <row r="260" spans="1:8" x14ac:dyDescent="0.35">
      <c r="A260" t="s">
        <v>73</v>
      </c>
      <c r="B260">
        <v>13</v>
      </c>
      <c r="C260">
        <f>VLOOKUP(A260,[1]Sheet1!$B$2:$C$101,2,FALSE)</f>
        <v>1</v>
      </c>
      <c r="D260" t="str">
        <f>VLOOKUP($B260,OfferInformation!$A$2:$F$33,2,FALSE)</f>
        <v>May</v>
      </c>
      <c r="E260" t="str">
        <f>VLOOKUP($B260,OfferInformation!$A$2:$F$33,3,FALSE)</f>
        <v>Merlot</v>
      </c>
      <c r="F260">
        <f>VLOOKUP($B260,OfferInformation!$A$2:$F$33,4,FALSE)</f>
        <v>6</v>
      </c>
      <c r="G260">
        <f>VLOOKUP($B260,OfferInformation!$A$2:$F$33,5,FALSE)</f>
        <v>43</v>
      </c>
      <c r="H260" t="str">
        <f>VLOOKUP($B260,OfferInformation!$A$2:$F$33,6,FALSE)</f>
        <v>Chile</v>
      </c>
    </row>
    <row r="261" spans="1:8" x14ac:dyDescent="0.35">
      <c r="A261" t="s">
        <v>73</v>
      </c>
      <c r="B261">
        <v>29</v>
      </c>
      <c r="C261">
        <f>VLOOKUP(A261,[1]Sheet1!$B$2:$C$101,2,FALSE)</f>
        <v>1</v>
      </c>
      <c r="D261" t="str">
        <f>VLOOKUP($B261,OfferInformation!$A$2:$F$33,2,FALSE)</f>
        <v>November</v>
      </c>
      <c r="E261" t="str">
        <f>VLOOKUP($B261,OfferInformation!$A$2:$F$33,3,FALSE)</f>
        <v>Pinot Grigio</v>
      </c>
      <c r="F261">
        <f>VLOOKUP($B261,OfferInformation!$A$2:$F$33,4,FALSE)</f>
        <v>6</v>
      </c>
      <c r="G261">
        <f>VLOOKUP($B261,OfferInformation!$A$2:$F$33,5,FALSE)</f>
        <v>87</v>
      </c>
      <c r="H261" t="str">
        <f>VLOOKUP($B261,OfferInformation!$A$2:$F$33,6,FALSE)</f>
        <v>France</v>
      </c>
    </row>
    <row r="262" spans="1:8" x14ac:dyDescent="0.35">
      <c r="A262" t="s">
        <v>73</v>
      </c>
      <c r="B262">
        <v>30</v>
      </c>
      <c r="C262">
        <f>VLOOKUP(A262,[1]Sheet1!$B$2:$C$101,2,FALSE)</f>
        <v>1</v>
      </c>
      <c r="D262" t="str">
        <f>VLOOKUP($B262,OfferInformation!$A$2:$F$33,2,FALSE)</f>
        <v>December</v>
      </c>
      <c r="E262" t="str">
        <f>VLOOKUP($B262,OfferInformation!$A$2:$F$33,3,FALSE)</f>
        <v>Malbec</v>
      </c>
      <c r="F262">
        <f>VLOOKUP($B262,OfferInformation!$A$2:$F$33,4,FALSE)</f>
        <v>6</v>
      </c>
      <c r="G262">
        <f>VLOOKUP($B262,OfferInformation!$A$2:$F$33,5,FALSE)</f>
        <v>54</v>
      </c>
      <c r="H262" t="str">
        <f>VLOOKUP($B262,OfferInformation!$A$2:$F$33,6,FALSE)</f>
        <v>France</v>
      </c>
    </row>
    <row r="263" spans="1:8" x14ac:dyDescent="0.35">
      <c r="A263" t="s">
        <v>74</v>
      </c>
      <c r="B263">
        <v>1</v>
      </c>
      <c r="C263">
        <f>VLOOKUP(A263,[1]Sheet1!$B$2:$C$101,2,FALSE)</f>
        <v>3</v>
      </c>
      <c r="D263" t="str">
        <f>VLOOKUP($B263,OfferInformation!$A$2:$F$33,2,FALSE)</f>
        <v>January</v>
      </c>
      <c r="E263" t="str">
        <f>VLOOKUP($B263,OfferInformation!$A$2:$F$33,3,FALSE)</f>
        <v>Malbec</v>
      </c>
      <c r="F263">
        <f>VLOOKUP($B263,OfferInformation!$A$2:$F$33,4,FALSE)</f>
        <v>72</v>
      </c>
      <c r="G263">
        <f>VLOOKUP($B263,OfferInformation!$A$2:$F$33,5,FALSE)</f>
        <v>56</v>
      </c>
      <c r="H263" t="str">
        <f>VLOOKUP($B263,OfferInformation!$A$2:$F$33,6,FALSE)</f>
        <v>France</v>
      </c>
    </row>
    <row r="264" spans="1:8" x14ac:dyDescent="0.35">
      <c r="A264" t="s">
        <v>74</v>
      </c>
      <c r="B264">
        <v>22</v>
      </c>
      <c r="C264">
        <f>VLOOKUP(A264,[1]Sheet1!$B$2:$C$101,2,FALSE)</f>
        <v>3</v>
      </c>
      <c r="D264" t="str">
        <f>VLOOKUP($B264,OfferInformation!$A$2:$F$33,2,FALSE)</f>
        <v>August</v>
      </c>
      <c r="E264" t="str">
        <f>VLOOKUP($B264,OfferInformation!$A$2:$F$33,3,FALSE)</f>
        <v>Champagne</v>
      </c>
      <c r="F264">
        <f>VLOOKUP($B264,OfferInformation!$A$2:$F$33,4,FALSE)</f>
        <v>72</v>
      </c>
      <c r="G264">
        <f>VLOOKUP($B264,OfferInformation!$A$2:$F$33,5,FALSE)</f>
        <v>63</v>
      </c>
      <c r="H264" t="str">
        <f>VLOOKUP($B264,OfferInformation!$A$2:$F$33,6,FALSE)</f>
        <v>France</v>
      </c>
    </row>
    <row r="265" spans="1:8" x14ac:dyDescent="0.35">
      <c r="A265" t="s">
        <v>74</v>
      </c>
      <c r="B265">
        <v>30</v>
      </c>
      <c r="C265">
        <f>VLOOKUP(A265,[1]Sheet1!$B$2:$C$101,2,FALSE)</f>
        <v>3</v>
      </c>
      <c r="D265" t="str">
        <f>VLOOKUP($B265,OfferInformation!$A$2:$F$33,2,FALSE)</f>
        <v>December</v>
      </c>
      <c r="E265" t="str">
        <f>VLOOKUP($B265,OfferInformation!$A$2:$F$33,3,FALSE)</f>
        <v>Malbec</v>
      </c>
      <c r="F265">
        <f>VLOOKUP($B265,OfferInformation!$A$2:$F$33,4,FALSE)</f>
        <v>6</v>
      </c>
      <c r="G265">
        <f>VLOOKUP($B265,OfferInformation!$A$2:$F$33,5,FALSE)</f>
        <v>54</v>
      </c>
      <c r="H265" t="str">
        <f>VLOOKUP($B265,OfferInformation!$A$2:$F$33,6,FALSE)</f>
        <v>France</v>
      </c>
    </row>
    <row r="266" spans="1:8" x14ac:dyDescent="0.35">
      <c r="A266" t="s">
        <v>74</v>
      </c>
      <c r="B266">
        <v>31</v>
      </c>
      <c r="C266">
        <f>VLOOKUP(A266,[1]Sheet1!$B$2:$C$101,2,FALSE)</f>
        <v>3</v>
      </c>
      <c r="D266" t="str">
        <f>VLOOKUP($B266,OfferInformation!$A$2:$F$33,2,FALSE)</f>
        <v>December</v>
      </c>
      <c r="E266" t="str">
        <f>VLOOKUP($B266,OfferInformation!$A$2:$F$33,3,FALSE)</f>
        <v>Champagne</v>
      </c>
      <c r="F266">
        <f>VLOOKUP($B266,OfferInformation!$A$2:$F$33,4,FALSE)</f>
        <v>72</v>
      </c>
      <c r="G266">
        <f>VLOOKUP($B266,OfferInformation!$A$2:$F$33,5,FALSE)</f>
        <v>89</v>
      </c>
      <c r="H266" t="str">
        <f>VLOOKUP($B266,OfferInformation!$A$2:$F$33,6,FALSE)</f>
        <v>France</v>
      </c>
    </row>
    <row r="267" spans="1:8" x14ac:dyDescent="0.35">
      <c r="A267" t="s">
        <v>75</v>
      </c>
      <c r="B267">
        <v>18</v>
      </c>
      <c r="C267">
        <f>VLOOKUP(A267,[1]Sheet1!$B$2:$C$101,2,FALSE)</f>
        <v>1</v>
      </c>
      <c r="D267" t="str">
        <f>VLOOKUP($B267,OfferInformation!$A$2:$F$33,2,FALSE)</f>
        <v>July</v>
      </c>
      <c r="E267" t="str">
        <f>VLOOKUP($B267,OfferInformation!$A$2:$F$33,3,FALSE)</f>
        <v>Espumante</v>
      </c>
      <c r="F267">
        <f>VLOOKUP($B267,OfferInformation!$A$2:$F$33,4,FALSE)</f>
        <v>6</v>
      </c>
      <c r="G267">
        <f>VLOOKUP($B267,OfferInformation!$A$2:$F$33,5,FALSE)</f>
        <v>50</v>
      </c>
      <c r="H267" t="str">
        <f>VLOOKUP($B267,OfferInformation!$A$2:$F$33,6,FALSE)</f>
        <v>Oregon</v>
      </c>
    </row>
    <row r="268" spans="1:8" x14ac:dyDescent="0.35">
      <c r="A268" t="s">
        <v>75</v>
      </c>
      <c r="B268">
        <v>30</v>
      </c>
      <c r="C268">
        <f>VLOOKUP(A268,[1]Sheet1!$B$2:$C$101,2,FALSE)</f>
        <v>1</v>
      </c>
      <c r="D268" t="str">
        <f>VLOOKUP($B268,OfferInformation!$A$2:$F$33,2,FALSE)</f>
        <v>December</v>
      </c>
      <c r="E268" t="str">
        <f>VLOOKUP($B268,OfferInformation!$A$2:$F$33,3,FALSE)</f>
        <v>Malbec</v>
      </c>
      <c r="F268">
        <f>VLOOKUP($B268,OfferInformation!$A$2:$F$33,4,FALSE)</f>
        <v>6</v>
      </c>
      <c r="G268">
        <f>VLOOKUP($B268,OfferInformation!$A$2:$F$33,5,FALSE)</f>
        <v>54</v>
      </c>
      <c r="H268" t="str">
        <f>VLOOKUP($B268,OfferInformation!$A$2:$F$33,6,FALSE)</f>
        <v>France</v>
      </c>
    </row>
    <row r="269" spans="1:8" x14ac:dyDescent="0.35">
      <c r="A269" t="s">
        <v>76</v>
      </c>
      <c r="B269">
        <v>3</v>
      </c>
      <c r="C269">
        <f>VLOOKUP(A269,[1]Sheet1!$B$2:$C$101,2,FALSE)</f>
        <v>4</v>
      </c>
      <c r="D269" t="str">
        <f>VLOOKUP($B269,OfferInformation!$A$2:$F$33,2,FALSE)</f>
        <v>February</v>
      </c>
      <c r="E269" t="str">
        <f>VLOOKUP($B269,OfferInformation!$A$2:$F$33,3,FALSE)</f>
        <v>Espumante</v>
      </c>
      <c r="F269">
        <f>VLOOKUP($B269,OfferInformation!$A$2:$F$33,4,FALSE)</f>
        <v>144</v>
      </c>
      <c r="G269">
        <f>VLOOKUP($B269,OfferInformation!$A$2:$F$33,5,FALSE)</f>
        <v>32</v>
      </c>
      <c r="H269" t="str">
        <f>VLOOKUP($B269,OfferInformation!$A$2:$F$33,6,FALSE)</f>
        <v>Oregon</v>
      </c>
    </row>
    <row r="270" spans="1:8" x14ac:dyDescent="0.35">
      <c r="A270" t="s">
        <v>76</v>
      </c>
      <c r="B270">
        <v>7</v>
      </c>
      <c r="C270">
        <f>VLOOKUP(A270,[1]Sheet1!$B$2:$C$101,2,FALSE)</f>
        <v>4</v>
      </c>
      <c r="D270" t="str">
        <f>VLOOKUP($B270,OfferInformation!$A$2:$F$33,2,FALSE)</f>
        <v>March</v>
      </c>
      <c r="E270" t="str">
        <f>VLOOKUP($B270,OfferInformation!$A$2:$F$33,3,FALSE)</f>
        <v>Prosecco</v>
      </c>
      <c r="F270">
        <f>VLOOKUP($B270,OfferInformation!$A$2:$F$33,4,FALSE)</f>
        <v>6</v>
      </c>
      <c r="G270">
        <f>VLOOKUP($B270,OfferInformation!$A$2:$F$33,5,FALSE)</f>
        <v>40</v>
      </c>
      <c r="H270" t="str">
        <f>VLOOKUP($B270,OfferInformation!$A$2:$F$33,6,FALSE)</f>
        <v>Australia</v>
      </c>
    </row>
    <row r="271" spans="1:8" x14ac:dyDescent="0.35">
      <c r="A271" t="s">
        <v>76</v>
      </c>
      <c r="B271">
        <v>10</v>
      </c>
      <c r="C271">
        <f>VLOOKUP(A271,[1]Sheet1!$B$2:$C$101,2,FALSE)</f>
        <v>4</v>
      </c>
      <c r="D271" t="str">
        <f>VLOOKUP($B271,OfferInformation!$A$2:$F$33,2,FALSE)</f>
        <v>April</v>
      </c>
      <c r="E271" t="str">
        <f>VLOOKUP($B271,OfferInformation!$A$2:$F$33,3,FALSE)</f>
        <v>Prosecco</v>
      </c>
      <c r="F271">
        <f>VLOOKUP($B271,OfferInformation!$A$2:$F$33,4,FALSE)</f>
        <v>72</v>
      </c>
      <c r="G271">
        <f>VLOOKUP($B271,OfferInformation!$A$2:$F$33,5,FALSE)</f>
        <v>52</v>
      </c>
      <c r="H271" t="str">
        <f>VLOOKUP($B271,OfferInformation!$A$2:$F$33,6,FALSE)</f>
        <v>California</v>
      </c>
    </row>
    <row r="272" spans="1:8" x14ac:dyDescent="0.35">
      <c r="A272" t="s">
        <v>77</v>
      </c>
      <c r="B272">
        <v>1</v>
      </c>
      <c r="C272">
        <f>VLOOKUP(A272,[1]Sheet1!$B$2:$C$101,2,FALSE)</f>
        <v>3</v>
      </c>
      <c r="D272" t="str">
        <f>VLOOKUP($B272,OfferInformation!$A$2:$F$33,2,FALSE)</f>
        <v>January</v>
      </c>
      <c r="E272" t="str">
        <f>VLOOKUP($B272,OfferInformation!$A$2:$F$33,3,FALSE)</f>
        <v>Malbec</v>
      </c>
      <c r="F272">
        <f>VLOOKUP($B272,OfferInformation!$A$2:$F$33,4,FALSE)</f>
        <v>72</v>
      </c>
      <c r="G272">
        <f>VLOOKUP($B272,OfferInformation!$A$2:$F$33,5,FALSE)</f>
        <v>56</v>
      </c>
      <c r="H272" t="str">
        <f>VLOOKUP($B272,OfferInformation!$A$2:$F$33,6,FALSE)</f>
        <v>France</v>
      </c>
    </row>
    <row r="273" spans="1:8" x14ac:dyDescent="0.35">
      <c r="A273" t="s">
        <v>77</v>
      </c>
      <c r="B273">
        <v>9</v>
      </c>
      <c r="C273">
        <f>VLOOKUP(A273,[1]Sheet1!$B$2:$C$101,2,FALSE)</f>
        <v>3</v>
      </c>
      <c r="D273" t="str">
        <f>VLOOKUP($B273,OfferInformation!$A$2:$F$33,2,FALSE)</f>
        <v>April</v>
      </c>
      <c r="E273" t="str">
        <f>VLOOKUP($B273,OfferInformation!$A$2:$F$33,3,FALSE)</f>
        <v>Chardonnay</v>
      </c>
      <c r="F273">
        <f>VLOOKUP($B273,OfferInformation!$A$2:$F$33,4,FALSE)</f>
        <v>144</v>
      </c>
      <c r="G273">
        <f>VLOOKUP($B273,OfferInformation!$A$2:$F$33,5,FALSE)</f>
        <v>57</v>
      </c>
      <c r="H273" t="str">
        <f>VLOOKUP($B273,OfferInformation!$A$2:$F$33,6,FALSE)</f>
        <v>Chile</v>
      </c>
    </row>
    <row r="274" spans="1:8" x14ac:dyDescent="0.35">
      <c r="A274" t="s">
        <v>77</v>
      </c>
      <c r="B274">
        <v>14</v>
      </c>
      <c r="C274">
        <f>VLOOKUP(A274,[1]Sheet1!$B$2:$C$101,2,FALSE)</f>
        <v>3</v>
      </c>
      <c r="D274" t="str">
        <f>VLOOKUP($B274,OfferInformation!$A$2:$F$33,2,FALSE)</f>
        <v>June</v>
      </c>
      <c r="E274" t="str">
        <f>VLOOKUP($B274,OfferInformation!$A$2:$F$33,3,FALSE)</f>
        <v>Merlot</v>
      </c>
      <c r="F274">
        <f>VLOOKUP($B274,OfferInformation!$A$2:$F$33,4,FALSE)</f>
        <v>72</v>
      </c>
      <c r="G274">
        <f>VLOOKUP($B274,OfferInformation!$A$2:$F$33,5,FALSE)</f>
        <v>64</v>
      </c>
      <c r="H274" t="str">
        <f>VLOOKUP($B274,OfferInformation!$A$2:$F$33,6,FALSE)</f>
        <v>Chile</v>
      </c>
    </row>
    <row r="275" spans="1:8" x14ac:dyDescent="0.35">
      <c r="A275" t="s">
        <v>77</v>
      </c>
      <c r="B275">
        <v>22</v>
      </c>
      <c r="C275">
        <f>VLOOKUP(A275,[1]Sheet1!$B$2:$C$101,2,FALSE)</f>
        <v>3</v>
      </c>
      <c r="D275" t="str">
        <f>VLOOKUP($B275,OfferInformation!$A$2:$F$33,2,FALSE)</f>
        <v>August</v>
      </c>
      <c r="E275" t="str">
        <f>VLOOKUP($B275,OfferInformation!$A$2:$F$33,3,FALSE)</f>
        <v>Champagne</v>
      </c>
      <c r="F275">
        <f>VLOOKUP($B275,OfferInformation!$A$2:$F$33,4,FALSE)</f>
        <v>72</v>
      </c>
      <c r="G275">
        <f>VLOOKUP($B275,OfferInformation!$A$2:$F$33,5,FALSE)</f>
        <v>63</v>
      </c>
      <c r="H275" t="str">
        <f>VLOOKUP($B275,OfferInformation!$A$2:$F$33,6,FALSE)</f>
        <v>France</v>
      </c>
    </row>
    <row r="276" spans="1:8" x14ac:dyDescent="0.35">
      <c r="A276" t="s">
        <v>77</v>
      </c>
      <c r="B276">
        <v>23</v>
      </c>
      <c r="C276">
        <f>VLOOKUP(A276,[1]Sheet1!$B$2:$C$101,2,FALSE)</f>
        <v>3</v>
      </c>
      <c r="D276" t="str">
        <f>VLOOKUP($B276,OfferInformation!$A$2:$F$33,2,FALSE)</f>
        <v>September</v>
      </c>
      <c r="E276" t="str">
        <f>VLOOKUP($B276,OfferInformation!$A$2:$F$33,3,FALSE)</f>
        <v>Chardonnay</v>
      </c>
      <c r="F276">
        <f>VLOOKUP($B276,OfferInformation!$A$2:$F$33,4,FALSE)</f>
        <v>144</v>
      </c>
      <c r="G276">
        <f>VLOOKUP($B276,OfferInformation!$A$2:$F$33,5,FALSE)</f>
        <v>39</v>
      </c>
      <c r="H276" t="str">
        <f>VLOOKUP($B276,OfferInformation!$A$2:$F$33,6,FALSE)</f>
        <v>South Africa</v>
      </c>
    </row>
    <row r="277" spans="1:8" x14ac:dyDescent="0.35">
      <c r="A277" t="s">
        <v>78</v>
      </c>
      <c r="B277">
        <v>1</v>
      </c>
      <c r="C277">
        <f>VLOOKUP(A277,[1]Sheet1!$B$2:$C$101,2,FALSE)</f>
        <v>0</v>
      </c>
      <c r="D277" t="str">
        <f>VLOOKUP($B277,OfferInformation!$A$2:$F$33,2,FALSE)</f>
        <v>January</v>
      </c>
      <c r="E277" t="str">
        <f>VLOOKUP($B277,OfferInformation!$A$2:$F$33,3,FALSE)</f>
        <v>Malbec</v>
      </c>
      <c r="F277">
        <f>VLOOKUP($B277,OfferInformation!$A$2:$F$33,4,FALSE)</f>
        <v>72</v>
      </c>
      <c r="G277">
        <f>VLOOKUP($B277,OfferInformation!$A$2:$F$33,5,FALSE)</f>
        <v>56</v>
      </c>
      <c r="H277" t="str">
        <f>VLOOKUP($B277,OfferInformation!$A$2:$F$33,6,FALSE)</f>
        <v>France</v>
      </c>
    </row>
    <row r="278" spans="1:8" x14ac:dyDescent="0.35">
      <c r="A278" t="s">
        <v>78</v>
      </c>
      <c r="B278">
        <v>4</v>
      </c>
      <c r="C278">
        <f>VLOOKUP(A278,[1]Sheet1!$B$2:$C$101,2,FALSE)</f>
        <v>0</v>
      </c>
      <c r="D278" t="str">
        <f>VLOOKUP($B278,OfferInformation!$A$2:$F$33,2,FALSE)</f>
        <v>February</v>
      </c>
      <c r="E278" t="str">
        <f>VLOOKUP($B278,OfferInformation!$A$2:$F$33,3,FALSE)</f>
        <v>Champagne</v>
      </c>
      <c r="F278">
        <f>VLOOKUP($B278,OfferInformation!$A$2:$F$33,4,FALSE)</f>
        <v>72</v>
      </c>
      <c r="G278">
        <f>VLOOKUP($B278,OfferInformation!$A$2:$F$33,5,FALSE)</f>
        <v>48</v>
      </c>
      <c r="H278" t="str">
        <f>VLOOKUP($B278,OfferInformation!$A$2:$F$33,6,FALSE)</f>
        <v>France</v>
      </c>
    </row>
    <row r="279" spans="1:8" x14ac:dyDescent="0.35">
      <c r="A279" t="s">
        <v>78</v>
      </c>
      <c r="B279">
        <v>5</v>
      </c>
      <c r="C279">
        <f>VLOOKUP(A279,[1]Sheet1!$B$2:$C$101,2,FALSE)</f>
        <v>0</v>
      </c>
      <c r="D279" t="str">
        <f>VLOOKUP($B279,OfferInformation!$A$2:$F$33,2,FALSE)</f>
        <v>February</v>
      </c>
      <c r="E279" t="str">
        <f>VLOOKUP($B279,OfferInformation!$A$2:$F$33,3,FALSE)</f>
        <v>Cabernet Sauvignon</v>
      </c>
      <c r="F279">
        <f>VLOOKUP($B279,OfferInformation!$A$2:$F$33,4,FALSE)</f>
        <v>144</v>
      </c>
      <c r="G279">
        <f>VLOOKUP($B279,OfferInformation!$A$2:$F$33,5,FALSE)</f>
        <v>44</v>
      </c>
      <c r="H279" t="str">
        <f>VLOOKUP($B279,OfferInformation!$A$2:$F$33,6,FALSE)</f>
        <v>New Zealand</v>
      </c>
    </row>
    <row r="280" spans="1:8" x14ac:dyDescent="0.35">
      <c r="A280" t="s">
        <v>78</v>
      </c>
      <c r="B280">
        <v>6</v>
      </c>
      <c r="C280">
        <f>VLOOKUP(A280,[1]Sheet1!$B$2:$C$101,2,FALSE)</f>
        <v>0</v>
      </c>
      <c r="D280" t="str">
        <f>VLOOKUP($B280,OfferInformation!$A$2:$F$33,2,FALSE)</f>
        <v>March</v>
      </c>
      <c r="E280" t="str">
        <f>VLOOKUP($B280,OfferInformation!$A$2:$F$33,3,FALSE)</f>
        <v>Prosecco</v>
      </c>
      <c r="F280">
        <f>VLOOKUP($B280,OfferInformation!$A$2:$F$33,4,FALSE)</f>
        <v>144</v>
      </c>
      <c r="G280">
        <f>VLOOKUP($B280,OfferInformation!$A$2:$F$33,5,FALSE)</f>
        <v>86</v>
      </c>
      <c r="H280" t="str">
        <f>VLOOKUP($B280,OfferInformation!$A$2:$F$33,6,FALSE)</f>
        <v>Chile</v>
      </c>
    </row>
    <row r="281" spans="1:8" x14ac:dyDescent="0.35">
      <c r="A281" t="s">
        <v>78</v>
      </c>
      <c r="B281">
        <v>9</v>
      </c>
      <c r="C281">
        <f>VLOOKUP(A281,[1]Sheet1!$B$2:$C$101,2,FALSE)</f>
        <v>0</v>
      </c>
      <c r="D281" t="str">
        <f>VLOOKUP($B281,OfferInformation!$A$2:$F$33,2,FALSE)</f>
        <v>April</v>
      </c>
      <c r="E281" t="str">
        <f>VLOOKUP($B281,OfferInformation!$A$2:$F$33,3,FALSE)</f>
        <v>Chardonnay</v>
      </c>
      <c r="F281">
        <f>VLOOKUP($B281,OfferInformation!$A$2:$F$33,4,FALSE)</f>
        <v>144</v>
      </c>
      <c r="G281">
        <f>VLOOKUP($B281,OfferInformation!$A$2:$F$33,5,FALSE)</f>
        <v>57</v>
      </c>
      <c r="H281" t="str">
        <f>VLOOKUP($B281,OfferInformation!$A$2:$F$33,6,FALSE)</f>
        <v>Chile</v>
      </c>
    </row>
    <row r="282" spans="1:8" x14ac:dyDescent="0.35">
      <c r="A282" t="s">
        <v>78</v>
      </c>
      <c r="B282">
        <v>11</v>
      </c>
      <c r="C282">
        <f>VLOOKUP(A282,[1]Sheet1!$B$2:$C$101,2,FALSE)</f>
        <v>0</v>
      </c>
      <c r="D282" t="str">
        <f>VLOOKUP($B282,OfferInformation!$A$2:$F$33,2,FALSE)</f>
        <v>May</v>
      </c>
      <c r="E282" t="str">
        <f>VLOOKUP($B282,OfferInformation!$A$2:$F$33,3,FALSE)</f>
        <v>Champagne</v>
      </c>
      <c r="F282">
        <f>VLOOKUP($B282,OfferInformation!$A$2:$F$33,4,FALSE)</f>
        <v>72</v>
      </c>
      <c r="G282">
        <f>VLOOKUP($B282,OfferInformation!$A$2:$F$33,5,FALSE)</f>
        <v>85</v>
      </c>
      <c r="H282" t="str">
        <f>VLOOKUP($B282,OfferInformation!$A$2:$F$33,6,FALSE)</f>
        <v>France</v>
      </c>
    </row>
    <row r="283" spans="1:8" x14ac:dyDescent="0.35">
      <c r="A283" t="s">
        <v>78</v>
      </c>
      <c r="B283">
        <v>20</v>
      </c>
      <c r="C283">
        <f>VLOOKUP(A283,[1]Sheet1!$B$2:$C$101,2,FALSE)</f>
        <v>0</v>
      </c>
      <c r="D283" t="str">
        <f>VLOOKUP($B283,OfferInformation!$A$2:$F$33,2,FALSE)</f>
        <v>August</v>
      </c>
      <c r="E283" t="str">
        <f>VLOOKUP($B283,OfferInformation!$A$2:$F$33,3,FALSE)</f>
        <v>Cabernet Sauvignon</v>
      </c>
      <c r="F283">
        <f>VLOOKUP($B283,OfferInformation!$A$2:$F$33,4,FALSE)</f>
        <v>72</v>
      </c>
      <c r="G283">
        <f>VLOOKUP($B283,OfferInformation!$A$2:$F$33,5,FALSE)</f>
        <v>82</v>
      </c>
      <c r="H283" t="str">
        <f>VLOOKUP($B283,OfferInformation!$A$2:$F$33,6,FALSE)</f>
        <v>Italy</v>
      </c>
    </row>
    <row r="284" spans="1:8" x14ac:dyDescent="0.35">
      <c r="A284" t="s">
        <v>78</v>
      </c>
      <c r="B284">
        <v>25</v>
      </c>
      <c r="C284">
        <f>VLOOKUP(A284,[1]Sheet1!$B$2:$C$101,2,FALSE)</f>
        <v>0</v>
      </c>
      <c r="D284" t="str">
        <f>VLOOKUP($B284,OfferInformation!$A$2:$F$33,2,FALSE)</f>
        <v>October</v>
      </c>
      <c r="E284" t="str">
        <f>VLOOKUP($B284,OfferInformation!$A$2:$F$33,3,FALSE)</f>
        <v>Cabernet Sauvignon</v>
      </c>
      <c r="F284">
        <f>VLOOKUP($B284,OfferInformation!$A$2:$F$33,4,FALSE)</f>
        <v>72</v>
      </c>
      <c r="G284">
        <f>VLOOKUP($B284,OfferInformation!$A$2:$F$33,5,FALSE)</f>
        <v>59</v>
      </c>
      <c r="H284" t="str">
        <f>VLOOKUP($B284,OfferInformation!$A$2:$F$33,6,FALSE)</f>
        <v>Oregon</v>
      </c>
    </row>
    <row r="285" spans="1:8" x14ac:dyDescent="0.35">
      <c r="A285" t="s">
        <v>78</v>
      </c>
      <c r="B285">
        <v>26</v>
      </c>
      <c r="C285">
        <f>VLOOKUP(A285,[1]Sheet1!$B$2:$C$101,2,FALSE)</f>
        <v>0</v>
      </c>
      <c r="D285" t="str">
        <f>VLOOKUP($B285,OfferInformation!$A$2:$F$33,2,FALSE)</f>
        <v>October</v>
      </c>
      <c r="E285" t="str">
        <f>VLOOKUP($B285,OfferInformation!$A$2:$F$33,3,FALSE)</f>
        <v>Pinot Noir</v>
      </c>
      <c r="F285">
        <f>VLOOKUP($B285,OfferInformation!$A$2:$F$33,4,FALSE)</f>
        <v>144</v>
      </c>
      <c r="G285">
        <f>VLOOKUP($B285,OfferInformation!$A$2:$F$33,5,FALSE)</f>
        <v>83</v>
      </c>
      <c r="H285" t="str">
        <f>VLOOKUP($B285,OfferInformation!$A$2:$F$33,6,FALSE)</f>
        <v>Australia</v>
      </c>
    </row>
    <row r="286" spans="1:8" x14ac:dyDescent="0.35">
      <c r="A286" t="s">
        <v>79</v>
      </c>
      <c r="B286">
        <v>18</v>
      </c>
      <c r="C286">
        <f>VLOOKUP(A286,[1]Sheet1!$B$2:$C$101,2,FALSE)</f>
        <v>4</v>
      </c>
      <c r="D286" t="str">
        <f>VLOOKUP($B286,OfferInformation!$A$2:$F$33,2,FALSE)</f>
        <v>July</v>
      </c>
      <c r="E286" t="str">
        <f>VLOOKUP($B286,OfferInformation!$A$2:$F$33,3,FALSE)</f>
        <v>Espumante</v>
      </c>
      <c r="F286">
        <f>VLOOKUP($B286,OfferInformation!$A$2:$F$33,4,FALSE)</f>
        <v>6</v>
      </c>
      <c r="G286">
        <f>VLOOKUP($B286,OfferInformation!$A$2:$F$33,5,FALSE)</f>
        <v>50</v>
      </c>
      <c r="H286" t="str">
        <f>VLOOKUP($B286,OfferInformation!$A$2:$F$33,6,FALSE)</f>
        <v>Oregon</v>
      </c>
    </row>
    <row r="287" spans="1:8" x14ac:dyDescent="0.35">
      <c r="A287" t="s">
        <v>79</v>
      </c>
      <c r="B287">
        <v>21</v>
      </c>
      <c r="C287">
        <f>VLOOKUP(A287,[1]Sheet1!$B$2:$C$101,2,FALSE)</f>
        <v>4</v>
      </c>
      <c r="D287" t="str">
        <f>VLOOKUP($B287,OfferInformation!$A$2:$F$33,2,FALSE)</f>
        <v>August</v>
      </c>
      <c r="E287" t="str">
        <f>VLOOKUP($B287,OfferInformation!$A$2:$F$33,3,FALSE)</f>
        <v>Champagne</v>
      </c>
      <c r="F287">
        <f>VLOOKUP($B287,OfferInformation!$A$2:$F$33,4,FALSE)</f>
        <v>12</v>
      </c>
      <c r="G287">
        <f>VLOOKUP($B287,OfferInformation!$A$2:$F$33,5,FALSE)</f>
        <v>50</v>
      </c>
      <c r="H287" t="str">
        <f>VLOOKUP($B287,OfferInformation!$A$2:$F$33,6,FALSE)</f>
        <v>California</v>
      </c>
    </row>
    <row r="288" spans="1:8" x14ac:dyDescent="0.35">
      <c r="A288" t="s">
        <v>80</v>
      </c>
      <c r="B288">
        <v>6</v>
      </c>
      <c r="C288">
        <f>VLOOKUP(A288,[1]Sheet1!$B$2:$C$101,2,FALSE)</f>
        <v>3</v>
      </c>
      <c r="D288" t="str">
        <f>VLOOKUP($B288,OfferInformation!$A$2:$F$33,2,FALSE)</f>
        <v>March</v>
      </c>
      <c r="E288" t="str">
        <f>VLOOKUP($B288,OfferInformation!$A$2:$F$33,3,FALSE)</f>
        <v>Prosecco</v>
      </c>
      <c r="F288">
        <f>VLOOKUP($B288,OfferInformation!$A$2:$F$33,4,FALSE)</f>
        <v>144</v>
      </c>
      <c r="G288">
        <f>VLOOKUP($B288,OfferInformation!$A$2:$F$33,5,FALSE)</f>
        <v>86</v>
      </c>
      <c r="H288" t="str">
        <f>VLOOKUP($B288,OfferInformation!$A$2:$F$33,6,FALSE)</f>
        <v>Chile</v>
      </c>
    </row>
    <row r="289" spans="1:8" x14ac:dyDescent="0.35">
      <c r="A289" t="s">
        <v>80</v>
      </c>
      <c r="B289">
        <v>7</v>
      </c>
      <c r="C289">
        <f>VLOOKUP(A289,[1]Sheet1!$B$2:$C$101,2,FALSE)</f>
        <v>3</v>
      </c>
      <c r="D289" t="str">
        <f>VLOOKUP($B289,OfferInformation!$A$2:$F$33,2,FALSE)</f>
        <v>March</v>
      </c>
      <c r="E289" t="str">
        <f>VLOOKUP($B289,OfferInformation!$A$2:$F$33,3,FALSE)</f>
        <v>Prosecco</v>
      </c>
      <c r="F289">
        <f>VLOOKUP($B289,OfferInformation!$A$2:$F$33,4,FALSE)</f>
        <v>6</v>
      </c>
      <c r="G289">
        <f>VLOOKUP($B289,OfferInformation!$A$2:$F$33,5,FALSE)</f>
        <v>40</v>
      </c>
      <c r="H289" t="str">
        <f>VLOOKUP($B289,OfferInformation!$A$2:$F$33,6,FALSE)</f>
        <v>Australia</v>
      </c>
    </row>
    <row r="290" spans="1:8" x14ac:dyDescent="0.35">
      <c r="A290" t="s">
        <v>80</v>
      </c>
      <c r="B290">
        <v>8</v>
      </c>
      <c r="C290">
        <f>VLOOKUP(A290,[1]Sheet1!$B$2:$C$101,2,FALSE)</f>
        <v>3</v>
      </c>
      <c r="D290" t="str">
        <f>VLOOKUP($B290,OfferInformation!$A$2:$F$33,2,FALSE)</f>
        <v>March</v>
      </c>
      <c r="E290" t="str">
        <f>VLOOKUP($B290,OfferInformation!$A$2:$F$33,3,FALSE)</f>
        <v>Espumante</v>
      </c>
      <c r="F290">
        <f>VLOOKUP($B290,OfferInformation!$A$2:$F$33,4,FALSE)</f>
        <v>6</v>
      </c>
      <c r="G290">
        <f>VLOOKUP($B290,OfferInformation!$A$2:$F$33,5,FALSE)</f>
        <v>45</v>
      </c>
      <c r="H290" t="str">
        <f>VLOOKUP($B290,OfferInformation!$A$2:$F$33,6,FALSE)</f>
        <v>South Africa</v>
      </c>
    </row>
    <row r="291" spans="1:8" x14ac:dyDescent="0.35">
      <c r="A291" t="s">
        <v>80</v>
      </c>
      <c r="B291">
        <v>19</v>
      </c>
      <c r="C291">
        <f>VLOOKUP(A291,[1]Sheet1!$B$2:$C$101,2,FALSE)</f>
        <v>3</v>
      </c>
      <c r="D291" t="str">
        <f>VLOOKUP($B291,OfferInformation!$A$2:$F$33,2,FALSE)</f>
        <v>July</v>
      </c>
      <c r="E291" t="str">
        <f>VLOOKUP($B291,OfferInformation!$A$2:$F$33,3,FALSE)</f>
        <v>Champagne</v>
      </c>
      <c r="F291">
        <f>VLOOKUP($B291,OfferInformation!$A$2:$F$33,4,FALSE)</f>
        <v>12</v>
      </c>
      <c r="G291">
        <f>VLOOKUP($B291,OfferInformation!$A$2:$F$33,5,FALSE)</f>
        <v>66</v>
      </c>
      <c r="H291" t="str">
        <f>VLOOKUP($B291,OfferInformation!$A$2:$F$33,6,FALSE)</f>
        <v>Germany</v>
      </c>
    </row>
    <row r="292" spans="1:8" x14ac:dyDescent="0.35">
      <c r="A292" t="s">
        <v>80</v>
      </c>
      <c r="B292">
        <v>22</v>
      </c>
      <c r="C292">
        <f>VLOOKUP(A292,[1]Sheet1!$B$2:$C$101,2,FALSE)</f>
        <v>3</v>
      </c>
      <c r="D292" t="str">
        <f>VLOOKUP($B292,OfferInformation!$A$2:$F$33,2,FALSE)</f>
        <v>August</v>
      </c>
      <c r="E292" t="str">
        <f>VLOOKUP($B292,OfferInformation!$A$2:$F$33,3,FALSE)</f>
        <v>Champagne</v>
      </c>
      <c r="F292">
        <f>VLOOKUP($B292,OfferInformation!$A$2:$F$33,4,FALSE)</f>
        <v>72</v>
      </c>
      <c r="G292">
        <f>VLOOKUP($B292,OfferInformation!$A$2:$F$33,5,FALSE)</f>
        <v>63</v>
      </c>
      <c r="H292" t="str">
        <f>VLOOKUP($B292,OfferInformation!$A$2:$F$33,6,FALSE)</f>
        <v>France</v>
      </c>
    </row>
    <row r="293" spans="1:8" x14ac:dyDescent="0.35">
      <c r="A293" t="s">
        <v>80</v>
      </c>
      <c r="B293">
        <v>31</v>
      </c>
      <c r="C293">
        <f>VLOOKUP(A293,[1]Sheet1!$B$2:$C$101,2,FALSE)</f>
        <v>3</v>
      </c>
      <c r="D293" t="str">
        <f>VLOOKUP($B293,OfferInformation!$A$2:$F$33,2,FALSE)</f>
        <v>December</v>
      </c>
      <c r="E293" t="str">
        <f>VLOOKUP($B293,OfferInformation!$A$2:$F$33,3,FALSE)</f>
        <v>Champagne</v>
      </c>
      <c r="F293">
        <f>VLOOKUP($B293,OfferInformation!$A$2:$F$33,4,FALSE)</f>
        <v>72</v>
      </c>
      <c r="G293">
        <f>VLOOKUP($B293,OfferInformation!$A$2:$F$33,5,FALSE)</f>
        <v>89</v>
      </c>
      <c r="H293" t="str">
        <f>VLOOKUP($B293,OfferInformation!$A$2:$F$33,6,FALSE)</f>
        <v>France</v>
      </c>
    </row>
    <row r="294" spans="1:8" x14ac:dyDescent="0.35">
      <c r="A294" t="s">
        <v>81</v>
      </c>
      <c r="B294">
        <v>5</v>
      </c>
      <c r="C294">
        <f>VLOOKUP(A294,[1]Sheet1!$B$2:$C$101,2,FALSE)</f>
        <v>4</v>
      </c>
      <c r="D294" t="str">
        <f>VLOOKUP($B294,OfferInformation!$A$2:$F$33,2,FALSE)</f>
        <v>February</v>
      </c>
      <c r="E294" t="str">
        <f>VLOOKUP($B294,OfferInformation!$A$2:$F$33,3,FALSE)</f>
        <v>Cabernet Sauvignon</v>
      </c>
      <c r="F294">
        <f>VLOOKUP($B294,OfferInformation!$A$2:$F$33,4,FALSE)</f>
        <v>144</v>
      </c>
      <c r="G294">
        <f>VLOOKUP($B294,OfferInformation!$A$2:$F$33,5,FALSE)</f>
        <v>44</v>
      </c>
      <c r="H294" t="str">
        <f>VLOOKUP($B294,OfferInformation!$A$2:$F$33,6,FALSE)</f>
        <v>New Zealand</v>
      </c>
    </row>
    <row r="295" spans="1:8" x14ac:dyDescent="0.35">
      <c r="A295" t="s">
        <v>82</v>
      </c>
      <c r="B295">
        <v>8</v>
      </c>
      <c r="C295">
        <f>VLOOKUP(A295,[1]Sheet1!$B$2:$C$101,2,FALSE)</f>
        <v>1</v>
      </c>
      <c r="D295" t="str">
        <f>VLOOKUP($B295,OfferInformation!$A$2:$F$33,2,FALSE)</f>
        <v>March</v>
      </c>
      <c r="E295" t="str">
        <f>VLOOKUP($B295,OfferInformation!$A$2:$F$33,3,FALSE)</f>
        <v>Espumante</v>
      </c>
      <c r="F295">
        <f>VLOOKUP($B295,OfferInformation!$A$2:$F$33,4,FALSE)</f>
        <v>6</v>
      </c>
      <c r="G295">
        <f>VLOOKUP($B295,OfferInformation!$A$2:$F$33,5,FALSE)</f>
        <v>45</v>
      </c>
      <c r="H295" t="str">
        <f>VLOOKUP($B295,OfferInformation!$A$2:$F$33,6,FALSE)</f>
        <v>South Africa</v>
      </c>
    </row>
    <row r="296" spans="1:8" x14ac:dyDescent="0.35">
      <c r="A296" t="s">
        <v>82</v>
      </c>
      <c r="B296">
        <v>13</v>
      </c>
      <c r="C296">
        <f>VLOOKUP(A296,[1]Sheet1!$B$2:$C$101,2,FALSE)</f>
        <v>1</v>
      </c>
      <c r="D296" t="str">
        <f>VLOOKUP($B296,OfferInformation!$A$2:$F$33,2,FALSE)</f>
        <v>May</v>
      </c>
      <c r="E296" t="str">
        <f>VLOOKUP($B296,OfferInformation!$A$2:$F$33,3,FALSE)</f>
        <v>Merlot</v>
      </c>
      <c r="F296">
        <f>VLOOKUP($B296,OfferInformation!$A$2:$F$33,4,FALSE)</f>
        <v>6</v>
      </c>
      <c r="G296">
        <f>VLOOKUP($B296,OfferInformation!$A$2:$F$33,5,FALSE)</f>
        <v>43</v>
      </c>
      <c r="H296" t="str">
        <f>VLOOKUP($B296,OfferInformation!$A$2:$F$33,6,FALSE)</f>
        <v>Chile</v>
      </c>
    </row>
    <row r="297" spans="1:8" x14ac:dyDescent="0.35">
      <c r="A297" t="s">
        <v>82</v>
      </c>
      <c r="B297">
        <v>18</v>
      </c>
      <c r="C297">
        <f>VLOOKUP(A297,[1]Sheet1!$B$2:$C$101,2,FALSE)</f>
        <v>1</v>
      </c>
      <c r="D297" t="str">
        <f>VLOOKUP($B297,OfferInformation!$A$2:$F$33,2,FALSE)</f>
        <v>July</v>
      </c>
      <c r="E297" t="str">
        <f>VLOOKUP($B297,OfferInformation!$A$2:$F$33,3,FALSE)</f>
        <v>Espumante</v>
      </c>
      <c r="F297">
        <f>VLOOKUP($B297,OfferInformation!$A$2:$F$33,4,FALSE)</f>
        <v>6</v>
      </c>
      <c r="G297">
        <f>VLOOKUP($B297,OfferInformation!$A$2:$F$33,5,FALSE)</f>
        <v>50</v>
      </c>
      <c r="H297" t="str">
        <f>VLOOKUP($B297,OfferInformation!$A$2:$F$33,6,FALSE)</f>
        <v>Oregon</v>
      </c>
    </row>
    <row r="298" spans="1:8" x14ac:dyDescent="0.35">
      <c r="A298" t="s">
        <v>83</v>
      </c>
      <c r="B298">
        <v>26</v>
      </c>
      <c r="C298">
        <f>VLOOKUP(A298,[1]Sheet1!$B$2:$C$101,2,FALSE)</f>
        <v>4</v>
      </c>
      <c r="D298" t="str">
        <f>VLOOKUP($B298,OfferInformation!$A$2:$F$33,2,FALSE)</f>
        <v>October</v>
      </c>
      <c r="E298" t="str">
        <f>VLOOKUP($B298,OfferInformation!$A$2:$F$33,3,FALSE)</f>
        <v>Pinot Noir</v>
      </c>
      <c r="F298">
        <f>VLOOKUP($B298,OfferInformation!$A$2:$F$33,4,FALSE)</f>
        <v>144</v>
      </c>
      <c r="G298">
        <f>VLOOKUP($B298,OfferInformation!$A$2:$F$33,5,FALSE)</f>
        <v>83</v>
      </c>
      <c r="H298" t="str">
        <f>VLOOKUP($B298,OfferInformation!$A$2:$F$33,6,FALSE)</f>
        <v>Australia</v>
      </c>
    </row>
    <row r="299" spans="1:8" x14ac:dyDescent="0.35">
      <c r="A299" t="s">
        <v>84</v>
      </c>
      <c r="B299">
        <v>8</v>
      </c>
      <c r="C299">
        <f>VLOOKUP(A299,[1]Sheet1!$B$2:$C$101,2,FALSE)</f>
        <v>4</v>
      </c>
      <c r="D299" t="str">
        <f>VLOOKUP($B299,OfferInformation!$A$2:$F$33,2,FALSE)</f>
        <v>March</v>
      </c>
      <c r="E299" t="str">
        <f>VLOOKUP($B299,OfferInformation!$A$2:$F$33,3,FALSE)</f>
        <v>Espumante</v>
      </c>
      <c r="F299">
        <f>VLOOKUP($B299,OfferInformation!$A$2:$F$33,4,FALSE)</f>
        <v>6</v>
      </c>
      <c r="G299">
        <f>VLOOKUP($B299,OfferInformation!$A$2:$F$33,5,FALSE)</f>
        <v>45</v>
      </c>
      <c r="H299" t="str">
        <f>VLOOKUP($B299,OfferInformation!$A$2:$F$33,6,FALSE)</f>
        <v>South Africa</v>
      </c>
    </row>
    <row r="300" spans="1:8" x14ac:dyDescent="0.35">
      <c r="A300" t="s">
        <v>85</v>
      </c>
      <c r="B300">
        <v>24</v>
      </c>
      <c r="C300">
        <f>VLOOKUP(A300,[1]Sheet1!$B$2:$C$101,2,FALSE)</f>
        <v>2</v>
      </c>
      <c r="D300" t="str">
        <f>VLOOKUP($B300,OfferInformation!$A$2:$F$33,2,FALSE)</f>
        <v>September</v>
      </c>
      <c r="E300" t="str">
        <f>VLOOKUP($B300,OfferInformation!$A$2:$F$33,3,FALSE)</f>
        <v>Pinot Noir</v>
      </c>
      <c r="F300">
        <f>VLOOKUP($B300,OfferInformation!$A$2:$F$33,4,FALSE)</f>
        <v>6</v>
      </c>
      <c r="G300">
        <f>VLOOKUP($B300,OfferInformation!$A$2:$F$33,5,FALSE)</f>
        <v>34</v>
      </c>
      <c r="H300" t="str">
        <f>VLOOKUP($B300,OfferInformation!$A$2:$F$33,6,FALSE)</f>
        <v>Italy</v>
      </c>
    </row>
    <row r="301" spans="1:8" x14ac:dyDescent="0.35">
      <c r="A301" t="s">
        <v>85</v>
      </c>
      <c r="B301">
        <v>26</v>
      </c>
      <c r="C301">
        <f>VLOOKUP(A301,[1]Sheet1!$B$2:$C$101,2,FALSE)</f>
        <v>2</v>
      </c>
      <c r="D301" t="str">
        <f>VLOOKUP($B301,OfferInformation!$A$2:$F$33,2,FALSE)</f>
        <v>October</v>
      </c>
      <c r="E301" t="str">
        <f>VLOOKUP($B301,OfferInformation!$A$2:$F$33,3,FALSE)</f>
        <v>Pinot Noir</v>
      </c>
      <c r="F301">
        <f>VLOOKUP($B301,OfferInformation!$A$2:$F$33,4,FALSE)</f>
        <v>144</v>
      </c>
      <c r="G301">
        <f>VLOOKUP($B301,OfferInformation!$A$2:$F$33,5,FALSE)</f>
        <v>83</v>
      </c>
      <c r="H301" t="str">
        <f>VLOOKUP($B301,OfferInformation!$A$2:$F$33,6,FALSE)</f>
        <v>Australia</v>
      </c>
    </row>
    <row r="302" spans="1:8" x14ac:dyDescent="0.35">
      <c r="A302" t="s">
        <v>101</v>
      </c>
      <c r="B302">
        <v>6</v>
      </c>
      <c r="C302">
        <f>VLOOKUP(A302,[1]Sheet1!$B$2:$C$101,2,FALSE)</f>
        <v>4</v>
      </c>
      <c r="D302" t="str">
        <f>VLOOKUP($B302,OfferInformation!$A$2:$F$33,2,FALSE)</f>
        <v>March</v>
      </c>
      <c r="E302" t="str">
        <f>VLOOKUP($B302,OfferInformation!$A$2:$F$33,3,FALSE)</f>
        <v>Prosecco</v>
      </c>
      <c r="F302">
        <f>VLOOKUP($B302,OfferInformation!$A$2:$F$33,4,FALSE)</f>
        <v>144</v>
      </c>
      <c r="G302">
        <f>VLOOKUP($B302,OfferInformation!$A$2:$F$33,5,FALSE)</f>
        <v>86</v>
      </c>
      <c r="H302" t="str">
        <f>VLOOKUP($B302,OfferInformation!$A$2:$F$33,6,FALSE)</f>
        <v>Chile</v>
      </c>
    </row>
    <row r="303" spans="1:8" x14ac:dyDescent="0.35">
      <c r="A303" t="s">
        <v>101</v>
      </c>
      <c r="B303">
        <v>8</v>
      </c>
      <c r="C303">
        <f>VLOOKUP(A303,[1]Sheet1!$B$2:$C$101,2,FALSE)</f>
        <v>4</v>
      </c>
      <c r="D303" t="str">
        <f>VLOOKUP($B303,OfferInformation!$A$2:$F$33,2,FALSE)</f>
        <v>March</v>
      </c>
      <c r="E303" t="str">
        <f>VLOOKUP($B303,OfferInformation!$A$2:$F$33,3,FALSE)</f>
        <v>Espumante</v>
      </c>
      <c r="F303">
        <f>VLOOKUP($B303,OfferInformation!$A$2:$F$33,4,FALSE)</f>
        <v>6</v>
      </c>
      <c r="G303">
        <f>VLOOKUP($B303,OfferInformation!$A$2:$F$33,5,FALSE)</f>
        <v>45</v>
      </c>
      <c r="H303" t="str">
        <f>VLOOKUP($B303,OfferInformation!$A$2:$F$33,6,FALSE)</f>
        <v>South Africa</v>
      </c>
    </row>
    <row r="304" spans="1:8" x14ac:dyDescent="0.35">
      <c r="A304" t="s">
        <v>101</v>
      </c>
      <c r="B304">
        <v>10</v>
      </c>
      <c r="C304">
        <f>VLOOKUP(A304,[1]Sheet1!$B$2:$C$101,2,FALSE)</f>
        <v>4</v>
      </c>
      <c r="D304" t="str">
        <f>VLOOKUP($B304,OfferInformation!$A$2:$F$33,2,FALSE)</f>
        <v>April</v>
      </c>
      <c r="E304" t="str">
        <f>VLOOKUP($B304,OfferInformation!$A$2:$F$33,3,FALSE)</f>
        <v>Prosecco</v>
      </c>
      <c r="F304">
        <f>VLOOKUP($B304,OfferInformation!$A$2:$F$33,4,FALSE)</f>
        <v>72</v>
      </c>
      <c r="G304">
        <f>VLOOKUP($B304,OfferInformation!$A$2:$F$33,5,FALSE)</f>
        <v>52</v>
      </c>
      <c r="H304" t="str">
        <f>VLOOKUP($B304,OfferInformation!$A$2:$F$33,6,FALSE)</f>
        <v>California</v>
      </c>
    </row>
    <row r="305" spans="1:8" x14ac:dyDescent="0.35">
      <c r="A305" t="s">
        <v>101</v>
      </c>
      <c r="B305">
        <v>18</v>
      </c>
      <c r="C305">
        <f>VLOOKUP(A305,[1]Sheet1!$B$2:$C$101,2,FALSE)</f>
        <v>4</v>
      </c>
      <c r="D305" t="str">
        <f>VLOOKUP($B305,OfferInformation!$A$2:$F$33,2,FALSE)</f>
        <v>July</v>
      </c>
      <c r="E305" t="str">
        <f>VLOOKUP($B305,OfferInformation!$A$2:$F$33,3,FALSE)</f>
        <v>Espumante</v>
      </c>
      <c r="F305">
        <f>VLOOKUP($B305,OfferInformation!$A$2:$F$33,4,FALSE)</f>
        <v>6</v>
      </c>
      <c r="G305">
        <f>VLOOKUP($B305,OfferInformation!$A$2:$F$33,5,FALSE)</f>
        <v>50</v>
      </c>
      <c r="H305" t="str">
        <f>VLOOKUP($B305,OfferInformation!$A$2:$F$33,6,FALSE)</f>
        <v>Oregon</v>
      </c>
    </row>
    <row r="306" spans="1:8" x14ac:dyDescent="0.35">
      <c r="A306" t="s">
        <v>86</v>
      </c>
      <c r="B306">
        <v>8</v>
      </c>
      <c r="C306">
        <f>VLOOKUP(A306,[1]Sheet1!$B$2:$C$101,2,FALSE)</f>
        <v>1</v>
      </c>
      <c r="D306" t="str">
        <f>VLOOKUP($B306,OfferInformation!$A$2:$F$33,2,FALSE)</f>
        <v>March</v>
      </c>
      <c r="E306" t="str">
        <f>VLOOKUP($B306,OfferInformation!$A$2:$F$33,3,FALSE)</f>
        <v>Espumante</v>
      </c>
      <c r="F306">
        <f>VLOOKUP($B306,OfferInformation!$A$2:$F$33,4,FALSE)</f>
        <v>6</v>
      </c>
      <c r="G306">
        <f>VLOOKUP($B306,OfferInformation!$A$2:$F$33,5,FALSE)</f>
        <v>45</v>
      </c>
      <c r="H306" t="str">
        <f>VLOOKUP($B306,OfferInformation!$A$2:$F$33,6,FALSE)</f>
        <v>South Africa</v>
      </c>
    </row>
    <row r="307" spans="1:8" x14ac:dyDescent="0.35">
      <c r="A307" t="s">
        <v>86</v>
      </c>
      <c r="B307">
        <v>18</v>
      </c>
      <c r="C307">
        <f>VLOOKUP(A307,[1]Sheet1!$B$2:$C$101,2,FALSE)</f>
        <v>1</v>
      </c>
      <c r="D307" t="str">
        <f>VLOOKUP($B307,OfferInformation!$A$2:$F$33,2,FALSE)</f>
        <v>July</v>
      </c>
      <c r="E307" t="str">
        <f>VLOOKUP($B307,OfferInformation!$A$2:$F$33,3,FALSE)</f>
        <v>Espumante</v>
      </c>
      <c r="F307">
        <f>VLOOKUP($B307,OfferInformation!$A$2:$F$33,4,FALSE)</f>
        <v>6</v>
      </c>
      <c r="G307">
        <f>VLOOKUP($B307,OfferInformation!$A$2:$F$33,5,FALSE)</f>
        <v>50</v>
      </c>
      <c r="H307" t="str">
        <f>VLOOKUP($B307,OfferInformation!$A$2:$F$33,6,FALSE)</f>
        <v>Oregon</v>
      </c>
    </row>
    <row r="308" spans="1:8" x14ac:dyDescent="0.35">
      <c r="A308" t="s">
        <v>86</v>
      </c>
      <c r="B308">
        <v>29</v>
      </c>
      <c r="C308">
        <f>VLOOKUP(A308,[1]Sheet1!$B$2:$C$101,2,FALSE)</f>
        <v>1</v>
      </c>
      <c r="D308" t="str">
        <f>VLOOKUP($B308,OfferInformation!$A$2:$F$33,2,FALSE)</f>
        <v>November</v>
      </c>
      <c r="E308" t="str">
        <f>VLOOKUP($B308,OfferInformation!$A$2:$F$33,3,FALSE)</f>
        <v>Pinot Grigio</v>
      </c>
      <c r="F308">
        <f>VLOOKUP($B308,OfferInformation!$A$2:$F$33,4,FALSE)</f>
        <v>6</v>
      </c>
      <c r="G308">
        <f>VLOOKUP($B308,OfferInformation!$A$2:$F$33,5,FALSE)</f>
        <v>87</v>
      </c>
      <c r="H308" t="str">
        <f>VLOOKUP($B308,OfferInformation!$A$2:$F$33,6,FALSE)</f>
        <v>France</v>
      </c>
    </row>
    <row r="309" spans="1:8" x14ac:dyDescent="0.35">
      <c r="A309" t="s">
        <v>86</v>
      </c>
      <c r="B309">
        <v>30</v>
      </c>
      <c r="C309">
        <f>VLOOKUP(A309,[1]Sheet1!$B$2:$C$101,2,FALSE)</f>
        <v>1</v>
      </c>
      <c r="D309" t="str">
        <f>VLOOKUP($B309,OfferInformation!$A$2:$F$33,2,FALSE)</f>
        <v>December</v>
      </c>
      <c r="E309" t="str">
        <f>VLOOKUP($B309,OfferInformation!$A$2:$F$33,3,FALSE)</f>
        <v>Malbec</v>
      </c>
      <c r="F309">
        <f>VLOOKUP($B309,OfferInformation!$A$2:$F$33,4,FALSE)</f>
        <v>6</v>
      </c>
      <c r="G309">
        <f>VLOOKUP($B309,OfferInformation!$A$2:$F$33,5,FALSE)</f>
        <v>54</v>
      </c>
      <c r="H309" t="str">
        <f>VLOOKUP($B309,OfferInformation!$A$2:$F$33,6,FALSE)</f>
        <v>France</v>
      </c>
    </row>
    <row r="310" spans="1:8" x14ac:dyDescent="0.35">
      <c r="A310" t="s">
        <v>87</v>
      </c>
      <c r="B310">
        <v>1</v>
      </c>
      <c r="C310">
        <f>VLOOKUP(A310,[1]Sheet1!$B$2:$C$101,2,FALSE)</f>
        <v>3</v>
      </c>
      <c r="D310" t="str">
        <f>VLOOKUP($B310,OfferInformation!$A$2:$F$33,2,FALSE)</f>
        <v>January</v>
      </c>
      <c r="E310" t="str">
        <f>VLOOKUP($B310,OfferInformation!$A$2:$F$33,3,FALSE)</f>
        <v>Malbec</v>
      </c>
      <c r="F310">
        <f>VLOOKUP($B310,OfferInformation!$A$2:$F$33,4,FALSE)</f>
        <v>72</v>
      </c>
      <c r="G310">
        <f>VLOOKUP($B310,OfferInformation!$A$2:$F$33,5,FALSE)</f>
        <v>56</v>
      </c>
      <c r="H310" t="str">
        <f>VLOOKUP($B310,OfferInformation!$A$2:$F$33,6,FALSE)</f>
        <v>France</v>
      </c>
    </row>
    <row r="311" spans="1:8" x14ac:dyDescent="0.35">
      <c r="A311" t="s">
        <v>87</v>
      </c>
      <c r="B311">
        <v>4</v>
      </c>
      <c r="C311">
        <f>VLOOKUP(A311,[1]Sheet1!$B$2:$C$101,2,FALSE)</f>
        <v>3</v>
      </c>
      <c r="D311" t="str">
        <f>VLOOKUP($B311,OfferInformation!$A$2:$F$33,2,FALSE)</f>
        <v>February</v>
      </c>
      <c r="E311" t="str">
        <f>VLOOKUP($B311,OfferInformation!$A$2:$F$33,3,FALSE)</f>
        <v>Champagne</v>
      </c>
      <c r="F311">
        <f>VLOOKUP($B311,OfferInformation!$A$2:$F$33,4,FALSE)</f>
        <v>72</v>
      </c>
      <c r="G311">
        <f>VLOOKUP($B311,OfferInformation!$A$2:$F$33,5,FALSE)</f>
        <v>48</v>
      </c>
      <c r="H311" t="str">
        <f>VLOOKUP($B311,OfferInformation!$A$2:$F$33,6,FALSE)</f>
        <v>France</v>
      </c>
    </row>
    <row r="312" spans="1:8" x14ac:dyDescent="0.35">
      <c r="A312" t="s">
        <v>87</v>
      </c>
      <c r="B312">
        <v>22</v>
      </c>
      <c r="C312">
        <f>VLOOKUP(A312,[1]Sheet1!$B$2:$C$101,2,FALSE)</f>
        <v>3</v>
      </c>
      <c r="D312" t="str">
        <f>VLOOKUP($B312,OfferInformation!$A$2:$F$33,2,FALSE)</f>
        <v>August</v>
      </c>
      <c r="E312" t="str">
        <f>VLOOKUP($B312,OfferInformation!$A$2:$F$33,3,FALSE)</f>
        <v>Champagne</v>
      </c>
      <c r="F312">
        <f>VLOOKUP($B312,OfferInformation!$A$2:$F$33,4,FALSE)</f>
        <v>72</v>
      </c>
      <c r="G312">
        <f>VLOOKUP($B312,OfferInformation!$A$2:$F$33,5,FALSE)</f>
        <v>63</v>
      </c>
      <c r="H312" t="str">
        <f>VLOOKUP($B312,OfferInformation!$A$2:$F$33,6,FALSE)</f>
        <v>France</v>
      </c>
    </row>
    <row r="313" spans="1:8" x14ac:dyDescent="0.35">
      <c r="A313" t="s">
        <v>87</v>
      </c>
      <c r="B313">
        <v>28</v>
      </c>
      <c r="C313">
        <f>VLOOKUP(A313,[1]Sheet1!$B$2:$C$101,2,FALSE)</f>
        <v>3</v>
      </c>
      <c r="D313" t="str">
        <f>VLOOKUP($B313,OfferInformation!$A$2:$F$33,2,FALSE)</f>
        <v>November</v>
      </c>
      <c r="E313" t="str">
        <f>VLOOKUP($B313,OfferInformation!$A$2:$F$33,3,FALSE)</f>
        <v>Cabernet Sauvignon</v>
      </c>
      <c r="F313">
        <f>VLOOKUP($B313,OfferInformation!$A$2:$F$33,4,FALSE)</f>
        <v>12</v>
      </c>
      <c r="G313">
        <f>VLOOKUP($B313,OfferInformation!$A$2:$F$33,5,FALSE)</f>
        <v>56</v>
      </c>
      <c r="H313" t="str">
        <f>VLOOKUP($B313,OfferInformation!$A$2:$F$33,6,FALSE)</f>
        <v>France</v>
      </c>
    </row>
    <row r="314" spans="1:8" x14ac:dyDescent="0.35">
      <c r="A314" t="s">
        <v>87</v>
      </c>
      <c r="B314">
        <v>30</v>
      </c>
      <c r="C314">
        <f>VLOOKUP(A314,[1]Sheet1!$B$2:$C$101,2,FALSE)</f>
        <v>3</v>
      </c>
      <c r="D314" t="str">
        <f>VLOOKUP($B314,OfferInformation!$A$2:$F$33,2,FALSE)</f>
        <v>December</v>
      </c>
      <c r="E314" t="str">
        <f>VLOOKUP($B314,OfferInformation!$A$2:$F$33,3,FALSE)</f>
        <v>Malbec</v>
      </c>
      <c r="F314">
        <f>VLOOKUP($B314,OfferInformation!$A$2:$F$33,4,FALSE)</f>
        <v>6</v>
      </c>
      <c r="G314">
        <f>VLOOKUP($B314,OfferInformation!$A$2:$F$33,5,FALSE)</f>
        <v>54</v>
      </c>
      <c r="H314" t="str">
        <f>VLOOKUP($B314,OfferInformation!$A$2:$F$33,6,FALSE)</f>
        <v>France</v>
      </c>
    </row>
    <row r="315" spans="1:8" x14ac:dyDescent="0.35">
      <c r="A315" t="s">
        <v>88</v>
      </c>
      <c r="B315">
        <v>10</v>
      </c>
      <c r="C315">
        <f>VLOOKUP(A315,[1]Sheet1!$B$2:$C$101,2,FALSE)</f>
        <v>3</v>
      </c>
      <c r="D315" t="str">
        <f>VLOOKUP($B315,OfferInformation!$A$2:$F$33,2,FALSE)</f>
        <v>April</v>
      </c>
      <c r="E315" t="str">
        <f>VLOOKUP($B315,OfferInformation!$A$2:$F$33,3,FALSE)</f>
        <v>Prosecco</v>
      </c>
      <c r="F315">
        <f>VLOOKUP($B315,OfferInformation!$A$2:$F$33,4,FALSE)</f>
        <v>72</v>
      </c>
      <c r="G315">
        <f>VLOOKUP($B315,OfferInformation!$A$2:$F$33,5,FALSE)</f>
        <v>52</v>
      </c>
      <c r="H315" t="str">
        <f>VLOOKUP($B315,OfferInformation!$A$2:$F$33,6,FALSE)</f>
        <v>California</v>
      </c>
    </row>
    <row r="316" spans="1:8" x14ac:dyDescent="0.35">
      <c r="A316" t="s">
        <v>88</v>
      </c>
      <c r="B316">
        <v>21</v>
      </c>
      <c r="C316">
        <f>VLOOKUP(A316,[1]Sheet1!$B$2:$C$101,2,FALSE)</f>
        <v>3</v>
      </c>
      <c r="D316" t="str">
        <f>VLOOKUP($B316,OfferInformation!$A$2:$F$33,2,FALSE)</f>
        <v>August</v>
      </c>
      <c r="E316" t="str">
        <f>VLOOKUP($B316,OfferInformation!$A$2:$F$33,3,FALSE)</f>
        <v>Champagne</v>
      </c>
      <c r="F316">
        <f>VLOOKUP($B316,OfferInformation!$A$2:$F$33,4,FALSE)</f>
        <v>12</v>
      </c>
      <c r="G316">
        <f>VLOOKUP($B316,OfferInformation!$A$2:$F$33,5,FALSE)</f>
        <v>50</v>
      </c>
      <c r="H316" t="str">
        <f>VLOOKUP($B316,OfferInformation!$A$2:$F$33,6,FALSE)</f>
        <v>California</v>
      </c>
    </row>
    <row r="317" spans="1:8" x14ac:dyDescent="0.35">
      <c r="A317" t="s">
        <v>88</v>
      </c>
      <c r="B317">
        <v>22</v>
      </c>
      <c r="C317">
        <f>VLOOKUP(A317,[1]Sheet1!$B$2:$C$101,2,FALSE)</f>
        <v>3</v>
      </c>
      <c r="D317" t="str">
        <f>VLOOKUP($B317,OfferInformation!$A$2:$F$33,2,FALSE)</f>
        <v>August</v>
      </c>
      <c r="E317" t="str">
        <f>VLOOKUP($B317,OfferInformation!$A$2:$F$33,3,FALSE)</f>
        <v>Champagne</v>
      </c>
      <c r="F317">
        <f>VLOOKUP($B317,OfferInformation!$A$2:$F$33,4,FALSE)</f>
        <v>72</v>
      </c>
      <c r="G317">
        <f>VLOOKUP($B317,OfferInformation!$A$2:$F$33,5,FALSE)</f>
        <v>63</v>
      </c>
      <c r="H317" t="str">
        <f>VLOOKUP($B317,OfferInformation!$A$2:$F$33,6,FALSE)</f>
        <v>France</v>
      </c>
    </row>
    <row r="318" spans="1:8" x14ac:dyDescent="0.35">
      <c r="A318" t="s">
        <v>88</v>
      </c>
      <c r="B318">
        <v>31</v>
      </c>
      <c r="C318">
        <f>VLOOKUP(A318,[1]Sheet1!$B$2:$C$101,2,FALSE)</f>
        <v>3</v>
      </c>
      <c r="D318" t="str">
        <f>VLOOKUP($B318,OfferInformation!$A$2:$F$33,2,FALSE)</f>
        <v>December</v>
      </c>
      <c r="E318" t="str">
        <f>VLOOKUP($B318,OfferInformation!$A$2:$F$33,3,FALSE)</f>
        <v>Champagne</v>
      </c>
      <c r="F318">
        <f>VLOOKUP($B318,OfferInformation!$A$2:$F$33,4,FALSE)</f>
        <v>72</v>
      </c>
      <c r="G318">
        <f>VLOOKUP($B318,OfferInformation!$A$2:$F$33,5,FALSE)</f>
        <v>89</v>
      </c>
      <c r="H318" t="str">
        <f>VLOOKUP($B318,OfferInformation!$A$2:$F$33,6,FALSE)</f>
        <v>France</v>
      </c>
    </row>
    <row r="319" spans="1:8" x14ac:dyDescent="0.35">
      <c r="A319" t="s">
        <v>89</v>
      </c>
      <c r="B319">
        <v>1</v>
      </c>
      <c r="C319">
        <f>VLOOKUP(A319,[1]Sheet1!$B$2:$C$101,2,FALSE)</f>
        <v>3</v>
      </c>
      <c r="D319" t="str">
        <f>VLOOKUP($B319,OfferInformation!$A$2:$F$33,2,FALSE)</f>
        <v>January</v>
      </c>
      <c r="E319" t="str">
        <f>VLOOKUP($B319,OfferInformation!$A$2:$F$33,3,FALSE)</f>
        <v>Malbec</v>
      </c>
      <c r="F319">
        <f>VLOOKUP($B319,OfferInformation!$A$2:$F$33,4,FALSE)</f>
        <v>72</v>
      </c>
      <c r="G319">
        <f>VLOOKUP($B319,OfferInformation!$A$2:$F$33,5,FALSE)</f>
        <v>56</v>
      </c>
      <c r="H319" t="str">
        <f>VLOOKUP($B319,OfferInformation!$A$2:$F$33,6,FALSE)</f>
        <v>France</v>
      </c>
    </row>
    <row r="320" spans="1:8" x14ac:dyDescent="0.35">
      <c r="A320" t="s">
        <v>89</v>
      </c>
      <c r="B320">
        <v>2</v>
      </c>
      <c r="C320">
        <f>VLOOKUP(A320,[1]Sheet1!$B$2:$C$101,2,FALSE)</f>
        <v>3</v>
      </c>
      <c r="D320" t="str">
        <f>VLOOKUP($B320,OfferInformation!$A$2:$F$33,2,FALSE)</f>
        <v>January</v>
      </c>
      <c r="E320" t="str">
        <f>VLOOKUP($B320,OfferInformation!$A$2:$F$33,3,FALSE)</f>
        <v>Pinot Noir</v>
      </c>
      <c r="F320">
        <f>VLOOKUP($B320,OfferInformation!$A$2:$F$33,4,FALSE)</f>
        <v>72</v>
      </c>
      <c r="G320">
        <f>VLOOKUP($B320,OfferInformation!$A$2:$F$33,5,FALSE)</f>
        <v>17</v>
      </c>
      <c r="H320" t="str">
        <f>VLOOKUP($B320,OfferInformation!$A$2:$F$33,6,FALSE)</f>
        <v>France</v>
      </c>
    </row>
    <row r="321" spans="1:8" x14ac:dyDescent="0.35">
      <c r="A321" t="s">
        <v>89</v>
      </c>
      <c r="B321">
        <v>11</v>
      </c>
      <c r="C321">
        <f>VLOOKUP(A321,[1]Sheet1!$B$2:$C$101,2,FALSE)</f>
        <v>3</v>
      </c>
      <c r="D321" t="str">
        <f>VLOOKUP($B321,OfferInformation!$A$2:$F$33,2,FALSE)</f>
        <v>May</v>
      </c>
      <c r="E321" t="str">
        <f>VLOOKUP($B321,OfferInformation!$A$2:$F$33,3,FALSE)</f>
        <v>Champagne</v>
      </c>
      <c r="F321">
        <f>VLOOKUP($B321,OfferInformation!$A$2:$F$33,4,FALSE)</f>
        <v>72</v>
      </c>
      <c r="G321">
        <f>VLOOKUP($B321,OfferInformation!$A$2:$F$33,5,FALSE)</f>
        <v>85</v>
      </c>
      <c r="H321" t="str">
        <f>VLOOKUP($B321,OfferInformation!$A$2:$F$33,6,FALSE)</f>
        <v>France</v>
      </c>
    </row>
    <row r="322" spans="1:8" x14ac:dyDescent="0.35">
      <c r="A322" t="s">
        <v>89</v>
      </c>
      <c r="B322">
        <v>22</v>
      </c>
      <c r="C322">
        <f>VLOOKUP(A322,[1]Sheet1!$B$2:$C$101,2,FALSE)</f>
        <v>3</v>
      </c>
      <c r="D322" t="str">
        <f>VLOOKUP($B322,OfferInformation!$A$2:$F$33,2,FALSE)</f>
        <v>August</v>
      </c>
      <c r="E322" t="str">
        <f>VLOOKUP($B322,OfferInformation!$A$2:$F$33,3,FALSE)</f>
        <v>Champagne</v>
      </c>
      <c r="F322">
        <f>VLOOKUP($B322,OfferInformation!$A$2:$F$33,4,FALSE)</f>
        <v>72</v>
      </c>
      <c r="G322">
        <f>VLOOKUP($B322,OfferInformation!$A$2:$F$33,5,FALSE)</f>
        <v>63</v>
      </c>
      <c r="H322" t="str">
        <f>VLOOKUP($B322,OfferInformation!$A$2:$F$33,6,FALSE)</f>
        <v>France</v>
      </c>
    </row>
    <row r="323" spans="1:8" x14ac:dyDescent="0.35">
      <c r="A323" t="s">
        <v>89</v>
      </c>
      <c r="B323">
        <v>28</v>
      </c>
      <c r="C323">
        <f>VLOOKUP(A323,[1]Sheet1!$B$2:$C$101,2,FALSE)</f>
        <v>3</v>
      </c>
      <c r="D323" t="str">
        <f>VLOOKUP($B323,OfferInformation!$A$2:$F$33,2,FALSE)</f>
        <v>November</v>
      </c>
      <c r="E323" t="str">
        <f>VLOOKUP($B323,OfferInformation!$A$2:$F$33,3,FALSE)</f>
        <v>Cabernet Sauvignon</v>
      </c>
      <c r="F323">
        <f>VLOOKUP($B323,OfferInformation!$A$2:$F$33,4,FALSE)</f>
        <v>12</v>
      </c>
      <c r="G323">
        <f>VLOOKUP($B323,OfferInformation!$A$2:$F$33,5,FALSE)</f>
        <v>56</v>
      </c>
      <c r="H323" t="str">
        <f>VLOOKUP($B323,OfferInformation!$A$2:$F$33,6,FALSE)</f>
        <v>France</v>
      </c>
    </row>
    <row r="324" spans="1:8" x14ac:dyDescent="0.35">
      <c r="A324" t="s">
        <v>89</v>
      </c>
      <c r="B324">
        <v>30</v>
      </c>
      <c r="C324">
        <f>VLOOKUP(A324,[1]Sheet1!$B$2:$C$101,2,FALSE)</f>
        <v>3</v>
      </c>
      <c r="D324" t="str">
        <f>VLOOKUP($B324,OfferInformation!$A$2:$F$33,2,FALSE)</f>
        <v>December</v>
      </c>
      <c r="E324" t="str">
        <f>VLOOKUP($B324,OfferInformation!$A$2:$F$33,3,FALSE)</f>
        <v>Malbec</v>
      </c>
      <c r="F324">
        <f>VLOOKUP($B324,OfferInformation!$A$2:$F$33,4,FALSE)</f>
        <v>6</v>
      </c>
      <c r="G324">
        <f>VLOOKUP($B324,OfferInformation!$A$2:$F$33,5,FALSE)</f>
        <v>54</v>
      </c>
      <c r="H324" t="str">
        <f>VLOOKUP($B324,OfferInformation!$A$2:$F$33,6,FALSE)</f>
        <v>France</v>
      </c>
    </row>
    <row r="325" spans="1:8" x14ac:dyDescent="0.35">
      <c r="A325" t="s">
        <v>89</v>
      </c>
      <c r="B325">
        <v>31</v>
      </c>
      <c r="C325">
        <f>VLOOKUP(A325,[1]Sheet1!$B$2:$C$101,2,FALSE)</f>
        <v>3</v>
      </c>
      <c r="D325" t="str">
        <f>VLOOKUP($B325,OfferInformation!$A$2:$F$33,2,FALSE)</f>
        <v>December</v>
      </c>
      <c r="E325" t="str">
        <f>VLOOKUP($B325,OfferInformation!$A$2:$F$33,3,FALSE)</f>
        <v>Champagne</v>
      </c>
      <c r="F325">
        <f>VLOOKUP($B325,OfferInformation!$A$2:$F$33,4,FALSE)</f>
        <v>72</v>
      </c>
      <c r="G325">
        <f>VLOOKUP($B325,OfferInformation!$A$2:$F$33,5,FALSE)</f>
        <v>89</v>
      </c>
      <c r="H325" t="str">
        <f>VLOOKUP($B325,OfferInformation!$A$2:$F$33,6,FALSE)</f>
        <v>France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OfferInformation</vt:lpstr>
      <vt:lpstr>Sheet1</vt:lpstr>
      <vt:lpstr>Sheet2</vt:lpstr>
      <vt:lpstr>Sheet3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Student Generic Account</cp:lastModifiedBy>
  <dcterms:created xsi:type="dcterms:W3CDTF">2012-10-09T18:27:05Z</dcterms:created>
  <dcterms:modified xsi:type="dcterms:W3CDTF">2017-09-15T11:22:12Z</dcterms:modified>
</cp:coreProperties>
</file>