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srael\Documents\Guias\Tercero\M1689-Virt\Practicas\P4\"/>
    </mc:Choice>
  </mc:AlternateContent>
  <bookViews>
    <workbookView xWindow="11400" yWindow="0" windowWidth="19395" windowHeight="17940" tabRatio="500" activeTab="2"/>
  </bookViews>
  <sheets>
    <sheet name="CPU" sheetId="1" r:id="rId1"/>
    <sheet name="Jbb" sheetId="2" r:id="rId2"/>
    <sheet name="web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3" i="2" l="1"/>
  <c r="C77" i="2"/>
  <c r="C125" i="2"/>
  <c r="C113" i="2"/>
  <c r="C95" i="2"/>
  <c r="D70" i="2"/>
</calcChain>
</file>

<file path=xl/sharedStrings.xml><?xml version="1.0" encoding="utf-8"?>
<sst xmlns="http://schemas.openxmlformats.org/spreadsheetml/2006/main" count="240" uniqueCount="78">
  <si>
    <t>410.bwaves</t>
  </si>
  <si>
    <t>447.dealII</t>
  </si>
  <si>
    <t>481.wrf</t>
  </si>
  <si>
    <t>416.gamess</t>
  </si>
  <si>
    <t>433.milc</t>
  </si>
  <si>
    <t>434.zeusmp</t>
  </si>
  <si>
    <t>435.gromacs</t>
  </si>
  <si>
    <t>436.cactusADM</t>
  </si>
  <si>
    <t>437.leslie3d</t>
  </si>
  <si>
    <t>444.namd</t>
  </si>
  <si>
    <t>450.soplex</t>
  </si>
  <si>
    <t>453.povray</t>
  </si>
  <si>
    <t>454.calculix</t>
  </si>
  <si>
    <t>459.GemsFDTD</t>
  </si>
  <si>
    <t>465.tonto</t>
  </si>
  <si>
    <t>470.lbm</t>
  </si>
  <si>
    <t>482.sphinx3</t>
  </si>
  <si>
    <t>BENCHMARK</t>
  </si>
  <si>
    <t>BASE REF.</t>
  </si>
  <si>
    <t>RUN TIME</t>
  </si>
  <si>
    <t>BASE RATIO</t>
  </si>
  <si>
    <t>483.xalancbmk</t>
  </si>
  <si>
    <t>400.perlbench</t>
  </si>
  <si>
    <t>401.bzip2</t>
  </si>
  <si>
    <t>403.gcc</t>
  </si>
  <si>
    <t>429.mcf</t>
  </si>
  <si>
    <t>445.gobmk</t>
  </si>
  <si>
    <t>456.hmmer</t>
  </si>
  <si>
    <t>458.sjeng</t>
  </si>
  <si>
    <t>462.libquantum</t>
  </si>
  <si>
    <t>464.h264ref</t>
  </si>
  <si>
    <t>471.omnetpp</t>
  </si>
  <si>
    <t>473.astar</t>
  </si>
  <si>
    <t>BENCHMARK 32</t>
  </si>
  <si>
    <t>BENCHMARK32</t>
  </si>
  <si>
    <t>RATIO32</t>
  </si>
  <si>
    <t>RATIO 64</t>
  </si>
  <si>
    <t>RATIO 32</t>
  </si>
  <si>
    <t>RATIO64</t>
  </si>
  <si>
    <t>BENCHMARK-FP</t>
  </si>
  <si>
    <t>BENCHMARK-INT</t>
  </si>
  <si>
    <t>Warehouses</t>
  </si>
  <si>
    <t>jdk 1.5</t>
  </si>
  <si>
    <t>BOPs 2 domU</t>
  </si>
  <si>
    <t>BOPs 1 domU</t>
  </si>
  <si>
    <t>BOPs nativo</t>
  </si>
  <si>
    <t>BOPs 2 domU *</t>
  </si>
  <si>
    <t>Tasa soportada Nativo</t>
  </si>
  <si>
    <t>Sesiones Simultáneas</t>
  </si>
  <si>
    <t>DOCKER</t>
  </si>
  <si>
    <t>REAL</t>
  </si>
  <si>
    <t>log3</t>
  </si>
  <si>
    <t>log5</t>
  </si>
  <si>
    <t>log2</t>
  </si>
  <si>
    <t>log6</t>
  </si>
  <si>
    <t>jdk 1.7</t>
  </si>
  <si>
    <t>2Cont</t>
  </si>
  <si>
    <t>log7</t>
  </si>
  <si>
    <t>jessie1=1-3</t>
  </si>
  <si>
    <t>log8</t>
  </si>
  <si>
    <t>XEN</t>
  </si>
  <si>
    <t>NATIVO</t>
  </si>
  <si>
    <t>ORIGINAL</t>
  </si>
  <si>
    <t>MEJORADO</t>
  </si>
  <si>
    <t>HMV</t>
  </si>
  <si>
    <t>PV</t>
  </si>
  <si>
    <t>PEAK REF</t>
  </si>
  <si>
    <t>RUNTIME</t>
  </si>
  <si>
    <t xml:space="preserve">ERROR-&gt; </t>
  </si>
  <si>
    <t>HVM</t>
  </si>
  <si>
    <t>2HVM</t>
  </si>
  <si>
    <t>Pesos:</t>
  </si>
  <si>
    <t>dom0: 256</t>
  </si>
  <si>
    <t>hmv2: 768</t>
  </si>
  <si>
    <t>hvm3: 128</t>
  </si>
  <si>
    <t>Nativo</t>
  </si>
  <si>
    <t>Xen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</si>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</sst>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5" fillId="0" borderId="0" xfId="0" applyFont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0" fontId="5" fillId="0" borderId="0" xfId="83" applyNumberFormat="1" applyFont="1"/>
    <xf numFmtId="0" fontId="4" fillId="0" borderId="2" xfId="0" applyFont="1" applyFill="1" applyBorder="1" applyAlignment="1">
      <alignment horizontal="center"/>
    </xf>
    <xf numFmtId="10" fontId="0" fillId="0" borderId="1" xfId="83" applyNumberFormat="1" applyFont="1" applyBorder="1" applyAlignment="1">
      <alignment horizontal="center"/>
    </xf>
  </cellXfs>
  <cellStyles count="84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Normal" xfId="0" builtinId="0"/>
    <cellStyle name="Porcentaje" xfId="8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CPU!$B$21:$D$21</c:f>
              <c:strCache>
                <c:ptCount val="1"/>
                <c:pt idx="0">
                  <c:v>482.sphinx3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CPU!$B$5:$B$21</c:f>
              <c:strCache>
                <c:ptCount val="17"/>
                <c:pt idx="0">
                  <c:v>410.bwaves</c:v>
                </c:pt>
                <c:pt idx="1">
                  <c:v>416.gamess</c:v>
                </c:pt>
                <c:pt idx="2">
                  <c:v>433.milc</c:v>
                </c:pt>
                <c:pt idx="3">
                  <c:v>434.zeusmp</c:v>
                </c:pt>
                <c:pt idx="4">
                  <c:v>435.gromacs</c:v>
                </c:pt>
                <c:pt idx="5">
                  <c:v>436.cactusADM</c:v>
                </c:pt>
                <c:pt idx="6">
                  <c:v>437.leslie3d</c:v>
                </c:pt>
                <c:pt idx="7">
                  <c:v>444.namd</c:v>
                </c:pt>
                <c:pt idx="8">
                  <c:v>447.dealII</c:v>
                </c:pt>
                <c:pt idx="9">
                  <c:v>450.soplex</c:v>
                </c:pt>
                <c:pt idx="10">
                  <c:v>453.povray</c:v>
                </c:pt>
                <c:pt idx="11">
                  <c:v>454.calculix</c:v>
                </c:pt>
                <c:pt idx="12">
                  <c:v>459.GemsFDTD</c:v>
                </c:pt>
                <c:pt idx="13">
                  <c:v>465.tonto</c:v>
                </c:pt>
                <c:pt idx="14">
                  <c:v>470.lbm</c:v>
                </c:pt>
                <c:pt idx="15">
                  <c:v>481.wrf</c:v>
                </c:pt>
                <c:pt idx="16">
                  <c:v>482.sphinx3</c:v>
                </c:pt>
              </c:strCache>
            </c:strRef>
          </c:cat>
          <c:val>
            <c:numRef>
              <c:f>CPU!$E$5:$E$21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0-5424-4FD2-ACC4-8F56866A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4142392"/>
        <c:axId val="414102904"/>
      </c:barChart>
      <c:catAx>
        <c:axId val="414142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4102904"/>
        <c:crosses val="autoZero"/>
        <c:auto val="1"/>
        <c:lblAlgn val="ctr"/>
        <c:lblOffset val="100"/>
        <c:noMultiLvlLbl val="0"/>
      </c:catAx>
      <c:valAx>
        <c:axId val="414102904"/>
        <c:scaling>
          <c:orientation val="minMax"/>
          <c:max val="52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142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520533735678"/>
          <c:y val="3.12876052948255E-2"/>
          <c:w val="0.89947946626432196"/>
          <c:h val="0.80023195656499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CPU!$B$21:$D$21</c:f>
              <c:strCache>
                <c:ptCount val="1"/>
                <c:pt idx="0">
                  <c:v>482.sphinx3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CPU!$L$5:$L$16</c:f>
              <c:strCache>
                <c:ptCount val="12"/>
                <c:pt idx="0">
                  <c:v>400.perlbench</c:v>
                </c:pt>
                <c:pt idx="1">
                  <c:v>401.bzip2</c:v>
                </c:pt>
                <c:pt idx="2">
                  <c:v>403.gcc</c:v>
                </c:pt>
                <c:pt idx="3">
                  <c:v>429.mcf</c:v>
                </c:pt>
                <c:pt idx="4">
                  <c:v>445.gobmk</c:v>
                </c:pt>
                <c:pt idx="5">
                  <c:v>456.hmmer</c:v>
                </c:pt>
                <c:pt idx="6">
                  <c:v>458.sjeng</c:v>
                </c:pt>
                <c:pt idx="7">
                  <c:v>462.libquantum</c:v>
                </c:pt>
                <c:pt idx="8">
                  <c:v>464.h264ref</c:v>
                </c:pt>
                <c:pt idx="9">
                  <c:v>471.omnetpp</c:v>
                </c:pt>
                <c:pt idx="10">
                  <c:v>473.astar</c:v>
                </c:pt>
                <c:pt idx="11">
                  <c:v>483.xalancbmk</c:v>
                </c:pt>
              </c:strCache>
            </c:strRef>
          </c:cat>
          <c:val>
            <c:numRef>
              <c:f>CPU!$O$5:$O$16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0297-4D7D-B423-4CFC52971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096072"/>
        <c:axId val="697099048"/>
      </c:barChart>
      <c:catAx>
        <c:axId val="697096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97099048"/>
        <c:crosses val="autoZero"/>
        <c:auto val="1"/>
        <c:lblAlgn val="ctr"/>
        <c:lblOffset val="100"/>
        <c:noMultiLvlLbl val="0"/>
      </c:catAx>
      <c:valAx>
        <c:axId val="697099048"/>
        <c:scaling>
          <c:orientation val="minMax"/>
          <c:max val="67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7096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CPU!$B$21:$D$21</c:f>
              <c:strCache>
                <c:ptCount val="1"/>
                <c:pt idx="0">
                  <c:v>482.sphinx3</c:v>
                </c:pt>
              </c:strCache>
            </c:strRef>
          </c:tx>
          <c:spPr>
            <a:pattFill prst="lgCheck">
              <a:fgClr>
                <a:schemeClr val="tx2">
                  <a:lumMod val="40000"/>
                  <a:lumOff val="60000"/>
                </a:schemeClr>
              </a:fgClr>
              <a:bgClr>
                <a:prstClr val="white"/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CPU!$B$5:$B$21</c:f>
              <c:strCache>
                <c:ptCount val="17"/>
                <c:pt idx="0">
                  <c:v>410.bwaves</c:v>
                </c:pt>
                <c:pt idx="1">
                  <c:v>416.gamess</c:v>
                </c:pt>
                <c:pt idx="2">
                  <c:v>433.milc</c:v>
                </c:pt>
                <c:pt idx="3">
                  <c:v>434.zeusmp</c:v>
                </c:pt>
                <c:pt idx="4">
                  <c:v>435.gromacs</c:v>
                </c:pt>
                <c:pt idx="5">
                  <c:v>436.cactusADM</c:v>
                </c:pt>
                <c:pt idx="6">
                  <c:v>437.leslie3d</c:v>
                </c:pt>
                <c:pt idx="7">
                  <c:v>444.namd</c:v>
                </c:pt>
                <c:pt idx="8">
                  <c:v>447.dealII</c:v>
                </c:pt>
                <c:pt idx="9">
                  <c:v>450.soplex</c:v>
                </c:pt>
                <c:pt idx="10">
                  <c:v>453.povray</c:v>
                </c:pt>
                <c:pt idx="11">
                  <c:v>454.calculix</c:v>
                </c:pt>
                <c:pt idx="12">
                  <c:v>459.GemsFDTD</c:v>
                </c:pt>
                <c:pt idx="13">
                  <c:v>465.tonto</c:v>
                </c:pt>
                <c:pt idx="14">
                  <c:v>470.lbm</c:v>
                </c:pt>
                <c:pt idx="15">
                  <c:v>481.wrf</c:v>
                </c:pt>
                <c:pt idx="16">
                  <c:v>482.sphinx3</c:v>
                </c:pt>
              </c:strCache>
            </c:strRef>
          </c:cat>
          <c:val>
            <c:numRef>
              <c:f>CPU!$E$55:$E$71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0-52D8-4E55-94B7-E8D51211A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178040"/>
        <c:axId val="697181016"/>
      </c:barChart>
      <c:catAx>
        <c:axId val="697178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97181016"/>
        <c:crosses val="autoZero"/>
        <c:auto val="1"/>
        <c:lblAlgn val="ctr"/>
        <c:lblOffset val="100"/>
        <c:noMultiLvlLbl val="0"/>
      </c:catAx>
      <c:valAx>
        <c:axId val="697181016"/>
        <c:scaling>
          <c:orientation val="minMax"/>
          <c:max val="52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7178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520533735678"/>
          <c:y val="3.12876052948255E-2"/>
          <c:w val="0.89947946626432196"/>
          <c:h val="0.80023195656499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CPU!$B$21:$D$21</c:f>
              <c:strCache>
                <c:ptCount val="1"/>
                <c:pt idx="0">
                  <c:v>482.sphinx3</c:v>
                </c:pt>
              </c:strCache>
            </c:strRef>
          </c:tx>
          <c:spPr>
            <a:pattFill prst="lgCheck">
              <a:fgClr>
                <a:schemeClr val="accent2">
                  <a:lumMod val="40000"/>
                  <a:lumOff val="60000"/>
                </a:schemeClr>
              </a:fgClr>
              <a:bgClr>
                <a:prstClr val="white"/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CPU!$L$5:$L$16</c:f>
              <c:strCache>
                <c:ptCount val="12"/>
                <c:pt idx="0">
                  <c:v>400.perlbench</c:v>
                </c:pt>
                <c:pt idx="1">
                  <c:v>401.bzip2</c:v>
                </c:pt>
                <c:pt idx="2">
                  <c:v>403.gcc</c:v>
                </c:pt>
                <c:pt idx="3">
                  <c:v>429.mcf</c:v>
                </c:pt>
                <c:pt idx="4">
                  <c:v>445.gobmk</c:v>
                </c:pt>
                <c:pt idx="5">
                  <c:v>456.hmmer</c:v>
                </c:pt>
                <c:pt idx="6">
                  <c:v>458.sjeng</c:v>
                </c:pt>
                <c:pt idx="7">
                  <c:v>462.libquantum</c:v>
                </c:pt>
                <c:pt idx="8">
                  <c:v>464.h264ref</c:v>
                </c:pt>
                <c:pt idx="9">
                  <c:v>471.omnetpp</c:v>
                </c:pt>
                <c:pt idx="10">
                  <c:v>473.astar</c:v>
                </c:pt>
                <c:pt idx="11">
                  <c:v>483.xalancbmk</c:v>
                </c:pt>
              </c:strCache>
            </c:strRef>
          </c:cat>
          <c:val>
            <c:numRef>
              <c:f>CPU!$O$55:$O$66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436D-411A-B335-0B788ECAD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0838168"/>
        <c:axId val="381254504"/>
      </c:barChart>
      <c:catAx>
        <c:axId val="380838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1254504"/>
        <c:crosses val="autoZero"/>
        <c:auto val="1"/>
        <c:lblAlgn val="ctr"/>
        <c:lblOffset val="100"/>
        <c:noMultiLvlLbl val="0"/>
      </c:catAx>
      <c:valAx>
        <c:axId val="381254504"/>
        <c:scaling>
          <c:orientation val="minMax"/>
          <c:max val="67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0838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CPU!$B$21:$D$21</c:f>
              <c:strCache>
                <c:ptCount val="1"/>
                <c:pt idx="0">
                  <c:v>482.sphinx3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CPU!$B$5:$B$21</c:f>
              <c:strCache>
                <c:ptCount val="17"/>
                <c:pt idx="0">
                  <c:v>410.bwaves</c:v>
                </c:pt>
                <c:pt idx="1">
                  <c:v>416.gamess</c:v>
                </c:pt>
                <c:pt idx="2">
                  <c:v>433.milc</c:v>
                </c:pt>
                <c:pt idx="3">
                  <c:v>434.zeusmp</c:v>
                </c:pt>
                <c:pt idx="4">
                  <c:v>435.gromacs</c:v>
                </c:pt>
                <c:pt idx="5">
                  <c:v>436.cactusADM</c:v>
                </c:pt>
                <c:pt idx="6">
                  <c:v>437.leslie3d</c:v>
                </c:pt>
                <c:pt idx="7">
                  <c:v>444.namd</c:v>
                </c:pt>
                <c:pt idx="8">
                  <c:v>447.dealII</c:v>
                </c:pt>
                <c:pt idx="9">
                  <c:v>450.soplex</c:v>
                </c:pt>
                <c:pt idx="10">
                  <c:v>453.povray</c:v>
                </c:pt>
                <c:pt idx="11">
                  <c:v>454.calculix</c:v>
                </c:pt>
                <c:pt idx="12">
                  <c:v>459.GemsFDTD</c:v>
                </c:pt>
                <c:pt idx="13">
                  <c:v>465.tonto</c:v>
                </c:pt>
                <c:pt idx="14">
                  <c:v>470.lbm</c:v>
                </c:pt>
                <c:pt idx="15">
                  <c:v>481.wrf</c:v>
                </c:pt>
                <c:pt idx="16">
                  <c:v>482.sphinx3</c:v>
                </c:pt>
              </c:strCache>
            </c:strRef>
          </c:cat>
          <c:val>
            <c:numRef>
              <c:f>CPU!$C$106:$C$106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1C7-4953-85BD-3F345DC43463}"/>
            </c:ext>
          </c:extLst>
        </c:ser>
        <c:ser>
          <c:idx val="1"/>
          <c:order val="1"/>
          <c:spPr>
            <a:pattFill prst="lgCheck">
              <a:fgClr>
                <a:schemeClr val="tx2">
                  <a:lumMod val="60000"/>
                  <a:lumOff val="40000"/>
                </a:schemeClr>
              </a:fgClr>
              <a:bgClr>
                <a:prstClr val="white"/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CPU!$D$106:$D$106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11C7-4953-85BD-3F345DC43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863688"/>
        <c:axId val="404255064"/>
      </c:barChart>
      <c:catAx>
        <c:axId val="4138636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404255064"/>
        <c:crosses val="autoZero"/>
        <c:auto val="1"/>
        <c:lblAlgn val="ctr"/>
        <c:lblOffset val="100"/>
        <c:noMultiLvlLbl val="0"/>
      </c:catAx>
      <c:valAx>
        <c:axId val="404255064"/>
        <c:scaling>
          <c:orientation val="minMax"/>
          <c:max val="52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13863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CPU!$B$21:$D$21</c:f>
              <c:strCache>
                <c:ptCount val="1"/>
                <c:pt idx="0">
                  <c:v>482.sphinx3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CPU!$L$106:$L$106</c:f>
              <c:strCache>
                <c:ptCount val="1"/>
                <c:pt idx="0">
                  <c:v>456.hmmer</c:v>
                </c:pt>
              </c:strCache>
            </c:strRef>
          </c:cat>
          <c:val>
            <c:numRef>
              <c:f>CPU!$M$106:$M$106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837F-4946-9B63-99E6DC69CB58}"/>
            </c:ext>
          </c:extLst>
        </c:ser>
        <c:ser>
          <c:idx val="1"/>
          <c:order val="1"/>
          <c:spPr>
            <a:pattFill prst="lgCheck">
              <a:fgClr>
                <a:schemeClr val="accent2">
                  <a:lumMod val="60000"/>
                  <a:lumOff val="40000"/>
                </a:schemeClr>
              </a:fgClr>
              <a:bgClr>
                <a:prstClr val="white"/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CPU!$L$106:$L$106</c:f>
              <c:strCache>
                <c:ptCount val="1"/>
                <c:pt idx="0">
                  <c:v>456.hmmer</c:v>
                </c:pt>
              </c:strCache>
            </c:strRef>
          </c:cat>
          <c:val>
            <c:numRef>
              <c:f>CPU!$N$106:$N$106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837F-4946-9B63-99E6DC69C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666808"/>
        <c:axId val="413669784"/>
      </c:barChart>
      <c:catAx>
        <c:axId val="4136668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413669784"/>
        <c:crosses val="autoZero"/>
        <c:auto val="1"/>
        <c:lblAlgn val="ctr"/>
        <c:lblOffset val="100"/>
        <c:noMultiLvlLbl val="0"/>
      </c:catAx>
      <c:valAx>
        <c:axId val="413669784"/>
        <c:scaling>
          <c:orientation val="minMax"/>
          <c:max val="65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13666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CPU!$B$21:$D$21</c:f>
              <c:strCache>
                <c:ptCount val="3"/>
                <c:pt idx="0">
                  <c:v>482.sphinx3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CPU!$B$5:$B$21</c:f>
              <c:strCache>
                <c:ptCount val="17"/>
                <c:pt idx="0">
                  <c:v>410.bwaves</c:v>
                </c:pt>
                <c:pt idx="1">
                  <c:v>416.gamess</c:v>
                </c:pt>
                <c:pt idx="2">
                  <c:v>433.milc</c:v>
                </c:pt>
                <c:pt idx="3">
                  <c:v>434.zeusmp</c:v>
                </c:pt>
                <c:pt idx="4">
                  <c:v>435.gromacs</c:v>
                </c:pt>
                <c:pt idx="5">
                  <c:v>436.cactusADM</c:v>
                </c:pt>
                <c:pt idx="6">
                  <c:v>437.leslie3d</c:v>
                </c:pt>
                <c:pt idx="7">
                  <c:v>444.namd</c:v>
                </c:pt>
                <c:pt idx="8">
                  <c:v>447.dealII</c:v>
                </c:pt>
                <c:pt idx="9">
                  <c:v>450.soplex</c:v>
                </c:pt>
                <c:pt idx="10">
                  <c:v>453.povray</c:v>
                </c:pt>
                <c:pt idx="11">
                  <c:v>454.calculix</c:v>
                </c:pt>
                <c:pt idx="12">
                  <c:v>459.GemsFDTD</c:v>
                </c:pt>
                <c:pt idx="13">
                  <c:v>465.tonto</c:v>
                </c:pt>
                <c:pt idx="14">
                  <c:v>470.lbm</c:v>
                </c:pt>
                <c:pt idx="15">
                  <c:v>481.wrf</c:v>
                </c:pt>
                <c:pt idx="16">
                  <c:v>482.sphinx3</c:v>
                </c:pt>
              </c:strCache>
            </c:strRef>
          </c:cat>
          <c:val>
            <c:numRef>
              <c:f>CPU!$C$106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AD2-454E-9C4E-D0FB2E3B3688}"/>
            </c:ext>
          </c:extLst>
        </c:ser>
        <c:ser>
          <c:idx val="1"/>
          <c:order val="1"/>
          <c:spPr>
            <a:pattFill prst="lgCheck">
              <a:fgClr>
                <a:schemeClr val="tx2">
                  <a:lumMod val="60000"/>
                  <a:lumOff val="40000"/>
                </a:schemeClr>
              </a:fgClr>
              <a:bgClr>
                <a:prstClr val="white"/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CPU!$D$116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5AD2-454E-9C4E-D0FB2E3B3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863688"/>
        <c:axId val="404255064"/>
      </c:barChart>
      <c:catAx>
        <c:axId val="4138636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404255064"/>
        <c:crosses val="autoZero"/>
        <c:auto val="1"/>
        <c:lblAlgn val="ctr"/>
        <c:lblOffset val="100"/>
        <c:noMultiLvlLbl val="0"/>
      </c:catAx>
      <c:valAx>
        <c:axId val="404255064"/>
        <c:scaling>
          <c:orientation val="minMax"/>
          <c:max val="52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13863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CPU!$B$21:$D$21</c:f>
              <c:strCache>
                <c:ptCount val="1"/>
                <c:pt idx="0">
                  <c:v>482.sphinx3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CPU!$L$106:$L$106</c:f>
              <c:strCache>
                <c:ptCount val="1"/>
                <c:pt idx="0">
                  <c:v>456.hmmer</c:v>
                </c:pt>
              </c:strCache>
            </c:strRef>
          </c:cat>
          <c:val>
            <c:numRef>
              <c:f>CPU!$M$106:$M$106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3-4C39-8731-9F24D16538DB}"/>
            </c:ext>
          </c:extLst>
        </c:ser>
        <c:ser>
          <c:idx val="1"/>
          <c:order val="1"/>
          <c:spPr>
            <a:pattFill prst="lgCheck">
              <a:fgClr>
                <a:schemeClr val="accent2">
                  <a:lumMod val="60000"/>
                  <a:lumOff val="40000"/>
                </a:schemeClr>
              </a:fgClr>
              <a:bgClr>
                <a:prstClr val="white"/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CPU!$L$106:$L$106</c:f>
              <c:strCache>
                <c:ptCount val="1"/>
                <c:pt idx="0">
                  <c:v>456.hmmer</c:v>
                </c:pt>
              </c:strCache>
            </c:strRef>
          </c:cat>
          <c:val>
            <c:numRef>
              <c:f>CPU!$N$116:$N$116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A313-4C39-8731-9F24D1653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666808"/>
        <c:axId val="413669784"/>
      </c:barChart>
      <c:catAx>
        <c:axId val="4136668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413669784"/>
        <c:crosses val="autoZero"/>
        <c:auto val="1"/>
        <c:lblAlgn val="ctr"/>
        <c:lblOffset val="100"/>
        <c:noMultiLvlLbl val="0"/>
      </c:catAx>
      <c:valAx>
        <c:axId val="413669784"/>
        <c:scaling>
          <c:orientation val="minMax"/>
          <c:max val="65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13666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Jbb!$B$3:$B$10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tx>
          <c:marker>
            <c:symbol val="none"/>
          </c:marker>
          <c:val>
            <c:numRef>
              <c:f>Jbb!$C$3:$C$10</c:f>
              <c:numCache>
                <c:formatCode>General</c:formatCode>
                <c:ptCount val="8"/>
                <c:pt idx="0">
                  <c:v>47411</c:v>
                </c:pt>
                <c:pt idx="1">
                  <c:v>71506</c:v>
                </c:pt>
                <c:pt idx="2">
                  <c:v>77591</c:v>
                </c:pt>
                <c:pt idx="3">
                  <c:v>80213</c:v>
                </c:pt>
                <c:pt idx="4">
                  <c:v>80251</c:v>
                </c:pt>
                <c:pt idx="5">
                  <c:v>80745</c:v>
                </c:pt>
                <c:pt idx="6">
                  <c:v>77032</c:v>
                </c:pt>
                <c:pt idx="7">
                  <c:v>78933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C-4CEA-B631-C2F865191C85}"/>
            </c:ext>
          </c:extLst>
        </c:ser>
        <c:ser>
          <c:idx val="1"/>
          <c:order val="1"/>
          <c:marker>
            <c:symbol val="none"/>
          </c:marker>
          <c:val>
            <c:numRef>
              <c:f>Jbb!$D$3:$D$10</c:f>
              <c:numCache>
                <c:formatCode>General</c:formatCode>
                <c:ptCount val="8"/>
                <c:pt idx="0">
                  <c:v>38071</c:v>
                </c:pt>
                <c:pt idx="1">
                  <c:v>62302</c:v>
                </c:pt>
                <c:pt idx="2">
                  <c:v>66396</c:v>
                </c:pt>
                <c:pt idx="3">
                  <c:v>70443</c:v>
                </c:pt>
                <c:pt idx="4">
                  <c:v>68443</c:v>
                </c:pt>
                <c:pt idx="5">
                  <c:v>67689</c:v>
                </c:pt>
                <c:pt idx="6">
                  <c:v>64896</c:v>
                </c:pt>
                <c:pt idx="7">
                  <c:v>61424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C-4CEA-B631-C2F865191C85}"/>
            </c:ext>
          </c:extLst>
        </c:ser>
        <c:ser>
          <c:idx val="2"/>
          <c:order val="2"/>
          <c:marker>
            <c:symbol val="none"/>
          </c:marker>
          <c:val>
            <c:numRef>
              <c:f>Jbb!$E$3:$E$10</c:f>
              <c:numCache>
                <c:formatCode>General</c:formatCode>
                <c:ptCount val="8"/>
                <c:pt idx="0">
                  <c:v>26370</c:v>
                </c:pt>
                <c:pt idx="1">
                  <c:v>44131</c:v>
                </c:pt>
                <c:pt idx="2">
                  <c:v>52545</c:v>
                </c:pt>
                <c:pt idx="3">
                  <c:v>55212</c:v>
                </c:pt>
                <c:pt idx="4">
                  <c:v>54569</c:v>
                </c:pt>
                <c:pt idx="5">
                  <c:v>53630</c:v>
                </c:pt>
                <c:pt idx="6">
                  <c:v>52880</c:v>
                </c:pt>
                <c:pt idx="7">
                  <c:v>43480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FC-4CEA-B631-C2F865191C85}"/>
            </c:ext>
          </c:extLst>
        </c:ser>
        <c:ser>
          <c:idx val="3"/>
          <c:order val="3"/>
          <c:marker>
            <c:symbol val="none"/>
          </c:marker>
          <c:val>
            <c:numRef>
              <c:f>Jbb!$F$3:$F$10</c:f>
              <c:numCache>
                <c:formatCode>General</c:formatCode>
                <c:ptCount val="8"/>
                <c:pt idx="0">
                  <c:v>27156</c:v>
                </c:pt>
                <c:pt idx="1">
                  <c:v>44886</c:v>
                </c:pt>
                <c:pt idx="2">
                  <c:v>53142</c:v>
                </c:pt>
                <c:pt idx="3">
                  <c:v>64611</c:v>
                </c:pt>
                <c:pt idx="4">
                  <c:v>63080</c:v>
                </c:pt>
                <c:pt idx="5">
                  <c:v>62095</c:v>
                </c:pt>
                <c:pt idx="6">
                  <c:v>59529</c:v>
                </c:pt>
                <c:pt idx="7">
                  <c:v>57634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FC-4CEA-B631-C2F865191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077000"/>
        <c:axId val="406744264"/>
      </c:lineChart>
      <c:catAx>
        <c:axId val="381077000"/>
        <c:scaling>
          <c:orientation val="minMax"/>
        </c:scaling>
        <c:delete val="0"/>
        <c:axPos val="b"/>
        <c:majorTickMark val="out"/>
        <c:minorTickMark val="none"/>
        <c:tickLblPos val="nextTo"/>
        <c:crossAx val="406744264"/>
        <c:crosses val="autoZero"/>
        <c:auto val="1"/>
        <c:lblAlgn val="ctr"/>
        <c:lblOffset val="100"/>
        <c:noMultiLvlLbl val="0"/>
      </c:catAx>
      <c:valAx>
        <c:axId val="406744264"/>
        <c:scaling>
          <c:orientation val="minMax"/>
          <c:max val="81000"/>
          <c:min val="25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1077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Jbb!$C$32:$C$36</c:f>
              <c:numCache>
                <c:formatCode>General</c:formatCode>
                <c:ptCount val="5"/>
                <c:pt idx="0">
                  <c:v>40188</c:v>
                </c:pt>
                <c:pt idx="1">
                  <c:v>74171</c:v>
                </c:pt>
                <c:pt idx="2">
                  <c:v>98217</c:v>
                </c:pt>
                <c:pt idx="3">
                  <c:v>116004</c:v>
                </c:pt>
                <c:pt idx="4">
                  <c:v>112595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71-4AF2-9DAA-88FA21F0E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515951"/>
        <c:axId val="1421510543"/>
      </c:lineChart>
      <c:catAx>
        <c:axId val="1421515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1510543"/>
        <c:crosses val="autoZero"/>
        <c:auto val="1"/>
        <c:lblAlgn val="ctr"/>
        <c:lblOffset val="100"/>
        <c:noMultiLvlLbl val="0"/>
      </c:catAx>
      <c:valAx>
        <c:axId val="142151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151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Jbb!$C$49:$C$54</c:f>
              <c:numCache>
                <c:formatCode>General</c:formatCode>
                <c:ptCount val="6"/>
                <c:pt idx="0">
                  <c:v>40666</c:v>
                </c:pt>
                <c:pt idx="1">
                  <c:v>74441</c:v>
                </c:pt>
                <c:pt idx="2">
                  <c:v>98844</c:v>
                </c:pt>
                <c:pt idx="3">
                  <c:v>115844</c:v>
                </c:pt>
                <c:pt idx="4">
                  <c:v>112397</c:v>
                </c:pt>
                <c:pt idx="5">
                  <c:v>107241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9-48D9-B367-07DB7FAA8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515951"/>
        <c:axId val="1421510543"/>
      </c:lineChart>
      <c:catAx>
        <c:axId val="1421515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1510543"/>
        <c:crosses val="autoZero"/>
        <c:auto val="1"/>
        <c:lblAlgn val="ctr"/>
        <c:lblOffset val="100"/>
        <c:noMultiLvlLbl val="0"/>
      </c:catAx>
      <c:valAx>
        <c:axId val="142151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151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Jbb!$C$67:$C$72</c:f>
              <c:numCache>
                <c:formatCode>General</c:formatCode>
                <c:ptCount val="6"/>
                <c:pt idx="0">
                  <c:v>67369</c:v>
                </c:pt>
                <c:pt idx="1">
                  <c:v>140749</c:v>
                </c:pt>
                <c:pt idx="2">
                  <c:v>188739</c:v>
                </c:pt>
                <c:pt idx="3">
                  <c:v>218448</c:v>
                </c:pt>
                <c:pt idx="4">
                  <c:v>212553</c:v>
                </c:pt>
                <c:pt idx="5">
                  <c:v>204490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D-492F-BDFA-E62618468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515951"/>
        <c:axId val="1421510543"/>
      </c:lineChart>
      <c:catAx>
        <c:axId val="1421515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1510543"/>
        <c:crosses val="autoZero"/>
        <c:auto val="1"/>
        <c:lblAlgn val="ctr"/>
        <c:lblOffset val="100"/>
        <c:noMultiLvlLbl val="0"/>
      </c:catAx>
      <c:valAx>
        <c:axId val="142151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151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Jbb!$D$87:$D$92</c:f>
              <c:numCache>
                <c:formatCode>General</c:formatCode>
                <c:ptCount val="6"/>
                <c:pt idx="0">
                  <c:v>65581</c:v>
                </c:pt>
                <c:pt idx="1">
                  <c:v>124740</c:v>
                </c:pt>
                <c:pt idx="2">
                  <c:v>165832</c:v>
                </c:pt>
                <c:pt idx="3">
                  <c:v>157123</c:v>
                </c:pt>
                <c:pt idx="4">
                  <c:v>147377</c:v>
                </c:pt>
                <c:pt idx="5">
                  <c:v>143157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4-45AC-83B4-FCF8F8134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515951"/>
        <c:axId val="1421510543"/>
      </c:lineChart>
      <c:catAx>
        <c:axId val="1421515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1510543"/>
        <c:crosses val="autoZero"/>
        <c:auto val="1"/>
        <c:lblAlgn val="ctr"/>
        <c:lblOffset val="100"/>
        <c:noMultiLvlLbl val="0"/>
      </c:catAx>
      <c:valAx>
        <c:axId val="142151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151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16486977589299"/>
          <c:y val="2.5061655028970401E-2"/>
          <c:w val="0.827789064534872"/>
          <c:h val="0.82253425091300603"/>
        </c:manualLayout>
      </c:layout>
      <c:lineChart>
        <c:grouping val="standard"/>
        <c:varyColors val="0"/>
        <c:ser>
          <c:idx val="1"/>
          <c:order val="0"/>
          <c:marker>
            <c:symbol val="none"/>
          </c:marker>
          <c:dLbls>
            <c:dLbl>
              <c:idx val="8"/>
              <c:layout>
                <c:manualLayout>
                  <c:x val="-0.21884984025559101"/>
                  <c:y val="-3.60685302073939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java</a:t>
                    </a:r>
                    <a:r>
                      <a:rPr lang="en-US" baseline="0"/>
                      <a:t> 1.7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55-4143-81B1-889AF86A27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Jbb!$C$49:$C$54</c:f>
              <c:numCache>
                <c:formatCode>General</c:formatCode>
                <c:ptCount val="6"/>
                <c:pt idx="0">
                  <c:v>40666</c:v>
                </c:pt>
                <c:pt idx="1">
                  <c:v>74441</c:v>
                </c:pt>
                <c:pt idx="2">
                  <c:v>98844</c:v>
                </c:pt>
                <c:pt idx="3">
                  <c:v>115844</c:v>
                </c:pt>
                <c:pt idx="4">
                  <c:v>112397</c:v>
                </c:pt>
                <c:pt idx="5">
                  <c:v>107241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55-4143-81B1-889AF86A2785}"/>
            </c:ext>
          </c:extLst>
        </c:ser>
        <c:ser>
          <c:idx val="0"/>
          <c:order val="1"/>
          <c:marker>
            <c:symbol val="none"/>
          </c:marker>
          <c:val>
            <c:numRef>
              <c:f>Jbb!$C$67:$C$72</c:f>
              <c:numCache>
                <c:formatCode>General</c:formatCode>
                <c:ptCount val="6"/>
                <c:pt idx="0">
                  <c:v>67369</c:v>
                </c:pt>
                <c:pt idx="1">
                  <c:v>140749</c:v>
                </c:pt>
                <c:pt idx="2">
                  <c:v>188739</c:v>
                </c:pt>
                <c:pt idx="3">
                  <c:v>218448</c:v>
                </c:pt>
                <c:pt idx="4">
                  <c:v>212553</c:v>
                </c:pt>
                <c:pt idx="5">
                  <c:v>204490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5-4143-81B1-889AF86A2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431368"/>
        <c:axId val="406812312"/>
      </c:lineChart>
      <c:catAx>
        <c:axId val="413431368"/>
        <c:scaling>
          <c:orientation val="minMax"/>
        </c:scaling>
        <c:delete val="0"/>
        <c:axPos val="b"/>
        <c:majorTickMark val="none"/>
        <c:minorTickMark val="none"/>
        <c:tickLblPos val="nextTo"/>
        <c:crossAx val="406812312"/>
        <c:crosses val="autoZero"/>
        <c:auto val="1"/>
        <c:lblAlgn val="ctr"/>
        <c:lblOffset val="100"/>
        <c:noMultiLvlLbl val="0"/>
      </c:catAx>
      <c:valAx>
        <c:axId val="406812312"/>
        <c:scaling>
          <c:orientation val="minMax"/>
          <c:max val="2500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1343136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22</xdr:row>
      <xdr:rowOff>0</xdr:rowOff>
    </xdr:from>
    <xdr:to>
      <xdr:col>7</xdr:col>
      <xdr:colOff>666750</xdr:colOff>
      <xdr:row>48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17</xdr:row>
      <xdr:rowOff>38100</xdr:rowOff>
    </xdr:from>
    <xdr:to>
      <xdr:col>17</xdr:col>
      <xdr:colOff>666750</xdr:colOff>
      <xdr:row>43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75</xdr:row>
      <xdr:rowOff>0</xdr:rowOff>
    </xdr:from>
    <xdr:to>
      <xdr:col>10</xdr:col>
      <xdr:colOff>165100</xdr:colOff>
      <xdr:row>100</xdr:row>
      <xdr:rowOff>196850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355600</xdr:colOff>
      <xdr:row>70</xdr:row>
      <xdr:rowOff>0</xdr:rowOff>
    </xdr:from>
    <xdr:to>
      <xdr:col>20</xdr:col>
      <xdr:colOff>596900</xdr:colOff>
      <xdr:row>95</xdr:row>
      <xdr:rowOff>196850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57150</xdr:colOff>
      <xdr:row>106</xdr:row>
      <xdr:rowOff>133350</xdr:rowOff>
    </xdr:from>
    <xdr:to>
      <xdr:col>3</xdr:col>
      <xdr:colOff>419100</xdr:colOff>
      <xdr:row>111</xdr:row>
      <xdr:rowOff>190500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19050</xdr:colOff>
      <xdr:row>106</xdr:row>
      <xdr:rowOff>114300</xdr:rowOff>
    </xdr:from>
    <xdr:to>
      <xdr:col>14</xdr:col>
      <xdr:colOff>38100</xdr:colOff>
      <xdr:row>111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118</xdr:row>
      <xdr:rowOff>0</xdr:rowOff>
    </xdr:from>
    <xdr:to>
      <xdr:col>3</xdr:col>
      <xdr:colOff>361950</xdr:colOff>
      <xdr:row>123</xdr:row>
      <xdr:rowOff>57150</xdr:rowOff>
    </xdr:to>
    <xdr:graphicFrame macro="">
      <xdr:nvGraphicFramePr>
        <xdr:cNvPr id="9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118</xdr:row>
      <xdr:rowOff>0</xdr:rowOff>
    </xdr:from>
    <xdr:to>
      <xdr:col>14</xdr:col>
      <xdr:colOff>19050</xdr:colOff>
      <xdr:row>123</xdr:row>
      <xdr:rowOff>0</xdr:rowOff>
    </xdr:to>
    <xdr:graphicFrame macro="">
      <xdr:nvGraphicFramePr>
        <xdr:cNvPr id="1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158750</xdr:rowOff>
    </xdr:from>
    <xdr:to>
      <xdr:col>12</xdr:col>
      <xdr:colOff>736600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457200</xdr:colOff>
      <xdr:row>29</xdr:row>
      <xdr:rowOff>57150</xdr:rowOff>
    </xdr:from>
    <xdr:to>
      <xdr:col>9</xdr:col>
      <xdr:colOff>457200</xdr:colOff>
      <xdr:row>43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48</xdr:row>
      <xdr:rowOff>0</xdr:rowOff>
    </xdr:from>
    <xdr:to>
      <xdr:col>9</xdr:col>
      <xdr:colOff>0</xdr:colOff>
      <xdr:row>61</xdr:row>
      <xdr:rowOff>142875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941917</xdr:colOff>
      <xdr:row>63</xdr:row>
      <xdr:rowOff>42334</xdr:rowOff>
    </xdr:from>
    <xdr:to>
      <xdr:col>8</xdr:col>
      <xdr:colOff>825500</xdr:colOff>
      <xdr:row>79</xdr:row>
      <xdr:rowOff>142875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107157</xdr:colOff>
      <xdr:row>84</xdr:row>
      <xdr:rowOff>178594</xdr:rowOff>
    </xdr:from>
    <xdr:to>
      <xdr:col>9</xdr:col>
      <xdr:colOff>109802</xdr:colOff>
      <xdr:row>101</xdr:row>
      <xdr:rowOff>76729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56</xdr:row>
      <xdr:rowOff>1</xdr:rowOff>
    </xdr:from>
    <xdr:to>
      <xdr:col>15</xdr:col>
      <xdr:colOff>642937</xdr:colOff>
      <xdr:row>73</xdr:row>
      <xdr:rowOff>119063</xdr:rowOff>
    </xdr:to>
    <xdr:graphicFrame macro="">
      <xdr:nvGraphicFramePr>
        <xdr:cNvPr id="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8"/>
  <sheetViews>
    <sheetView zoomScale="50" zoomScaleNormal="50" workbookViewId="0"/>
  </sheetViews>
  <sheetFormatPr baseColWidth="10" defaultRowHeight="15.75"/>
  <cols>
    <col min="1" max="1" width="5.25" customWidth="1"/>
    <col min="2" max="2" width="18.5" customWidth="1"/>
    <col min="12" max="12" width="17.75" customWidth="1"/>
  </cols>
  <sheetData>
    <row r="2" spans="2:18">
      <c r="B2" t="s">
        <v>61</v>
      </c>
    </row>
    <row r="4" spans="2:18">
      <c r="B4" s="1" t="s">
        <v>17</v>
      </c>
      <c r="C4" s="2" t="s">
        <v>18</v>
      </c>
      <c r="D4" s="2" t="s">
        <v>19</v>
      </c>
      <c r="E4" s="2" t="s">
        <v>20</v>
      </c>
      <c r="F4" s="2" t="s">
        <v>66</v>
      </c>
      <c r="G4" s="2" t="s">
        <v>67</v>
      </c>
      <c r="H4" s="2" t="s">
        <v>66</v>
      </c>
      <c r="L4" s="1" t="s">
        <v>17</v>
      </c>
      <c r="M4" s="2" t="s">
        <v>18</v>
      </c>
      <c r="N4" s="2" t="s">
        <v>19</v>
      </c>
      <c r="O4" s="2" t="s">
        <v>20</v>
      </c>
      <c r="P4" s="2" t="s">
        <v>66</v>
      </c>
      <c r="Q4" s="2" t="s">
        <v>67</v>
      </c>
      <c r="R4" s="2" t="s">
        <v>66</v>
      </c>
    </row>
    <row r="5" spans="2:18">
      <c r="B5" s="3" t="s">
        <v>0</v>
      </c>
      <c r="C5" s="4"/>
      <c r="D5" s="4"/>
      <c r="E5" s="4"/>
      <c r="F5" s="4"/>
      <c r="G5" s="4"/>
      <c r="H5" s="4"/>
      <c r="L5" s="5" t="s">
        <v>22</v>
      </c>
      <c r="M5" s="4"/>
      <c r="N5" s="4"/>
      <c r="O5" s="4"/>
      <c r="P5" s="4"/>
      <c r="Q5" s="4"/>
      <c r="R5" s="4"/>
    </row>
    <row r="6" spans="2:18">
      <c r="B6" s="3" t="s">
        <v>3</v>
      </c>
      <c r="C6" s="4"/>
      <c r="D6" s="4"/>
      <c r="E6" s="4"/>
      <c r="F6" s="4"/>
      <c r="G6" s="4"/>
      <c r="H6" s="4"/>
      <c r="L6" s="5" t="s">
        <v>23</v>
      </c>
      <c r="M6" s="4"/>
      <c r="N6" s="4"/>
      <c r="O6" s="4"/>
      <c r="P6" s="4"/>
      <c r="Q6" s="4"/>
      <c r="R6" s="4"/>
    </row>
    <row r="7" spans="2:18">
      <c r="B7" s="3" t="s">
        <v>4</v>
      </c>
      <c r="C7" s="4"/>
      <c r="D7" s="4"/>
      <c r="E7" s="4"/>
      <c r="F7" s="4"/>
      <c r="G7" s="4"/>
      <c r="H7" s="4"/>
      <c r="L7" s="5" t="s">
        <v>24</v>
      </c>
      <c r="M7" s="4"/>
      <c r="N7" s="4"/>
      <c r="O7" s="4"/>
      <c r="P7" s="4"/>
      <c r="Q7" s="4"/>
      <c r="R7" s="4"/>
    </row>
    <row r="8" spans="2:18">
      <c r="B8" s="3" t="s">
        <v>5</v>
      </c>
      <c r="C8" s="4"/>
      <c r="D8" s="4"/>
      <c r="E8" s="4"/>
      <c r="F8" s="4"/>
      <c r="G8" s="4"/>
      <c r="H8" s="4"/>
      <c r="L8" s="5" t="s">
        <v>25</v>
      </c>
      <c r="M8" s="4"/>
      <c r="N8" s="4"/>
      <c r="O8" s="4"/>
      <c r="P8" s="4"/>
      <c r="Q8" s="4"/>
      <c r="R8" s="4"/>
    </row>
    <row r="9" spans="2:18">
      <c r="B9" s="3" t="s">
        <v>6</v>
      </c>
      <c r="C9" s="4"/>
      <c r="D9" s="4"/>
      <c r="E9" s="4"/>
      <c r="F9" s="4"/>
      <c r="G9" s="4"/>
      <c r="H9" s="4"/>
      <c r="L9" s="5" t="s">
        <v>26</v>
      </c>
      <c r="M9" s="4"/>
      <c r="N9" s="4"/>
      <c r="O9" s="4"/>
      <c r="P9" s="4"/>
      <c r="Q9" s="4"/>
      <c r="R9" s="4"/>
    </row>
    <row r="10" spans="2:18">
      <c r="B10" s="3" t="s">
        <v>7</v>
      </c>
      <c r="C10" s="4"/>
      <c r="D10" s="4"/>
      <c r="E10" s="4"/>
      <c r="F10" s="4"/>
      <c r="G10" s="4"/>
      <c r="H10" s="4"/>
      <c r="L10" s="17" t="s">
        <v>27</v>
      </c>
      <c r="M10" s="16"/>
      <c r="N10" s="16"/>
      <c r="O10" s="16"/>
      <c r="P10" s="16"/>
      <c r="Q10" s="16"/>
      <c r="R10" s="16"/>
    </row>
    <row r="11" spans="2:18">
      <c r="B11" s="3" t="s">
        <v>8</v>
      </c>
      <c r="C11" s="4"/>
      <c r="D11" s="4"/>
      <c r="E11" s="4"/>
      <c r="F11" s="4"/>
      <c r="G11" s="4"/>
      <c r="H11" s="4"/>
      <c r="L11" s="5" t="s">
        <v>28</v>
      </c>
      <c r="M11" s="4"/>
      <c r="N11" s="4"/>
      <c r="O11" s="4"/>
      <c r="P11" s="4"/>
      <c r="Q11" s="4"/>
      <c r="R11" s="4"/>
    </row>
    <row r="12" spans="2:18">
      <c r="B12" s="3" t="s">
        <v>9</v>
      </c>
      <c r="C12" s="4"/>
      <c r="D12" s="4"/>
      <c r="E12" s="4"/>
      <c r="F12" s="4"/>
      <c r="G12" s="4"/>
      <c r="H12" s="4"/>
      <c r="L12" s="5" t="s">
        <v>29</v>
      </c>
      <c r="M12" s="4"/>
      <c r="N12" s="4"/>
      <c r="O12" s="4"/>
      <c r="P12" s="4"/>
      <c r="Q12" s="4"/>
      <c r="R12" s="4"/>
    </row>
    <row r="13" spans="2:18">
      <c r="B13" s="3" t="s">
        <v>1</v>
      </c>
      <c r="C13" s="4"/>
      <c r="D13" s="4"/>
      <c r="E13" s="4"/>
      <c r="F13" s="4"/>
      <c r="G13" s="4"/>
      <c r="H13" s="4"/>
      <c r="L13" s="5" t="s">
        <v>30</v>
      </c>
      <c r="M13" s="4"/>
      <c r="N13" s="4"/>
      <c r="O13" s="4"/>
      <c r="P13" s="4"/>
      <c r="Q13" s="4"/>
      <c r="R13" s="4"/>
    </row>
    <row r="14" spans="2:18">
      <c r="B14" s="3" t="s">
        <v>10</v>
      </c>
      <c r="C14" s="4"/>
      <c r="D14" s="4"/>
      <c r="E14" s="4"/>
      <c r="F14" s="4"/>
      <c r="G14" s="4"/>
      <c r="H14" s="4"/>
      <c r="L14" s="5" t="s">
        <v>31</v>
      </c>
      <c r="M14" s="4"/>
      <c r="N14" s="4"/>
      <c r="O14" s="4"/>
      <c r="P14" s="4"/>
      <c r="Q14" s="4"/>
      <c r="R14" s="4"/>
    </row>
    <row r="15" spans="2:18">
      <c r="B15" s="15" t="s">
        <v>11</v>
      </c>
      <c r="C15" s="16"/>
      <c r="D15" s="16"/>
      <c r="E15" s="16"/>
      <c r="F15" s="16"/>
      <c r="G15" s="16"/>
      <c r="H15" s="16"/>
      <c r="L15" s="5" t="s">
        <v>32</v>
      </c>
      <c r="M15" s="4"/>
      <c r="N15" s="4"/>
      <c r="O15" s="4"/>
      <c r="P15" s="4"/>
      <c r="Q15" s="4"/>
      <c r="R15" s="4"/>
    </row>
    <row r="16" spans="2:18">
      <c r="B16" s="3" t="s">
        <v>12</v>
      </c>
      <c r="C16" s="4"/>
      <c r="D16" s="4"/>
      <c r="E16" s="4"/>
      <c r="F16" s="4"/>
      <c r="G16" s="4"/>
      <c r="H16" s="4"/>
      <c r="L16" s="5" t="s">
        <v>21</v>
      </c>
      <c r="M16" s="4"/>
      <c r="N16" s="4"/>
      <c r="O16" s="4"/>
      <c r="P16" s="4"/>
      <c r="Q16" s="4"/>
      <c r="R16" s="4"/>
    </row>
    <row r="17" spans="2:8">
      <c r="B17" s="3" t="s">
        <v>13</v>
      </c>
      <c r="C17" s="4"/>
      <c r="D17" s="4"/>
      <c r="E17" s="4"/>
      <c r="F17" s="4"/>
      <c r="G17" s="4"/>
      <c r="H17" s="4"/>
    </row>
    <row r="18" spans="2:8">
      <c r="B18" s="3" t="s">
        <v>14</v>
      </c>
      <c r="C18" s="4"/>
      <c r="D18" s="4"/>
      <c r="E18" s="4"/>
      <c r="F18" s="4"/>
      <c r="G18" s="4"/>
      <c r="H18" s="4"/>
    </row>
    <row r="19" spans="2:8">
      <c r="B19" s="3" t="s">
        <v>15</v>
      </c>
      <c r="C19" s="4"/>
      <c r="D19" s="4"/>
      <c r="E19" s="4"/>
      <c r="F19" s="4"/>
      <c r="G19" s="4"/>
      <c r="H19" s="4"/>
    </row>
    <row r="20" spans="2:8">
      <c r="B20" s="3" t="s">
        <v>2</v>
      </c>
      <c r="C20" s="4"/>
      <c r="D20" s="4"/>
      <c r="E20" s="4"/>
      <c r="F20" s="4"/>
      <c r="G20" s="4"/>
      <c r="H20" s="4"/>
    </row>
    <row r="21" spans="2:8">
      <c r="B21" s="3" t="s">
        <v>16</v>
      </c>
      <c r="C21" s="4"/>
      <c r="D21" s="4"/>
      <c r="E21" s="4"/>
      <c r="F21" s="4"/>
      <c r="G21" s="4"/>
      <c r="H21" s="4"/>
    </row>
    <row r="51" spans="2:18">
      <c r="B51" t="s">
        <v>60</v>
      </c>
    </row>
    <row r="54" spans="2:18">
      <c r="B54" s="1" t="s">
        <v>33</v>
      </c>
      <c r="C54" s="2" t="s">
        <v>18</v>
      </c>
      <c r="D54" s="2" t="s">
        <v>19</v>
      </c>
      <c r="E54" s="2" t="s">
        <v>20</v>
      </c>
      <c r="F54" s="2" t="s">
        <v>66</v>
      </c>
      <c r="G54" s="2" t="s">
        <v>67</v>
      </c>
      <c r="H54" s="2" t="s">
        <v>66</v>
      </c>
      <c r="L54" s="1" t="s">
        <v>34</v>
      </c>
      <c r="M54" s="2" t="s">
        <v>18</v>
      </c>
      <c r="N54" s="2" t="s">
        <v>19</v>
      </c>
      <c r="O54" s="2" t="s">
        <v>20</v>
      </c>
      <c r="P54" s="2" t="s">
        <v>66</v>
      </c>
      <c r="Q54" s="2" t="s">
        <v>67</v>
      </c>
      <c r="R54" s="2" t="s">
        <v>66</v>
      </c>
    </row>
    <row r="55" spans="2:18">
      <c r="B55" s="3" t="s">
        <v>0</v>
      </c>
      <c r="C55" s="4"/>
      <c r="D55" s="4"/>
      <c r="E55" s="4"/>
      <c r="F55" s="4"/>
      <c r="G55" s="4"/>
      <c r="H55" s="4"/>
      <c r="L55" s="5" t="s">
        <v>22</v>
      </c>
      <c r="M55" s="4"/>
      <c r="N55" s="4"/>
      <c r="O55" s="4"/>
      <c r="P55" s="4"/>
      <c r="Q55" s="4"/>
      <c r="R55" s="4"/>
    </row>
    <row r="56" spans="2:18">
      <c r="B56" s="3" t="s">
        <v>3</v>
      </c>
      <c r="C56" s="4"/>
      <c r="D56" s="4"/>
      <c r="E56" s="4"/>
      <c r="F56" s="4"/>
      <c r="G56" s="4"/>
      <c r="H56" s="4"/>
      <c r="L56" s="5" t="s">
        <v>23</v>
      </c>
      <c r="M56" s="4"/>
      <c r="N56" s="4"/>
      <c r="O56" s="4"/>
      <c r="P56" s="4"/>
      <c r="Q56" s="4"/>
      <c r="R56" s="4"/>
    </row>
    <row r="57" spans="2:18">
      <c r="B57" s="3" t="s">
        <v>4</v>
      </c>
      <c r="C57" s="4"/>
      <c r="D57" s="4"/>
      <c r="E57" s="4"/>
      <c r="F57" s="4"/>
      <c r="G57" s="4"/>
      <c r="H57" s="4"/>
      <c r="L57" s="5" t="s">
        <v>24</v>
      </c>
      <c r="M57" s="4"/>
      <c r="N57" s="4"/>
      <c r="O57" s="4"/>
      <c r="P57" s="4"/>
      <c r="Q57" s="4"/>
      <c r="R57" s="4"/>
    </row>
    <row r="58" spans="2:18">
      <c r="B58" s="3" t="s">
        <v>5</v>
      </c>
      <c r="C58" s="4"/>
      <c r="D58" s="4"/>
      <c r="E58" s="4"/>
      <c r="F58" s="4"/>
      <c r="G58" s="4"/>
      <c r="H58" s="4"/>
      <c r="L58" s="5" t="s">
        <v>25</v>
      </c>
      <c r="M58" s="4"/>
      <c r="N58" s="4"/>
      <c r="O58" s="4"/>
      <c r="P58" s="4"/>
      <c r="Q58" s="4"/>
      <c r="R58" s="4"/>
    </row>
    <row r="59" spans="2:18">
      <c r="B59" s="3" t="s">
        <v>6</v>
      </c>
      <c r="C59" s="4"/>
      <c r="D59" s="4"/>
      <c r="E59" s="4"/>
      <c r="F59" s="4"/>
      <c r="G59" s="4"/>
      <c r="H59" s="4"/>
      <c r="L59" s="5" t="s">
        <v>26</v>
      </c>
      <c r="M59" s="4"/>
      <c r="N59" s="4"/>
      <c r="O59" s="4"/>
      <c r="P59" s="4"/>
      <c r="Q59" s="4"/>
      <c r="R59" s="4"/>
    </row>
    <row r="60" spans="2:18">
      <c r="B60" s="3" t="s">
        <v>7</v>
      </c>
      <c r="C60" s="4"/>
      <c r="D60" s="4"/>
      <c r="E60" s="4"/>
      <c r="F60" s="4"/>
      <c r="G60" s="4"/>
      <c r="H60" s="4"/>
      <c r="L60" s="17" t="s">
        <v>27</v>
      </c>
      <c r="M60" s="16"/>
      <c r="N60" s="16"/>
      <c r="O60" s="16"/>
      <c r="P60" s="16"/>
      <c r="Q60" s="16"/>
      <c r="R60" s="16"/>
    </row>
    <row r="61" spans="2:18">
      <c r="B61" s="3" t="s">
        <v>8</v>
      </c>
      <c r="C61" s="4"/>
      <c r="D61" s="4"/>
      <c r="E61" s="4"/>
      <c r="F61" s="4"/>
      <c r="G61" s="4"/>
      <c r="H61" s="4"/>
      <c r="L61" s="5" t="s">
        <v>28</v>
      </c>
      <c r="M61" s="4"/>
      <c r="N61" s="4"/>
      <c r="O61" s="4"/>
      <c r="P61" s="4"/>
      <c r="Q61" s="4"/>
      <c r="R61" s="4"/>
    </row>
    <row r="62" spans="2:18">
      <c r="B62" s="3" t="s">
        <v>9</v>
      </c>
      <c r="C62" s="4"/>
      <c r="D62" s="4"/>
      <c r="E62" s="4"/>
      <c r="F62" s="4"/>
      <c r="G62" s="4"/>
      <c r="H62" s="4"/>
      <c r="L62" s="5" t="s">
        <v>29</v>
      </c>
      <c r="M62" s="4"/>
      <c r="N62" s="4"/>
      <c r="O62" s="4"/>
      <c r="P62" s="4"/>
      <c r="Q62" s="4"/>
      <c r="R62" s="4"/>
    </row>
    <row r="63" spans="2:18">
      <c r="B63" s="3" t="s">
        <v>1</v>
      </c>
      <c r="C63" s="4"/>
      <c r="D63" s="4"/>
      <c r="E63" s="4"/>
      <c r="F63" s="4"/>
      <c r="G63" s="4"/>
      <c r="H63" s="4"/>
      <c r="L63" s="5" t="s">
        <v>30</v>
      </c>
      <c r="M63" s="4"/>
      <c r="N63" s="4"/>
      <c r="O63" s="4"/>
      <c r="P63" s="4"/>
      <c r="Q63" s="4"/>
      <c r="R63" s="4"/>
    </row>
    <row r="64" spans="2:18">
      <c r="B64" s="3" t="s">
        <v>10</v>
      </c>
      <c r="C64" s="4"/>
      <c r="D64" s="4"/>
      <c r="E64" s="4"/>
      <c r="F64" s="4"/>
      <c r="G64" s="4"/>
      <c r="H64" s="4"/>
      <c r="L64" s="5" t="s">
        <v>31</v>
      </c>
      <c r="M64" s="4"/>
      <c r="N64" s="4"/>
      <c r="O64" s="4"/>
      <c r="P64" s="4"/>
      <c r="Q64" s="4"/>
      <c r="R64" s="4"/>
    </row>
    <row r="65" spans="2:18">
      <c r="B65" s="15" t="s">
        <v>11</v>
      </c>
      <c r="C65" s="16"/>
      <c r="D65" s="16"/>
      <c r="E65" s="16"/>
      <c r="F65" s="16"/>
      <c r="G65" s="16"/>
      <c r="H65" s="16"/>
      <c r="L65" s="5" t="s">
        <v>32</v>
      </c>
      <c r="M65" s="4"/>
      <c r="N65" s="4"/>
      <c r="O65" s="4"/>
      <c r="P65" s="4"/>
      <c r="Q65" s="4"/>
      <c r="R65" s="4"/>
    </row>
    <row r="66" spans="2:18">
      <c r="B66" s="3" t="s">
        <v>12</v>
      </c>
      <c r="C66" s="4"/>
      <c r="D66" s="4"/>
      <c r="E66" s="4"/>
      <c r="F66" s="4"/>
      <c r="G66" s="4"/>
      <c r="H66" s="4"/>
      <c r="L66" s="5" t="s">
        <v>21</v>
      </c>
      <c r="M66" s="4"/>
      <c r="N66" s="4"/>
      <c r="O66" s="4"/>
      <c r="P66" s="4"/>
      <c r="Q66" s="4"/>
      <c r="R66" s="4"/>
    </row>
    <row r="67" spans="2:18">
      <c r="B67" s="3" t="s">
        <v>13</v>
      </c>
      <c r="C67" s="4"/>
      <c r="D67" s="4"/>
      <c r="E67" s="4"/>
      <c r="F67" s="4"/>
      <c r="G67" s="4"/>
      <c r="H67" s="4"/>
    </row>
    <row r="68" spans="2:18">
      <c r="B68" s="3" t="s">
        <v>14</v>
      </c>
      <c r="C68" s="4"/>
      <c r="D68" s="4"/>
      <c r="E68" s="4"/>
      <c r="F68" s="4"/>
      <c r="G68" s="4"/>
      <c r="H68" s="4"/>
    </row>
    <row r="69" spans="2:18">
      <c r="B69" s="3" t="s">
        <v>15</v>
      </c>
      <c r="C69" s="4"/>
      <c r="D69" s="4"/>
      <c r="E69" s="4"/>
      <c r="F69" s="4"/>
      <c r="G69" s="4"/>
      <c r="H69" s="4"/>
    </row>
    <row r="70" spans="2:18">
      <c r="B70" s="3" t="s">
        <v>2</v>
      </c>
      <c r="C70" s="4"/>
      <c r="D70" s="4"/>
      <c r="E70" s="4"/>
      <c r="F70" s="4"/>
      <c r="G70" s="4"/>
      <c r="H70" s="4"/>
    </row>
    <row r="71" spans="2:18">
      <c r="B71" s="3" t="s">
        <v>16</v>
      </c>
      <c r="C71" s="4"/>
      <c r="D71" s="4"/>
      <c r="E71" s="4"/>
      <c r="F71" s="4"/>
      <c r="G71" s="4"/>
      <c r="H71" s="4"/>
    </row>
    <row r="105" spans="2:18">
      <c r="B105" s="1" t="s">
        <v>39</v>
      </c>
      <c r="C105" s="2" t="s">
        <v>36</v>
      </c>
      <c r="D105" s="2" t="s">
        <v>35</v>
      </c>
      <c r="L105" s="1" t="s">
        <v>40</v>
      </c>
      <c r="M105" s="2" t="s">
        <v>38</v>
      </c>
      <c r="N105" s="2" t="s">
        <v>37</v>
      </c>
      <c r="O105" s="12"/>
      <c r="P105" s="12"/>
      <c r="Q105" s="12"/>
      <c r="R105" s="12"/>
    </row>
    <row r="106" spans="2:18">
      <c r="B106" s="3" t="s">
        <v>11</v>
      </c>
      <c r="C106" s="4"/>
      <c r="D106" s="4"/>
      <c r="E106" s="12"/>
      <c r="F106" s="12"/>
      <c r="G106" s="12"/>
      <c r="H106" s="12"/>
      <c r="L106" s="5" t="s">
        <v>27</v>
      </c>
      <c r="M106" s="4"/>
      <c r="N106" s="4"/>
      <c r="O106" s="13"/>
      <c r="P106" s="13"/>
      <c r="Q106" s="13"/>
      <c r="R106" s="13"/>
    </row>
    <row r="115" spans="2:14">
      <c r="B115" s="1" t="s">
        <v>39</v>
      </c>
      <c r="C115" s="2" t="s">
        <v>62</v>
      </c>
      <c r="D115" s="2" t="s">
        <v>63</v>
      </c>
      <c r="L115" s="1" t="s">
        <v>40</v>
      </c>
      <c r="M115" s="2" t="s">
        <v>62</v>
      </c>
      <c r="N115" s="2" t="s">
        <v>63</v>
      </c>
    </row>
    <row r="116" spans="2:14">
      <c r="B116" s="3" t="s">
        <v>11</v>
      </c>
      <c r="C116" s="4"/>
      <c r="D116" s="4"/>
      <c r="E116" s="12"/>
      <c r="F116" s="12"/>
      <c r="G116" s="12"/>
      <c r="H116" s="12"/>
      <c r="L116" s="5" t="s">
        <v>27</v>
      </c>
      <c r="M116" s="4"/>
      <c r="N116" s="4"/>
    </row>
    <row r="127" spans="2:14">
      <c r="B127" t="s">
        <v>64</v>
      </c>
    </row>
    <row r="129" spans="2:18">
      <c r="B129" s="1" t="s">
        <v>33</v>
      </c>
      <c r="C129" s="2" t="s">
        <v>18</v>
      </c>
      <c r="D129" s="2" t="s">
        <v>19</v>
      </c>
      <c r="E129" s="14" t="s">
        <v>20</v>
      </c>
      <c r="F129" s="2" t="s">
        <v>66</v>
      </c>
      <c r="G129" s="2" t="s">
        <v>67</v>
      </c>
      <c r="H129" s="2" t="s">
        <v>66</v>
      </c>
      <c r="L129" s="1" t="s">
        <v>34</v>
      </c>
      <c r="M129" s="2" t="s">
        <v>18</v>
      </c>
      <c r="N129" s="2" t="s">
        <v>19</v>
      </c>
      <c r="O129" s="2" t="s">
        <v>20</v>
      </c>
      <c r="P129" s="2" t="s">
        <v>66</v>
      </c>
      <c r="Q129" s="2" t="s">
        <v>67</v>
      </c>
      <c r="R129" s="2" t="s">
        <v>66</v>
      </c>
    </row>
    <row r="130" spans="2:18">
      <c r="B130" s="3" t="s">
        <v>0</v>
      </c>
      <c r="C130" s="4"/>
      <c r="D130" s="4"/>
      <c r="E130" s="4"/>
      <c r="F130" s="4"/>
      <c r="G130" s="4"/>
      <c r="H130" s="4"/>
      <c r="L130" s="5" t="s">
        <v>22</v>
      </c>
      <c r="M130" s="4"/>
      <c r="N130" s="4"/>
      <c r="O130" s="4"/>
      <c r="P130" s="4"/>
      <c r="Q130" s="4"/>
      <c r="R130" s="4"/>
    </row>
    <row r="131" spans="2:18">
      <c r="B131" s="3" t="s">
        <v>3</v>
      </c>
      <c r="C131" s="4"/>
      <c r="D131" s="4"/>
      <c r="E131" s="4"/>
      <c r="F131" s="4"/>
      <c r="G131" s="4"/>
      <c r="H131" s="4"/>
      <c r="L131" s="5" t="s">
        <v>23</v>
      </c>
      <c r="M131" s="4"/>
      <c r="N131" s="4"/>
      <c r="O131" s="4"/>
      <c r="P131" s="4"/>
      <c r="Q131" s="4"/>
      <c r="R131" s="4"/>
    </row>
    <row r="132" spans="2:18">
      <c r="B132" s="3" t="s">
        <v>4</v>
      </c>
      <c r="C132" s="4"/>
      <c r="D132" s="4"/>
      <c r="E132" s="4"/>
      <c r="F132" s="4"/>
      <c r="G132" s="4"/>
      <c r="H132" s="4"/>
      <c r="L132" s="5" t="s">
        <v>24</v>
      </c>
      <c r="M132" s="4"/>
      <c r="N132" s="4"/>
      <c r="O132" s="4"/>
      <c r="P132" s="4"/>
      <c r="Q132" s="4"/>
      <c r="R132" s="4"/>
    </row>
    <row r="133" spans="2:18">
      <c r="B133" s="3" t="s">
        <v>5</v>
      </c>
      <c r="C133" s="4"/>
      <c r="D133" s="4"/>
      <c r="E133" s="4"/>
      <c r="F133" s="4"/>
      <c r="G133" s="4"/>
      <c r="H133" s="4"/>
      <c r="L133" s="5" t="s">
        <v>25</v>
      </c>
      <c r="M133" s="4"/>
      <c r="N133" s="4"/>
      <c r="O133" s="4"/>
      <c r="P133" s="4"/>
      <c r="Q133" s="4"/>
      <c r="R133" s="4"/>
    </row>
    <row r="134" spans="2:18">
      <c r="B134" s="3" t="s">
        <v>6</v>
      </c>
      <c r="C134" s="4"/>
      <c r="D134" s="4"/>
      <c r="E134" s="4"/>
      <c r="F134" s="4"/>
      <c r="G134" s="4"/>
      <c r="H134" s="4"/>
      <c r="L134" s="5" t="s">
        <v>26</v>
      </c>
      <c r="M134" s="4"/>
      <c r="N134" s="4"/>
      <c r="O134" s="4"/>
      <c r="P134" s="4"/>
      <c r="Q134" s="4"/>
      <c r="R134" s="4"/>
    </row>
    <row r="135" spans="2:18">
      <c r="B135" s="3" t="s">
        <v>7</v>
      </c>
      <c r="C135" s="4"/>
      <c r="D135" s="4"/>
      <c r="E135" s="4"/>
      <c r="F135" s="4"/>
      <c r="G135" s="4"/>
      <c r="H135" s="4"/>
      <c r="L135" s="17" t="s">
        <v>27</v>
      </c>
      <c r="M135" s="16"/>
      <c r="N135" s="16"/>
      <c r="O135" s="16"/>
      <c r="P135" s="16"/>
      <c r="Q135" s="16"/>
      <c r="R135" s="16"/>
    </row>
    <row r="136" spans="2:18">
      <c r="B136" s="3" t="s">
        <v>8</v>
      </c>
      <c r="C136" s="4"/>
      <c r="D136" s="4"/>
      <c r="E136" s="4"/>
      <c r="F136" s="4"/>
      <c r="G136" s="4"/>
      <c r="H136" s="4"/>
      <c r="L136" s="5" t="s">
        <v>28</v>
      </c>
      <c r="M136" s="4"/>
      <c r="N136" s="4"/>
      <c r="O136" s="4"/>
      <c r="P136" s="4"/>
      <c r="Q136" s="4"/>
      <c r="R136" s="4"/>
    </row>
    <row r="137" spans="2:18">
      <c r="B137" s="3" t="s">
        <v>9</v>
      </c>
      <c r="C137" s="4"/>
      <c r="D137" s="4"/>
      <c r="E137" s="4"/>
      <c r="F137" s="4"/>
      <c r="G137" s="4"/>
      <c r="H137" s="4"/>
      <c r="L137" s="5" t="s">
        <v>29</v>
      </c>
      <c r="M137" s="4"/>
      <c r="N137" s="4"/>
      <c r="O137" s="4"/>
      <c r="P137" s="4"/>
      <c r="Q137" s="4"/>
      <c r="R137" s="4"/>
    </row>
    <row r="138" spans="2:18">
      <c r="B138" s="3" t="s">
        <v>1</v>
      </c>
      <c r="C138" s="4"/>
      <c r="D138" s="4"/>
      <c r="E138" s="4"/>
      <c r="F138" s="4"/>
      <c r="G138" s="4"/>
      <c r="H138" s="4"/>
      <c r="L138" s="5" t="s">
        <v>30</v>
      </c>
      <c r="M138" s="4"/>
      <c r="N138" s="4"/>
      <c r="O138" s="4"/>
      <c r="P138" s="4"/>
      <c r="Q138" s="4"/>
      <c r="R138" s="4"/>
    </row>
    <row r="139" spans="2:18">
      <c r="B139" s="3" t="s">
        <v>10</v>
      </c>
      <c r="C139" s="4"/>
      <c r="D139" s="4"/>
      <c r="E139" s="4"/>
      <c r="F139" s="4"/>
      <c r="G139" s="4"/>
      <c r="H139" s="4"/>
      <c r="L139" s="5" t="s">
        <v>31</v>
      </c>
      <c r="M139" s="4"/>
      <c r="N139" s="4"/>
      <c r="O139" s="4"/>
      <c r="P139" s="4"/>
      <c r="Q139" s="4"/>
      <c r="R139" s="4"/>
    </row>
    <row r="140" spans="2:18">
      <c r="B140" s="15" t="s">
        <v>11</v>
      </c>
      <c r="C140" s="16"/>
      <c r="D140" s="16"/>
      <c r="E140" s="16"/>
      <c r="F140" s="16"/>
      <c r="G140" s="16"/>
      <c r="H140" s="16"/>
      <c r="L140" s="5" t="s">
        <v>32</v>
      </c>
      <c r="M140" s="4"/>
      <c r="N140" s="4"/>
      <c r="O140" s="4"/>
      <c r="P140" s="4"/>
      <c r="Q140" s="4"/>
      <c r="R140" s="4"/>
    </row>
    <row r="141" spans="2:18">
      <c r="B141" s="3" t="s">
        <v>12</v>
      </c>
      <c r="C141" s="4"/>
      <c r="D141" s="4"/>
      <c r="E141" s="4"/>
      <c r="F141" s="4"/>
      <c r="G141" s="4"/>
      <c r="H141" s="4"/>
      <c r="L141" s="5" t="s">
        <v>21</v>
      </c>
      <c r="M141" s="4"/>
      <c r="N141" s="4"/>
      <c r="O141" s="4"/>
      <c r="P141" s="4"/>
      <c r="Q141" s="4"/>
      <c r="R141" s="4"/>
    </row>
    <row r="142" spans="2:18">
      <c r="B142" s="3" t="s">
        <v>13</v>
      </c>
      <c r="C142" s="4"/>
      <c r="D142" s="4"/>
      <c r="E142" s="4"/>
      <c r="F142" s="4"/>
      <c r="G142" s="4"/>
      <c r="H142" s="4"/>
    </row>
    <row r="143" spans="2:18">
      <c r="B143" s="3" t="s">
        <v>14</v>
      </c>
      <c r="C143" s="4"/>
      <c r="D143" s="4"/>
      <c r="E143" s="4"/>
      <c r="F143" s="4"/>
      <c r="G143" s="4"/>
      <c r="H143" s="4"/>
    </row>
    <row r="144" spans="2:18">
      <c r="B144" s="3" t="s">
        <v>15</v>
      </c>
      <c r="C144" s="4"/>
      <c r="D144" s="4"/>
      <c r="E144" s="4"/>
      <c r="F144" s="4"/>
      <c r="G144" s="4"/>
      <c r="H144" s="4"/>
    </row>
    <row r="145" spans="2:18">
      <c r="B145" s="3" t="s">
        <v>2</v>
      </c>
      <c r="C145" s="4"/>
      <c r="D145" s="4"/>
      <c r="E145" s="4"/>
      <c r="F145" s="4"/>
      <c r="G145" s="4"/>
      <c r="H145" s="4"/>
    </row>
    <row r="146" spans="2:18">
      <c r="B146" s="3" t="s">
        <v>16</v>
      </c>
      <c r="C146" s="4"/>
      <c r="D146" s="4"/>
      <c r="E146" s="4"/>
      <c r="F146" s="4"/>
      <c r="G146" s="4"/>
      <c r="H146" s="4"/>
    </row>
    <row r="149" spans="2:18">
      <c r="B149" t="s">
        <v>65</v>
      </c>
    </row>
    <row r="151" spans="2:18">
      <c r="B151" s="1" t="s">
        <v>33</v>
      </c>
      <c r="C151" s="2" t="s">
        <v>18</v>
      </c>
      <c r="D151" s="2" t="s">
        <v>19</v>
      </c>
      <c r="E151" s="2" t="s">
        <v>20</v>
      </c>
      <c r="F151" s="2" t="s">
        <v>66</v>
      </c>
      <c r="G151" s="2" t="s">
        <v>67</v>
      </c>
      <c r="H151" s="2" t="s">
        <v>66</v>
      </c>
      <c r="L151" s="1" t="s">
        <v>34</v>
      </c>
      <c r="M151" s="2" t="s">
        <v>18</v>
      </c>
      <c r="N151" s="2" t="s">
        <v>19</v>
      </c>
      <c r="O151" s="2" t="s">
        <v>20</v>
      </c>
      <c r="P151" s="2" t="s">
        <v>66</v>
      </c>
      <c r="Q151" s="2" t="s">
        <v>67</v>
      </c>
      <c r="R151" s="2" t="s">
        <v>66</v>
      </c>
    </row>
    <row r="152" spans="2:18">
      <c r="B152" s="3" t="s">
        <v>0</v>
      </c>
      <c r="C152" s="4"/>
      <c r="D152" s="4"/>
      <c r="E152" s="4"/>
      <c r="F152" s="4"/>
      <c r="G152" s="4"/>
      <c r="H152" s="4"/>
      <c r="L152" s="5" t="s">
        <v>22</v>
      </c>
      <c r="M152" s="4"/>
      <c r="N152" s="4"/>
      <c r="O152" s="4"/>
      <c r="P152" s="4"/>
      <c r="Q152" s="4"/>
      <c r="R152" s="4"/>
    </row>
    <row r="153" spans="2:18">
      <c r="B153" s="3" t="s">
        <v>3</v>
      </c>
      <c r="C153" s="4"/>
      <c r="D153" s="4"/>
      <c r="E153" s="4"/>
      <c r="F153" s="4"/>
      <c r="G153" s="4"/>
      <c r="H153" s="4"/>
      <c r="L153" s="5" t="s">
        <v>23</v>
      </c>
      <c r="M153" s="4"/>
      <c r="N153" s="4"/>
      <c r="O153" s="4"/>
      <c r="P153" s="4"/>
      <c r="Q153" s="4"/>
      <c r="R153" s="4"/>
    </row>
    <row r="154" spans="2:18">
      <c r="B154" s="3" t="s">
        <v>4</v>
      </c>
      <c r="C154" s="4"/>
      <c r="D154" s="4"/>
      <c r="E154" s="4"/>
      <c r="F154" s="4"/>
      <c r="G154" s="4"/>
      <c r="H154" s="4"/>
      <c r="L154" s="5" t="s">
        <v>24</v>
      </c>
      <c r="M154" s="4"/>
      <c r="N154" s="4"/>
      <c r="O154" s="4"/>
      <c r="P154" s="4"/>
      <c r="Q154" s="4"/>
      <c r="R154" s="4"/>
    </row>
    <row r="155" spans="2:18">
      <c r="B155" s="3" t="s">
        <v>5</v>
      </c>
      <c r="C155" s="4"/>
      <c r="D155" s="4"/>
      <c r="E155" s="4"/>
      <c r="F155" s="4"/>
      <c r="G155" s="4"/>
      <c r="H155" s="4"/>
      <c r="L155" s="5" t="s">
        <v>25</v>
      </c>
      <c r="M155" s="4"/>
      <c r="N155" s="4"/>
      <c r="O155" s="4"/>
      <c r="P155" s="4"/>
      <c r="Q155" s="4"/>
      <c r="R155" s="4"/>
    </row>
    <row r="156" spans="2:18">
      <c r="B156" s="3" t="s">
        <v>6</v>
      </c>
      <c r="C156" s="4"/>
      <c r="D156" s="4"/>
      <c r="E156" s="4"/>
      <c r="F156" s="4"/>
      <c r="G156" s="4"/>
      <c r="H156" s="4"/>
      <c r="L156" s="5" t="s">
        <v>26</v>
      </c>
      <c r="M156" s="4"/>
      <c r="N156" s="4"/>
      <c r="O156" s="4"/>
      <c r="P156" s="4"/>
      <c r="Q156" s="4"/>
      <c r="R156" s="4"/>
    </row>
    <row r="157" spans="2:18">
      <c r="B157" s="3" t="s">
        <v>7</v>
      </c>
      <c r="C157" s="4"/>
      <c r="D157" s="4"/>
      <c r="E157" s="4"/>
      <c r="F157" s="4"/>
      <c r="G157" s="4"/>
      <c r="H157" s="4"/>
      <c r="L157" s="17" t="s">
        <v>27</v>
      </c>
      <c r="M157" s="16"/>
      <c r="N157" s="16"/>
      <c r="O157" s="16"/>
      <c r="P157" s="16"/>
      <c r="Q157" s="16"/>
      <c r="R157" s="16"/>
    </row>
    <row r="158" spans="2:18">
      <c r="B158" s="3" t="s">
        <v>8</v>
      </c>
      <c r="C158" s="4"/>
      <c r="D158" s="4"/>
      <c r="E158" s="4"/>
      <c r="F158" s="4"/>
      <c r="G158" s="4"/>
      <c r="H158" s="4"/>
      <c r="L158" s="5" t="s">
        <v>28</v>
      </c>
      <c r="M158" s="4"/>
      <c r="N158" s="4"/>
      <c r="O158" s="4"/>
      <c r="P158" s="4"/>
      <c r="Q158" s="4"/>
      <c r="R158" s="4"/>
    </row>
    <row r="159" spans="2:18">
      <c r="B159" s="3" t="s">
        <v>9</v>
      </c>
      <c r="C159" s="4"/>
      <c r="D159" s="4"/>
      <c r="E159" s="4"/>
      <c r="F159" s="4"/>
      <c r="G159" s="4"/>
      <c r="H159" s="4"/>
      <c r="L159" s="5" t="s">
        <v>29</v>
      </c>
      <c r="M159" s="4"/>
      <c r="N159" s="4"/>
      <c r="O159" s="4"/>
      <c r="P159" s="4"/>
      <c r="Q159" s="4"/>
      <c r="R159" s="4"/>
    </row>
    <row r="160" spans="2:18">
      <c r="B160" s="3" t="s">
        <v>1</v>
      </c>
      <c r="C160" s="4"/>
      <c r="D160" s="4"/>
      <c r="E160" s="4"/>
      <c r="F160" s="4"/>
      <c r="G160" s="4"/>
      <c r="H160" s="4"/>
      <c r="L160" s="5" t="s">
        <v>30</v>
      </c>
      <c r="M160" s="4"/>
      <c r="N160" s="4"/>
      <c r="O160" s="4"/>
      <c r="P160" s="4"/>
      <c r="Q160" s="4"/>
      <c r="R160" s="4"/>
    </row>
    <row r="161" spans="2:18">
      <c r="B161" s="3" t="s">
        <v>10</v>
      </c>
      <c r="C161" s="4"/>
      <c r="D161" s="4"/>
      <c r="E161" s="4"/>
      <c r="F161" s="4"/>
      <c r="G161" s="4"/>
      <c r="H161" s="4"/>
      <c r="L161" s="5" t="s">
        <v>31</v>
      </c>
      <c r="M161" s="4"/>
      <c r="N161" s="4"/>
      <c r="O161" s="4"/>
      <c r="P161" s="4"/>
      <c r="Q161" s="4"/>
      <c r="R161" s="4"/>
    </row>
    <row r="162" spans="2:18">
      <c r="B162" s="15" t="s">
        <v>11</v>
      </c>
      <c r="C162" s="16"/>
      <c r="D162" s="16"/>
      <c r="E162" s="16"/>
      <c r="F162" s="16"/>
      <c r="G162" s="16"/>
      <c r="H162" s="16"/>
      <c r="L162" s="5" t="s">
        <v>32</v>
      </c>
      <c r="M162" s="4"/>
      <c r="N162" s="4"/>
      <c r="O162" s="4"/>
      <c r="P162" s="4"/>
      <c r="Q162" s="4"/>
      <c r="R162" s="4"/>
    </row>
    <row r="163" spans="2:18">
      <c r="B163" s="3" t="s">
        <v>12</v>
      </c>
      <c r="C163" s="4"/>
      <c r="D163" s="4"/>
      <c r="E163" s="4"/>
      <c r="F163" s="4"/>
      <c r="G163" s="4"/>
      <c r="H163" s="4"/>
      <c r="L163" s="5" t="s">
        <v>21</v>
      </c>
      <c r="M163" s="4"/>
      <c r="N163" s="4"/>
      <c r="O163" s="4"/>
      <c r="P163" s="4"/>
      <c r="Q163" s="4"/>
      <c r="R163" s="4"/>
    </row>
    <row r="164" spans="2:18">
      <c r="B164" s="3" t="s">
        <v>13</v>
      </c>
      <c r="C164" s="4"/>
      <c r="D164" s="4"/>
      <c r="E164" s="4"/>
      <c r="F164" s="4"/>
      <c r="G164" s="4"/>
      <c r="H164" s="4"/>
    </row>
    <row r="165" spans="2:18">
      <c r="B165" s="3" t="s">
        <v>14</v>
      </c>
      <c r="C165" s="4"/>
      <c r="D165" s="4"/>
      <c r="E165" s="4"/>
      <c r="F165" s="4"/>
      <c r="G165" s="4"/>
      <c r="H165" s="4"/>
    </row>
    <row r="166" spans="2:18">
      <c r="B166" s="3" t="s">
        <v>15</v>
      </c>
      <c r="C166" s="4"/>
      <c r="D166" s="4"/>
      <c r="E166" s="4"/>
      <c r="F166" s="4"/>
      <c r="G166" s="4"/>
      <c r="H166" s="4"/>
    </row>
    <row r="167" spans="2:18">
      <c r="B167" s="3" t="s">
        <v>2</v>
      </c>
      <c r="C167" s="4"/>
      <c r="D167" s="4"/>
      <c r="E167" s="4"/>
      <c r="F167" s="4"/>
      <c r="G167" s="4"/>
      <c r="H167" s="4"/>
    </row>
    <row r="168" spans="2:18">
      <c r="B168" s="3" t="s">
        <v>16</v>
      </c>
      <c r="C168" s="4"/>
      <c r="D168" s="4"/>
      <c r="E168" s="4"/>
      <c r="F168" s="4"/>
      <c r="G168" s="4"/>
      <c r="H168" s="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5"/>
  <sheetViews>
    <sheetView topLeftCell="A100" zoomScale="80" zoomScaleNormal="80" workbookViewId="0">
      <selection activeCell="J121" sqref="J121"/>
    </sheetView>
  </sheetViews>
  <sheetFormatPr baseColWidth="10" defaultRowHeight="15.75"/>
  <cols>
    <col min="1" max="1" width="4.375" customWidth="1"/>
    <col min="2" max="2" width="12.25" customWidth="1"/>
    <col min="4" max="4" width="12.5" customWidth="1"/>
    <col min="5" max="5" width="11.875" customWidth="1"/>
    <col min="6" max="6" width="15.125" customWidth="1"/>
  </cols>
  <sheetData>
    <row r="2" spans="2:6">
      <c r="B2" s="9" t="s">
        <v>41</v>
      </c>
      <c r="C2" s="9" t="s">
        <v>45</v>
      </c>
      <c r="D2" s="9" t="s">
        <v>44</v>
      </c>
      <c r="E2" s="9" t="s">
        <v>43</v>
      </c>
      <c r="F2" s="9" t="s">
        <v>46</v>
      </c>
    </row>
    <row r="3" spans="2:6">
      <c r="B3" s="9">
        <v>1</v>
      </c>
      <c r="C3" s="9">
        <v>47411</v>
      </c>
      <c r="D3" s="9">
        <v>38071</v>
      </c>
      <c r="E3" s="9">
        <v>26370</v>
      </c>
      <c r="F3" s="9">
        <v>27156</v>
      </c>
    </row>
    <row r="4" spans="2:6">
      <c r="B4" s="9">
        <v>2</v>
      </c>
      <c r="C4" s="9">
        <v>71506</v>
      </c>
      <c r="D4" s="9">
        <v>62302</v>
      </c>
      <c r="E4" s="9">
        <v>44131</v>
      </c>
      <c r="F4" s="9">
        <v>44886</v>
      </c>
    </row>
    <row r="5" spans="2:6">
      <c r="B5" s="9">
        <v>3</v>
      </c>
      <c r="C5" s="9">
        <v>77591</v>
      </c>
      <c r="D5" s="9">
        <v>66396</v>
      </c>
      <c r="E5" s="9">
        <v>52545</v>
      </c>
      <c r="F5" s="9">
        <v>53142</v>
      </c>
    </row>
    <row r="6" spans="2:6">
      <c r="B6" s="9">
        <v>4</v>
      </c>
      <c r="C6" s="9">
        <v>80213</v>
      </c>
      <c r="D6" s="9">
        <v>70443</v>
      </c>
      <c r="E6" s="9">
        <v>55212</v>
      </c>
      <c r="F6" s="9">
        <v>64611</v>
      </c>
    </row>
    <row r="7" spans="2:6">
      <c r="B7" s="9">
        <v>5</v>
      </c>
      <c r="C7" s="9">
        <v>80251</v>
      </c>
      <c r="D7" s="9">
        <v>68443</v>
      </c>
      <c r="E7" s="9">
        <v>54569</v>
      </c>
      <c r="F7" s="9">
        <v>63080</v>
      </c>
    </row>
    <row r="8" spans="2:6">
      <c r="B8" s="9">
        <v>6</v>
      </c>
      <c r="C8" s="9">
        <v>80745</v>
      </c>
      <c r="D8" s="9">
        <v>67689</v>
      </c>
      <c r="E8" s="9">
        <v>53630</v>
      </c>
      <c r="F8" s="9">
        <v>62095</v>
      </c>
    </row>
    <row r="9" spans="2:6">
      <c r="B9" s="9">
        <v>7</v>
      </c>
      <c r="C9" s="9">
        <v>77032</v>
      </c>
      <c r="D9" s="9">
        <v>64896</v>
      </c>
      <c r="E9" s="9">
        <v>52880</v>
      </c>
      <c r="F9" s="9">
        <v>59529</v>
      </c>
    </row>
    <row r="10" spans="2:6">
      <c r="B10" s="9">
        <v>8</v>
      </c>
      <c r="C10" s="9">
        <v>78933</v>
      </c>
      <c r="D10" s="9">
        <v>61424</v>
      </c>
      <c r="E10" s="9">
        <v>43480</v>
      </c>
      <c r="F10" s="9">
        <v>57634</v>
      </c>
    </row>
    <row r="29" spans="2:3">
      <c r="B29" t="s">
        <v>49</v>
      </c>
    </row>
    <row r="30" spans="2:3">
      <c r="C30" t="s">
        <v>53</v>
      </c>
    </row>
    <row r="31" spans="2:3">
      <c r="B31" s="7" t="s">
        <v>41</v>
      </c>
      <c r="C31" s="7" t="s">
        <v>42</v>
      </c>
    </row>
    <row r="32" spans="2:3">
      <c r="B32" s="8">
        <v>1</v>
      </c>
      <c r="C32" s="6">
        <v>40188</v>
      </c>
    </row>
    <row r="33" spans="2:4">
      <c r="B33" s="8">
        <v>2</v>
      </c>
      <c r="C33" s="6">
        <v>74171</v>
      </c>
    </row>
    <row r="34" spans="2:4">
      <c r="B34" s="8">
        <v>3</v>
      </c>
      <c r="C34" s="6">
        <v>98217</v>
      </c>
    </row>
    <row r="35" spans="2:4">
      <c r="B35" s="8">
        <v>4</v>
      </c>
      <c r="C35" s="6">
        <v>116004</v>
      </c>
    </row>
    <row r="36" spans="2:4">
      <c r="B36" s="8">
        <v>5</v>
      </c>
      <c r="C36" s="6">
        <v>112595</v>
      </c>
    </row>
    <row r="37" spans="2:4">
      <c r="B37" s="8">
        <v>6</v>
      </c>
      <c r="C37" s="6"/>
    </row>
    <row r="46" spans="2:4">
      <c r="B46" t="s">
        <v>50</v>
      </c>
    </row>
    <row r="47" spans="2:4">
      <c r="C47" t="s">
        <v>51</v>
      </c>
      <c r="D47" t="s">
        <v>52</v>
      </c>
    </row>
    <row r="48" spans="2:4">
      <c r="B48" s="7" t="s">
        <v>41</v>
      </c>
      <c r="C48" s="7" t="s">
        <v>42</v>
      </c>
    </row>
    <row r="49" spans="2:4">
      <c r="B49" s="8">
        <v>1</v>
      </c>
      <c r="C49" s="6">
        <v>40666</v>
      </c>
    </row>
    <row r="50" spans="2:4">
      <c r="B50" s="8">
        <v>2</v>
      </c>
      <c r="C50" s="6">
        <v>74441</v>
      </c>
    </row>
    <row r="51" spans="2:4">
      <c r="B51" s="8">
        <v>3</v>
      </c>
      <c r="C51" s="6">
        <v>98844</v>
      </c>
    </row>
    <row r="52" spans="2:4">
      <c r="B52" s="8">
        <v>4</v>
      </c>
      <c r="C52" s="6">
        <v>115844</v>
      </c>
      <c r="D52">
        <v>117878</v>
      </c>
    </row>
    <row r="53" spans="2:4">
      <c r="B53" s="8">
        <v>5</v>
      </c>
      <c r="C53" s="6">
        <v>112397</v>
      </c>
      <c r="D53">
        <v>114776</v>
      </c>
    </row>
    <row r="54" spans="2:4">
      <c r="B54" s="8">
        <v>6</v>
      </c>
      <c r="C54" s="6">
        <v>107241</v>
      </c>
      <c r="D54">
        <v>109836</v>
      </c>
    </row>
    <row r="64" spans="2:4">
      <c r="B64" t="s">
        <v>50</v>
      </c>
    </row>
    <row r="65" spans="2:4">
      <c r="C65" t="s">
        <v>54</v>
      </c>
    </row>
    <row r="66" spans="2:4">
      <c r="B66" s="7" t="s">
        <v>41</v>
      </c>
      <c r="C66" s="7" t="s">
        <v>55</v>
      </c>
    </row>
    <row r="67" spans="2:4">
      <c r="B67" s="8">
        <v>1</v>
      </c>
      <c r="C67" s="6">
        <v>67369</v>
      </c>
    </row>
    <row r="68" spans="2:4">
      <c r="B68" s="8">
        <v>2</v>
      </c>
      <c r="C68" s="6">
        <v>140749</v>
      </c>
    </row>
    <row r="69" spans="2:4">
      <c r="B69" s="8">
        <v>3</v>
      </c>
      <c r="C69" s="6">
        <v>188739</v>
      </c>
    </row>
    <row r="70" spans="2:4">
      <c r="B70" s="8">
        <v>4</v>
      </c>
      <c r="C70" s="6">
        <v>218448</v>
      </c>
      <c r="D70" s="11">
        <f>C70*0.75</f>
        <v>163836</v>
      </c>
    </row>
    <row r="71" spans="2:4">
      <c r="B71" s="8">
        <v>5</v>
      </c>
      <c r="C71" s="6">
        <v>212553</v>
      </c>
    </row>
    <row r="72" spans="2:4">
      <c r="B72" s="8">
        <v>6</v>
      </c>
      <c r="C72" s="6">
        <v>204490</v>
      </c>
    </row>
    <row r="77" spans="2:4">
      <c r="C77">
        <f>C70*0.8</f>
        <v>174758.40000000002</v>
      </c>
    </row>
    <row r="84" spans="2:4">
      <c r="B84" t="s">
        <v>56</v>
      </c>
    </row>
    <row r="85" spans="2:4">
      <c r="C85" t="s">
        <v>57</v>
      </c>
      <c r="D85" t="s">
        <v>59</v>
      </c>
    </row>
    <row r="86" spans="2:4">
      <c r="B86" s="7" t="s">
        <v>41</v>
      </c>
      <c r="C86" s="7" t="s">
        <v>55</v>
      </c>
      <c r="D86" s="7" t="s">
        <v>55</v>
      </c>
    </row>
    <row r="87" spans="2:4">
      <c r="B87" s="8">
        <v>1</v>
      </c>
      <c r="C87" s="6">
        <v>66119</v>
      </c>
      <c r="D87" s="6">
        <v>65581</v>
      </c>
    </row>
    <row r="88" spans="2:4">
      <c r="B88" s="8">
        <v>2</v>
      </c>
      <c r="C88" s="6">
        <v>123393</v>
      </c>
      <c r="D88" s="6">
        <v>124740</v>
      </c>
    </row>
    <row r="89" spans="2:4">
      <c r="B89" s="8">
        <v>3</v>
      </c>
      <c r="C89" s="6">
        <v>162715</v>
      </c>
      <c r="D89" s="6">
        <v>165832</v>
      </c>
    </row>
    <row r="90" spans="2:4">
      <c r="B90" s="8">
        <v>4</v>
      </c>
      <c r="C90" s="6">
        <v>153594</v>
      </c>
      <c r="D90" s="6">
        <v>157123</v>
      </c>
    </row>
    <row r="91" spans="2:4">
      <c r="B91" s="8">
        <v>5</v>
      </c>
      <c r="C91" s="6"/>
      <c r="D91" s="6">
        <v>147377</v>
      </c>
    </row>
    <row r="92" spans="2:4">
      <c r="B92" s="8">
        <v>6</v>
      </c>
      <c r="C92" s="6"/>
      <c r="D92" s="6">
        <v>143157</v>
      </c>
    </row>
    <row r="94" spans="2:4">
      <c r="B94" t="s">
        <v>58</v>
      </c>
      <c r="C94" t="s">
        <v>68</v>
      </c>
    </row>
    <row r="95" spans="2:4">
      <c r="C95" s="18">
        <f>C89/C70</f>
        <v>0.74486834395370982</v>
      </c>
    </row>
    <row r="104" spans="2:8">
      <c r="B104" t="s">
        <v>69</v>
      </c>
      <c r="E104" t="s">
        <v>70</v>
      </c>
    </row>
    <row r="106" spans="2:8">
      <c r="B106" s="7" t="s">
        <v>41</v>
      </c>
      <c r="C106" s="7" t="s">
        <v>55</v>
      </c>
      <c r="E106" s="7" t="s">
        <v>41</v>
      </c>
      <c r="F106" s="7" t="s">
        <v>55</v>
      </c>
      <c r="H106" s="19" t="s">
        <v>71</v>
      </c>
    </row>
    <row r="107" spans="2:8">
      <c r="B107" s="8">
        <v>1</v>
      </c>
      <c r="C107" s="6">
        <v>59002</v>
      </c>
      <c r="E107" s="8">
        <v>1</v>
      </c>
      <c r="F107" s="6"/>
      <c r="H107" t="s">
        <v>72</v>
      </c>
    </row>
    <row r="108" spans="2:8">
      <c r="B108" s="8">
        <v>2</v>
      </c>
      <c r="C108" s="6">
        <v>117802</v>
      </c>
      <c r="E108" s="8">
        <v>2</v>
      </c>
      <c r="F108" s="6"/>
      <c r="H108" t="s">
        <v>73</v>
      </c>
    </row>
    <row r="109" spans="2:8">
      <c r="B109" s="8">
        <v>3</v>
      </c>
      <c r="C109" s="6">
        <v>165047</v>
      </c>
      <c r="E109" s="8">
        <v>3</v>
      </c>
      <c r="F109" s="6">
        <v>145574</v>
      </c>
      <c r="H109" t="s">
        <v>74</v>
      </c>
    </row>
    <row r="110" spans="2:8">
      <c r="B110" s="8">
        <v>4</v>
      </c>
      <c r="C110" s="6">
        <v>191935</v>
      </c>
      <c r="E110" s="8">
        <v>4</v>
      </c>
      <c r="F110" s="6">
        <v>171015</v>
      </c>
    </row>
    <row r="111" spans="2:8">
      <c r="B111" s="8">
        <v>5</v>
      </c>
      <c r="C111" s="6">
        <v>184317</v>
      </c>
      <c r="E111" s="8">
        <v>5</v>
      </c>
      <c r="F111" s="6"/>
    </row>
    <row r="112" spans="2:8">
      <c r="B112" s="8">
        <v>6</v>
      </c>
      <c r="C112" s="6">
        <v>177593</v>
      </c>
      <c r="E112" s="8">
        <v>6</v>
      </c>
      <c r="F112" s="6"/>
    </row>
    <row r="113" spans="2:6">
      <c r="C113" s="18">
        <f>C110/C70</f>
        <v>0.87863015454478866</v>
      </c>
      <c r="D113" s="18"/>
      <c r="E113" s="18"/>
      <c r="F113" s="18">
        <f>F110/C70</f>
        <v>0.78286365633926613</v>
      </c>
    </row>
    <row r="116" spans="2:6">
      <c r="B116" t="s">
        <v>65</v>
      </c>
    </row>
    <row r="118" spans="2:6">
      <c r="B118" s="7" t="s">
        <v>41</v>
      </c>
      <c r="C118" s="7" t="s">
        <v>55</v>
      </c>
    </row>
    <row r="119" spans="2:6">
      <c r="B119" s="8">
        <v>1</v>
      </c>
      <c r="C119" s="6">
        <v>54211</v>
      </c>
    </row>
    <row r="120" spans="2:6">
      <c r="B120" s="8">
        <v>2</v>
      </c>
      <c r="C120" s="6">
        <v>109170</v>
      </c>
    </row>
    <row r="121" spans="2:6">
      <c r="B121" s="8">
        <v>3</v>
      </c>
      <c r="C121" s="6">
        <v>151526</v>
      </c>
    </row>
    <row r="122" spans="2:6">
      <c r="B122" s="8">
        <v>4</v>
      </c>
      <c r="C122" s="6">
        <v>184005</v>
      </c>
    </row>
    <row r="123" spans="2:6">
      <c r="B123" s="8">
        <v>5</v>
      </c>
      <c r="C123" s="6">
        <v>177647</v>
      </c>
    </row>
    <row r="124" spans="2:6">
      <c r="B124" s="8">
        <v>6</v>
      </c>
      <c r="C124" s="6">
        <v>172575</v>
      </c>
    </row>
    <row r="125" spans="2:6">
      <c r="C125" s="18">
        <f>C122/C70</f>
        <v>0.84232860909690177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zoomScale="90" zoomScaleNormal="90" workbookViewId="0">
      <selection activeCell="F13" sqref="F13"/>
    </sheetView>
  </sheetViews>
  <sheetFormatPr baseColWidth="10" defaultRowHeight="15.75"/>
  <cols>
    <col min="1" max="1" width="2.625" customWidth="1"/>
    <col min="2" max="2" width="32.5" customWidth="1"/>
    <col min="3" max="3" width="26" customWidth="1"/>
  </cols>
  <sheetData>
    <row r="2" spans="2:3">
      <c r="B2" t="s">
        <v>75</v>
      </c>
    </row>
    <row r="4" spans="2:3">
      <c r="B4" s="9" t="s">
        <v>48</v>
      </c>
      <c r="C4" s="9" t="s">
        <v>47</v>
      </c>
    </row>
    <row r="5" spans="2:3">
      <c r="B5" s="9">
        <v>100</v>
      </c>
      <c r="C5" s="10">
        <v>1</v>
      </c>
    </row>
    <row r="6" spans="2:3">
      <c r="B6" s="9">
        <v>140</v>
      </c>
      <c r="C6" s="20">
        <v>1</v>
      </c>
    </row>
    <row r="7" spans="2:3">
      <c r="B7" s="9">
        <v>145</v>
      </c>
      <c r="C7" s="20">
        <v>1</v>
      </c>
    </row>
    <row r="8" spans="2:3">
      <c r="B8" s="9">
        <v>146</v>
      </c>
      <c r="C8" s="20">
        <v>0.98</v>
      </c>
    </row>
    <row r="9" spans="2:3">
      <c r="B9" s="9">
        <v>147</v>
      </c>
      <c r="C9" s="20">
        <v>0.9415</v>
      </c>
    </row>
    <row r="10" spans="2:3">
      <c r="B10" s="9">
        <v>150</v>
      </c>
      <c r="C10" s="20">
        <v>0.77459999999999996</v>
      </c>
    </row>
    <row r="12" spans="2:3">
      <c r="B12" t="s">
        <v>76</v>
      </c>
    </row>
    <row r="14" spans="2:3">
      <c r="B14" s="9" t="s">
        <v>48</v>
      </c>
      <c r="C14" s="9" t="s">
        <v>47</v>
      </c>
    </row>
    <row r="15" spans="2:3">
      <c r="B15" s="9"/>
      <c r="C15" s="10"/>
    </row>
    <row r="16" spans="2:3">
      <c r="B16" s="9"/>
      <c r="C16" s="20"/>
    </row>
    <row r="18" spans="2:3">
      <c r="B18" t="s">
        <v>77</v>
      </c>
    </row>
    <row r="20" spans="2:3">
      <c r="B20" s="9" t="s">
        <v>48</v>
      </c>
      <c r="C20" s="9" t="s">
        <v>47</v>
      </c>
    </row>
    <row r="21" spans="2:3">
      <c r="B21" s="9"/>
      <c r="C21" s="10"/>
    </row>
    <row r="22" spans="2:3">
      <c r="B22" s="9"/>
      <c r="C22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CPU</vt:lpstr>
      <vt:lpstr>Jbb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R</dc:creator>
  <cp:lastModifiedBy>Israel Rubio LLarena</cp:lastModifiedBy>
  <dcterms:created xsi:type="dcterms:W3CDTF">2016-09-10T10:31:55Z</dcterms:created>
  <dcterms:modified xsi:type="dcterms:W3CDTF">2017-01-26T18:13:07Z</dcterms:modified>
</cp:coreProperties>
</file>