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Дихотомия" sheetId="1" r:id="rId1"/>
    <sheet name="Золотое_сечение" sheetId="2" r:id="rId2"/>
    <sheet name="Дихотомия_7" sheetId="3" r:id="rId3"/>
    <sheet name="Золотое_сечение_7" sheetId="4" r:id="rId4"/>
  </sheets>
  <calcPr calcId="145621"/>
</workbook>
</file>

<file path=xl/calcChain.xml><?xml version="1.0" encoding="utf-8"?>
<calcChain xmlns="http://schemas.openxmlformats.org/spreadsheetml/2006/main">
  <c r="N13" i="4" l="1"/>
  <c r="N14" i="4"/>
  <c r="Q4" i="4"/>
  <c r="R4" i="4"/>
  <c r="R3" i="4"/>
  <c r="Q3" i="4"/>
  <c r="B14" i="4"/>
  <c r="B13" i="4"/>
  <c r="E4" i="4"/>
  <c r="F4" i="4"/>
  <c r="F3" i="4"/>
  <c r="E3" i="4"/>
  <c r="P3" i="4"/>
  <c r="O3" i="4"/>
  <c r="D3" i="4"/>
  <c r="C3" i="4"/>
  <c r="G3" i="4" s="1"/>
  <c r="K1" i="4"/>
  <c r="N59" i="3"/>
  <c r="N58" i="3"/>
  <c r="R4" i="3"/>
  <c r="S4" i="3"/>
  <c r="R5" i="3"/>
  <c r="S5" i="3"/>
  <c r="R6" i="3"/>
  <c r="S6" i="3"/>
  <c r="R7" i="3"/>
  <c r="S7" i="3"/>
  <c r="R8" i="3"/>
  <c r="S8" i="3"/>
  <c r="R9" i="3"/>
  <c r="S9" i="3"/>
  <c r="R10" i="3"/>
  <c r="S10" i="3"/>
  <c r="R11" i="3"/>
  <c r="S11" i="3"/>
  <c r="R12" i="3"/>
  <c r="S12" i="3"/>
  <c r="R13" i="3"/>
  <c r="S13" i="3"/>
  <c r="R14" i="3"/>
  <c r="S14" i="3"/>
  <c r="R15" i="3"/>
  <c r="S15" i="3"/>
  <c r="R16" i="3"/>
  <c r="S16" i="3"/>
  <c r="R17" i="3"/>
  <c r="S17" i="3"/>
  <c r="R18" i="3"/>
  <c r="S18" i="3"/>
  <c r="R19" i="3"/>
  <c r="S19" i="3"/>
  <c r="R20" i="3"/>
  <c r="S20" i="3"/>
  <c r="R21" i="3"/>
  <c r="S21" i="3"/>
  <c r="R22" i="3"/>
  <c r="S22" i="3"/>
  <c r="R23" i="3"/>
  <c r="S23" i="3"/>
  <c r="R24" i="3"/>
  <c r="S24" i="3"/>
  <c r="R25" i="3"/>
  <c r="S25" i="3"/>
  <c r="R26" i="3"/>
  <c r="S26" i="3"/>
  <c r="R27" i="3"/>
  <c r="S27" i="3"/>
  <c r="R28" i="3"/>
  <c r="S28" i="3"/>
  <c r="R29" i="3"/>
  <c r="S29" i="3"/>
  <c r="R30" i="3"/>
  <c r="S30" i="3"/>
  <c r="R31" i="3"/>
  <c r="S31" i="3"/>
  <c r="R32" i="3"/>
  <c r="S32" i="3"/>
  <c r="R33" i="3"/>
  <c r="S33" i="3"/>
  <c r="R34" i="3"/>
  <c r="S34" i="3"/>
  <c r="R35" i="3"/>
  <c r="S35" i="3"/>
  <c r="R36" i="3"/>
  <c r="S36" i="3"/>
  <c r="R37" i="3"/>
  <c r="S37" i="3"/>
  <c r="R38" i="3"/>
  <c r="S38" i="3"/>
  <c r="R39" i="3"/>
  <c r="S39" i="3"/>
  <c r="R40" i="3"/>
  <c r="S40" i="3"/>
  <c r="R41" i="3"/>
  <c r="S41" i="3"/>
  <c r="R42" i="3"/>
  <c r="S42" i="3"/>
  <c r="R43" i="3"/>
  <c r="S43" i="3"/>
  <c r="R44" i="3"/>
  <c r="S44" i="3"/>
  <c r="R45" i="3"/>
  <c r="S45" i="3"/>
  <c r="R46" i="3"/>
  <c r="S46" i="3"/>
  <c r="R47" i="3"/>
  <c r="S47" i="3"/>
  <c r="R48" i="3"/>
  <c r="S48" i="3"/>
  <c r="R49" i="3"/>
  <c r="S49" i="3"/>
  <c r="R50" i="3"/>
  <c r="S50" i="3"/>
  <c r="R51" i="3"/>
  <c r="S51" i="3"/>
  <c r="R52" i="3"/>
  <c r="S52" i="3"/>
  <c r="R53" i="3"/>
  <c r="S53" i="3"/>
  <c r="R54" i="3"/>
  <c r="S54" i="3"/>
  <c r="S3" i="3"/>
  <c r="R3" i="3"/>
  <c r="B59" i="3"/>
  <c r="B58" i="3"/>
  <c r="F4" i="3"/>
  <c r="G4" i="3"/>
  <c r="G3" i="3"/>
  <c r="F3" i="3"/>
  <c r="D3" i="3"/>
  <c r="K1" i="3"/>
  <c r="P3" i="2"/>
  <c r="R3" i="2" s="1"/>
  <c r="O3" i="2"/>
  <c r="Q3" i="2" s="1"/>
  <c r="S3" i="2" s="1"/>
  <c r="D3" i="2"/>
  <c r="F3" i="2" s="1"/>
  <c r="C3" i="2"/>
  <c r="E3" i="2" s="1"/>
  <c r="G3" i="2" s="1"/>
  <c r="K1" i="2"/>
  <c r="K1" i="1"/>
  <c r="P3" i="1" s="1"/>
  <c r="R3" i="1" s="1"/>
  <c r="B4" i="4" l="1"/>
  <c r="A4" i="4"/>
  <c r="S3" i="4"/>
  <c r="Q3" i="3"/>
  <c r="O3" i="3"/>
  <c r="E3" i="3"/>
  <c r="H3" i="3" s="1"/>
  <c r="C3" i="3"/>
  <c r="P3" i="3"/>
  <c r="T3" i="3" s="1"/>
  <c r="B4" i="2"/>
  <c r="A4" i="2"/>
  <c r="N4" i="2"/>
  <c r="M4" i="2"/>
  <c r="C3" i="1"/>
  <c r="E3" i="1"/>
  <c r="G3" i="1" s="1"/>
  <c r="O3" i="1"/>
  <c r="Q3" i="1"/>
  <c r="S3" i="1" s="1"/>
  <c r="T3" i="1" s="1"/>
  <c r="D3" i="1"/>
  <c r="F3" i="1" s="1"/>
  <c r="H3" i="1" s="1"/>
  <c r="D4" i="4" l="1"/>
  <c r="C4" i="4"/>
  <c r="N4" i="4"/>
  <c r="M4" i="4"/>
  <c r="H4" i="4"/>
  <c r="A4" i="3"/>
  <c r="B4" i="3"/>
  <c r="C4" i="3" s="1"/>
  <c r="M4" i="3"/>
  <c r="N4" i="3"/>
  <c r="P4" i="2"/>
  <c r="R4" i="2" s="1"/>
  <c r="O4" i="2"/>
  <c r="Q4" i="2" s="1"/>
  <c r="S4" i="2" s="1"/>
  <c r="D4" i="2"/>
  <c r="F4" i="2" s="1"/>
  <c r="C4" i="2"/>
  <c r="E4" i="2" s="1"/>
  <c r="G4" i="2" s="1"/>
  <c r="T4" i="2"/>
  <c r="H4" i="2"/>
  <c r="N4" i="1"/>
  <c r="O4" i="1" s="1"/>
  <c r="M4" i="1"/>
  <c r="B4" i="1"/>
  <c r="C4" i="1" s="1"/>
  <c r="A4" i="1"/>
  <c r="T4" i="4" l="1"/>
  <c r="P4" i="4"/>
  <c r="O4" i="4"/>
  <c r="G4" i="4"/>
  <c r="O4" i="3"/>
  <c r="Q4" i="3"/>
  <c r="P4" i="3"/>
  <c r="E4" i="3"/>
  <c r="D4" i="3"/>
  <c r="H4" i="3" s="1"/>
  <c r="B5" i="2"/>
  <c r="A5" i="2"/>
  <c r="N5" i="2"/>
  <c r="M5" i="2"/>
  <c r="D4" i="1"/>
  <c r="F4" i="1" s="1"/>
  <c r="E4" i="1"/>
  <c r="G4" i="1" s="1"/>
  <c r="P4" i="1"/>
  <c r="R4" i="1" s="1"/>
  <c r="T4" i="1" s="1"/>
  <c r="Q4" i="1"/>
  <c r="S4" i="1" s="1"/>
  <c r="S4" i="4" l="1"/>
  <c r="N5" i="4" s="1"/>
  <c r="T5" i="4" s="1"/>
  <c r="M5" i="4"/>
  <c r="B5" i="4"/>
  <c r="A5" i="4"/>
  <c r="T4" i="3"/>
  <c r="M5" i="3" s="1"/>
  <c r="A5" i="3"/>
  <c r="B5" i="3"/>
  <c r="C5" i="3" s="1"/>
  <c r="P5" i="2"/>
  <c r="R5" i="2" s="1"/>
  <c r="O5" i="2"/>
  <c r="Q5" i="2" s="1"/>
  <c r="S5" i="2" s="1"/>
  <c r="D5" i="2"/>
  <c r="F5" i="2" s="1"/>
  <c r="C5" i="2"/>
  <c r="E5" i="2" s="1"/>
  <c r="G5" i="2" s="1"/>
  <c r="T5" i="2"/>
  <c r="H5" i="2"/>
  <c r="N5" i="1"/>
  <c r="M5" i="1"/>
  <c r="H4" i="1"/>
  <c r="H5" i="4" l="1"/>
  <c r="D5" i="4"/>
  <c r="F5" i="4" s="1"/>
  <c r="C5" i="4"/>
  <c r="P5" i="4"/>
  <c r="R5" i="4" s="1"/>
  <c r="O5" i="4"/>
  <c r="Q5" i="4" s="1"/>
  <c r="N5" i="3"/>
  <c r="O5" i="3"/>
  <c r="Q5" i="3"/>
  <c r="P5" i="3"/>
  <c r="E5" i="3"/>
  <c r="G5" i="3" s="1"/>
  <c r="D5" i="3"/>
  <c r="B6" i="2"/>
  <c r="H6" i="2" s="1"/>
  <c r="A6" i="2"/>
  <c r="N6" i="2"/>
  <c r="T6" i="2" s="1"/>
  <c r="M6" i="2"/>
  <c r="P5" i="1"/>
  <c r="R5" i="1" s="1"/>
  <c r="Q5" i="1"/>
  <c r="S5" i="1" s="1"/>
  <c r="B5" i="1"/>
  <c r="C5" i="1" s="1"/>
  <c r="A5" i="1"/>
  <c r="O5" i="1"/>
  <c r="S5" i="4" l="1"/>
  <c r="E5" i="4"/>
  <c r="G5" i="4" s="1"/>
  <c r="N6" i="4"/>
  <c r="M6" i="4"/>
  <c r="T5" i="3"/>
  <c r="F5" i="3"/>
  <c r="H5" i="3" s="1"/>
  <c r="M6" i="3"/>
  <c r="N6" i="3"/>
  <c r="P6" i="2"/>
  <c r="R6" i="2" s="1"/>
  <c r="O6" i="2"/>
  <c r="Q6" i="2" s="1"/>
  <c r="S6" i="2" s="1"/>
  <c r="D6" i="2"/>
  <c r="F6" i="2" s="1"/>
  <c r="C6" i="2"/>
  <c r="E6" i="2" s="1"/>
  <c r="G6" i="2" s="1"/>
  <c r="D5" i="1"/>
  <c r="F5" i="1" s="1"/>
  <c r="E5" i="1"/>
  <c r="G5" i="1" s="1"/>
  <c r="T5" i="1"/>
  <c r="T6" i="4" l="1"/>
  <c r="B6" i="4"/>
  <c r="A6" i="4"/>
  <c r="H6" i="4" s="1"/>
  <c r="D6" i="4"/>
  <c r="F6" i="4" s="1"/>
  <c r="P6" i="4"/>
  <c r="R6" i="4" s="1"/>
  <c r="O6" i="4"/>
  <c r="O6" i="3"/>
  <c r="A6" i="3"/>
  <c r="B6" i="3"/>
  <c r="C6" i="3" s="1"/>
  <c r="Q6" i="3"/>
  <c r="P6" i="3"/>
  <c r="E6" i="3"/>
  <c r="G6" i="3" s="1"/>
  <c r="B7" i="2"/>
  <c r="H7" i="2" s="1"/>
  <c r="A7" i="2"/>
  <c r="N7" i="2"/>
  <c r="T7" i="2" s="1"/>
  <c r="M7" i="2"/>
  <c r="N6" i="1"/>
  <c r="M6" i="1"/>
  <c r="H5" i="1"/>
  <c r="Q6" i="4" l="1"/>
  <c r="S6" i="4" s="1"/>
  <c r="C6" i="4"/>
  <c r="T6" i="3"/>
  <c r="D6" i="3"/>
  <c r="F6" i="3" s="1"/>
  <c r="H6" i="3"/>
  <c r="A7" i="3" s="1"/>
  <c r="B7" i="3"/>
  <c r="M7" i="3"/>
  <c r="N7" i="3"/>
  <c r="O7" i="3" s="1"/>
  <c r="P7" i="2"/>
  <c r="R7" i="2" s="1"/>
  <c r="O7" i="2"/>
  <c r="Q7" i="2" s="1"/>
  <c r="S7" i="2" s="1"/>
  <c r="D7" i="2"/>
  <c r="F7" i="2" s="1"/>
  <c r="C7" i="2"/>
  <c r="E7" i="2" s="1"/>
  <c r="G7" i="2" s="1"/>
  <c r="P6" i="1"/>
  <c r="R6" i="1" s="1"/>
  <c r="T6" i="1" s="1"/>
  <c r="Q6" i="1"/>
  <c r="S6" i="1" s="1"/>
  <c r="B6" i="1"/>
  <c r="C6" i="1" s="1"/>
  <c r="A6" i="1"/>
  <c r="O6" i="1"/>
  <c r="M7" i="4" l="1"/>
  <c r="N7" i="4"/>
  <c r="O7" i="4" s="1"/>
  <c r="Q7" i="4" s="1"/>
  <c r="E6" i="4"/>
  <c r="G6" i="4" s="1"/>
  <c r="P7" i="4"/>
  <c r="R7" i="4" s="1"/>
  <c r="T7" i="4"/>
  <c r="C7" i="3"/>
  <c r="Q7" i="3"/>
  <c r="P7" i="3"/>
  <c r="E7" i="3"/>
  <c r="G7" i="3" s="1"/>
  <c r="D7" i="3"/>
  <c r="F7" i="3" s="1"/>
  <c r="B8" i="2"/>
  <c r="A8" i="2"/>
  <c r="N8" i="2"/>
  <c r="M8" i="2"/>
  <c r="D6" i="1"/>
  <c r="F6" i="1" s="1"/>
  <c r="E6" i="1"/>
  <c r="G6" i="1" s="1"/>
  <c r="N7" i="1"/>
  <c r="M7" i="1"/>
  <c r="A7" i="4" l="1"/>
  <c r="B7" i="4"/>
  <c r="H7" i="4" s="1"/>
  <c r="S7" i="4"/>
  <c r="T7" i="3"/>
  <c r="H7" i="3"/>
  <c r="A8" i="3"/>
  <c r="B8" i="3"/>
  <c r="M8" i="3"/>
  <c r="N8" i="3"/>
  <c r="O8" i="3" s="1"/>
  <c r="P8" i="2"/>
  <c r="R8" i="2" s="1"/>
  <c r="O8" i="2"/>
  <c r="Q8" i="2" s="1"/>
  <c r="S8" i="2" s="1"/>
  <c r="D8" i="2"/>
  <c r="F8" i="2" s="1"/>
  <c r="C8" i="2"/>
  <c r="E8" i="2" s="1"/>
  <c r="G8" i="2" s="1"/>
  <c r="T8" i="2"/>
  <c r="H8" i="2"/>
  <c r="P7" i="1"/>
  <c r="R7" i="1" s="1"/>
  <c r="T7" i="1" s="1"/>
  <c r="Q7" i="1"/>
  <c r="S7" i="1" s="1"/>
  <c r="O7" i="1"/>
  <c r="H6" i="1"/>
  <c r="D7" i="4" l="1"/>
  <c r="F7" i="4" s="1"/>
  <c r="C7" i="4"/>
  <c r="E7" i="4" s="1"/>
  <c r="N8" i="4"/>
  <c r="M8" i="4"/>
  <c r="C8" i="3"/>
  <c r="Q8" i="3"/>
  <c r="P8" i="3"/>
  <c r="E8" i="3"/>
  <c r="G8" i="3" s="1"/>
  <c r="D8" i="3"/>
  <c r="F8" i="3" s="1"/>
  <c r="B9" i="2"/>
  <c r="H9" i="2" s="1"/>
  <c r="A9" i="2"/>
  <c r="N9" i="2"/>
  <c r="T9" i="2" s="1"/>
  <c r="M9" i="2"/>
  <c r="B7" i="1"/>
  <c r="A7" i="1"/>
  <c r="N8" i="1"/>
  <c r="O8" i="1" s="1"/>
  <c r="M8" i="1"/>
  <c r="T8" i="4" l="1"/>
  <c r="G7" i="4"/>
  <c r="P8" i="4"/>
  <c r="R8" i="4" s="1"/>
  <c r="O8" i="4"/>
  <c r="T8" i="3"/>
  <c r="H8" i="3"/>
  <c r="A9" i="3"/>
  <c r="B9" i="3"/>
  <c r="M9" i="3"/>
  <c r="N9" i="3"/>
  <c r="O9" i="3" s="1"/>
  <c r="P9" i="2"/>
  <c r="R9" i="2" s="1"/>
  <c r="O9" i="2"/>
  <c r="Q9" i="2" s="1"/>
  <c r="S9" i="2" s="1"/>
  <c r="D9" i="2"/>
  <c r="F9" i="2" s="1"/>
  <c r="C9" i="2"/>
  <c r="E9" i="2" s="1"/>
  <c r="G9" i="2" s="1"/>
  <c r="P8" i="1"/>
  <c r="R8" i="1" s="1"/>
  <c r="T8" i="1" s="1"/>
  <c r="Q8" i="1"/>
  <c r="S8" i="1" s="1"/>
  <c r="D7" i="1"/>
  <c r="F7" i="1" s="1"/>
  <c r="H7" i="1" s="1"/>
  <c r="E7" i="1"/>
  <c r="G7" i="1" s="1"/>
  <c r="C7" i="1"/>
  <c r="S8" i="4" l="1"/>
  <c r="Q8" i="4"/>
  <c r="A8" i="4"/>
  <c r="B8" i="4"/>
  <c r="H8" i="4" s="1"/>
  <c r="C9" i="3"/>
  <c r="Q9" i="3"/>
  <c r="P9" i="3"/>
  <c r="E9" i="3"/>
  <c r="G9" i="3" s="1"/>
  <c r="D9" i="3"/>
  <c r="F9" i="3" s="1"/>
  <c r="B10" i="2"/>
  <c r="A10" i="2"/>
  <c r="N10" i="2"/>
  <c r="M10" i="2"/>
  <c r="B8" i="1"/>
  <c r="C8" i="1" s="1"/>
  <c r="A8" i="1"/>
  <c r="N9" i="1"/>
  <c r="O9" i="1" s="1"/>
  <c r="M9" i="1"/>
  <c r="D8" i="4" l="1"/>
  <c r="F8" i="4" s="1"/>
  <c r="C8" i="4"/>
  <c r="E8" i="4" s="1"/>
  <c r="G8" i="4" s="1"/>
  <c r="T9" i="3"/>
  <c r="H9" i="3"/>
  <c r="A10" i="3" s="1"/>
  <c r="B10" i="3"/>
  <c r="M10" i="3"/>
  <c r="N10" i="3"/>
  <c r="P10" i="2"/>
  <c r="R10" i="2" s="1"/>
  <c r="O10" i="2"/>
  <c r="Q10" i="2" s="1"/>
  <c r="S10" i="2" s="1"/>
  <c r="D10" i="2"/>
  <c r="F10" i="2" s="1"/>
  <c r="C10" i="2"/>
  <c r="E10" i="2" s="1"/>
  <c r="G10" i="2" s="1"/>
  <c r="T10" i="2"/>
  <c r="H10" i="2"/>
  <c r="P9" i="1"/>
  <c r="R9" i="1" s="1"/>
  <c r="T9" i="1" s="1"/>
  <c r="Q9" i="1"/>
  <c r="S9" i="1" s="1"/>
  <c r="D8" i="1"/>
  <c r="F8" i="1" s="1"/>
  <c r="H8" i="1" s="1"/>
  <c r="E8" i="1"/>
  <c r="G8" i="1" s="1"/>
  <c r="B9" i="4" l="1"/>
  <c r="A9" i="4"/>
  <c r="O10" i="3"/>
  <c r="C10" i="3"/>
  <c r="Q10" i="3"/>
  <c r="P10" i="3"/>
  <c r="E10" i="3"/>
  <c r="G10" i="3" s="1"/>
  <c r="D10" i="3"/>
  <c r="F10" i="3" s="1"/>
  <c r="B11" i="2"/>
  <c r="A11" i="2"/>
  <c r="N11" i="2"/>
  <c r="M11" i="2"/>
  <c r="B9" i="1"/>
  <c r="A9" i="1"/>
  <c r="N10" i="1"/>
  <c r="O10" i="1" s="1"/>
  <c r="M10" i="1"/>
  <c r="D9" i="4" l="1"/>
  <c r="F9" i="4" s="1"/>
  <c r="C9" i="4"/>
  <c r="E9" i="4" s="1"/>
  <c r="G9" i="4" s="1"/>
  <c r="H9" i="4"/>
  <c r="T10" i="3"/>
  <c r="H10" i="3"/>
  <c r="A11" i="3"/>
  <c r="B11" i="3"/>
  <c r="M11" i="3"/>
  <c r="N11" i="3"/>
  <c r="N13" i="2"/>
  <c r="N14" i="2" s="1"/>
  <c r="P11" i="2"/>
  <c r="R11" i="2" s="1"/>
  <c r="O11" i="2"/>
  <c r="Q11" i="2" s="1"/>
  <c r="D11" i="2"/>
  <c r="F11" i="2" s="1"/>
  <c r="B13" i="2"/>
  <c r="B14" i="2" s="1"/>
  <c r="C11" i="2"/>
  <c r="E11" i="2" s="1"/>
  <c r="G11" i="2" s="1"/>
  <c r="T11" i="2"/>
  <c r="H11" i="2"/>
  <c r="P10" i="1"/>
  <c r="R10" i="1" s="1"/>
  <c r="T10" i="1" s="1"/>
  <c r="Q10" i="1"/>
  <c r="S10" i="1" s="1"/>
  <c r="D9" i="1"/>
  <c r="F9" i="1" s="1"/>
  <c r="H9" i="1" s="1"/>
  <c r="E9" i="1"/>
  <c r="G9" i="1" s="1"/>
  <c r="C9" i="1"/>
  <c r="A10" i="4" l="1"/>
  <c r="B10" i="4"/>
  <c r="H10" i="4" s="1"/>
  <c r="O11" i="3"/>
  <c r="C11" i="3"/>
  <c r="Q11" i="3"/>
  <c r="P11" i="3"/>
  <c r="E11" i="3"/>
  <c r="G11" i="3" s="1"/>
  <c r="D11" i="3"/>
  <c r="F11" i="3" s="1"/>
  <c r="S11" i="2"/>
  <c r="B10" i="1"/>
  <c r="A10" i="1"/>
  <c r="N11" i="1"/>
  <c r="M11" i="1"/>
  <c r="C10" i="4" l="1"/>
  <c r="E10" i="4" s="1"/>
  <c r="D10" i="4"/>
  <c r="F10" i="4" s="1"/>
  <c r="T11" i="3"/>
  <c r="H11" i="3"/>
  <c r="A12" i="3" s="1"/>
  <c r="M12" i="3"/>
  <c r="N12" i="3"/>
  <c r="P11" i="1"/>
  <c r="R11" i="1" s="1"/>
  <c r="Q11" i="1"/>
  <c r="S11" i="1" s="1"/>
  <c r="D10" i="1"/>
  <c r="F10" i="1" s="1"/>
  <c r="E10" i="1"/>
  <c r="G10" i="1" s="1"/>
  <c r="O11" i="1"/>
  <c r="C10" i="1"/>
  <c r="G10" i="4" l="1"/>
  <c r="O12" i="3"/>
  <c r="B12" i="3"/>
  <c r="C12" i="3"/>
  <c r="Q12" i="3"/>
  <c r="P12" i="3"/>
  <c r="E12" i="3"/>
  <c r="G12" i="3" s="1"/>
  <c r="D12" i="3"/>
  <c r="F12" i="3" s="1"/>
  <c r="H10" i="1"/>
  <c r="T11" i="1"/>
  <c r="T12" i="3" l="1"/>
  <c r="H12" i="3"/>
  <c r="A13" i="3"/>
  <c r="B13" i="3"/>
  <c r="M13" i="3"/>
  <c r="N13" i="3"/>
  <c r="O13" i="3" s="1"/>
  <c r="N12" i="1"/>
  <c r="M12" i="1"/>
  <c r="B11" i="1"/>
  <c r="A11" i="1"/>
  <c r="C13" i="3" l="1"/>
  <c r="Q13" i="3"/>
  <c r="P13" i="3"/>
  <c r="E13" i="3"/>
  <c r="G13" i="3" s="1"/>
  <c r="D13" i="3"/>
  <c r="F13" i="3" s="1"/>
  <c r="D11" i="1"/>
  <c r="F11" i="1" s="1"/>
  <c r="E11" i="1"/>
  <c r="G11" i="1" s="1"/>
  <c r="P12" i="1"/>
  <c r="R12" i="1" s="1"/>
  <c r="Q12" i="1"/>
  <c r="S12" i="1" s="1"/>
  <c r="C11" i="1"/>
  <c r="O12" i="1"/>
  <c r="T13" i="3" l="1"/>
  <c r="H13" i="3"/>
  <c r="A14" i="3"/>
  <c r="B14" i="3"/>
  <c r="M14" i="3"/>
  <c r="N14" i="3"/>
  <c r="O14" i="3" s="1"/>
  <c r="T12" i="1"/>
  <c r="H11" i="1"/>
  <c r="C14" i="3" l="1"/>
  <c r="Q14" i="3"/>
  <c r="P14" i="3"/>
  <c r="E14" i="3"/>
  <c r="G14" i="3" s="1"/>
  <c r="D14" i="3"/>
  <c r="F14" i="3" s="1"/>
  <c r="B12" i="1"/>
  <c r="A12" i="1"/>
  <c r="N13" i="1"/>
  <c r="M13" i="1"/>
  <c r="T14" i="3" l="1"/>
  <c r="H14" i="3"/>
  <c r="B15" i="3" s="1"/>
  <c r="M15" i="3"/>
  <c r="N15" i="3"/>
  <c r="O15" i="3" s="1"/>
  <c r="P13" i="1"/>
  <c r="R13" i="1" s="1"/>
  <c r="T13" i="1" s="1"/>
  <c r="Q13" i="1"/>
  <c r="S13" i="1" s="1"/>
  <c r="D12" i="1"/>
  <c r="F12" i="1" s="1"/>
  <c r="H12" i="1" s="1"/>
  <c r="E12" i="1"/>
  <c r="G12" i="1" s="1"/>
  <c r="O13" i="1"/>
  <c r="C12" i="1"/>
  <c r="A15" i="3" l="1"/>
  <c r="C15" i="3"/>
  <c r="Q15" i="3"/>
  <c r="P15" i="3"/>
  <c r="E15" i="3"/>
  <c r="G15" i="3" s="1"/>
  <c r="D15" i="3"/>
  <c r="F15" i="3" s="1"/>
  <c r="B13" i="1"/>
  <c r="A13" i="1"/>
  <c r="N14" i="1"/>
  <c r="M14" i="1"/>
  <c r="T15" i="3" l="1"/>
  <c r="H15" i="3"/>
  <c r="A16" i="3"/>
  <c r="B16" i="3"/>
  <c r="M16" i="3"/>
  <c r="N16" i="3"/>
  <c r="Q14" i="1"/>
  <c r="S14" i="1" s="1"/>
  <c r="P14" i="1"/>
  <c r="R14" i="1" s="1"/>
  <c r="T14" i="1" s="1"/>
  <c r="D13" i="1"/>
  <c r="F13" i="1" s="1"/>
  <c r="E13" i="1"/>
  <c r="G13" i="1" s="1"/>
  <c r="O14" i="1"/>
  <c r="C13" i="1"/>
  <c r="O16" i="3" l="1"/>
  <c r="C16" i="3"/>
  <c r="Q16" i="3"/>
  <c r="P16" i="3"/>
  <c r="E16" i="3"/>
  <c r="G16" i="3" s="1"/>
  <c r="D16" i="3"/>
  <c r="F16" i="3" s="1"/>
  <c r="N15" i="1"/>
  <c r="M15" i="1"/>
  <c r="H13" i="1"/>
  <c r="T16" i="3" l="1"/>
  <c r="H16" i="3"/>
  <c r="A17" i="3"/>
  <c r="B17" i="3"/>
  <c r="M17" i="3"/>
  <c r="N17" i="3"/>
  <c r="P15" i="1"/>
  <c r="R15" i="1" s="1"/>
  <c r="Q15" i="1"/>
  <c r="S15" i="1" s="1"/>
  <c r="B14" i="1"/>
  <c r="A14" i="1"/>
  <c r="O15" i="1"/>
  <c r="O17" i="3" l="1"/>
  <c r="C17" i="3"/>
  <c r="Q17" i="3"/>
  <c r="P17" i="3"/>
  <c r="E17" i="3"/>
  <c r="G17" i="3" s="1"/>
  <c r="D17" i="3"/>
  <c r="F17" i="3" s="1"/>
  <c r="D14" i="1"/>
  <c r="F14" i="1" s="1"/>
  <c r="H14" i="1" s="1"/>
  <c r="E14" i="1"/>
  <c r="G14" i="1" s="1"/>
  <c r="C14" i="1"/>
  <c r="T15" i="1"/>
  <c r="T17" i="3" l="1"/>
  <c r="H17" i="3"/>
  <c r="A18" i="3"/>
  <c r="B18" i="3"/>
  <c r="M18" i="3"/>
  <c r="N18" i="3"/>
  <c r="N16" i="1"/>
  <c r="M16" i="1"/>
  <c r="B15" i="1"/>
  <c r="C15" i="1" s="1"/>
  <c r="A15" i="1"/>
  <c r="O18" i="3" l="1"/>
  <c r="C18" i="3"/>
  <c r="Q18" i="3"/>
  <c r="P18" i="3"/>
  <c r="E18" i="3"/>
  <c r="G18" i="3" s="1"/>
  <c r="D18" i="3"/>
  <c r="F18" i="3" s="1"/>
  <c r="D15" i="1"/>
  <c r="F15" i="1" s="1"/>
  <c r="H15" i="1" s="1"/>
  <c r="E15" i="1"/>
  <c r="G15" i="1" s="1"/>
  <c r="P16" i="1"/>
  <c r="R16" i="1" s="1"/>
  <c r="T16" i="1" s="1"/>
  <c r="Q16" i="1"/>
  <c r="S16" i="1" s="1"/>
  <c r="O16" i="1"/>
  <c r="T18" i="3" l="1"/>
  <c r="N19" i="3" s="1"/>
  <c r="H18" i="3"/>
  <c r="A19" i="3"/>
  <c r="B19" i="3"/>
  <c r="M19" i="3"/>
  <c r="N17" i="1"/>
  <c r="M17" i="1"/>
  <c r="B16" i="1"/>
  <c r="C16" i="1" s="1"/>
  <c r="A16" i="1"/>
  <c r="O19" i="3" l="1"/>
  <c r="C19" i="3"/>
  <c r="Q19" i="3"/>
  <c r="P19" i="3"/>
  <c r="E19" i="3"/>
  <c r="G19" i="3" s="1"/>
  <c r="D19" i="3"/>
  <c r="F19" i="3" s="1"/>
  <c r="D16" i="1"/>
  <c r="F16" i="1" s="1"/>
  <c r="E16" i="1"/>
  <c r="G16" i="1" s="1"/>
  <c r="P17" i="1"/>
  <c r="R17" i="1" s="1"/>
  <c r="Q17" i="1"/>
  <c r="S17" i="1" s="1"/>
  <c r="O17" i="1"/>
  <c r="T19" i="3" l="1"/>
  <c r="H19" i="3"/>
  <c r="A20" i="3" s="1"/>
  <c r="B20" i="3"/>
  <c r="M20" i="3"/>
  <c r="N20" i="3"/>
  <c r="T17" i="1"/>
  <c r="H16" i="1"/>
  <c r="O20" i="3" l="1"/>
  <c r="C20" i="3"/>
  <c r="Q20" i="3"/>
  <c r="P20" i="3"/>
  <c r="E20" i="3"/>
  <c r="G20" i="3" s="1"/>
  <c r="D20" i="3"/>
  <c r="F20" i="3" s="1"/>
  <c r="B17" i="1"/>
  <c r="A17" i="1"/>
  <c r="N18" i="1"/>
  <c r="M18" i="1"/>
  <c r="T20" i="3" l="1"/>
  <c r="H20" i="3"/>
  <c r="A21" i="3"/>
  <c r="B21" i="3"/>
  <c r="M21" i="3"/>
  <c r="N21" i="3"/>
  <c r="O21" i="3" s="1"/>
  <c r="P18" i="1"/>
  <c r="R18" i="1" s="1"/>
  <c r="Q18" i="1"/>
  <c r="S18" i="1" s="1"/>
  <c r="D17" i="1"/>
  <c r="F17" i="1" s="1"/>
  <c r="E17" i="1"/>
  <c r="G17" i="1" s="1"/>
  <c r="O18" i="1"/>
  <c r="C17" i="1"/>
  <c r="C21" i="3" l="1"/>
  <c r="Q21" i="3"/>
  <c r="P21" i="3"/>
  <c r="E21" i="3"/>
  <c r="G21" i="3" s="1"/>
  <c r="D21" i="3"/>
  <c r="F21" i="3" s="1"/>
  <c r="H17" i="1"/>
  <c r="T18" i="1"/>
  <c r="T21" i="3" l="1"/>
  <c r="H21" i="3"/>
  <c r="A22" i="3"/>
  <c r="B22" i="3"/>
  <c r="M22" i="3"/>
  <c r="N22" i="3"/>
  <c r="O22" i="3" s="1"/>
  <c r="N19" i="1"/>
  <c r="O19" i="1" s="1"/>
  <c r="M19" i="1"/>
  <c r="B18" i="1"/>
  <c r="C18" i="1" s="1"/>
  <c r="A18" i="1"/>
  <c r="C22" i="3" l="1"/>
  <c r="Q22" i="3"/>
  <c r="P22" i="3"/>
  <c r="E22" i="3"/>
  <c r="G22" i="3" s="1"/>
  <c r="D22" i="3"/>
  <c r="F22" i="3" s="1"/>
  <c r="D18" i="1"/>
  <c r="F18" i="1" s="1"/>
  <c r="H18" i="1" s="1"/>
  <c r="E18" i="1"/>
  <c r="G18" i="1" s="1"/>
  <c r="P19" i="1"/>
  <c r="R19" i="1" s="1"/>
  <c r="T19" i="1" s="1"/>
  <c r="Q19" i="1"/>
  <c r="S19" i="1" s="1"/>
  <c r="T22" i="3" l="1"/>
  <c r="H22" i="3"/>
  <c r="A23" i="3" s="1"/>
  <c r="B23" i="3"/>
  <c r="M23" i="3"/>
  <c r="N23" i="3"/>
  <c r="N20" i="1"/>
  <c r="M20" i="1"/>
  <c r="B19" i="1"/>
  <c r="A19" i="1"/>
  <c r="O23" i="3" l="1"/>
  <c r="C23" i="3"/>
  <c r="Q23" i="3"/>
  <c r="P23" i="3"/>
  <c r="E23" i="3"/>
  <c r="G23" i="3" s="1"/>
  <c r="D23" i="3"/>
  <c r="F23" i="3" s="1"/>
  <c r="D19" i="1"/>
  <c r="F19" i="1" s="1"/>
  <c r="H19" i="1" s="1"/>
  <c r="E19" i="1"/>
  <c r="G19" i="1" s="1"/>
  <c r="P20" i="1"/>
  <c r="R20" i="1" s="1"/>
  <c r="T20" i="1" s="1"/>
  <c r="Q20" i="1"/>
  <c r="S20" i="1" s="1"/>
  <c r="C19" i="1"/>
  <c r="O20" i="1"/>
  <c r="T23" i="3" l="1"/>
  <c r="H23" i="3"/>
  <c r="A24" i="3"/>
  <c r="B24" i="3"/>
  <c r="M24" i="3"/>
  <c r="N24" i="3"/>
  <c r="N21" i="1"/>
  <c r="M21" i="1"/>
  <c r="B20" i="1"/>
  <c r="A20" i="1"/>
  <c r="O24" i="3" l="1"/>
  <c r="C24" i="3"/>
  <c r="Q24" i="3"/>
  <c r="P24" i="3"/>
  <c r="E24" i="3"/>
  <c r="G24" i="3" s="1"/>
  <c r="D24" i="3"/>
  <c r="F24" i="3" s="1"/>
  <c r="D20" i="1"/>
  <c r="F20" i="1" s="1"/>
  <c r="E20" i="1"/>
  <c r="G20" i="1" s="1"/>
  <c r="P21" i="1"/>
  <c r="R21" i="1" s="1"/>
  <c r="Q21" i="1"/>
  <c r="S21" i="1" s="1"/>
  <c r="C20" i="1"/>
  <c r="O21" i="1"/>
  <c r="T24" i="3" l="1"/>
  <c r="H24" i="3"/>
  <c r="A25" i="3"/>
  <c r="B25" i="3"/>
  <c r="M25" i="3"/>
  <c r="N25" i="3"/>
  <c r="T21" i="1"/>
  <c r="H20" i="1"/>
  <c r="O25" i="3" l="1"/>
  <c r="C25" i="3"/>
  <c r="Q25" i="3"/>
  <c r="P25" i="3"/>
  <c r="E25" i="3"/>
  <c r="G25" i="3" s="1"/>
  <c r="D25" i="3"/>
  <c r="F25" i="3" s="1"/>
  <c r="B21" i="1"/>
  <c r="A21" i="1"/>
  <c r="N22" i="1"/>
  <c r="O22" i="1" s="1"/>
  <c r="M22" i="1"/>
  <c r="T25" i="3" l="1"/>
  <c r="H25" i="3"/>
  <c r="A26" i="3"/>
  <c r="B26" i="3"/>
  <c r="M26" i="3"/>
  <c r="N26" i="3"/>
  <c r="P22" i="1"/>
  <c r="R22" i="1" s="1"/>
  <c r="T22" i="1" s="1"/>
  <c r="Q22" i="1"/>
  <c r="S22" i="1" s="1"/>
  <c r="D21" i="1"/>
  <c r="F21" i="1" s="1"/>
  <c r="H21" i="1" s="1"/>
  <c r="E21" i="1"/>
  <c r="G21" i="1" s="1"/>
  <c r="C21" i="1"/>
  <c r="O26" i="3" l="1"/>
  <c r="C26" i="3"/>
  <c r="Q26" i="3"/>
  <c r="P26" i="3"/>
  <c r="E26" i="3"/>
  <c r="G26" i="3" s="1"/>
  <c r="D26" i="3"/>
  <c r="F26" i="3" s="1"/>
  <c r="B22" i="1"/>
  <c r="A22" i="1"/>
  <c r="N23" i="1"/>
  <c r="M23" i="1"/>
  <c r="T26" i="3" l="1"/>
  <c r="H26" i="3"/>
  <c r="A27" i="3"/>
  <c r="B27" i="3"/>
  <c r="M27" i="3"/>
  <c r="N27" i="3"/>
  <c r="P23" i="1"/>
  <c r="R23" i="1" s="1"/>
  <c r="Q23" i="1"/>
  <c r="S23" i="1" s="1"/>
  <c r="D22" i="1"/>
  <c r="F22" i="1" s="1"/>
  <c r="E22" i="1"/>
  <c r="G22" i="1" s="1"/>
  <c r="O23" i="1"/>
  <c r="C22" i="1"/>
  <c r="O27" i="3" l="1"/>
  <c r="C27" i="3"/>
  <c r="Q27" i="3"/>
  <c r="P27" i="3"/>
  <c r="E27" i="3"/>
  <c r="G27" i="3" s="1"/>
  <c r="D27" i="3"/>
  <c r="F27" i="3" s="1"/>
  <c r="H22" i="1"/>
  <c r="T23" i="1"/>
  <c r="T27" i="3" l="1"/>
  <c r="H27" i="3"/>
  <c r="A28" i="3" s="1"/>
  <c r="B28" i="3"/>
  <c r="M28" i="3"/>
  <c r="N28" i="3"/>
  <c r="N24" i="1"/>
  <c r="M24" i="1"/>
  <c r="B23" i="1"/>
  <c r="A23" i="1"/>
  <c r="O28" i="3" l="1"/>
  <c r="C28" i="3"/>
  <c r="Q28" i="3"/>
  <c r="P28" i="3"/>
  <c r="E28" i="3"/>
  <c r="G28" i="3" s="1"/>
  <c r="D28" i="3"/>
  <c r="F28" i="3" s="1"/>
  <c r="D23" i="1"/>
  <c r="F23" i="1" s="1"/>
  <c r="E23" i="1"/>
  <c r="G23" i="1" s="1"/>
  <c r="P24" i="1"/>
  <c r="R24" i="1" s="1"/>
  <c r="Q24" i="1"/>
  <c r="S24" i="1" s="1"/>
  <c r="C23" i="1"/>
  <c r="O24" i="1"/>
  <c r="T28" i="3" l="1"/>
  <c r="H28" i="3"/>
  <c r="A29" i="3"/>
  <c r="B29" i="3"/>
  <c r="M29" i="3"/>
  <c r="N29" i="3"/>
  <c r="O29" i="3" s="1"/>
  <c r="T24" i="1"/>
  <c r="H23" i="1"/>
  <c r="C29" i="3" l="1"/>
  <c r="Q29" i="3"/>
  <c r="P29" i="3"/>
  <c r="E29" i="3"/>
  <c r="G29" i="3" s="1"/>
  <c r="D29" i="3"/>
  <c r="F29" i="3" s="1"/>
  <c r="B24" i="1"/>
  <c r="A24" i="1"/>
  <c r="N25" i="1"/>
  <c r="O25" i="1" s="1"/>
  <c r="M25" i="1"/>
  <c r="T29" i="3" l="1"/>
  <c r="H29" i="3"/>
  <c r="A30" i="3"/>
  <c r="B30" i="3"/>
  <c r="M30" i="3"/>
  <c r="N30" i="3"/>
  <c r="O30" i="3" s="1"/>
  <c r="P25" i="1"/>
  <c r="R25" i="1" s="1"/>
  <c r="Q25" i="1"/>
  <c r="S25" i="1" s="1"/>
  <c r="D24" i="1"/>
  <c r="F24" i="1" s="1"/>
  <c r="H24" i="1" s="1"/>
  <c r="E24" i="1"/>
  <c r="G24" i="1" s="1"/>
  <c r="C24" i="1"/>
  <c r="C30" i="3" l="1"/>
  <c r="Q30" i="3"/>
  <c r="P30" i="3"/>
  <c r="E30" i="3"/>
  <c r="G30" i="3" s="1"/>
  <c r="D30" i="3"/>
  <c r="F30" i="3" s="1"/>
  <c r="B25" i="1"/>
  <c r="A25" i="1"/>
  <c r="T25" i="1"/>
  <c r="T30" i="3" l="1"/>
  <c r="H30" i="3"/>
  <c r="A31" i="3"/>
  <c r="B31" i="3"/>
  <c r="M31" i="3"/>
  <c r="N31" i="3"/>
  <c r="O31" i="3" s="1"/>
  <c r="D25" i="1"/>
  <c r="F25" i="1" s="1"/>
  <c r="E25" i="1"/>
  <c r="G25" i="1" s="1"/>
  <c r="N26" i="1"/>
  <c r="M26" i="1"/>
  <c r="C25" i="1"/>
  <c r="C31" i="3" l="1"/>
  <c r="Q31" i="3"/>
  <c r="P31" i="3"/>
  <c r="E31" i="3"/>
  <c r="G31" i="3" s="1"/>
  <c r="D31" i="3"/>
  <c r="F31" i="3" s="1"/>
  <c r="P26" i="1"/>
  <c r="R26" i="1" s="1"/>
  <c r="Q26" i="1"/>
  <c r="S26" i="1" s="1"/>
  <c r="O26" i="1"/>
  <c r="H25" i="1"/>
  <c r="T31" i="3" l="1"/>
  <c r="H31" i="3"/>
  <c r="A32" i="3"/>
  <c r="B32" i="3"/>
  <c r="M32" i="3"/>
  <c r="N32" i="3"/>
  <c r="O32" i="3" s="1"/>
  <c r="B26" i="1"/>
  <c r="A26" i="1"/>
  <c r="T26" i="1"/>
  <c r="C32" i="3" l="1"/>
  <c r="Q32" i="3"/>
  <c r="P32" i="3"/>
  <c r="E32" i="3"/>
  <c r="G32" i="3" s="1"/>
  <c r="D32" i="3"/>
  <c r="F32" i="3" s="1"/>
  <c r="D26" i="1"/>
  <c r="F26" i="1" s="1"/>
  <c r="E26" i="1"/>
  <c r="G26" i="1" s="1"/>
  <c r="N27" i="1"/>
  <c r="M27" i="1"/>
  <c r="C26" i="1"/>
  <c r="T32" i="3" l="1"/>
  <c r="H32" i="3"/>
  <c r="A33" i="3"/>
  <c r="B33" i="3"/>
  <c r="M33" i="3"/>
  <c r="N33" i="3"/>
  <c r="O33" i="3" s="1"/>
  <c r="P27" i="1"/>
  <c r="R27" i="1" s="1"/>
  <c r="Q27" i="1"/>
  <c r="S27" i="1" s="1"/>
  <c r="O27" i="1"/>
  <c r="H26" i="1"/>
  <c r="C33" i="3" l="1"/>
  <c r="Q33" i="3"/>
  <c r="P33" i="3"/>
  <c r="E33" i="3"/>
  <c r="G33" i="3" s="1"/>
  <c r="D33" i="3"/>
  <c r="F33" i="3" s="1"/>
  <c r="B27" i="1"/>
  <c r="A27" i="1"/>
  <c r="T27" i="1"/>
  <c r="T33" i="3" l="1"/>
  <c r="H33" i="3"/>
  <c r="A34" i="3"/>
  <c r="B34" i="3"/>
  <c r="M34" i="3"/>
  <c r="N34" i="3"/>
  <c r="O34" i="3" s="1"/>
  <c r="D27" i="1"/>
  <c r="F27" i="1" s="1"/>
  <c r="E27" i="1"/>
  <c r="G27" i="1" s="1"/>
  <c r="N28" i="1"/>
  <c r="M28" i="1"/>
  <c r="C27" i="1"/>
  <c r="C34" i="3" l="1"/>
  <c r="Q34" i="3"/>
  <c r="P34" i="3"/>
  <c r="E34" i="3"/>
  <c r="G34" i="3" s="1"/>
  <c r="D34" i="3"/>
  <c r="F34" i="3" s="1"/>
  <c r="P28" i="1"/>
  <c r="R28" i="1" s="1"/>
  <c r="Q28" i="1"/>
  <c r="S28" i="1" s="1"/>
  <c r="O28" i="1"/>
  <c r="H27" i="1"/>
  <c r="T34" i="3" l="1"/>
  <c r="H34" i="3"/>
  <c r="A35" i="3"/>
  <c r="B35" i="3"/>
  <c r="M35" i="3"/>
  <c r="N35" i="3"/>
  <c r="O35" i="3" s="1"/>
  <c r="B28" i="1"/>
  <c r="C28" i="1" s="1"/>
  <c r="A28" i="1"/>
  <c r="T28" i="1"/>
  <c r="C35" i="3" l="1"/>
  <c r="Q35" i="3"/>
  <c r="P35" i="3"/>
  <c r="E35" i="3"/>
  <c r="G35" i="3" s="1"/>
  <c r="D35" i="3"/>
  <c r="F35" i="3" s="1"/>
  <c r="N29" i="1"/>
  <c r="M29" i="1"/>
  <c r="D28" i="1"/>
  <c r="F28" i="1" s="1"/>
  <c r="H28" i="1" s="1"/>
  <c r="E28" i="1"/>
  <c r="G28" i="1" s="1"/>
  <c r="T35" i="3" l="1"/>
  <c r="H35" i="3"/>
  <c r="A36" i="3" s="1"/>
  <c r="B36" i="3"/>
  <c r="M36" i="3"/>
  <c r="N36" i="3"/>
  <c r="P29" i="1"/>
  <c r="R29" i="1" s="1"/>
  <c r="T29" i="1" s="1"/>
  <c r="Q29" i="1"/>
  <c r="S29" i="1" s="1"/>
  <c r="B29" i="1"/>
  <c r="C29" i="1" s="1"/>
  <c r="A29" i="1"/>
  <c r="O29" i="1"/>
  <c r="O36" i="3" l="1"/>
  <c r="C36" i="3"/>
  <c r="Q36" i="3"/>
  <c r="P36" i="3"/>
  <c r="E36" i="3"/>
  <c r="G36" i="3" s="1"/>
  <c r="D36" i="3"/>
  <c r="F36" i="3" s="1"/>
  <c r="D29" i="1"/>
  <c r="F29" i="1" s="1"/>
  <c r="E29" i="1"/>
  <c r="G29" i="1" s="1"/>
  <c r="N30" i="1"/>
  <c r="O30" i="1" s="1"/>
  <c r="M30" i="1"/>
  <c r="T36" i="3" l="1"/>
  <c r="H36" i="3"/>
  <c r="A37" i="3"/>
  <c r="B37" i="3"/>
  <c r="M37" i="3"/>
  <c r="N37" i="3"/>
  <c r="P30" i="1"/>
  <c r="R30" i="1" s="1"/>
  <c r="Q30" i="1"/>
  <c r="S30" i="1" s="1"/>
  <c r="H29" i="1"/>
  <c r="O37" i="3" l="1"/>
  <c r="C37" i="3"/>
  <c r="Q37" i="3"/>
  <c r="P37" i="3"/>
  <c r="E37" i="3"/>
  <c r="G37" i="3" s="1"/>
  <c r="D37" i="3"/>
  <c r="F37" i="3" s="1"/>
  <c r="B30" i="1"/>
  <c r="A30" i="1"/>
  <c r="T30" i="1"/>
  <c r="T37" i="3" l="1"/>
  <c r="H37" i="3"/>
  <c r="A38" i="3"/>
  <c r="B38" i="3"/>
  <c r="M38" i="3"/>
  <c r="N38" i="3"/>
  <c r="D30" i="1"/>
  <c r="F30" i="1" s="1"/>
  <c r="H30" i="1" s="1"/>
  <c r="E30" i="1"/>
  <c r="G30" i="1" s="1"/>
  <c r="N31" i="1"/>
  <c r="O31" i="1" s="1"/>
  <c r="M31" i="1"/>
  <c r="C30" i="1"/>
  <c r="O38" i="3" l="1"/>
  <c r="C38" i="3"/>
  <c r="Q38" i="3"/>
  <c r="P38" i="3"/>
  <c r="E38" i="3"/>
  <c r="G38" i="3" s="1"/>
  <c r="D38" i="3"/>
  <c r="F38" i="3" s="1"/>
  <c r="P31" i="1"/>
  <c r="R31" i="1" s="1"/>
  <c r="Q31" i="1"/>
  <c r="S31" i="1" s="1"/>
  <c r="B31" i="1"/>
  <c r="C31" i="1" s="1"/>
  <c r="A31" i="1"/>
  <c r="T38" i="3" l="1"/>
  <c r="H38" i="3"/>
  <c r="A39" i="3" s="1"/>
  <c r="B39" i="3"/>
  <c r="M39" i="3"/>
  <c r="N39" i="3"/>
  <c r="D31" i="1"/>
  <c r="F31" i="1" s="1"/>
  <c r="E31" i="1"/>
  <c r="G31" i="1" s="1"/>
  <c r="T31" i="1"/>
  <c r="O39" i="3" l="1"/>
  <c r="C39" i="3"/>
  <c r="Q39" i="3"/>
  <c r="P39" i="3"/>
  <c r="E39" i="3"/>
  <c r="G39" i="3" s="1"/>
  <c r="D39" i="3"/>
  <c r="F39" i="3" s="1"/>
  <c r="N32" i="1"/>
  <c r="M32" i="1"/>
  <c r="H31" i="1"/>
  <c r="T39" i="3" l="1"/>
  <c r="H39" i="3"/>
  <c r="A40" i="3" s="1"/>
  <c r="M40" i="3"/>
  <c r="N40" i="3"/>
  <c r="O40" i="3" s="1"/>
  <c r="P32" i="1"/>
  <c r="R32" i="1" s="1"/>
  <c r="Q32" i="1"/>
  <c r="S32" i="1" s="1"/>
  <c r="B32" i="1"/>
  <c r="C32" i="1" s="1"/>
  <c r="A32" i="1"/>
  <c r="O32" i="1"/>
  <c r="B40" i="3" l="1"/>
  <c r="C40" i="3"/>
  <c r="Q40" i="3"/>
  <c r="P40" i="3"/>
  <c r="E40" i="3"/>
  <c r="G40" i="3" s="1"/>
  <c r="D40" i="3"/>
  <c r="F40" i="3" s="1"/>
  <c r="D32" i="1"/>
  <c r="F32" i="1" s="1"/>
  <c r="E32" i="1"/>
  <c r="G32" i="1" s="1"/>
  <c r="T32" i="1"/>
  <c r="T40" i="3" l="1"/>
  <c r="H40" i="3"/>
  <c r="A41" i="3" s="1"/>
  <c r="B41" i="3"/>
  <c r="M41" i="3"/>
  <c r="N41" i="3"/>
  <c r="N33" i="1"/>
  <c r="O33" i="1" s="1"/>
  <c r="M33" i="1"/>
  <c r="H32" i="1"/>
  <c r="O41" i="3" l="1"/>
  <c r="C41" i="3"/>
  <c r="Q41" i="3"/>
  <c r="P41" i="3"/>
  <c r="E41" i="3"/>
  <c r="G41" i="3" s="1"/>
  <c r="D41" i="3"/>
  <c r="F41" i="3" s="1"/>
  <c r="B33" i="1"/>
  <c r="C33" i="1" s="1"/>
  <c r="A33" i="1"/>
  <c r="P33" i="1"/>
  <c r="R33" i="1" s="1"/>
  <c r="T33" i="1" s="1"/>
  <c r="Q33" i="1"/>
  <c r="S33" i="1" s="1"/>
  <c r="T41" i="3" l="1"/>
  <c r="H41" i="3"/>
  <c r="A42" i="3" s="1"/>
  <c r="B42" i="3"/>
  <c r="M42" i="3"/>
  <c r="N42" i="3"/>
  <c r="D33" i="1"/>
  <c r="F33" i="1" s="1"/>
  <c r="E33" i="1"/>
  <c r="G33" i="1" s="1"/>
  <c r="N34" i="1"/>
  <c r="O34" i="1" s="1"/>
  <c r="M34" i="1"/>
  <c r="O42" i="3" l="1"/>
  <c r="C42" i="3"/>
  <c r="Q42" i="3"/>
  <c r="P42" i="3"/>
  <c r="E42" i="3"/>
  <c r="G42" i="3" s="1"/>
  <c r="D42" i="3"/>
  <c r="F42" i="3" s="1"/>
  <c r="P34" i="1"/>
  <c r="R34" i="1" s="1"/>
  <c r="T34" i="1" s="1"/>
  <c r="Q34" i="1"/>
  <c r="S34" i="1" s="1"/>
  <c r="H33" i="1"/>
  <c r="T42" i="3" l="1"/>
  <c r="H42" i="3"/>
  <c r="A43" i="3" s="1"/>
  <c r="B43" i="3"/>
  <c r="M43" i="3"/>
  <c r="N43" i="3"/>
  <c r="B34" i="1"/>
  <c r="A34" i="1"/>
  <c r="N35" i="1"/>
  <c r="M35" i="1"/>
  <c r="O43" i="3" l="1"/>
  <c r="C43" i="3"/>
  <c r="Q43" i="3"/>
  <c r="P43" i="3"/>
  <c r="E43" i="3"/>
  <c r="G43" i="3" s="1"/>
  <c r="D43" i="3"/>
  <c r="F43" i="3" s="1"/>
  <c r="P35" i="1"/>
  <c r="R35" i="1" s="1"/>
  <c r="Q35" i="1"/>
  <c r="S35" i="1" s="1"/>
  <c r="D34" i="1"/>
  <c r="F34" i="1" s="1"/>
  <c r="E34" i="1"/>
  <c r="G34" i="1" s="1"/>
  <c r="O35" i="1"/>
  <c r="C34" i="1"/>
  <c r="T43" i="3" l="1"/>
  <c r="N44" i="3" s="1"/>
  <c r="H43" i="3"/>
  <c r="A44" i="3"/>
  <c r="B44" i="3"/>
  <c r="M44" i="3"/>
  <c r="H34" i="1"/>
  <c r="T35" i="1"/>
  <c r="O44" i="3" l="1"/>
  <c r="C44" i="3"/>
  <c r="Q44" i="3"/>
  <c r="P44" i="3"/>
  <c r="E44" i="3"/>
  <c r="G44" i="3" s="1"/>
  <c r="D44" i="3"/>
  <c r="F44" i="3" s="1"/>
  <c r="N36" i="1"/>
  <c r="O36" i="1" s="1"/>
  <c r="M36" i="1"/>
  <c r="B35" i="1"/>
  <c r="C35" i="1" s="1"/>
  <c r="A35" i="1"/>
  <c r="T44" i="3" l="1"/>
  <c r="H44" i="3"/>
  <c r="A45" i="3"/>
  <c r="B45" i="3"/>
  <c r="M45" i="3"/>
  <c r="N45" i="3"/>
  <c r="O45" i="3" s="1"/>
  <c r="D35" i="1"/>
  <c r="F35" i="1" s="1"/>
  <c r="E35" i="1"/>
  <c r="G35" i="1" s="1"/>
  <c r="P36" i="1"/>
  <c r="R36" i="1" s="1"/>
  <c r="T36" i="1" s="1"/>
  <c r="Q36" i="1"/>
  <c r="S36" i="1" s="1"/>
  <c r="C45" i="3" l="1"/>
  <c r="Q45" i="3"/>
  <c r="P45" i="3"/>
  <c r="E45" i="3"/>
  <c r="G45" i="3" s="1"/>
  <c r="D45" i="3"/>
  <c r="F45" i="3" s="1"/>
  <c r="N37" i="1"/>
  <c r="O37" i="1" s="1"/>
  <c r="M37" i="1"/>
  <c r="H35" i="1"/>
  <c r="T45" i="3" l="1"/>
  <c r="H45" i="3"/>
  <c r="A46" i="3"/>
  <c r="B46" i="3"/>
  <c r="M46" i="3"/>
  <c r="N46" i="3"/>
  <c r="O46" i="3" s="1"/>
  <c r="B36" i="1"/>
  <c r="A36" i="1"/>
  <c r="P37" i="1"/>
  <c r="R37" i="1" s="1"/>
  <c r="T37" i="1" s="1"/>
  <c r="Q37" i="1"/>
  <c r="S37" i="1" s="1"/>
  <c r="C46" i="3" l="1"/>
  <c r="P46" i="3"/>
  <c r="Q46" i="3"/>
  <c r="E46" i="3"/>
  <c r="G46" i="3" s="1"/>
  <c r="D46" i="3"/>
  <c r="F46" i="3" s="1"/>
  <c r="D36" i="1"/>
  <c r="F36" i="1" s="1"/>
  <c r="E36" i="1"/>
  <c r="G36" i="1" s="1"/>
  <c r="N38" i="1"/>
  <c r="M38" i="1"/>
  <c r="C36" i="1"/>
  <c r="H46" i="3" l="1"/>
  <c r="B47" i="3" s="1"/>
  <c r="A47" i="3"/>
  <c r="T46" i="3"/>
  <c r="P38" i="1"/>
  <c r="R38" i="1" s="1"/>
  <c r="Q38" i="1"/>
  <c r="S38" i="1" s="1"/>
  <c r="O38" i="1"/>
  <c r="H36" i="1"/>
  <c r="D47" i="3" l="1"/>
  <c r="F47" i="3" s="1"/>
  <c r="E47" i="3"/>
  <c r="G47" i="3" s="1"/>
  <c r="N47" i="3"/>
  <c r="M47" i="3"/>
  <c r="C47" i="3"/>
  <c r="B37" i="1"/>
  <c r="A37" i="1"/>
  <c r="T38" i="1"/>
  <c r="P47" i="3" l="1"/>
  <c r="Q47" i="3"/>
  <c r="O47" i="3"/>
  <c r="H47" i="3"/>
  <c r="D37" i="1"/>
  <c r="F37" i="1" s="1"/>
  <c r="E37" i="1"/>
  <c r="G37" i="1" s="1"/>
  <c r="N39" i="1"/>
  <c r="M39" i="1"/>
  <c r="C37" i="1"/>
  <c r="B48" i="3" l="1"/>
  <c r="A48" i="3"/>
  <c r="T47" i="3"/>
  <c r="P39" i="1"/>
  <c r="R39" i="1" s="1"/>
  <c r="T39" i="1" s="1"/>
  <c r="Q39" i="1"/>
  <c r="S39" i="1" s="1"/>
  <c r="O39" i="1"/>
  <c r="H37" i="1"/>
  <c r="D48" i="3" l="1"/>
  <c r="F48" i="3" s="1"/>
  <c r="E48" i="3"/>
  <c r="G48" i="3" s="1"/>
  <c r="N48" i="3"/>
  <c r="M48" i="3"/>
  <c r="C48" i="3"/>
  <c r="B38" i="1"/>
  <c r="A38" i="1"/>
  <c r="N40" i="1"/>
  <c r="O40" i="1" s="1"/>
  <c r="M40" i="1"/>
  <c r="P48" i="3" l="1"/>
  <c r="Q48" i="3"/>
  <c r="O48" i="3"/>
  <c r="H48" i="3"/>
  <c r="P40" i="1"/>
  <c r="R40" i="1" s="1"/>
  <c r="Q40" i="1"/>
  <c r="S40" i="1" s="1"/>
  <c r="D38" i="1"/>
  <c r="F38" i="1" s="1"/>
  <c r="H38" i="1" s="1"/>
  <c r="E38" i="1"/>
  <c r="G38" i="1" s="1"/>
  <c r="C38" i="1"/>
  <c r="B49" i="3" l="1"/>
  <c r="A49" i="3"/>
  <c r="T48" i="3"/>
  <c r="B39" i="1"/>
  <c r="A39" i="1"/>
  <c r="T40" i="1"/>
  <c r="D49" i="3" l="1"/>
  <c r="F49" i="3" s="1"/>
  <c r="E49" i="3"/>
  <c r="G49" i="3" s="1"/>
  <c r="N49" i="3"/>
  <c r="M49" i="3"/>
  <c r="C49" i="3"/>
  <c r="D39" i="1"/>
  <c r="F39" i="1" s="1"/>
  <c r="H39" i="1" s="1"/>
  <c r="E39" i="1"/>
  <c r="G39" i="1" s="1"/>
  <c r="N41" i="1"/>
  <c r="O41" i="1" s="1"/>
  <c r="M41" i="1"/>
  <c r="C39" i="1"/>
  <c r="P49" i="3" l="1"/>
  <c r="Q49" i="3"/>
  <c r="O49" i="3"/>
  <c r="H49" i="3"/>
  <c r="P41" i="1"/>
  <c r="R41" i="1" s="1"/>
  <c r="Q41" i="1"/>
  <c r="S41" i="1" s="1"/>
  <c r="B40" i="1"/>
  <c r="A40" i="1"/>
  <c r="B50" i="3" l="1"/>
  <c r="A50" i="3"/>
  <c r="T49" i="3"/>
  <c r="D40" i="1"/>
  <c r="F40" i="1" s="1"/>
  <c r="H40" i="1" s="1"/>
  <c r="E40" i="1"/>
  <c r="G40" i="1" s="1"/>
  <c r="C40" i="1"/>
  <c r="T41" i="1"/>
  <c r="D50" i="3" l="1"/>
  <c r="F50" i="3" s="1"/>
  <c r="E50" i="3"/>
  <c r="G50" i="3" s="1"/>
  <c r="N50" i="3"/>
  <c r="M50" i="3"/>
  <c r="C50" i="3"/>
  <c r="N42" i="1"/>
  <c r="M42" i="1"/>
  <c r="B41" i="1"/>
  <c r="C41" i="1" s="1"/>
  <c r="A41" i="1"/>
  <c r="P50" i="3" l="1"/>
  <c r="Q50" i="3"/>
  <c r="O50" i="3"/>
  <c r="H50" i="3"/>
  <c r="D41" i="1"/>
  <c r="F41" i="1" s="1"/>
  <c r="E41" i="1"/>
  <c r="G41" i="1" s="1"/>
  <c r="P42" i="1"/>
  <c r="R42" i="1" s="1"/>
  <c r="Q42" i="1"/>
  <c r="S42" i="1" s="1"/>
  <c r="O42" i="1"/>
  <c r="B51" i="3" l="1"/>
  <c r="A51" i="3"/>
  <c r="T50" i="3"/>
  <c r="T42" i="1"/>
  <c r="H41" i="1"/>
  <c r="D51" i="3" l="1"/>
  <c r="F51" i="3" s="1"/>
  <c r="E51" i="3"/>
  <c r="G51" i="3" s="1"/>
  <c r="N51" i="3"/>
  <c r="M51" i="3"/>
  <c r="C51" i="3"/>
  <c r="B42" i="1"/>
  <c r="A42" i="1"/>
  <c r="N43" i="1"/>
  <c r="M43" i="1"/>
  <c r="P51" i="3" l="1"/>
  <c r="Q51" i="3"/>
  <c r="O51" i="3"/>
  <c r="H51" i="3"/>
  <c r="D42" i="1"/>
  <c r="F42" i="1" s="1"/>
  <c r="H42" i="1" s="1"/>
  <c r="E42" i="1"/>
  <c r="G42" i="1" s="1"/>
  <c r="P43" i="1"/>
  <c r="R43" i="1" s="1"/>
  <c r="T43" i="1" s="1"/>
  <c r="Q43" i="1"/>
  <c r="S43" i="1" s="1"/>
  <c r="O43" i="1"/>
  <c r="C42" i="1"/>
  <c r="B52" i="3" l="1"/>
  <c r="A52" i="3"/>
  <c r="T51" i="3"/>
  <c r="N44" i="1"/>
  <c r="M44" i="1"/>
  <c r="B43" i="1"/>
  <c r="C43" i="1" s="1"/>
  <c r="A43" i="1"/>
  <c r="D52" i="3" l="1"/>
  <c r="F52" i="3" s="1"/>
  <c r="E52" i="3"/>
  <c r="G52" i="3" s="1"/>
  <c r="N52" i="3"/>
  <c r="M52" i="3"/>
  <c r="C52" i="3"/>
  <c r="D43" i="1"/>
  <c r="F43" i="1" s="1"/>
  <c r="E43" i="1"/>
  <c r="G43" i="1" s="1"/>
  <c r="P44" i="1"/>
  <c r="R44" i="1" s="1"/>
  <c r="Q44" i="1"/>
  <c r="S44" i="1" s="1"/>
  <c r="O44" i="1"/>
  <c r="P52" i="3" l="1"/>
  <c r="Q52" i="3"/>
  <c r="O52" i="3"/>
  <c r="H52" i="3"/>
  <c r="T44" i="1"/>
  <c r="H43" i="1"/>
  <c r="B53" i="3" l="1"/>
  <c r="A53" i="3"/>
  <c r="T52" i="3"/>
  <c r="B44" i="1"/>
  <c r="A44" i="1"/>
  <c r="N45" i="1"/>
  <c r="O45" i="1" s="1"/>
  <c r="M45" i="1"/>
  <c r="D53" i="3" l="1"/>
  <c r="F53" i="3" s="1"/>
  <c r="E53" i="3"/>
  <c r="G53" i="3" s="1"/>
  <c r="N53" i="3"/>
  <c r="M53" i="3"/>
  <c r="C53" i="3"/>
  <c r="P45" i="1"/>
  <c r="R45" i="1" s="1"/>
  <c r="Q45" i="1"/>
  <c r="S45" i="1" s="1"/>
  <c r="D44" i="1"/>
  <c r="F44" i="1" s="1"/>
  <c r="E44" i="1"/>
  <c r="G44" i="1" s="1"/>
  <c r="C44" i="1"/>
  <c r="P53" i="3" l="1"/>
  <c r="Q53" i="3"/>
  <c r="O53" i="3"/>
  <c r="H53" i="3"/>
  <c r="H44" i="1"/>
  <c r="T45" i="1"/>
  <c r="B54" i="3" l="1"/>
  <c r="A54" i="3"/>
  <c r="T53" i="3"/>
  <c r="N46" i="1"/>
  <c r="M46" i="1"/>
  <c r="B45" i="1"/>
  <c r="C45" i="1" s="1"/>
  <c r="A45" i="1"/>
  <c r="D54" i="3" l="1"/>
  <c r="F54" i="3" s="1"/>
  <c r="E54" i="3"/>
  <c r="G54" i="3" s="1"/>
  <c r="N54" i="3"/>
  <c r="M54" i="3"/>
  <c r="C54" i="3"/>
  <c r="D45" i="1"/>
  <c r="F45" i="1" s="1"/>
  <c r="H45" i="1" s="1"/>
  <c r="E45" i="1"/>
  <c r="G45" i="1" s="1"/>
  <c r="P46" i="1"/>
  <c r="R46" i="1" s="1"/>
  <c r="T46" i="1" s="1"/>
  <c r="Q46" i="1"/>
  <c r="S46" i="1" s="1"/>
  <c r="O46" i="1"/>
  <c r="P54" i="3" l="1"/>
  <c r="Q54" i="3"/>
  <c r="O54" i="3"/>
  <c r="H54" i="3"/>
  <c r="N47" i="1"/>
  <c r="M47" i="1"/>
  <c r="B46" i="1"/>
  <c r="A46" i="1"/>
  <c r="B55" i="3" l="1"/>
  <c r="A55" i="3"/>
  <c r="T54" i="3"/>
  <c r="D46" i="1"/>
  <c r="F46" i="1" s="1"/>
  <c r="E46" i="1"/>
  <c r="G46" i="1" s="1"/>
  <c r="P47" i="1"/>
  <c r="R47" i="1" s="1"/>
  <c r="Q47" i="1"/>
  <c r="S47" i="1" s="1"/>
  <c r="C46" i="1"/>
  <c r="O47" i="1"/>
  <c r="D55" i="3" l="1"/>
  <c r="F55" i="3" s="1"/>
  <c r="E55" i="3"/>
  <c r="G55" i="3" s="1"/>
  <c r="C55" i="3"/>
  <c r="T47" i="1"/>
  <c r="H46" i="1"/>
  <c r="H55" i="3" l="1"/>
  <c r="B47" i="1"/>
  <c r="A47" i="1"/>
  <c r="N48" i="1"/>
  <c r="M48" i="1"/>
  <c r="P48" i="1" l="1"/>
  <c r="R48" i="1" s="1"/>
  <c r="Q48" i="1"/>
  <c r="S48" i="1" s="1"/>
  <c r="D47" i="1"/>
  <c r="F47" i="1" s="1"/>
  <c r="H47" i="1" s="1"/>
  <c r="E47" i="1"/>
  <c r="G47" i="1" s="1"/>
  <c r="O48" i="1"/>
  <c r="C47" i="1"/>
  <c r="B48" i="1" l="1"/>
  <c r="A48" i="1"/>
  <c r="T48" i="1"/>
  <c r="D48" i="1" l="1"/>
  <c r="F48" i="1" s="1"/>
  <c r="H48" i="1" s="1"/>
  <c r="E48" i="1"/>
  <c r="G48" i="1" s="1"/>
  <c r="N49" i="1"/>
  <c r="O49" i="1" s="1"/>
  <c r="M49" i="1"/>
  <c r="C48" i="1"/>
  <c r="P49" i="1" l="1"/>
  <c r="R49" i="1" s="1"/>
  <c r="Q49" i="1"/>
  <c r="S49" i="1" s="1"/>
  <c r="B49" i="1"/>
  <c r="A49" i="1"/>
  <c r="D49" i="1" l="1"/>
  <c r="F49" i="1" s="1"/>
  <c r="E49" i="1"/>
  <c r="G49" i="1" s="1"/>
  <c r="C49" i="1"/>
  <c r="T49" i="1"/>
  <c r="N50" i="1" l="1"/>
  <c r="M50" i="1"/>
  <c r="H49" i="1"/>
  <c r="P50" i="1" l="1"/>
  <c r="R50" i="1" s="1"/>
  <c r="Q50" i="1"/>
  <c r="S50" i="1" s="1"/>
  <c r="B50" i="1"/>
  <c r="A50" i="1"/>
  <c r="O50" i="1"/>
  <c r="D50" i="1" l="1"/>
  <c r="F50" i="1" s="1"/>
  <c r="E50" i="1"/>
  <c r="G50" i="1" s="1"/>
  <c r="C50" i="1"/>
  <c r="T50" i="1"/>
  <c r="N51" i="1" l="1"/>
  <c r="O51" i="1" s="1"/>
  <c r="M51" i="1"/>
  <c r="H50" i="1"/>
  <c r="B51" i="1" l="1"/>
  <c r="A51" i="1"/>
  <c r="P51" i="1"/>
  <c r="R51" i="1" s="1"/>
  <c r="T51" i="1" s="1"/>
  <c r="Q51" i="1"/>
  <c r="S51" i="1" s="1"/>
  <c r="D51" i="1" l="1"/>
  <c r="F51" i="1" s="1"/>
  <c r="E51" i="1"/>
  <c r="G51" i="1" s="1"/>
  <c r="N52" i="1"/>
  <c r="O52" i="1" s="1"/>
  <c r="M52" i="1"/>
  <c r="C51" i="1"/>
  <c r="P52" i="1" l="1"/>
  <c r="R52" i="1" s="1"/>
  <c r="T52" i="1" s="1"/>
  <c r="Q52" i="1"/>
  <c r="S52" i="1" s="1"/>
  <c r="H51" i="1"/>
  <c r="B52" i="1" l="1"/>
  <c r="A52" i="1"/>
  <c r="N53" i="1"/>
  <c r="O53" i="1" s="1"/>
  <c r="M53" i="1"/>
  <c r="P53" i="1" l="1"/>
  <c r="R53" i="1" s="1"/>
  <c r="Q53" i="1"/>
  <c r="S53" i="1" s="1"/>
  <c r="D52" i="1"/>
  <c r="F52" i="1" s="1"/>
  <c r="E52" i="1"/>
  <c r="G52" i="1" s="1"/>
  <c r="C52" i="1"/>
  <c r="H52" i="1" l="1"/>
  <c r="T53" i="1"/>
  <c r="N54" i="1" l="1"/>
  <c r="M54" i="1"/>
  <c r="B53" i="1"/>
  <c r="C53" i="1" s="1"/>
  <c r="A53" i="1"/>
  <c r="D53" i="1" l="1"/>
  <c r="F53" i="1" s="1"/>
  <c r="E53" i="1"/>
  <c r="G53" i="1" s="1"/>
  <c r="P54" i="1"/>
  <c r="R54" i="1" s="1"/>
  <c r="Q54" i="1"/>
  <c r="S54" i="1" s="1"/>
  <c r="O54" i="1"/>
  <c r="T54" i="1" l="1"/>
  <c r="H53" i="1"/>
  <c r="B54" i="1" l="1"/>
  <c r="A54" i="1"/>
  <c r="N55" i="1"/>
  <c r="M55" i="1"/>
  <c r="N58" i="1" l="1"/>
  <c r="N59" i="1" s="1"/>
  <c r="P55" i="1"/>
  <c r="R55" i="1" s="1"/>
  <c r="Q55" i="1"/>
  <c r="S55" i="1" s="1"/>
  <c r="D54" i="1"/>
  <c r="F54" i="1" s="1"/>
  <c r="E54" i="1"/>
  <c r="G54" i="1" s="1"/>
  <c r="O55" i="1"/>
  <c r="C54" i="1"/>
  <c r="H54" i="1" l="1"/>
  <c r="T55" i="1"/>
  <c r="N56" i="1" l="1"/>
  <c r="M56" i="1"/>
  <c r="B55" i="1"/>
  <c r="C55" i="1" s="1"/>
  <c r="A55" i="1"/>
  <c r="D55" i="1" l="1"/>
  <c r="F55" i="1" s="1"/>
  <c r="B58" i="1"/>
  <c r="B59" i="1" s="1"/>
  <c r="E55" i="1"/>
  <c r="G55" i="1" s="1"/>
  <c r="P56" i="1"/>
  <c r="R56" i="1" s="1"/>
  <c r="Q56" i="1"/>
  <c r="S56" i="1" s="1"/>
  <c r="O56" i="1"/>
  <c r="T56" i="1" l="1"/>
  <c r="H55" i="1"/>
  <c r="B56" i="1" l="1"/>
  <c r="A56" i="1"/>
  <c r="D56" i="1" l="1"/>
  <c r="F56" i="1" s="1"/>
  <c r="E56" i="1"/>
  <c r="G56" i="1" s="1"/>
  <c r="C56" i="1"/>
  <c r="H56" i="1" l="1"/>
</calcChain>
</file>

<file path=xl/sharedStrings.xml><?xml version="1.0" encoding="utf-8"?>
<sst xmlns="http://schemas.openxmlformats.org/spreadsheetml/2006/main" count="92" uniqueCount="16">
  <si>
    <t>Минимум</t>
  </si>
  <si>
    <t>E</t>
  </si>
  <si>
    <t>Максимум</t>
  </si>
  <si>
    <t>a</t>
  </si>
  <si>
    <t>b</t>
  </si>
  <si>
    <t>b-a&gt;E</t>
  </si>
  <si>
    <t>x1</t>
  </si>
  <si>
    <t>x2</t>
  </si>
  <si>
    <t>f(x1)</t>
  </si>
  <si>
    <t>f(x2)</t>
  </si>
  <si>
    <t>f(x1)&lt;=f(x2)?</t>
  </si>
  <si>
    <t>Xm</t>
  </si>
  <si>
    <t>f(Xm)</t>
  </si>
  <si>
    <t>f(x1)&lt;=f(x2)</t>
  </si>
  <si>
    <t>xm</t>
  </si>
  <si>
    <t>f(xm)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</si>
</sst>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0" borderId="3" xfId="0" applyBorder="1" applyAlignment="1"/>
    <xf numFmtId="0" fontId="0" fillId="0" borderId="1" xfId="0" applyBorder="1"/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3" xfId="0" applyBorder="1"/>
    <xf numFmtId="0" fontId="0" fillId="0" borderId="3" xfId="0" applyFill="1" applyBorder="1"/>
    <xf numFmtId="0" fontId="0" fillId="0" borderId="0" xfId="0" applyBorder="1"/>
    <xf numFmtId="2" fontId="0" fillId="0" borderId="3" xfId="0" applyNumberFormat="1" applyBorder="1"/>
    <xf numFmtId="0" fontId="0" fillId="0" borderId="0" xfId="0" applyFill="1" applyBorder="1"/>
    <xf numFmtId="164" fontId="0" fillId="0" borderId="3" xfId="0" applyNumberFormat="1" applyBorder="1"/>
    <xf numFmtId="0" fontId="0" fillId="0" borderId="3" xfId="0" applyBorder="1" applyAlignment="1">
      <alignment horizontal="center"/>
    </xf>
    <xf numFmtId="165" fontId="0" fillId="0" borderId="3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7" xfId="0" applyBorder="1"/>
    <xf numFmtId="0" fontId="0" fillId="0" borderId="8" xfId="0" applyFill="1" applyBorder="1"/>
    <xf numFmtId="2" fontId="0" fillId="0" borderId="3" xfId="0" applyNumberForma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3" xfId="0" applyFill="1" applyBorder="1"/>
    <xf numFmtId="0" fontId="0" fillId="4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/>
    <xf numFmtId="0" fontId="0" fillId="4" borderId="7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tabSelected="1" topLeftCell="E35" workbookViewId="0">
      <selection activeCell="M58" sqref="M58:M59"/>
    </sheetView>
  </sheetViews>
  <sheetFormatPr defaultRowHeight="15" x14ac:dyDescent="0.25"/>
  <sheetData>
    <row r="1" spans="1:20" x14ac:dyDescent="0.25">
      <c r="A1" s="24" t="s">
        <v>0</v>
      </c>
      <c r="B1" s="24"/>
      <c r="C1" s="25"/>
      <c r="J1" s="27" t="s">
        <v>1</v>
      </c>
      <c r="K1" s="28">
        <f>0.1</f>
        <v>0.1</v>
      </c>
      <c r="M1" s="3" t="s">
        <v>2</v>
      </c>
      <c r="N1" s="3"/>
      <c r="O1" s="3"/>
      <c r="P1" s="4"/>
      <c r="Q1" s="4"/>
      <c r="R1" s="4"/>
      <c r="S1" s="4"/>
      <c r="T1" s="4"/>
    </row>
    <row r="2" spans="1:20" x14ac:dyDescent="0.25">
      <c r="A2" s="27" t="s">
        <v>3</v>
      </c>
      <c r="B2" s="27" t="s">
        <v>4</v>
      </c>
      <c r="C2" s="27" t="s">
        <v>5</v>
      </c>
      <c r="D2" s="27" t="s">
        <v>6</v>
      </c>
      <c r="E2" s="27" t="s">
        <v>7</v>
      </c>
      <c r="F2" s="27" t="s">
        <v>8</v>
      </c>
      <c r="G2" s="27" t="s">
        <v>9</v>
      </c>
      <c r="H2" s="27" t="s">
        <v>10</v>
      </c>
      <c r="M2" s="27" t="s">
        <v>3</v>
      </c>
      <c r="N2" s="27" t="s">
        <v>4</v>
      </c>
      <c r="O2" s="27" t="s">
        <v>5</v>
      </c>
      <c r="P2" s="29" t="s">
        <v>6</v>
      </c>
      <c r="Q2" s="29" t="s">
        <v>7</v>
      </c>
      <c r="R2" s="29" t="s">
        <v>8</v>
      </c>
      <c r="S2" s="29" t="s">
        <v>9</v>
      </c>
      <c r="T2" s="29" t="s">
        <v>10</v>
      </c>
    </row>
    <row r="3" spans="1:20" x14ac:dyDescent="0.25">
      <c r="A3" s="7">
        <v>1</v>
      </c>
      <c r="B3" s="7">
        <v>4</v>
      </c>
      <c r="C3" s="7" t="b">
        <f>(B3-A3)&gt;K1</f>
        <v>1</v>
      </c>
      <c r="D3" s="7">
        <f t="shared" ref="D3:D56" si="0">(A3+B3-$K$1)/2</f>
        <v>2.4500000000000002</v>
      </c>
      <c r="E3" s="7">
        <f t="shared" ref="E3:E56" si="1">(A3+B3+$K$1)/2</f>
        <v>2.5499999999999998</v>
      </c>
      <c r="F3" s="7">
        <f>D3^3-6*D3^2+9*D3-4</f>
        <v>-3.2588750000000033</v>
      </c>
      <c r="G3" s="7">
        <f>E3^3-6*E3^2+9*E3-4</f>
        <v>-3.4836250000000035</v>
      </c>
      <c r="H3" s="7" t="b">
        <f>F3&lt;=G3</f>
        <v>0</v>
      </c>
      <c r="M3" s="7">
        <v>-2</v>
      </c>
      <c r="N3" s="7">
        <v>1</v>
      </c>
      <c r="O3" s="7" t="b">
        <f t="shared" ref="O3:O56" si="2">(N3-M3)&gt;$K$1</f>
        <v>1</v>
      </c>
      <c r="P3" s="7">
        <f t="shared" ref="P3:P56" si="3">(M3+N3-$K$1)/2</f>
        <v>-0.55000000000000004</v>
      </c>
      <c r="Q3" s="7">
        <f t="shared" ref="Q3:Q56" si="4">(M3+N3+$K$1)/2</f>
        <v>-0.45</v>
      </c>
      <c r="R3" s="7">
        <f>(P3^3-6*P3^2+9*P3-4)*(-1)</f>
        <v>10.931375000000001</v>
      </c>
      <c r="S3" s="7">
        <f>(Q3^3-6*Q3^2+9*Q3-4)*(-1)</f>
        <v>9.3561250000000005</v>
      </c>
      <c r="T3" s="7" t="b">
        <f>R3&lt;=S3</f>
        <v>0</v>
      </c>
    </row>
    <row r="4" spans="1:20" x14ac:dyDescent="0.25">
      <c r="A4" s="7">
        <f>IF(H3,A3,D3)</f>
        <v>2.4500000000000002</v>
      </c>
      <c r="B4" s="7">
        <f>IF(H3,E3,B3)</f>
        <v>4</v>
      </c>
      <c r="C4" s="7" t="b">
        <f t="shared" ref="C4:C56" si="5">(B4-A4)&gt;$K$1</f>
        <v>1</v>
      </c>
      <c r="D4" s="7">
        <f t="shared" si="0"/>
        <v>3.1750000000000003</v>
      </c>
      <c r="E4" s="7">
        <f t="shared" si="1"/>
        <v>3.2749999999999999</v>
      </c>
      <c r="F4" s="7">
        <f t="shared" ref="F4:G4" si="6">D4^3-6*D4^2+9*D4-4</f>
        <v>-3.9027656250000007</v>
      </c>
      <c r="G4" s="7">
        <f t="shared" si="6"/>
        <v>-3.7523281249999947</v>
      </c>
      <c r="H4" s="7" t="b">
        <f>F4&lt;=G4</f>
        <v>1</v>
      </c>
      <c r="M4" s="7">
        <f>IF(T3,M3,P3)</f>
        <v>-0.55000000000000004</v>
      </c>
      <c r="N4" s="7">
        <f>IF(T3,Q3,N3)</f>
        <v>1</v>
      </c>
      <c r="O4" s="7" t="b">
        <f t="shared" si="2"/>
        <v>1</v>
      </c>
      <c r="P4" s="7">
        <f t="shared" si="3"/>
        <v>0.17499999999999999</v>
      </c>
      <c r="Q4" s="7">
        <f t="shared" si="4"/>
        <v>0.27499999999999997</v>
      </c>
      <c r="R4" s="7">
        <f t="shared" ref="R4:S19" si="7">(P4^3-6*P4^2+9*P4-4)*(-1)</f>
        <v>2.6033906250000003</v>
      </c>
      <c r="S4" s="7">
        <f t="shared" si="7"/>
        <v>1.9579531250000004</v>
      </c>
      <c r="T4" s="7" t="b">
        <f>R4&lt;=S4</f>
        <v>0</v>
      </c>
    </row>
    <row r="5" spans="1:20" x14ac:dyDescent="0.25">
      <c r="A5" s="7">
        <f>IF(H4,A4,D4)</f>
        <v>2.4500000000000002</v>
      </c>
      <c r="B5" s="7">
        <f>IF(H4,E4,B4)</f>
        <v>3.2749999999999999</v>
      </c>
      <c r="C5" s="8" t="b">
        <f t="shared" si="5"/>
        <v>1</v>
      </c>
      <c r="D5" s="7">
        <f t="shared" si="0"/>
        <v>2.8125</v>
      </c>
      <c r="E5" s="7">
        <f t="shared" si="1"/>
        <v>2.9124999999999996</v>
      </c>
      <c r="F5" s="7">
        <f>D5^3-6*D5^2+9*D5-4</f>
        <v>-3.901123046875</v>
      </c>
      <c r="G5" s="7">
        <f>E5^3-6*E5^2+9*E5-4</f>
        <v>-3.9777011718749975</v>
      </c>
      <c r="H5" s="7" t="b">
        <f t="shared" ref="H5:H56" si="8">F5&lt;=G5</f>
        <v>0</v>
      </c>
      <c r="M5" s="7">
        <f>IF(T4,M4,P4)</f>
        <v>0.17499999999999999</v>
      </c>
      <c r="N5" s="7">
        <f>IF(T4,Q4,N4)</f>
        <v>1</v>
      </c>
      <c r="O5" s="8" t="b">
        <f t="shared" si="2"/>
        <v>1</v>
      </c>
      <c r="P5" s="7">
        <f t="shared" si="3"/>
        <v>0.53749999999999998</v>
      </c>
      <c r="Q5" s="7">
        <f t="shared" si="4"/>
        <v>0.63750000000000007</v>
      </c>
      <c r="R5" s="7">
        <f t="shared" si="7"/>
        <v>0.74065039062500038</v>
      </c>
      <c r="S5" s="7">
        <f t="shared" si="7"/>
        <v>0.44185351562499964</v>
      </c>
      <c r="T5" s="7" t="b">
        <f t="shared" ref="T5:T56" si="9">R5&lt;=S5</f>
        <v>0</v>
      </c>
    </row>
    <row r="6" spans="1:20" x14ac:dyDescent="0.25">
      <c r="A6" s="7">
        <f t="shared" ref="A6:A56" si="10">IF(H5,A5,D5)</f>
        <v>2.8125</v>
      </c>
      <c r="B6" s="7">
        <f t="shared" ref="B6:B56" si="11">IF(H5,E5,B5)</f>
        <v>3.2749999999999999</v>
      </c>
      <c r="C6" s="8" t="b">
        <f t="shared" si="5"/>
        <v>1</v>
      </c>
      <c r="D6" s="7">
        <f t="shared" si="0"/>
        <v>2.9937500000000004</v>
      </c>
      <c r="E6" s="7">
        <f t="shared" si="1"/>
        <v>3.09375</v>
      </c>
      <c r="F6" s="7">
        <f t="shared" ref="F6:G21" si="12">D6^3-6*D6^2+9*D6-4</f>
        <v>-3.9998830566406305</v>
      </c>
      <c r="G6" s="7">
        <f t="shared" si="12"/>
        <v>-3.972808837890625</v>
      </c>
      <c r="H6" s="7" t="b">
        <f t="shared" si="8"/>
        <v>1</v>
      </c>
      <c r="M6" s="7">
        <f t="shared" ref="M6:M47" si="13">IF(T5,M5,P5)</f>
        <v>0.53749999999999998</v>
      </c>
      <c r="N6" s="7">
        <f t="shared" ref="N6:N47" si="14">IF(T5,Q5,N5)</f>
        <v>1</v>
      </c>
      <c r="O6" s="8" t="b">
        <f t="shared" si="2"/>
        <v>1</v>
      </c>
      <c r="P6" s="7">
        <f t="shared" si="3"/>
        <v>0.71875</v>
      </c>
      <c r="Q6" s="7">
        <f t="shared" si="4"/>
        <v>0.81875000000000009</v>
      </c>
      <c r="R6" s="7">
        <f t="shared" si="7"/>
        <v>0.259552001953125</v>
      </c>
      <c r="S6" s="7">
        <f t="shared" si="7"/>
        <v>0.10450903320312577</v>
      </c>
      <c r="T6" s="7" t="b">
        <f t="shared" si="9"/>
        <v>0</v>
      </c>
    </row>
    <row r="7" spans="1:20" x14ac:dyDescent="0.25">
      <c r="A7" s="7">
        <f t="shared" si="10"/>
        <v>2.8125</v>
      </c>
      <c r="B7" s="7">
        <f t="shared" si="11"/>
        <v>3.09375</v>
      </c>
      <c r="C7" s="8" t="b">
        <f t="shared" si="5"/>
        <v>1</v>
      </c>
      <c r="D7" s="7">
        <f t="shared" si="0"/>
        <v>2.9031250000000002</v>
      </c>
      <c r="E7" s="7">
        <f t="shared" si="1"/>
        <v>3.0031249999999998</v>
      </c>
      <c r="F7" s="7">
        <f t="shared" si="12"/>
        <v>-3.9727548522949228</v>
      </c>
      <c r="G7" s="7">
        <f t="shared" si="12"/>
        <v>-3.9999706726074216</v>
      </c>
      <c r="H7" s="7" t="b">
        <f t="shared" si="8"/>
        <v>0</v>
      </c>
      <c r="M7" s="7">
        <f t="shared" si="13"/>
        <v>0.71875</v>
      </c>
      <c r="N7" s="7">
        <f t="shared" si="14"/>
        <v>1</v>
      </c>
      <c r="O7" s="8" t="b">
        <f t="shared" si="2"/>
        <v>1</v>
      </c>
      <c r="P7" s="7">
        <f t="shared" si="3"/>
        <v>0.80937499999999996</v>
      </c>
      <c r="Q7" s="7">
        <f t="shared" si="4"/>
        <v>0.90937500000000004</v>
      </c>
      <c r="R7" s="7">
        <f t="shared" si="7"/>
        <v>0.11594058227539072</v>
      </c>
      <c r="S7" s="7">
        <f t="shared" si="7"/>
        <v>2.5382965087890064E-2</v>
      </c>
      <c r="T7" s="7" t="b">
        <f t="shared" si="9"/>
        <v>0</v>
      </c>
    </row>
    <row r="8" spans="1:20" x14ac:dyDescent="0.25">
      <c r="A8" s="7">
        <f t="shared" si="10"/>
        <v>2.9031250000000002</v>
      </c>
      <c r="B8" s="7">
        <f t="shared" si="11"/>
        <v>3.09375</v>
      </c>
      <c r="C8" s="8" t="b">
        <f t="shared" si="5"/>
        <v>1</v>
      </c>
      <c r="D8" s="7">
        <f t="shared" si="0"/>
        <v>2.9484375000000003</v>
      </c>
      <c r="E8" s="7">
        <f t="shared" si="1"/>
        <v>3.0484374999999999</v>
      </c>
      <c r="F8" s="7">
        <f t="shared" si="12"/>
        <v>-3.992161014556892</v>
      </c>
      <c r="G8" s="7">
        <f t="shared" si="12"/>
        <v>-3.9928477821350086</v>
      </c>
      <c r="H8" s="7" t="b">
        <f t="shared" si="8"/>
        <v>0</v>
      </c>
      <c r="M8" s="7">
        <f t="shared" si="13"/>
        <v>0.80937499999999996</v>
      </c>
      <c r="N8" s="7">
        <f t="shared" si="14"/>
        <v>1</v>
      </c>
      <c r="O8" s="8" t="b">
        <f t="shared" si="2"/>
        <v>1</v>
      </c>
      <c r="P8" s="7">
        <f t="shared" si="3"/>
        <v>0.85468749999999993</v>
      </c>
      <c r="Q8" s="7">
        <f t="shared" si="4"/>
        <v>0.95468750000000002</v>
      </c>
      <c r="R8" s="7">
        <f t="shared" si="7"/>
        <v>6.641554641723646E-2</v>
      </c>
      <c r="S8" s="7">
        <f t="shared" si="7"/>
        <v>6.2527046203619818E-3</v>
      </c>
      <c r="T8" s="7" t="b">
        <f t="shared" si="9"/>
        <v>0</v>
      </c>
    </row>
    <row r="9" spans="1:20" x14ac:dyDescent="0.25">
      <c r="A9" s="7">
        <f t="shared" si="10"/>
        <v>2.9484375000000003</v>
      </c>
      <c r="B9" s="7">
        <f t="shared" si="11"/>
        <v>3.09375</v>
      </c>
      <c r="C9" s="8" t="b">
        <f t="shared" si="5"/>
        <v>1</v>
      </c>
      <c r="D9" s="7">
        <f t="shared" si="0"/>
        <v>2.9710937500000005</v>
      </c>
      <c r="E9" s="7">
        <f t="shared" si="1"/>
        <v>3.0710937500000002</v>
      </c>
      <c r="F9" s="7">
        <f t="shared" si="12"/>
        <v>-3.9975174393653816</v>
      </c>
      <c r="G9" s="7">
        <f t="shared" si="12"/>
        <v>-3.9844777054786711</v>
      </c>
      <c r="H9" s="7" t="b">
        <f t="shared" si="8"/>
        <v>1</v>
      </c>
      <c r="M9" s="7">
        <f t="shared" si="13"/>
        <v>0.85468749999999993</v>
      </c>
      <c r="N9" s="7">
        <f t="shared" si="14"/>
        <v>1</v>
      </c>
      <c r="O9" s="8" t="b">
        <f t="shared" si="2"/>
        <v>1</v>
      </c>
      <c r="P9" s="7">
        <f t="shared" si="3"/>
        <v>0.87734374999999987</v>
      </c>
      <c r="Q9" s="7">
        <f t="shared" si="4"/>
        <v>0.97734374999999996</v>
      </c>
      <c r="R9" s="7">
        <f t="shared" si="7"/>
        <v>4.6978975772858256E-2</v>
      </c>
      <c r="S9" s="7">
        <f t="shared" si="7"/>
        <v>1.5515465736397616E-3</v>
      </c>
      <c r="T9" s="7" t="b">
        <f t="shared" si="9"/>
        <v>0</v>
      </c>
    </row>
    <row r="10" spans="1:20" x14ac:dyDescent="0.25">
      <c r="A10" s="7">
        <f t="shared" si="10"/>
        <v>2.9484375000000003</v>
      </c>
      <c r="B10" s="7">
        <f t="shared" si="11"/>
        <v>3.0710937500000002</v>
      </c>
      <c r="C10" s="8" t="b">
        <f t="shared" si="5"/>
        <v>1</v>
      </c>
      <c r="D10" s="7">
        <f t="shared" si="0"/>
        <v>2.9597656250000002</v>
      </c>
      <c r="E10" s="7">
        <f t="shared" si="1"/>
        <v>3.0597656249999998</v>
      </c>
      <c r="F10" s="7">
        <f t="shared" si="12"/>
        <v>-3.9952087168097492</v>
      </c>
      <c r="G10" s="7">
        <f t="shared" si="12"/>
        <v>-3.9890707315802558</v>
      </c>
      <c r="H10" s="7" t="b">
        <f t="shared" si="8"/>
        <v>1</v>
      </c>
      <c r="M10" s="7">
        <f t="shared" si="13"/>
        <v>0.87734374999999987</v>
      </c>
      <c r="N10" s="7">
        <f t="shared" si="14"/>
        <v>1</v>
      </c>
      <c r="O10" s="8" t="b">
        <f t="shared" si="2"/>
        <v>1</v>
      </c>
      <c r="P10" s="7">
        <f t="shared" si="3"/>
        <v>0.88867187499999989</v>
      </c>
      <c r="Q10" s="7">
        <f t="shared" si="4"/>
        <v>0.98867187499999998</v>
      </c>
      <c r="R10" s="7">
        <f t="shared" si="7"/>
        <v>3.8561649620532101E-2</v>
      </c>
      <c r="S10" s="7">
        <f t="shared" si="7"/>
        <v>3.864329457288207E-4</v>
      </c>
      <c r="T10" s="7" t="b">
        <f t="shared" si="9"/>
        <v>0</v>
      </c>
    </row>
    <row r="11" spans="1:20" x14ac:dyDescent="0.25">
      <c r="A11" s="7">
        <f t="shared" si="10"/>
        <v>2.9484375000000003</v>
      </c>
      <c r="B11" s="7">
        <f t="shared" si="11"/>
        <v>3.0597656249999998</v>
      </c>
      <c r="C11" s="8" t="b">
        <f t="shared" si="5"/>
        <v>1</v>
      </c>
      <c r="D11" s="7">
        <f t="shared" si="0"/>
        <v>2.9541015625</v>
      </c>
      <c r="E11" s="7">
        <f t="shared" si="1"/>
        <v>3.0541015624999996</v>
      </c>
      <c r="F11" s="7">
        <f t="shared" si="12"/>
        <v>-3.9937766930088401</v>
      </c>
      <c r="G11" s="7">
        <f t="shared" si="12"/>
        <v>-3.9910607086643566</v>
      </c>
      <c r="H11" s="7" t="b">
        <f t="shared" si="8"/>
        <v>1</v>
      </c>
      <c r="M11" s="7">
        <f t="shared" si="13"/>
        <v>0.88867187499999989</v>
      </c>
      <c r="N11" s="7">
        <f t="shared" si="14"/>
        <v>1</v>
      </c>
      <c r="O11" s="8" t="b">
        <f t="shared" si="2"/>
        <v>1</v>
      </c>
      <c r="P11" s="7">
        <f t="shared" si="3"/>
        <v>0.89433593749999996</v>
      </c>
      <c r="Q11" s="7">
        <f t="shared" si="4"/>
        <v>0.99433593750000004</v>
      </c>
      <c r="R11" s="7">
        <f t="shared" si="7"/>
        <v>3.4674410380423737E-2</v>
      </c>
      <c r="S11" s="7">
        <f t="shared" si="7"/>
        <v>9.6426524221371324E-5</v>
      </c>
      <c r="T11" s="7" t="b">
        <f t="shared" si="9"/>
        <v>0</v>
      </c>
    </row>
    <row r="12" spans="1:20" x14ac:dyDescent="0.25">
      <c r="A12" s="7">
        <f t="shared" si="10"/>
        <v>2.9484375000000003</v>
      </c>
      <c r="B12" s="7">
        <f t="shared" si="11"/>
        <v>3.0541015624999996</v>
      </c>
      <c r="C12" s="8" t="b">
        <f t="shared" si="5"/>
        <v>1</v>
      </c>
      <c r="D12" s="7">
        <f t="shared" si="0"/>
        <v>2.9512695312500004</v>
      </c>
      <c r="E12" s="7">
        <f t="shared" si="1"/>
        <v>3.05126953125</v>
      </c>
      <c r="F12" s="7">
        <f t="shared" si="12"/>
        <v>-3.9929917424721637</v>
      </c>
      <c r="G12" s="7">
        <f t="shared" si="12"/>
        <v>-3.9919795402092859</v>
      </c>
      <c r="H12" s="7" t="b">
        <f t="shared" si="8"/>
        <v>1</v>
      </c>
      <c r="M12" s="7">
        <f t="shared" si="13"/>
        <v>0.89433593749999996</v>
      </c>
      <c r="N12" s="7">
        <f t="shared" si="14"/>
        <v>1</v>
      </c>
      <c r="O12" s="8" t="b">
        <f t="shared" si="2"/>
        <v>1</v>
      </c>
      <c r="P12" s="7">
        <f t="shared" si="3"/>
        <v>0.89716796874999993</v>
      </c>
      <c r="Q12" s="7">
        <f t="shared" si="4"/>
        <v>0.99716796875000002</v>
      </c>
      <c r="R12" s="7">
        <f t="shared" si="7"/>
        <v>3.2810669724828934E-2</v>
      </c>
      <c r="S12" s="7">
        <f t="shared" si="7"/>
        <v>2.4083917030459645E-5</v>
      </c>
      <c r="T12" s="7" t="b">
        <f t="shared" si="9"/>
        <v>0</v>
      </c>
    </row>
    <row r="13" spans="1:20" x14ac:dyDescent="0.25">
      <c r="A13" s="7">
        <f t="shared" si="10"/>
        <v>2.9484375000000003</v>
      </c>
      <c r="B13" s="7">
        <f t="shared" si="11"/>
        <v>3.05126953125</v>
      </c>
      <c r="C13" s="8" t="b">
        <f t="shared" si="5"/>
        <v>1</v>
      </c>
      <c r="D13" s="7">
        <f t="shared" si="0"/>
        <v>2.9498535156250005</v>
      </c>
      <c r="E13" s="7">
        <f t="shared" si="1"/>
        <v>3.0498535156250002</v>
      </c>
      <c r="F13" s="7">
        <f t="shared" si="12"/>
        <v>-3.9925820921690907</v>
      </c>
      <c r="G13" s="7">
        <f t="shared" si="12"/>
        <v>-3.992419976356782</v>
      </c>
      <c r="H13" s="7" t="b">
        <f t="shared" si="8"/>
        <v>1</v>
      </c>
      <c r="M13" s="7">
        <f t="shared" si="13"/>
        <v>0.89716796874999993</v>
      </c>
      <c r="N13" s="7">
        <f t="shared" si="14"/>
        <v>1</v>
      </c>
      <c r="O13" s="8" t="b">
        <f t="shared" si="2"/>
        <v>1</v>
      </c>
      <c r="P13" s="7">
        <f t="shared" si="3"/>
        <v>0.89858398437499987</v>
      </c>
      <c r="Q13" s="7">
        <f t="shared" si="4"/>
        <v>0.99858398437499996</v>
      </c>
      <c r="R13" s="7">
        <f t="shared" si="7"/>
        <v>3.1898709513829004E-2</v>
      </c>
      <c r="S13" s="7">
        <f t="shared" si="7"/>
        <v>6.0181400050041134E-6</v>
      </c>
      <c r="T13" s="7" t="b">
        <f t="shared" si="9"/>
        <v>0</v>
      </c>
    </row>
    <row r="14" spans="1:20" x14ac:dyDescent="0.25">
      <c r="A14" s="7">
        <f t="shared" si="10"/>
        <v>2.9484375000000003</v>
      </c>
      <c r="B14" s="7">
        <f t="shared" si="11"/>
        <v>3.0498535156250002</v>
      </c>
      <c r="C14" s="8" t="b">
        <f t="shared" si="5"/>
        <v>1</v>
      </c>
      <c r="D14" s="7">
        <f t="shared" si="0"/>
        <v>2.9491455078125002</v>
      </c>
      <c r="E14" s="7">
        <f t="shared" si="1"/>
        <v>3.0491455078124998</v>
      </c>
      <c r="F14" s="7">
        <f t="shared" si="12"/>
        <v>-3.9923729807119024</v>
      </c>
      <c r="G14" s="7">
        <f t="shared" si="12"/>
        <v>-3.9926354569773359</v>
      </c>
      <c r="H14" s="7" t="b">
        <f t="shared" si="8"/>
        <v>0</v>
      </c>
      <c r="M14" s="7">
        <f t="shared" si="13"/>
        <v>0.89858398437499987</v>
      </c>
      <c r="N14" s="7">
        <f t="shared" si="14"/>
        <v>1</v>
      </c>
      <c r="O14" s="8" t="b">
        <f t="shared" si="2"/>
        <v>1</v>
      </c>
      <c r="P14" s="7">
        <f t="shared" si="3"/>
        <v>0.89929199218749989</v>
      </c>
      <c r="Q14" s="7">
        <f t="shared" si="4"/>
        <v>0.99929199218749998</v>
      </c>
      <c r="R14" s="7">
        <f t="shared" si="7"/>
        <v>3.1447699484488112E-2</v>
      </c>
      <c r="S14" s="7">
        <f t="shared" si="7"/>
        <v>1.504180094258345E-6</v>
      </c>
      <c r="T14" s="7" t="b">
        <f t="shared" si="9"/>
        <v>0</v>
      </c>
    </row>
    <row r="15" spans="1:20" x14ac:dyDescent="0.25">
      <c r="A15" s="7">
        <f t="shared" si="10"/>
        <v>2.9491455078125002</v>
      </c>
      <c r="B15" s="7">
        <f t="shared" si="11"/>
        <v>3.0498535156250002</v>
      </c>
      <c r="C15" s="8" t="b">
        <f t="shared" si="5"/>
        <v>1</v>
      </c>
      <c r="D15" s="7">
        <f t="shared" si="0"/>
        <v>2.9494995117187504</v>
      </c>
      <c r="E15" s="7">
        <f t="shared" si="1"/>
        <v>3.04949951171875</v>
      </c>
      <c r="F15" s="7">
        <f t="shared" si="12"/>
        <v>-3.9924778934108254</v>
      </c>
      <c r="G15" s="7">
        <f t="shared" si="12"/>
        <v>-3.992528111233014</v>
      </c>
      <c r="H15" s="7" t="b">
        <f t="shared" si="8"/>
        <v>0</v>
      </c>
      <c r="M15" s="7">
        <f t="shared" si="13"/>
        <v>0.89929199218749989</v>
      </c>
      <c r="N15" s="7">
        <f t="shared" si="14"/>
        <v>1</v>
      </c>
      <c r="O15" s="8" t="b">
        <f t="shared" si="2"/>
        <v>1</v>
      </c>
      <c r="P15" s="7">
        <f t="shared" si="3"/>
        <v>0.89964599609374996</v>
      </c>
      <c r="Q15" s="7">
        <f t="shared" si="4"/>
        <v>0.99964599609375004</v>
      </c>
      <c r="R15" s="7">
        <f t="shared" si="7"/>
        <v>3.1223436057228326E-2</v>
      </c>
      <c r="S15" s="7">
        <f t="shared" si="7"/>
        <v>3.7600065905252222E-7</v>
      </c>
      <c r="T15" s="7" t="b">
        <f t="shared" si="9"/>
        <v>0</v>
      </c>
    </row>
    <row r="16" spans="1:20" x14ac:dyDescent="0.25">
      <c r="A16" s="7">
        <f t="shared" si="10"/>
        <v>2.9494995117187504</v>
      </c>
      <c r="B16" s="7">
        <f t="shared" si="11"/>
        <v>3.0498535156250002</v>
      </c>
      <c r="C16" s="8" t="b">
        <f t="shared" si="5"/>
        <v>1</v>
      </c>
      <c r="D16" s="7">
        <f t="shared" si="0"/>
        <v>2.9496765136718754</v>
      </c>
      <c r="E16" s="7">
        <f t="shared" si="1"/>
        <v>3.0496765136718751</v>
      </c>
      <c r="F16" s="7">
        <f t="shared" si="12"/>
        <v>-3.9925300820491714</v>
      </c>
      <c r="G16" s="7">
        <f t="shared" si="12"/>
        <v>-3.9924741424530232</v>
      </c>
      <c r="H16" s="7" t="b">
        <f t="shared" si="8"/>
        <v>1</v>
      </c>
      <c r="M16" s="7">
        <f t="shared" si="13"/>
        <v>0.89964599609374996</v>
      </c>
      <c r="N16" s="7">
        <f t="shared" si="14"/>
        <v>1</v>
      </c>
      <c r="O16" s="8" t="b">
        <f t="shared" si="2"/>
        <v>1</v>
      </c>
      <c r="P16" s="7">
        <f t="shared" si="3"/>
        <v>0.89982299804687493</v>
      </c>
      <c r="Q16" s="7">
        <f t="shared" si="4"/>
        <v>0.99982299804687502</v>
      </c>
      <c r="R16" s="7">
        <f t="shared" si="7"/>
        <v>3.1111614623995365E-2</v>
      </c>
      <c r="S16" s="7">
        <f t="shared" si="7"/>
        <v>9.3994620087300973E-8</v>
      </c>
      <c r="T16" s="7" t="b">
        <f t="shared" si="9"/>
        <v>0</v>
      </c>
    </row>
    <row r="17" spans="1:20" x14ac:dyDescent="0.25">
      <c r="A17" s="7">
        <f t="shared" si="10"/>
        <v>2.9494995117187504</v>
      </c>
      <c r="B17" s="7">
        <f t="shared" si="11"/>
        <v>3.0496765136718751</v>
      </c>
      <c r="C17" s="8" t="b">
        <f t="shared" si="5"/>
        <v>1</v>
      </c>
      <c r="D17" s="7">
        <f t="shared" si="0"/>
        <v>2.9495880126953127</v>
      </c>
      <c r="E17" s="7">
        <f t="shared" si="1"/>
        <v>3.0495880126953123</v>
      </c>
      <c r="F17" s="7">
        <f t="shared" si="12"/>
        <v>-3.9925040100427189</v>
      </c>
      <c r="G17" s="7">
        <f t="shared" si="12"/>
        <v>-3.992501151505472</v>
      </c>
      <c r="H17" s="7" t="b">
        <f t="shared" si="8"/>
        <v>1</v>
      </c>
      <c r="M17" s="7">
        <f t="shared" si="13"/>
        <v>0.89982299804687493</v>
      </c>
      <c r="N17" s="7">
        <f t="shared" si="14"/>
        <v>1</v>
      </c>
      <c r="O17" s="8" t="b">
        <f t="shared" si="2"/>
        <v>1</v>
      </c>
      <c r="P17" s="7">
        <f t="shared" si="3"/>
        <v>0.89991149902343737</v>
      </c>
      <c r="Q17" s="7">
        <f t="shared" si="4"/>
        <v>0.99991149902343746</v>
      </c>
      <c r="R17" s="7">
        <f t="shared" si="7"/>
        <v>3.1055781462923093E-2</v>
      </c>
      <c r="S17" s="7">
        <f t="shared" si="7"/>
        <v>2.3497962686747087E-8</v>
      </c>
      <c r="T17" s="7" t="b">
        <f t="shared" si="9"/>
        <v>0</v>
      </c>
    </row>
    <row r="18" spans="1:20" x14ac:dyDescent="0.25">
      <c r="A18" s="7">
        <f t="shared" si="10"/>
        <v>2.9494995117187504</v>
      </c>
      <c r="B18" s="7">
        <f t="shared" si="11"/>
        <v>3.0495880126953123</v>
      </c>
      <c r="C18" s="8" t="b">
        <f t="shared" si="5"/>
        <v>1</v>
      </c>
      <c r="D18" s="7">
        <f t="shared" si="0"/>
        <v>2.9495437622070315</v>
      </c>
      <c r="E18" s="7">
        <f t="shared" si="1"/>
        <v>3.0495437622070312</v>
      </c>
      <c r="F18" s="7">
        <f t="shared" si="12"/>
        <v>-3.9924909573046961</v>
      </c>
      <c r="G18" s="7">
        <f t="shared" si="12"/>
        <v>-3.9925146375345939</v>
      </c>
      <c r="H18" s="7" t="b">
        <f t="shared" si="8"/>
        <v>0</v>
      </c>
      <c r="M18" s="7">
        <f t="shared" si="13"/>
        <v>0.89991149902343737</v>
      </c>
      <c r="N18" s="7">
        <f t="shared" si="14"/>
        <v>1</v>
      </c>
      <c r="O18" s="8" t="b">
        <f t="shared" si="2"/>
        <v>1</v>
      </c>
      <c r="P18" s="7">
        <f t="shared" si="3"/>
        <v>0.89995574951171864</v>
      </c>
      <c r="Q18" s="7">
        <f t="shared" si="4"/>
        <v>0.99995574951171873</v>
      </c>
      <c r="R18" s="7">
        <f t="shared" si="7"/>
        <v>3.1027884269453132E-2</v>
      </c>
      <c r="S18" s="7">
        <f t="shared" si="7"/>
        <v>5.8744022979340116E-9</v>
      </c>
      <c r="T18" s="7" t="b">
        <f t="shared" si="9"/>
        <v>0</v>
      </c>
    </row>
    <row r="19" spans="1:20" x14ac:dyDescent="0.25">
      <c r="A19" s="7">
        <f t="shared" si="10"/>
        <v>2.9495437622070315</v>
      </c>
      <c r="B19" s="7">
        <f t="shared" si="11"/>
        <v>3.0495880126953123</v>
      </c>
      <c r="C19" s="8" t="b">
        <f t="shared" si="5"/>
        <v>1</v>
      </c>
      <c r="D19" s="7">
        <f t="shared" si="0"/>
        <v>2.9495658874511719</v>
      </c>
      <c r="E19" s="7">
        <f t="shared" si="1"/>
        <v>3.0495658874511715</v>
      </c>
      <c r="F19" s="7">
        <f t="shared" si="12"/>
        <v>-3.9924974850682169</v>
      </c>
      <c r="G19" s="7">
        <f t="shared" si="12"/>
        <v>-3.9925078960614044</v>
      </c>
      <c r="H19" s="7" t="b">
        <f t="shared" si="8"/>
        <v>0</v>
      </c>
      <c r="M19" s="7">
        <f t="shared" si="13"/>
        <v>0.89995574951171864</v>
      </c>
      <c r="N19" s="7">
        <f t="shared" si="14"/>
        <v>1</v>
      </c>
      <c r="O19" s="8" t="b">
        <f t="shared" si="2"/>
        <v>1</v>
      </c>
      <c r="P19" s="7">
        <f t="shared" si="3"/>
        <v>0.89997787475585933</v>
      </c>
      <c r="Q19" s="7">
        <f t="shared" si="4"/>
        <v>0.99997787475585942</v>
      </c>
      <c r="R19" s="7">
        <f t="shared" si="7"/>
        <v>3.1013940519256877E-2</v>
      </c>
      <c r="S19" s="7">
        <f t="shared" si="7"/>
        <v>1.4685896942978616E-9</v>
      </c>
      <c r="T19" s="7" t="b">
        <f t="shared" si="9"/>
        <v>0</v>
      </c>
    </row>
    <row r="20" spans="1:20" x14ac:dyDescent="0.25">
      <c r="A20" s="7">
        <f t="shared" si="10"/>
        <v>2.9495658874511719</v>
      </c>
      <c r="B20" s="7">
        <f t="shared" si="11"/>
        <v>3.0495880126953123</v>
      </c>
      <c r="C20" s="8" t="b">
        <f t="shared" si="5"/>
        <v>1</v>
      </c>
      <c r="D20" s="7">
        <f t="shared" si="0"/>
        <v>2.9495769500732423</v>
      </c>
      <c r="E20" s="7">
        <f t="shared" si="1"/>
        <v>3.0495769500732419</v>
      </c>
      <c r="F20" s="7">
        <f>D20^3-6*D20^2+9*D20-4</f>
        <v>-3.9925007479041064</v>
      </c>
      <c r="G20" s="7">
        <f t="shared" si="12"/>
        <v>-3.9925045241687833</v>
      </c>
      <c r="H20" s="7" t="b">
        <f t="shared" si="8"/>
        <v>0</v>
      </c>
      <c r="M20" s="7">
        <f t="shared" si="13"/>
        <v>0.89997787475585933</v>
      </c>
      <c r="N20" s="7">
        <f t="shared" si="14"/>
        <v>1</v>
      </c>
      <c r="O20" s="8" t="b">
        <f t="shared" si="2"/>
        <v>1</v>
      </c>
      <c r="P20" s="7">
        <f t="shared" si="3"/>
        <v>0.89998893737792962</v>
      </c>
      <c r="Q20" s="7">
        <f t="shared" si="4"/>
        <v>0.99998893737792971</v>
      </c>
      <c r="R20" s="7">
        <f t="shared" ref="R20:S56" si="15">(P20^3-6*P20^2+9*P20-4)*(-1)</f>
        <v>3.1006969855765121E-2</v>
      </c>
      <c r="S20" s="7">
        <f t="shared" si="15"/>
        <v>3.6714631335144077E-10</v>
      </c>
      <c r="T20" s="7" t="b">
        <f t="shared" si="9"/>
        <v>0</v>
      </c>
    </row>
    <row r="21" spans="1:20" x14ac:dyDescent="0.25">
      <c r="A21" s="7">
        <f t="shared" si="10"/>
        <v>2.9495769500732423</v>
      </c>
      <c r="B21" s="7">
        <f t="shared" si="11"/>
        <v>3.0495880126953123</v>
      </c>
      <c r="C21" s="8" t="b">
        <f t="shared" si="5"/>
        <v>1</v>
      </c>
      <c r="D21" s="7">
        <f t="shared" si="0"/>
        <v>2.9495824813842777</v>
      </c>
      <c r="E21" s="7">
        <f t="shared" si="1"/>
        <v>3.0495824813842773</v>
      </c>
      <c r="F21" s="7">
        <f t="shared" ref="F21:G36" si="16">D21^3-6*D21^2+9*D21-4</f>
        <v>-3.9925023790605749</v>
      </c>
      <c r="G21" s="7">
        <f t="shared" si="12"/>
        <v>-3.9925028379334648</v>
      </c>
      <c r="H21" s="7" t="b">
        <f t="shared" si="8"/>
        <v>0</v>
      </c>
      <c r="M21" s="7">
        <f t="shared" si="13"/>
        <v>0.89998893737792962</v>
      </c>
      <c r="N21" s="7">
        <f t="shared" si="14"/>
        <v>1</v>
      </c>
      <c r="O21" s="8" t="b">
        <f t="shared" si="2"/>
        <v>1</v>
      </c>
      <c r="P21" s="7">
        <f t="shared" si="3"/>
        <v>0.89999446868896471</v>
      </c>
      <c r="Q21" s="7">
        <f t="shared" si="4"/>
        <v>0.9999944686889648</v>
      </c>
      <c r="R21" s="7">
        <f t="shared" si="15"/>
        <v>3.1003484826917393E-2</v>
      </c>
      <c r="S21" s="7">
        <f t="shared" si="15"/>
        <v>9.1787022427070042E-11</v>
      </c>
      <c r="T21" s="7" t="b">
        <f t="shared" si="9"/>
        <v>0</v>
      </c>
    </row>
    <row r="22" spans="1:20" x14ac:dyDescent="0.25">
      <c r="A22" s="7">
        <f t="shared" si="10"/>
        <v>2.9495824813842777</v>
      </c>
      <c r="B22" s="7">
        <f t="shared" si="11"/>
        <v>3.0495880126953123</v>
      </c>
      <c r="C22" s="8" t="b">
        <f t="shared" si="5"/>
        <v>1</v>
      </c>
      <c r="D22" s="7">
        <f t="shared" si="0"/>
        <v>2.9495852470397952</v>
      </c>
      <c r="E22" s="7">
        <f t="shared" si="1"/>
        <v>3.0495852470397948</v>
      </c>
      <c r="F22" s="7">
        <f t="shared" si="16"/>
        <v>-3.9925031945734339</v>
      </c>
      <c r="G22" s="7">
        <f t="shared" si="16"/>
        <v>-3.9925019947435523</v>
      </c>
      <c r="H22" s="7" t="b">
        <f t="shared" si="8"/>
        <v>1</v>
      </c>
      <c r="M22" s="7">
        <f t="shared" si="13"/>
        <v>0.89999446868896471</v>
      </c>
      <c r="N22" s="7">
        <f t="shared" si="14"/>
        <v>1</v>
      </c>
      <c r="O22" s="8" t="b">
        <f t="shared" si="2"/>
        <v>1</v>
      </c>
      <c r="P22" s="7">
        <f t="shared" si="3"/>
        <v>0.89999723434448231</v>
      </c>
      <c r="Q22" s="7">
        <f t="shared" si="4"/>
        <v>0.9999972343444824</v>
      </c>
      <c r="R22" s="7">
        <f t="shared" si="15"/>
        <v>3.1001742388217401E-2</v>
      </c>
      <c r="S22" s="7">
        <f t="shared" si="15"/>
        <v>2.2946089472952735E-11</v>
      </c>
      <c r="T22" s="7" t="b">
        <f t="shared" si="9"/>
        <v>0</v>
      </c>
    </row>
    <row r="23" spans="1:20" x14ac:dyDescent="0.25">
      <c r="A23" s="7">
        <f t="shared" si="10"/>
        <v>2.9495824813842777</v>
      </c>
      <c r="B23" s="7">
        <f t="shared" si="11"/>
        <v>3.0495852470397948</v>
      </c>
      <c r="C23" s="8" t="b">
        <f t="shared" si="5"/>
        <v>1</v>
      </c>
      <c r="D23" s="7">
        <f t="shared" si="0"/>
        <v>2.9495838642120367</v>
      </c>
      <c r="E23" s="7">
        <f t="shared" si="1"/>
        <v>3.0495838642120363</v>
      </c>
      <c r="F23" s="7">
        <f t="shared" si="16"/>
        <v>-3.9925027868224454</v>
      </c>
      <c r="G23" s="7">
        <f t="shared" si="16"/>
        <v>-3.9925024163445286</v>
      </c>
      <c r="H23" s="7" t="b">
        <f t="shared" si="8"/>
        <v>1</v>
      </c>
      <c r="M23" s="7">
        <f t="shared" si="13"/>
        <v>0.89999723434448231</v>
      </c>
      <c r="N23" s="7">
        <f t="shared" si="14"/>
        <v>1</v>
      </c>
      <c r="O23" s="8" t="b">
        <f t="shared" si="2"/>
        <v>1</v>
      </c>
      <c r="P23" s="7">
        <f t="shared" si="3"/>
        <v>0.89999861717224117</v>
      </c>
      <c r="Q23" s="7">
        <f t="shared" si="4"/>
        <v>0.99999861717224126</v>
      </c>
      <c r="R23" s="7">
        <f t="shared" si="15"/>
        <v>3.1000871187798928E-2</v>
      </c>
      <c r="S23" s="7">
        <f t="shared" si="15"/>
        <v>5.7358562344234088E-12</v>
      </c>
      <c r="T23" s="7" t="b">
        <f t="shared" si="9"/>
        <v>0</v>
      </c>
    </row>
    <row r="24" spans="1:20" x14ac:dyDescent="0.25">
      <c r="A24" s="7">
        <f t="shared" si="10"/>
        <v>2.9495824813842777</v>
      </c>
      <c r="B24" s="7">
        <f t="shared" si="11"/>
        <v>3.0495838642120363</v>
      </c>
      <c r="C24" s="8" t="b">
        <f t="shared" si="5"/>
        <v>1</v>
      </c>
      <c r="D24" s="7">
        <f t="shared" si="0"/>
        <v>2.9495831727981572</v>
      </c>
      <c r="E24" s="7">
        <f t="shared" si="1"/>
        <v>3.0495831727981568</v>
      </c>
      <c r="F24" s="7">
        <f t="shared" si="16"/>
        <v>-3.9925025829428726</v>
      </c>
      <c r="G24" s="7">
        <f t="shared" si="16"/>
        <v>-3.992502627140496</v>
      </c>
      <c r="H24" s="7" t="b">
        <f t="shared" si="8"/>
        <v>0</v>
      </c>
      <c r="M24" s="7">
        <f t="shared" si="13"/>
        <v>0.89999861717224117</v>
      </c>
      <c r="N24" s="7">
        <f t="shared" si="14"/>
        <v>1</v>
      </c>
      <c r="O24" s="8" t="b">
        <f t="shared" si="2"/>
        <v>1</v>
      </c>
      <c r="P24" s="7">
        <f t="shared" si="3"/>
        <v>0.89999930858612054</v>
      </c>
      <c r="Q24" s="7">
        <f t="shared" si="4"/>
        <v>0.99999930858612063</v>
      </c>
      <c r="R24" s="7">
        <f t="shared" si="15"/>
        <v>3.1000435592321907E-2</v>
      </c>
      <c r="S24" s="7">
        <f t="shared" si="15"/>
        <v>1.4344081478157023E-12</v>
      </c>
      <c r="T24" s="7" t="b">
        <f t="shared" si="9"/>
        <v>0</v>
      </c>
    </row>
    <row r="25" spans="1:20" x14ac:dyDescent="0.25">
      <c r="A25" s="7">
        <f t="shared" si="10"/>
        <v>2.9495831727981572</v>
      </c>
      <c r="B25" s="7">
        <f t="shared" si="11"/>
        <v>3.0495838642120363</v>
      </c>
      <c r="C25" s="8" t="b">
        <f t="shared" si="5"/>
        <v>1</v>
      </c>
      <c r="D25" s="7">
        <f t="shared" si="0"/>
        <v>2.9495835185050971</v>
      </c>
      <c r="E25" s="7">
        <f t="shared" si="1"/>
        <v>3.0495835185050968</v>
      </c>
      <c r="F25" s="7">
        <f t="shared" si="16"/>
        <v>-3.9925026848830001</v>
      </c>
      <c r="G25" s="7">
        <f t="shared" si="16"/>
        <v>-3.992502521742896</v>
      </c>
      <c r="H25" s="7" t="b">
        <f t="shared" si="8"/>
        <v>1</v>
      </c>
      <c r="M25" s="7">
        <f t="shared" si="13"/>
        <v>0.89999930858612054</v>
      </c>
      <c r="N25" s="7">
        <f t="shared" si="14"/>
        <v>1</v>
      </c>
      <c r="O25" s="8" t="b">
        <f t="shared" si="2"/>
        <v>1</v>
      </c>
      <c r="P25" s="7">
        <f t="shared" si="3"/>
        <v>0.89999965429306017</v>
      </c>
      <c r="Q25" s="7">
        <f t="shared" si="4"/>
        <v>0.99999965429306026</v>
      </c>
      <c r="R25" s="7">
        <f t="shared" si="15"/>
        <v>3.1000217795766893E-2</v>
      </c>
      <c r="S25" s="7">
        <f t="shared" si="15"/>
        <v>3.5882408155885059E-13</v>
      </c>
      <c r="T25" s="7" t="b">
        <f t="shared" si="9"/>
        <v>0</v>
      </c>
    </row>
    <row r="26" spans="1:20" x14ac:dyDescent="0.25">
      <c r="A26" s="7">
        <f t="shared" si="10"/>
        <v>2.9495831727981572</v>
      </c>
      <c r="B26" s="7">
        <f t="shared" si="11"/>
        <v>3.0495835185050968</v>
      </c>
      <c r="C26" s="8" t="b">
        <f t="shared" si="5"/>
        <v>1</v>
      </c>
      <c r="D26" s="7">
        <f t="shared" si="0"/>
        <v>2.9495833456516269</v>
      </c>
      <c r="E26" s="7">
        <f t="shared" si="1"/>
        <v>3.0495833456516266</v>
      </c>
      <c r="F26" s="7">
        <f t="shared" si="16"/>
        <v>-3.9925026339130198</v>
      </c>
      <c r="G26" s="7">
        <f t="shared" si="16"/>
        <v>-3.9925025744417901</v>
      </c>
      <c r="H26" s="7" t="b">
        <f t="shared" si="8"/>
        <v>1</v>
      </c>
      <c r="M26" s="7">
        <f t="shared" si="13"/>
        <v>0.89999965429306017</v>
      </c>
      <c r="N26" s="7">
        <f t="shared" si="14"/>
        <v>1</v>
      </c>
      <c r="O26" s="8" t="b">
        <f t="shared" si="2"/>
        <v>1</v>
      </c>
      <c r="P26" s="7">
        <f t="shared" si="3"/>
        <v>0.89999982714653004</v>
      </c>
      <c r="Q26" s="7">
        <f t="shared" si="4"/>
        <v>0.99999982714653013</v>
      </c>
      <c r="R26" s="7">
        <f t="shared" si="15"/>
        <v>3.1000108897784706E-2</v>
      </c>
      <c r="S26" s="7">
        <f t="shared" si="15"/>
        <v>8.8817841970012523E-14</v>
      </c>
      <c r="T26" s="7" t="b">
        <f t="shared" si="9"/>
        <v>0</v>
      </c>
    </row>
    <row r="27" spans="1:20" x14ac:dyDescent="0.25">
      <c r="A27" s="7">
        <f t="shared" si="10"/>
        <v>2.9495831727981572</v>
      </c>
      <c r="B27" s="7">
        <f t="shared" si="11"/>
        <v>3.0495833456516266</v>
      </c>
      <c r="C27" s="8" t="b">
        <f t="shared" si="5"/>
        <v>1</v>
      </c>
      <c r="D27" s="7">
        <f t="shared" si="0"/>
        <v>2.9495832592248918</v>
      </c>
      <c r="E27" s="7">
        <f t="shared" si="1"/>
        <v>3.0495832592248915</v>
      </c>
      <c r="F27" s="7">
        <f t="shared" si="16"/>
        <v>-3.9925026084279693</v>
      </c>
      <c r="G27" s="7">
        <f t="shared" si="16"/>
        <v>-3.9925026007911733</v>
      </c>
      <c r="H27" s="7" t="b">
        <f t="shared" si="8"/>
        <v>1</v>
      </c>
      <c r="M27" s="7">
        <f t="shared" si="13"/>
        <v>0.89999982714653004</v>
      </c>
      <c r="N27" s="7">
        <f t="shared" si="14"/>
        <v>1</v>
      </c>
      <c r="O27" s="8" t="b">
        <f t="shared" si="2"/>
        <v>1</v>
      </c>
      <c r="P27" s="7">
        <f t="shared" si="3"/>
        <v>0.89999991357326503</v>
      </c>
      <c r="Q27" s="7">
        <f t="shared" si="4"/>
        <v>0.99999991357326512</v>
      </c>
      <c r="R27" s="7">
        <f t="shared" si="15"/>
        <v>3.1000054448868219E-2</v>
      </c>
      <c r="S27" s="7">
        <f t="shared" si="15"/>
        <v>2.1316282072803006E-14</v>
      </c>
      <c r="T27" s="7" t="b">
        <f t="shared" si="9"/>
        <v>0</v>
      </c>
    </row>
    <row r="28" spans="1:20" x14ac:dyDescent="0.25">
      <c r="A28" s="7">
        <f t="shared" si="10"/>
        <v>2.9495831727981572</v>
      </c>
      <c r="B28" s="7">
        <f t="shared" si="11"/>
        <v>3.0495832592248915</v>
      </c>
      <c r="C28" s="8" t="b">
        <f t="shared" si="5"/>
        <v>1</v>
      </c>
      <c r="D28" s="7">
        <f t="shared" si="0"/>
        <v>2.9495832160115247</v>
      </c>
      <c r="E28" s="7">
        <f t="shared" si="1"/>
        <v>3.0495832160115244</v>
      </c>
      <c r="F28" s="7">
        <f t="shared" si="16"/>
        <v>-3.9925025956854263</v>
      </c>
      <c r="G28" s="7">
        <f t="shared" si="16"/>
        <v>-3.9925026139658435</v>
      </c>
      <c r="H28" s="7" t="b">
        <f t="shared" si="8"/>
        <v>0</v>
      </c>
      <c r="M28" s="7">
        <f t="shared" si="13"/>
        <v>0.89999991357326503</v>
      </c>
      <c r="N28" s="7">
        <f t="shared" si="14"/>
        <v>1</v>
      </c>
      <c r="O28" s="8" t="b">
        <f t="shared" si="2"/>
        <v>1</v>
      </c>
      <c r="P28" s="7">
        <f t="shared" si="3"/>
        <v>0.89999995678663247</v>
      </c>
      <c r="Q28" s="7">
        <f t="shared" si="4"/>
        <v>0.99999995678663256</v>
      </c>
      <c r="R28" s="7">
        <f t="shared" si="15"/>
        <v>3.100002722442774E-2</v>
      </c>
      <c r="S28" s="7">
        <f t="shared" si="15"/>
        <v>6.2172489379008766E-15</v>
      </c>
      <c r="T28" s="7" t="b">
        <f t="shared" si="9"/>
        <v>0</v>
      </c>
    </row>
    <row r="29" spans="1:20" x14ac:dyDescent="0.25">
      <c r="A29" s="7">
        <f t="shared" si="10"/>
        <v>2.9495832160115247</v>
      </c>
      <c r="B29" s="7">
        <f t="shared" si="11"/>
        <v>3.0495832592248915</v>
      </c>
      <c r="C29" s="8" t="b">
        <f t="shared" si="5"/>
        <v>1</v>
      </c>
      <c r="D29" s="7">
        <f t="shared" si="0"/>
        <v>2.9495832376182083</v>
      </c>
      <c r="E29" s="7">
        <f t="shared" si="1"/>
        <v>3.0495832376182079</v>
      </c>
      <c r="F29" s="7">
        <f t="shared" si="16"/>
        <v>-3.9925026020566925</v>
      </c>
      <c r="G29" s="7">
        <f t="shared" si="16"/>
        <v>-3.9925026073785084</v>
      </c>
      <c r="H29" s="7" t="b">
        <f t="shared" si="8"/>
        <v>0</v>
      </c>
      <c r="M29" s="7">
        <f t="shared" si="13"/>
        <v>0.89999995678663247</v>
      </c>
      <c r="N29" s="7">
        <f t="shared" si="14"/>
        <v>1</v>
      </c>
      <c r="O29" s="8" t="b">
        <f t="shared" si="2"/>
        <v>1</v>
      </c>
      <c r="P29" s="7">
        <f t="shared" si="3"/>
        <v>0.89999997839331614</v>
      </c>
      <c r="Q29" s="7">
        <f t="shared" si="4"/>
        <v>0.99999997839331622</v>
      </c>
      <c r="R29" s="7">
        <f t="shared" si="15"/>
        <v>3.1000013612212385E-2</v>
      </c>
      <c r="S29" s="7">
        <f t="shared" si="15"/>
        <v>1.7763568394002505E-15</v>
      </c>
      <c r="T29" s="7" t="b">
        <f t="shared" si="9"/>
        <v>0</v>
      </c>
    </row>
    <row r="30" spans="1:20" x14ac:dyDescent="0.25">
      <c r="A30" s="7">
        <f t="shared" si="10"/>
        <v>2.9495832376182083</v>
      </c>
      <c r="B30" s="7">
        <f t="shared" si="11"/>
        <v>3.0495832592248915</v>
      </c>
      <c r="C30" s="8" t="b">
        <f t="shared" si="5"/>
        <v>1</v>
      </c>
      <c r="D30" s="7">
        <f t="shared" si="0"/>
        <v>2.9495832484215501</v>
      </c>
      <c r="E30" s="7">
        <f t="shared" si="1"/>
        <v>3.0495832484215497</v>
      </c>
      <c r="F30" s="7">
        <f t="shared" si="16"/>
        <v>-3.9925026052423362</v>
      </c>
      <c r="G30" s="7">
        <f t="shared" si="16"/>
        <v>-3.9925026040848373</v>
      </c>
      <c r="H30" s="7" t="b">
        <f t="shared" si="8"/>
        <v>1</v>
      </c>
      <c r="M30" s="7">
        <f t="shared" si="13"/>
        <v>0.89999997839331614</v>
      </c>
      <c r="N30" s="7">
        <f t="shared" si="14"/>
        <v>1</v>
      </c>
      <c r="O30" s="8" t="b">
        <f t="shared" si="2"/>
        <v>1</v>
      </c>
      <c r="P30" s="7">
        <f t="shared" si="3"/>
        <v>0.89999998919665802</v>
      </c>
      <c r="Q30" s="7">
        <f t="shared" si="4"/>
        <v>0.99999998919665811</v>
      </c>
      <c r="R30" s="7">
        <f t="shared" si="15"/>
        <v>3.1000006806106484E-2</v>
      </c>
      <c r="S30" s="7">
        <f t="shared" si="15"/>
        <v>0</v>
      </c>
      <c r="T30" s="7" t="b">
        <f t="shared" si="9"/>
        <v>0</v>
      </c>
    </row>
    <row r="31" spans="1:20" x14ac:dyDescent="0.25">
      <c r="A31" s="7">
        <f t="shared" si="10"/>
        <v>2.9495832376182083</v>
      </c>
      <c r="B31" s="7">
        <f t="shared" si="11"/>
        <v>3.0495832484215497</v>
      </c>
      <c r="C31" s="8" t="b">
        <f t="shared" si="5"/>
        <v>1</v>
      </c>
      <c r="D31" s="7">
        <f t="shared" si="0"/>
        <v>2.9495832430198794</v>
      </c>
      <c r="E31" s="7">
        <f t="shared" si="1"/>
        <v>3.049583243019879</v>
      </c>
      <c r="F31" s="7">
        <f t="shared" si="16"/>
        <v>-3.9925026036495197</v>
      </c>
      <c r="G31" s="7">
        <f t="shared" si="16"/>
        <v>-3.9925026057316764</v>
      </c>
      <c r="H31" s="7" t="b">
        <f t="shared" si="8"/>
        <v>0</v>
      </c>
      <c r="M31" s="7">
        <f t="shared" si="13"/>
        <v>0.89999998919665802</v>
      </c>
      <c r="N31" s="7">
        <f t="shared" si="14"/>
        <v>1</v>
      </c>
      <c r="O31" s="8" t="b">
        <f t="shared" si="2"/>
        <v>1</v>
      </c>
      <c r="P31" s="7">
        <f t="shared" si="3"/>
        <v>0.89999999459832902</v>
      </c>
      <c r="Q31" s="7">
        <f t="shared" si="4"/>
        <v>0.99999999459832911</v>
      </c>
      <c r="R31" s="7">
        <f t="shared" si="15"/>
        <v>3.1000003403053533E-2</v>
      </c>
      <c r="S31" s="7">
        <f t="shared" si="15"/>
        <v>-8.8817841970012523E-16</v>
      </c>
      <c r="T31" s="7" t="b">
        <f t="shared" si="9"/>
        <v>0</v>
      </c>
    </row>
    <row r="32" spans="1:20" x14ac:dyDescent="0.25">
      <c r="A32" s="7">
        <f t="shared" si="10"/>
        <v>2.9495832430198794</v>
      </c>
      <c r="B32" s="7">
        <f t="shared" si="11"/>
        <v>3.0495832484215497</v>
      </c>
      <c r="C32" s="8" t="b">
        <f t="shared" si="5"/>
        <v>1</v>
      </c>
      <c r="D32" s="7">
        <f t="shared" si="0"/>
        <v>2.9495832457207145</v>
      </c>
      <c r="E32" s="7">
        <f t="shared" si="1"/>
        <v>3.0495832457207142</v>
      </c>
      <c r="F32" s="7">
        <f t="shared" si="16"/>
        <v>-3.9925026044459244</v>
      </c>
      <c r="G32" s="7">
        <f t="shared" si="16"/>
        <v>-3.9925026049082568</v>
      </c>
      <c r="H32" s="7" t="b">
        <f t="shared" si="8"/>
        <v>0</v>
      </c>
      <c r="M32" s="7">
        <f t="shared" si="13"/>
        <v>0.89999999459832902</v>
      </c>
      <c r="N32" s="7">
        <f t="shared" si="14"/>
        <v>1</v>
      </c>
      <c r="O32" s="8" t="b">
        <f t="shared" si="2"/>
        <v>1</v>
      </c>
      <c r="P32" s="7">
        <f t="shared" si="3"/>
        <v>0.89999999729916447</v>
      </c>
      <c r="Q32" s="7">
        <f t="shared" si="4"/>
        <v>0.99999999729916456</v>
      </c>
      <c r="R32" s="7">
        <f t="shared" si="15"/>
        <v>3.1000001701526614E-2</v>
      </c>
      <c r="S32" s="7">
        <f t="shared" si="15"/>
        <v>8.8817841970012523E-16</v>
      </c>
      <c r="T32" s="7" t="b">
        <f t="shared" si="9"/>
        <v>0</v>
      </c>
    </row>
    <row r="33" spans="1:20" x14ac:dyDescent="0.25">
      <c r="A33" s="7">
        <f t="shared" si="10"/>
        <v>2.9495832457207145</v>
      </c>
      <c r="B33" s="7">
        <f t="shared" si="11"/>
        <v>3.0495832484215497</v>
      </c>
      <c r="C33" s="8" t="b">
        <f t="shared" si="5"/>
        <v>1</v>
      </c>
      <c r="D33" s="7">
        <f t="shared" si="0"/>
        <v>2.9495832470711321</v>
      </c>
      <c r="E33" s="7">
        <f t="shared" si="1"/>
        <v>3.0495832470711317</v>
      </c>
      <c r="F33" s="7">
        <f t="shared" si="16"/>
        <v>-3.9925026048441303</v>
      </c>
      <c r="G33" s="7">
        <f t="shared" si="16"/>
        <v>-3.9925026044965506</v>
      </c>
      <c r="H33" s="7" t="b">
        <f t="shared" si="8"/>
        <v>1</v>
      </c>
      <c r="M33" s="7">
        <f t="shared" si="13"/>
        <v>0.89999999729916447</v>
      </c>
      <c r="N33" s="7">
        <f t="shared" si="14"/>
        <v>1</v>
      </c>
      <c r="O33" s="8" t="b">
        <f t="shared" si="2"/>
        <v>1</v>
      </c>
      <c r="P33" s="7">
        <f t="shared" si="3"/>
        <v>0.89999999864958213</v>
      </c>
      <c r="Q33" s="7">
        <f t="shared" si="4"/>
        <v>0.99999999864958222</v>
      </c>
      <c r="R33" s="7">
        <f t="shared" si="15"/>
        <v>3.100000085076271E-2</v>
      </c>
      <c r="S33" s="7">
        <f t="shared" si="15"/>
        <v>8.8817841970012523E-16</v>
      </c>
      <c r="T33" s="7" t="b">
        <f t="shared" si="9"/>
        <v>0</v>
      </c>
    </row>
    <row r="34" spans="1:20" x14ac:dyDescent="0.25">
      <c r="A34" s="7">
        <f t="shared" si="10"/>
        <v>2.9495832457207145</v>
      </c>
      <c r="B34" s="7">
        <f t="shared" si="11"/>
        <v>3.0495832470711317</v>
      </c>
      <c r="C34" s="8" t="b">
        <f t="shared" si="5"/>
        <v>1</v>
      </c>
      <c r="D34" s="7">
        <f t="shared" si="0"/>
        <v>2.9495832463959233</v>
      </c>
      <c r="E34" s="7">
        <f t="shared" si="1"/>
        <v>3.0495832463959229</v>
      </c>
      <c r="F34" s="7">
        <f t="shared" si="16"/>
        <v>-3.9925026046450292</v>
      </c>
      <c r="G34" s="7">
        <f t="shared" si="16"/>
        <v>-3.9925026047024019</v>
      </c>
      <c r="H34" s="7" t="b">
        <f t="shared" si="8"/>
        <v>0</v>
      </c>
      <c r="M34" s="7">
        <f t="shared" si="13"/>
        <v>0.89999999864958213</v>
      </c>
      <c r="N34" s="7">
        <f t="shared" si="14"/>
        <v>1</v>
      </c>
      <c r="O34" s="8" t="b">
        <f t="shared" si="2"/>
        <v>1</v>
      </c>
      <c r="P34" s="7">
        <f t="shared" si="3"/>
        <v>0.89999999932479102</v>
      </c>
      <c r="Q34" s="7">
        <f t="shared" si="4"/>
        <v>0.99999999932479111</v>
      </c>
      <c r="R34" s="7">
        <f t="shared" si="15"/>
        <v>3.100000042538209E-2</v>
      </c>
      <c r="S34" s="7">
        <f t="shared" si="15"/>
        <v>-8.8817841970012523E-16</v>
      </c>
      <c r="T34" s="7" t="b">
        <f t="shared" si="9"/>
        <v>0</v>
      </c>
    </row>
    <row r="35" spans="1:20" x14ac:dyDescent="0.25">
      <c r="A35" s="7">
        <f t="shared" si="10"/>
        <v>2.9495832463959233</v>
      </c>
      <c r="B35" s="7">
        <f t="shared" si="11"/>
        <v>3.0495832470711317</v>
      </c>
      <c r="C35" s="8" t="b">
        <f t="shared" si="5"/>
        <v>1</v>
      </c>
      <c r="D35" s="7">
        <f t="shared" si="0"/>
        <v>2.9495832467335275</v>
      </c>
      <c r="E35" s="7">
        <f t="shared" si="1"/>
        <v>3.0495832467335271</v>
      </c>
      <c r="F35" s="7">
        <f t="shared" si="16"/>
        <v>-3.9925026047445726</v>
      </c>
      <c r="G35" s="7">
        <f t="shared" si="16"/>
        <v>-3.9925026045994763</v>
      </c>
      <c r="H35" s="7" t="b">
        <f t="shared" si="8"/>
        <v>1</v>
      </c>
      <c r="M35" s="7">
        <f t="shared" si="13"/>
        <v>0.89999999932479102</v>
      </c>
      <c r="N35" s="7">
        <f t="shared" si="14"/>
        <v>1</v>
      </c>
      <c r="O35" s="8" t="b">
        <f t="shared" si="2"/>
        <v>1</v>
      </c>
      <c r="P35" s="7">
        <f t="shared" si="3"/>
        <v>0.89999999966239552</v>
      </c>
      <c r="Q35" s="7">
        <f t="shared" si="4"/>
        <v>0.99999999966239561</v>
      </c>
      <c r="R35" s="7">
        <f t="shared" si="15"/>
        <v>3.1000000212691781E-2</v>
      </c>
      <c r="S35" s="7">
        <f t="shared" si="15"/>
        <v>-8.8817841970012523E-16</v>
      </c>
      <c r="T35" s="7" t="b">
        <f t="shared" si="9"/>
        <v>0</v>
      </c>
    </row>
    <row r="36" spans="1:20" x14ac:dyDescent="0.25">
      <c r="A36" s="7">
        <f t="shared" si="10"/>
        <v>2.9495832463959233</v>
      </c>
      <c r="B36" s="7">
        <f t="shared" si="11"/>
        <v>3.0495832467335271</v>
      </c>
      <c r="C36" s="8" t="b">
        <f t="shared" si="5"/>
        <v>1</v>
      </c>
      <c r="D36" s="7">
        <f t="shared" si="0"/>
        <v>2.9495832465647256</v>
      </c>
      <c r="E36" s="7">
        <f t="shared" si="1"/>
        <v>3.0495832465647252</v>
      </c>
      <c r="F36" s="7">
        <f t="shared" si="16"/>
        <v>-3.9925026046947991</v>
      </c>
      <c r="G36" s="7">
        <f t="shared" si="16"/>
        <v>-3.9925026046509409</v>
      </c>
      <c r="H36" s="7" t="b">
        <f t="shared" si="8"/>
        <v>1</v>
      </c>
      <c r="M36" s="7">
        <f t="shared" si="13"/>
        <v>0.89999999966239552</v>
      </c>
      <c r="N36" s="7">
        <f t="shared" si="14"/>
        <v>1</v>
      </c>
      <c r="O36" s="8" t="b">
        <f t="shared" si="2"/>
        <v>1</v>
      </c>
      <c r="P36" s="7">
        <f t="shared" si="3"/>
        <v>0.89999999983119772</v>
      </c>
      <c r="Q36" s="7">
        <f t="shared" si="4"/>
        <v>0.99999999983119781</v>
      </c>
      <c r="R36" s="7">
        <f t="shared" si="15"/>
        <v>3.1000000106345738E-2</v>
      </c>
      <c r="S36" s="7">
        <f t="shared" si="15"/>
        <v>8.8817841970012523E-16</v>
      </c>
      <c r="T36" s="7" t="b">
        <f t="shared" si="9"/>
        <v>0</v>
      </c>
    </row>
    <row r="37" spans="1:20" x14ac:dyDescent="0.25">
      <c r="A37" s="7">
        <f t="shared" si="10"/>
        <v>2.9495832463959233</v>
      </c>
      <c r="B37" s="7">
        <f t="shared" si="11"/>
        <v>3.0495832465647252</v>
      </c>
      <c r="C37" s="8" t="b">
        <f t="shared" si="5"/>
        <v>1</v>
      </c>
      <c r="D37" s="7">
        <f t="shared" si="0"/>
        <v>2.9495832464803247</v>
      </c>
      <c r="E37" s="7">
        <f t="shared" si="1"/>
        <v>3.0495832464803243</v>
      </c>
      <c r="F37" s="7">
        <f t="shared" ref="F37:G56" si="17">D37^3-6*D37^2+9*D37-4</f>
        <v>-3.9925026046699159</v>
      </c>
      <c r="G37" s="7">
        <f t="shared" si="17"/>
        <v>-3.9925026046766696</v>
      </c>
      <c r="H37" s="7" t="b">
        <f t="shared" si="8"/>
        <v>0</v>
      </c>
      <c r="M37" s="7">
        <f t="shared" si="13"/>
        <v>0.89999999983119772</v>
      </c>
      <c r="N37" s="7">
        <f t="shared" si="14"/>
        <v>1</v>
      </c>
      <c r="O37" s="8" t="b">
        <f t="shared" si="2"/>
        <v>1</v>
      </c>
      <c r="P37" s="7">
        <f t="shared" si="3"/>
        <v>0.89999999991559876</v>
      </c>
      <c r="Q37" s="7">
        <f t="shared" si="4"/>
        <v>0.99999999991559885</v>
      </c>
      <c r="R37" s="7">
        <f t="shared" si="15"/>
        <v>3.1000000053174048E-2</v>
      </c>
      <c r="S37" s="7">
        <f t="shared" si="15"/>
        <v>8.8817841970012523E-16</v>
      </c>
      <c r="T37" s="7" t="b">
        <f t="shared" si="9"/>
        <v>0</v>
      </c>
    </row>
    <row r="38" spans="1:20" x14ac:dyDescent="0.25">
      <c r="A38" s="7">
        <f t="shared" si="10"/>
        <v>2.9495832464803247</v>
      </c>
      <c r="B38" s="7">
        <f t="shared" si="11"/>
        <v>3.0495832465647252</v>
      </c>
      <c r="C38" s="8" t="b">
        <f t="shared" si="5"/>
        <v>1</v>
      </c>
      <c r="D38" s="7">
        <f t="shared" si="0"/>
        <v>2.9495832465225251</v>
      </c>
      <c r="E38" s="7">
        <f t="shared" si="1"/>
        <v>3.0495832465225248</v>
      </c>
      <c r="F38" s="7">
        <f t="shared" si="17"/>
        <v>-3.9925026046823611</v>
      </c>
      <c r="G38" s="7">
        <f t="shared" si="17"/>
        <v>-3.9925026046638123</v>
      </c>
      <c r="H38" s="7" t="b">
        <f t="shared" si="8"/>
        <v>1</v>
      </c>
      <c r="M38" s="7">
        <f t="shared" si="13"/>
        <v>0.89999999991559876</v>
      </c>
      <c r="N38" s="7">
        <f t="shared" si="14"/>
        <v>1</v>
      </c>
      <c r="O38" s="8" t="b">
        <f t="shared" si="2"/>
        <v>1</v>
      </c>
      <c r="P38" s="7">
        <f t="shared" si="3"/>
        <v>0.89999999995779933</v>
      </c>
      <c r="Q38" s="7">
        <f t="shared" si="4"/>
        <v>0.99999999995779942</v>
      </c>
      <c r="R38" s="7">
        <f t="shared" si="15"/>
        <v>3.1000000026587315E-2</v>
      </c>
      <c r="S38" s="7">
        <f t="shared" si="15"/>
        <v>-8.8817841970012523E-16</v>
      </c>
      <c r="T38" s="7" t="b">
        <f t="shared" si="9"/>
        <v>0</v>
      </c>
    </row>
    <row r="39" spans="1:20" x14ac:dyDescent="0.25">
      <c r="A39" s="7">
        <f t="shared" si="10"/>
        <v>2.9495832464803247</v>
      </c>
      <c r="B39" s="7">
        <f t="shared" si="11"/>
        <v>3.0495832465225248</v>
      </c>
      <c r="C39" s="8" t="b">
        <f t="shared" si="5"/>
        <v>1</v>
      </c>
      <c r="D39" s="7">
        <f t="shared" si="0"/>
        <v>2.9495832465014251</v>
      </c>
      <c r="E39" s="7">
        <f t="shared" si="1"/>
        <v>3.0495832465014248</v>
      </c>
      <c r="F39" s="7">
        <f t="shared" si="17"/>
        <v>-3.9925026046761367</v>
      </c>
      <c r="G39" s="7">
        <f t="shared" si="17"/>
        <v>-3.9925026046702392</v>
      </c>
      <c r="H39" s="7" t="b">
        <f t="shared" si="8"/>
        <v>1</v>
      </c>
      <c r="M39" s="7">
        <f t="shared" si="13"/>
        <v>0.89999999995779933</v>
      </c>
      <c r="N39" s="7">
        <f t="shared" si="14"/>
        <v>1</v>
      </c>
      <c r="O39" s="8" t="b">
        <f t="shared" si="2"/>
        <v>1</v>
      </c>
      <c r="P39" s="7">
        <f t="shared" si="3"/>
        <v>0.89999999997889968</v>
      </c>
      <c r="Q39" s="7">
        <f t="shared" si="4"/>
        <v>0.99999999997889977</v>
      </c>
      <c r="R39" s="7">
        <f t="shared" si="15"/>
        <v>3.1000000013293949E-2</v>
      </c>
      <c r="S39" s="7">
        <f t="shared" si="15"/>
        <v>-8.8817841970012523E-16</v>
      </c>
      <c r="T39" s="7" t="b">
        <f t="shared" si="9"/>
        <v>0</v>
      </c>
    </row>
    <row r="40" spans="1:20" x14ac:dyDescent="0.25">
      <c r="A40" s="7">
        <f t="shared" si="10"/>
        <v>2.9495832464803247</v>
      </c>
      <c r="B40" s="7">
        <f t="shared" si="11"/>
        <v>3.0495832465014248</v>
      </c>
      <c r="C40" s="8" t="b">
        <f t="shared" si="5"/>
        <v>1</v>
      </c>
      <c r="D40" s="7">
        <f t="shared" si="0"/>
        <v>2.9495832464908749</v>
      </c>
      <c r="E40" s="7">
        <f t="shared" si="1"/>
        <v>3.0495832464908745</v>
      </c>
      <c r="F40" s="7">
        <f t="shared" si="17"/>
        <v>-3.9925026046730281</v>
      </c>
      <c r="G40" s="7">
        <f t="shared" si="17"/>
        <v>-3.992502604673458</v>
      </c>
      <c r="H40" s="7" t="b">
        <f t="shared" si="8"/>
        <v>0</v>
      </c>
      <c r="M40" s="7">
        <f t="shared" si="13"/>
        <v>0.89999999997889968</v>
      </c>
      <c r="N40" s="7">
        <f t="shared" si="14"/>
        <v>1</v>
      </c>
      <c r="O40" s="8" t="b">
        <f t="shared" si="2"/>
        <v>1</v>
      </c>
      <c r="P40" s="7">
        <f t="shared" si="3"/>
        <v>0.89999999998944979</v>
      </c>
      <c r="Q40" s="7">
        <f t="shared" si="4"/>
        <v>0.99999999998944988</v>
      </c>
      <c r="R40" s="7">
        <f t="shared" si="15"/>
        <v>3.1000000006646822E-2</v>
      </c>
      <c r="S40" s="7">
        <f t="shared" si="15"/>
        <v>8.8817841970012523E-16</v>
      </c>
      <c r="T40" s="7" t="b">
        <f t="shared" si="9"/>
        <v>0</v>
      </c>
    </row>
    <row r="41" spans="1:20" x14ac:dyDescent="0.25">
      <c r="A41" s="7">
        <f t="shared" si="10"/>
        <v>2.9495832464908749</v>
      </c>
      <c r="B41" s="7">
        <f t="shared" si="11"/>
        <v>3.0495832465014248</v>
      </c>
      <c r="C41" s="8" t="b">
        <f t="shared" si="5"/>
        <v>1</v>
      </c>
      <c r="D41" s="7">
        <f t="shared" si="0"/>
        <v>2.9495832464961502</v>
      </c>
      <c r="E41" s="7">
        <f t="shared" si="1"/>
        <v>3.0495832464961499</v>
      </c>
      <c r="F41" s="7">
        <f t="shared" si="17"/>
        <v>-3.9925026046745806</v>
      </c>
      <c r="G41" s="7">
        <f t="shared" si="17"/>
        <v>-3.9925026046718486</v>
      </c>
      <c r="H41" s="7" t="b">
        <f t="shared" si="8"/>
        <v>1</v>
      </c>
      <c r="M41" s="7">
        <f t="shared" si="13"/>
        <v>0.89999999998944979</v>
      </c>
      <c r="N41" s="7">
        <f t="shared" si="14"/>
        <v>1</v>
      </c>
      <c r="O41" s="8" t="b">
        <f t="shared" si="2"/>
        <v>1</v>
      </c>
      <c r="P41" s="7">
        <f t="shared" si="3"/>
        <v>0.8999999999947248</v>
      </c>
      <c r="Q41" s="7">
        <f t="shared" si="4"/>
        <v>0.99999999999472489</v>
      </c>
      <c r="R41" s="7">
        <f t="shared" si="15"/>
        <v>3.1000000003324146E-2</v>
      </c>
      <c r="S41" s="7">
        <f t="shared" si="15"/>
        <v>8.8817841970012523E-16</v>
      </c>
      <c r="T41" s="7" t="b">
        <f t="shared" si="9"/>
        <v>0</v>
      </c>
    </row>
    <row r="42" spans="1:20" x14ac:dyDescent="0.25">
      <c r="A42" s="7">
        <f t="shared" si="10"/>
        <v>2.9495832464908749</v>
      </c>
      <c r="B42" s="7">
        <f t="shared" si="11"/>
        <v>3.0495832464961499</v>
      </c>
      <c r="C42" s="8" t="b">
        <f t="shared" si="5"/>
        <v>1</v>
      </c>
      <c r="D42" s="7">
        <f t="shared" si="0"/>
        <v>2.9495832464935123</v>
      </c>
      <c r="E42" s="7">
        <f t="shared" si="1"/>
        <v>3.049583246493512</v>
      </c>
      <c r="F42" s="7">
        <f t="shared" si="17"/>
        <v>-3.9925026046738061</v>
      </c>
      <c r="G42" s="7">
        <f t="shared" si="17"/>
        <v>-3.9925026046726551</v>
      </c>
      <c r="H42" s="7" t="b">
        <f t="shared" si="8"/>
        <v>1</v>
      </c>
      <c r="M42" s="7">
        <f t="shared" si="13"/>
        <v>0.8999999999947248</v>
      </c>
      <c r="N42" s="7">
        <f t="shared" si="14"/>
        <v>1</v>
      </c>
      <c r="O42" s="8" t="b">
        <f t="shared" si="2"/>
        <v>1</v>
      </c>
      <c r="P42" s="7">
        <f t="shared" si="3"/>
        <v>0.89999999999736235</v>
      </c>
      <c r="Q42" s="7">
        <f t="shared" si="4"/>
        <v>0.99999999999736244</v>
      </c>
      <c r="R42" s="7">
        <f t="shared" si="15"/>
        <v>3.1000000001662364E-2</v>
      </c>
      <c r="S42" s="7">
        <f t="shared" si="15"/>
        <v>-8.8817841970012523E-16</v>
      </c>
      <c r="T42" s="7" t="b">
        <f t="shared" si="9"/>
        <v>0</v>
      </c>
    </row>
    <row r="43" spans="1:20" x14ac:dyDescent="0.25">
      <c r="A43" s="7">
        <f t="shared" si="10"/>
        <v>2.9495832464908749</v>
      </c>
      <c r="B43" s="7">
        <f t="shared" si="11"/>
        <v>3.049583246493512</v>
      </c>
      <c r="C43" s="8" t="b">
        <f t="shared" si="5"/>
        <v>1</v>
      </c>
      <c r="D43" s="7">
        <f t="shared" si="0"/>
        <v>2.9495832464921934</v>
      </c>
      <c r="E43" s="7">
        <f t="shared" si="1"/>
        <v>3.049583246492193</v>
      </c>
      <c r="F43" s="7">
        <f t="shared" si="17"/>
        <v>-3.9925026046734153</v>
      </c>
      <c r="G43" s="7">
        <f t="shared" si="17"/>
        <v>-3.992502604673053</v>
      </c>
      <c r="H43" s="7" t="b">
        <f t="shared" si="8"/>
        <v>1</v>
      </c>
      <c r="M43" s="7">
        <f t="shared" si="13"/>
        <v>0.89999999999736235</v>
      </c>
      <c r="N43" s="7">
        <f t="shared" si="14"/>
        <v>1</v>
      </c>
      <c r="O43" s="8" t="b">
        <f t="shared" si="2"/>
        <v>1</v>
      </c>
      <c r="P43" s="7">
        <f t="shared" si="3"/>
        <v>0.89999999999868119</v>
      </c>
      <c r="Q43" s="7">
        <f t="shared" si="4"/>
        <v>0.99999999999868128</v>
      </c>
      <c r="R43" s="7">
        <f t="shared" si="15"/>
        <v>3.1000000000831029E-2</v>
      </c>
      <c r="S43" s="7">
        <f t="shared" si="15"/>
        <v>-8.8817841970012523E-16</v>
      </c>
      <c r="T43" s="7" t="b">
        <f t="shared" si="9"/>
        <v>0</v>
      </c>
    </row>
    <row r="44" spans="1:20" x14ac:dyDescent="0.25">
      <c r="A44" s="7">
        <f t="shared" si="10"/>
        <v>2.9495832464908749</v>
      </c>
      <c r="B44" s="7">
        <f t="shared" si="11"/>
        <v>3.049583246492193</v>
      </c>
      <c r="C44" s="8" t="b">
        <f t="shared" si="5"/>
        <v>1</v>
      </c>
      <c r="D44" s="7">
        <f t="shared" si="0"/>
        <v>2.9495832464915344</v>
      </c>
      <c r="E44" s="7">
        <f t="shared" si="1"/>
        <v>3.049583246491534</v>
      </c>
      <c r="F44" s="7">
        <f t="shared" si="17"/>
        <v>-3.9925026046732164</v>
      </c>
      <c r="G44" s="7">
        <f t="shared" si="17"/>
        <v>-3.9925026046732555</v>
      </c>
      <c r="H44" s="7" t="b">
        <f t="shared" si="8"/>
        <v>0</v>
      </c>
      <c r="M44" s="7">
        <f t="shared" si="13"/>
        <v>0.89999999999868119</v>
      </c>
      <c r="N44" s="7">
        <f t="shared" si="14"/>
        <v>1</v>
      </c>
      <c r="O44" s="8" t="b">
        <f t="shared" si="2"/>
        <v>1</v>
      </c>
      <c r="P44" s="7">
        <f t="shared" si="3"/>
        <v>0.89999999999934055</v>
      </c>
      <c r="Q44" s="7">
        <f t="shared" si="4"/>
        <v>0.99999999999934064</v>
      </c>
      <c r="R44" s="7">
        <f t="shared" si="15"/>
        <v>3.1000000000415362E-2</v>
      </c>
      <c r="S44" s="7">
        <f t="shared" si="15"/>
        <v>8.8817841970012523E-16</v>
      </c>
      <c r="T44" s="7" t="b">
        <f t="shared" si="9"/>
        <v>0</v>
      </c>
    </row>
    <row r="45" spans="1:20" x14ac:dyDescent="0.25">
      <c r="A45" s="7">
        <f t="shared" si="10"/>
        <v>2.9495832464915344</v>
      </c>
      <c r="B45" s="7">
        <f t="shared" si="11"/>
        <v>3.049583246492193</v>
      </c>
      <c r="C45" s="8" t="b">
        <f t="shared" si="5"/>
        <v>1</v>
      </c>
      <c r="D45" s="7">
        <f t="shared" si="0"/>
        <v>2.9495832464918639</v>
      </c>
      <c r="E45" s="7">
        <f t="shared" si="1"/>
        <v>3.0495832464918635</v>
      </c>
      <c r="F45" s="7">
        <f t="shared" si="17"/>
        <v>-3.9925026046733194</v>
      </c>
      <c r="G45" s="7">
        <f t="shared" si="17"/>
        <v>-3.9925026046731595</v>
      </c>
      <c r="H45" s="7" t="b">
        <f t="shared" si="8"/>
        <v>1</v>
      </c>
      <c r="M45" s="7">
        <f t="shared" si="13"/>
        <v>0.89999999999934055</v>
      </c>
      <c r="N45" s="7">
        <f t="shared" si="14"/>
        <v>1</v>
      </c>
      <c r="O45" s="8" t="b">
        <f t="shared" si="2"/>
        <v>1</v>
      </c>
      <c r="P45" s="7">
        <f t="shared" si="3"/>
        <v>0.89999999999967017</v>
      </c>
      <c r="Q45" s="7">
        <f t="shared" si="4"/>
        <v>0.99999999999967026</v>
      </c>
      <c r="R45" s="7">
        <f t="shared" si="15"/>
        <v>3.1000000000208416E-2</v>
      </c>
      <c r="S45" s="7">
        <f t="shared" si="15"/>
        <v>8.8817841970012523E-16</v>
      </c>
      <c r="T45" s="7" t="b">
        <f t="shared" si="9"/>
        <v>0</v>
      </c>
    </row>
    <row r="46" spans="1:20" x14ac:dyDescent="0.25">
      <c r="A46" s="7">
        <f t="shared" si="10"/>
        <v>2.9495832464915344</v>
      </c>
      <c r="B46" s="7">
        <f t="shared" si="11"/>
        <v>3.0495832464918635</v>
      </c>
      <c r="C46" s="8" t="b">
        <f t="shared" si="5"/>
        <v>1</v>
      </c>
      <c r="D46" s="7">
        <f t="shared" si="0"/>
        <v>2.9495832464916991</v>
      </c>
      <c r="E46" s="7">
        <f t="shared" si="1"/>
        <v>3.0495832464916988</v>
      </c>
      <c r="F46" s="7">
        <f t="shared" si="17"/>
        <v>-3.9925026046732661</v>
      </c>
      <c r="G46" s="7">
        <f t="shared" si="17"/>
        <v>-3.9925026046731986</v>
      </c>
      <c r="H46" s="7" t="b">
        <f t="shared" si="8"/>
        <v>1</v>
      </c>
      <c r="M46" s="7">
        <f t="shared" si="13"/>
        <v>0.89999999999967017</v>
      </c>
      <c r="N46" s="7">
        <f t="shared" si="14"/>
        <v>1</v>
      </c>
      <c r="O46" s="8" t="b">
        <f t="shared" si="2"/>
        <v>1</v>
      </c>
      <c r="P46" s="7">
        <f t="shared" si="3"/>
        <v>0.89999999999983504</v>
      </c>
      <c r="Q46" s="7">
        <f t="shared" si="4"/>
        <v>0.99999999999983513</v>
      </c>
      <c r="R46" s="7">
        <f t="shared" si="15"/>
        <v>3.10000000001045E-2</v>
      </c>
      <c r="S46" s="7">
        <f t="shared" si="15"/>
        <v>-8.8817841970012523E-16</v>
      </c>
      <c r="T46" s="7" t="b">
        <f t="shared" si="9"/>
        <v>0</v>
      </c>
    </row>
    <row r="47" spans="1:20" x14ac:dyDescent="0.25">
      <c r="A47" s="7">
        <f t="shared" si="10"/>
        <v>2.9495832464915344</v>
      </c>
      <c r="B47" s="7">
        <f t="shared" si="11"/>
        <v>3.0495832464916988</v>
      </c>
      <c r="C47" s="8" t="b">
        <f t="shared" si="5"/>
        <v>1</v>
      </c>
      <c r="D47" s="7">
        <f t="shared" si="0"/>
        <v>2.949583246491617</v>
      </c>
      <c r="E47" s="7">
        <f t="shared" si="1"/>
        <v>3.0495832464916166</v>
      </c>
      <c r="F47" s="7">
        <f t="shared" si="17"/>
        <v>-3.9925026046732448</v>
      </c>
      <c r="G47" s="7">
        <f t="shared" si="17"/>
        <v>-3.9925026046732341</v>
      </c>
      <c r="H47" s="7" t="b">
        <f t="shared" si="8"/>
        <v>1</v>
      </c>
      <c r="M47" s="7">
        <f t="shared" si="13"/>
        <v>0.89999999999983504</v>
      </c>
      <c r="N47" s="7">
        <f t="shared" si="14"/>
        <v>1</v>
      </c>
      <c r="O47" s="8" t="b">
        <f t="shared" si="2"/>
        <v>1</v>
      </c>
      <c r="P47" s="7">
        <f t="shared" si="3"/>
        <v>0.89999999999991753</v>
      </c>
      <c r="Q47" s="7">
        <f t="shared" si="4"/>
        <v>0.99999999999991762</v>
      </c>
      <c r="R47" s="7">
        <f t="shared" si="15"/>
        <v>3.1000000000052985E-2</v>
      </c>
      <c r="S47" s="7">
        <f t="shared" si="15"/>
        <v>-8.8817841970012523E-16</v>
      </c>
      <c r="T47" s="7" t="b">
        <f t="shared" si="9"/>
        <v>0</v>
      </c>
    </row>
    <row r="48" spans="1:20" x14ac:dyDescent="0.25">
      <c r="A48" s="7">
        <f t="shared" si="10"/>
        <v>2.9495832464915344</v>
      </c>
      <c r="B48" s="7">
        <f t="shared" si="11"/>
        <v>3.0495832464916166</v>
      </c>
      <c r="C48" s="8" t="b">
        <f t="shared" si="5"/>
        <v>1</v>
      </c>
      <c r="D48" s="7">
        <f t="shared" si="0"/>
        <v>2.9495832464915757</v>
      </c>
      <c r="E48" s="7">
        <f t="shared" si="1"/>
        <v>3.0495832464915753</v>
      </c>
      <c r="F48" s="7">
        <f t="shared" si="17"/>
        <v>-3.9925026046732306</v>
      </c>
      <c r="G48" s="7">
        <f t="shared" si="17"/>
        <v>-3.9925026046732377</v>
      </c>
      <c r="H48" s="7" t="b">
        <f t="shared" si="8"/>
        <v>0</v>
      </c>
      <c r="M48" s="7">
        <f>IF(T47,M47,P47)</f>
        <v>0.89999999999991753</v>
      </c>
      <c r="N48" s="7">
        <f>IF(T47,Q47,N47)</f>
        <v>1</v>
      </c>
      <c r="O48" s="8" t="b">
        <f t="shared" si="2"/>
        <v>1</v>
      </c>
      <c r="P48" s="7">
        <f t="shared" si="3"/>
        <v>0.89999999999995872</v>
      </c>
      <c r="Q48" s="7">
        <f t="shared" si="4"/>
        <v>0.99999999999995881</v>
      </c>
      <c r="R48" s="7">
        <f t="shared" si="15"/>
        <v>3.1000000000025452E-2</v>
      </c>
      <c r="S48" s="7">
        <f t="shared" si="15"/>
        <v>8.8817841970012523E-16</v>
      </c>
      <c r="T48" s="7" t="b">
        <f t="shared" si="9"/>
        <v>0</v>
      </c>
    </row>
    <row r="49" spans="1:20" x14ac:dyDescent="0.25">
      <c r="A49" s="7">
        <f t="shared" si="10"/>
        <v>2.9495832464915757</v>
      </c>
      <c r="B49" s="7">
        <f t="shared" si="11"/>
        <v>3.0495832464916166</v>
      </c>
      <c r="C49" s="8" t="b">
        <f t="shared" si="5"/>
        <v>1</v>
      </c>
      <c r="D49" s="7">
        <f t="shared" si="0"/>
        <v>2.9495832464915965</v>
      </c>
      <c r="E49" s="7">
        <f t="shared" si="1"/>
        <v>3.0495832464915962</v>
      </c>
      <c r="F49" s="7">
        <f t="shared" si="17"/>
        <v>-3.9925026046732413</v>
      </c>
      <c r="G49" s="7">
        <f t="shared" si="17"/>
        <v>-3.9925026046732306</v>
      </c>
      <c r="H49" s="7" t="b">
        <f t="shared" si="8"/>
        <v>1</v>
      </c>
      <c r="M49" s="7">
        <f t="shared" ref="M49:M55" si="18">IF(T48,M48,P48)</f>
        <v>0.89999999999995872</v>
      </c>
      <c r="N49" s="7">
        <f t="shared" ref="N49:N55" si="19">IF(T48,Q48,N48)</f>
        <v>1</v>
      </c>
      <c r="O49" s="8" t="b">
        <f t="shared" si="2"/>
        <v>1</v>
      </c>
      <c r="P49" s="7">
        <f t="shared" si="3"/>
        <v>0.89999999999997926</v>
      </c>
      <c r="Q49" s="7">
        <f t="shared" si="4"/>
        <v>0.99999999999997935</v>
      </c>
      <c r="R49" s="7">
        <f t="shared" si="15"/>
        <v>3.1000000000013017E-2</v>
      </c>
      <c r="S49" s="7">
        <f t="shared" si="15"/>
        <v>8.8817841970012523E-16</v>
      </c>
      <c r="T49" s="7" t="b">
        <f t="shared" si="9"/>
        <v>0</v>
      </c>
    </row>
    <row r="50" spans="1:20" x14ac:dyDescent="0.25">
      <c r="A50" s="7">
        <f t="shared" si="10"/>
        <v>2.9495832464915757</v>
      </c>
      <c r="B50" s="7">
        <f t="shared" si="11"/>
        <v>3.0495832464915962</v>
      </c>
      <c r="C50" s="8" t="b">
        <f t="shared" si="5"/>
        <v>1</v>
      </c>
      <c r="D50" s="7">
        <f t="shared" si="0"/>
        <v>2.9495832464915859</v>
      </c>
      <c r="E50" s="7">
        <f t="shared" si="1"/>
        <v>3.0495832464915855</v>
      </c>
      <c r="F50" s="7">
        <f t="shared" si="17"/>
        <v>-3.9925026046732341</v>
      </c>
      <c r="G50" s="7">
        <f t="shared" si="17"/>
        <v>-3.9925026046732377</v>
      </c>
      <c r="H50" s="7" t="b">
        <f t="shared" si="8"/>
        <v>0</v>
      </c>
      <c r="M50" s="7">
        <f t="shared" si="18"/>
        <v>0.89999999999997926</v>
      </c>
      <c r="N50" s="7">
        <f t="shared" si="19"/>
        <v>1</v>
      </c>
      <c r="O50" s="8" t="b">
        <f t="shared" si="2"/>
        <v>1</v>
      </c>
      <c r="P50" s="7">
        <f t="shared" si="3"/>
        <v>0.89999999999998959</v>
      </c>
      <c r="Q50" s="7">
        <f t="shared" si="4"/>
        <v>0.99999999999998967</v>
      </c>
      <c r="R50" s="7">
        <f t="shared" si="15"/>
        <v>3.1000000000007688E-2</v>
      </c>
      <c r="S50" s="7">
        <f t="shared" si="15"/>
        <v>-8.8817841970012523E-16</v>
      </c>
      <c r="T50" s="7" t="b">
        <f t="shared" si="9"/>
        <v>0</v>
      </c>
    </row>
    <row r="51" spans="1:20" x14ac:dyDescent="0.25">
      <c r="A51" s="7">
        <f t="shared" si="10"/>
        <v>2.9495832464915859</v>
      </c>
      <c r="B51" s="7">
        <f t="shared" si="11"/>
        <v>3.0495832464915962</v>
      </c>
      <c r="C51" s="8" t="b">
        <f t="shared" si="5"/>
        <v>1</v>
      </c>
      <c r="D51" s="7">
        <f t="shared" si="0"/>
        <v>2.9495832464915912</v>
      </c>
      <c r="E51" s="7">
        <f t="shared" si="1"/>
        <v>3.0495832464915908</v>
      </c>
      <c r="F51" s="7">
        <f t="shared" si="17"/>
        <v>-3.9925026046732377</v>
      </c>
      <c r="G51" s="7">
        <f t="shared" si="17"/>
        <v>-3.9925026046732341</v>
      </c>
      <c r="H51" s="7" t="b">
        <f t="shared" si="8"/>
        <v>1</v>
      </c>
      <c r="M51" s="7">
        <f t="shared" si="18"/>
        <v>0.89999999999998959</v>
      </c>
      <c r="N51" s="7">
        <f t="shared" si="19"/>
        <v>1</v>
      </c>
      <c r="O51" s="8" t="b">
        <f t="shared" si="2"/>
        <v>1</v>
      </c>
      <c r="P51" s="7">
        <f t="shared" si="3"/>
        <v>0.8999999999999948</v>
      </c>
      <c r="Q51" s="7">
        <f t="shared" si="4"/>
        <v>0.99999999999999489</v>
      </c>
      <c r="R51" s="7">
        <f t="shared" si="15"/>
        <v>3.1000000000002359E-2</v>
      </c>
      <c r="S51" s="7">
        <f t="shared" si="15"/>
        <v>0</v>
      </c>
      <c r="T51" s="7" t="b">
        <f t="shared" si="9"/>
        <v>0</v>
      </c>
    </row>
    <row r="52" spans="1:20" x14ac:dyDescent="0.25">
      <c r="A52" s="7">
        <f t="shared" si="10"/>
        <v>2.9495832464915859</v>
      </c>
      <c r="B52" s="7">
        <f t="shared" si="11"/>
        <v>3.0495832464915908</v>
      </c>
      <c r="C52" s="8" t="b">
        <f t="shared" si="5"/>
        <v>1</v>
      </c>
      <c r="D52" s="7">
        <f t="shared" si="0"/>
        <v>2.9495832464915885</v>
      </c>
      <c r="E52" s="7">
        <f t="shared" si="1"/>
        <v>3.0495832464915882</v>
      </c>
      <c r="F52" s="7">
        <f t="shared" si="17"/>
        <v>-3.9925026046732341</v>
      </c>
      <c r="G52" s="7">
        <f t="shared" si="17"/>
        <v>-3.9925026046732341</v>
      </c>
      <c r="H52" s="7" t="b">
        <f t="shared" si="8"/>
        <v>1</v>
      </c>
      <c r="M52" s="7">
        <f t="shared" si="18"/>
        <v>0.8999999999999948</v>
      </c>
      <c r="N52" s="7">
        <f t="shared" si="19"/>
        <v>1</v>
      </c>
      <c r="O52" s="8" t="b">
        <f t="shared" si="2"/>
        <v>1</v>
      </c>
      <c r="P52" s="7">
        <f t="shared" si="3"/>
        <v>0.89999999999999736</v>
      </c>
      <c r="Q52" s="7">
        <f t="shared" si="4"/>
        <v>0.99999999999999745</v>
      </c>
      <c r="R52" s="7">
        <f t="shared" si="15"/>
        <v>3.1000000000001471E-2</v>
      </c>
      <c r="S52" s="7">
        <f t="shared" si="15"/>
        <v>8.8817841970012523E-16</v>
      </c>
      <c r="T52" s="7" t="b">
        <f t="shared" si="9"/>
        <v>0</v>
      </c>
    </row>
    <row r="53" spans="1:20" x14ac:dyDescent="0.25">
      <c r="A53" s="7">
        <f t="shared" si="10"/>
        <v>2.9495832464915859</v>
      </c>
      <c r="B53" s="7">
        <f t="shared" si="11"/>
        <v>3.0495832464915882</v>
      </c>
      <c r="C53" s="8" t="b">
        <f t="shared" si="5"/>
        <v>1</v>
      </c>
      <c r="D53" s="7">
        <f t="shared" si="0"/>
        <v>2.9495832464915872</v>
      </c>
      <c r="E53" s="7">
        <f t="shared" si="1"/>
        <v>3.0495832464915869</v>
      </c>
      <c r="F53" s="7">
        <f t="shared" si="17"/>
        <v>-3.9925026046732306</v>
      </c>
      <c r="G53" s="7">
        <f t="shared" si="17"/>
        <v>-3.9925026046732341</v>
      </c>
      <c r="H53" s="7" t="b">
        <f t="shared" si="8"/>
        <v>1</v>
      </c>
      <c r="M53" s="7">
        <f t="shared" si="18"/>
        <v>0.89999999999999736</v>
      </c>
      <c r="N53" s="7">
        <f t="shared" si="19"/>
        <v>1</v>
      </c>
      <c r="O53" s="8" t="b">
        <f t="shared" si="2"/>
        <v>1</v>
      </c>
      <c r="P53" s="7">
        <f t="shared" si="3"/>
        <v>0.89999999999999858</v>
      </c>
      <c r="Q53" s="7">
        <f t="shared" si="4"/>
        <v>0.99999999999999867</v>
      </c>
      <c r="R53" s="7">
        <f t="shared" si="15"/>
        <v>3.1000000000000583E-2</v>
      </c>
      <c r="S53" s="7">
        <f t="shared" si="15"/>
        <v>0</v>
      </c>
      <c r="T53" s="7" t="b">
        <f t="shared" si="9"/>
        <v>0</v>
      </c>
    </row>
    <row r="54" spans="1:20" x14ac:dyDescent="0.25">
      <c r="A54" s="7">
        <f t="shared" si="10"/>
        <v>2.9495832464915859</v>
      </c>
      <c r="B54" s="7">
        <f t="shared" si="11"/>
        <v>3.0495832464915869</v>
      </c>
      <c r="C54" s="8" t="b">
        <f t="shared" si="5"/>
        <v>1</v>
      </c>
      <c r="D54" s="7">
        <f t="shared" si="0"/>
        <v>2.9495832464915868</v>
      </c>
      <c r="E54" s="7">
        <f t="shared" si="1"/>
        <v>3.0495832464915864</v>
      </c>
      <c r="F54" s="7">
        <f t="shared" si="17"/>
        <v>-3.9925026046732413</v>
      </c>
      <c r="G54" s="7">
        <f t="shared" si="17"/>
        <v>-3.9925026046732413</v>
      </c>
      <c r="H54" s="7" t="b">
        <f t="shared" si="8"/>
        <v>1</v>
      </c>
      <c r="M54" s="7">
        <f t="shared" si="18"/>
        <v>0.89999999999999858</v>
      </c>
      <c r="N54" s="7">
        <f t="shared" si="19"/>
        <v>1</v>
      </c>
      <c r="O54" s="8" t="b">
        <f t="shared" si="2"/>
        <v>1</v>
      </c>
      <c r="P54" s="7">
        <f t="shared" si="3"/>
        <v>0.89999999999999925</v>
      </c>
      <c r="Q54" s="7">
        <f t="shared" si="4"/>
        <v>0.99999999999999933</v>
      </c>
      <c r="R54" s="7">
        <f t="shared" si="15"/>
        <v>3.1000000000000583E-2</v>
      </c>
      <c r="S54" s="7">
        <f t="shared" si="15"/>
        <v>-8.8817841970012523E-16</v>
      </c>
      <c r="T54" s="7" t="b">
        <f t="shared" si="9"/>
        <v>0</v>
      </c>
    </row>
    <row r="55" spans="1:20" x14ac:dyDescent="0.25">
      <c r="A55" s="7">
        <f>IF(H54,A54,D54)</f>
        <v>2.9495832464915859</v>
      </c>
      <c r="B55" s="7">
        <f>IF(H54,E54,B54)</f>
        <v>3.0495832464915864</v>
      </c>
      <c r="C55" s="8" t="b">
        <f t="shared" si="5"/>
        <v>1</v>
      </c>
      <c r="D55" s="7">
        <f t="shared" si="0"/>
        <v>2.9495832464915863</v>
      </c>
      <c r="E55" s="7">
        <f t="shared" si="1"/>
        <v>3.049583246491586</v>
      </c>
      <c r="F55" s="7">
        <f t="shared" si="17"/>
        <v>-3.9925026046732377</v>
      </c>
      <c r="G55" s="7">
        <f t="shared" si="17"/>
        <v>-3.9925026046732377</v>
      </c>
      <c r="H55" s="7" t="b">
        <f t="shared" si="8"/>
        <v>1</v>
      </c>
      <c r="M55" s="7">
        <f t="shared" si="18"/>
        <v>0.89999999999999925</v>
      </c>
      <c r="N55" s="7">
        <f t="shared" si="19"/>
        <v>1</v>
      </c>
      <c r="O55" s="28" t="b">
        <f t="shared" si="2"/>
        <v>1</v>
      </c>
      <c r="P55" s="7">
        <f t="shared" si="3"/>
        <v>0.89999999999999958</v>
      </c>
      <c r="Q55" s="7">
        <f t="shared" si="4"/>
        <v>0.99999999999999967</v>
      </c>
      <c r="R55" s="7">
        <f t="shared" si="15"/>
        <v>3.1000000000000583E-2</v>
      </c>
      <c r="S55" s="7">
        <f t="shared" si="15"/>
        <v>8.8817841970012523E-16</v>
      </c>
      <c r="T55" s="7" t="b">
        <f t="shared" si="9"/>
        <v>0</v>
      </c>
    </row>
    <row r="56" spans="1:20" x14ac:dyDescent="0.25">
      <c r="A56" s="7">
        <f t="shared" si="10"/>
        <v>2.9495832464915859</v>
      </c>
      <c r="B56" s="7">
        <f t="shared" si="11"/>
        <v>3.049583246491586</v>
      </c>
      <c r="C56" s="28" t="b">
        <f t="shared" si="5"/>
        <v>0</v>
      </c>
      <c r="D56" s="7">
        <f t="shared" si="0"/>
        <v>2.9495832464915859</v>
      </c>
      <c r="E56" s="7">
        <f t="shared" si="1"/>
        <v>3.0495832464915855</v>
      </c>
      <c r="F56" s="7">
        <f t="shared" si="17"/>
        <v>-3.9925026046732341</v>
      </c>
      <c r="G56" s="7">
        <f t="shared" si="17"/>
        <v>-3.9925026046732377</v>
      </c>
      <c r="H56" s="7" t="b">
        <f t="shared" si="8"/>
        <v>0</v>
      </c>
      <c r="M56" s="7">
        <f>IF(T55,M55,P55)</f>
        <v>0.89999999999999958</v>
      </c>
      <c r="N56" s="7">
        <f>IF(T55,Q55,N55)</f>
        <v>1</v>
      </c>
      <c r="O56" s="28" t="b">
        <f t="shared" si="2"/>
        <v>0</v>
      </c>
      <c r="P56" s="7">
        <f t="shared" si="3"/>
        <v>0.89999999999999969</v>
      </c>
      <c r="Q56" s="7">
        <f t="shared" si="4"/>
        <v>0.99999999999999978</v>
      </c>
      <c r="R56" s="7">
        <f t="shared" si="15"/>
        <v>3.0999999999998806E-2</v>
      </c>
      <c r="S56" s="7">
        <f t="shared" si="15"/>
        <v>0</v>
      </c>
      <c r="T56" s="7" t="b">
        <f t="shared" si="9"/>
        <v>0</v>
      </c>
    </row>
    <row r="57" spans="1:20" x14ac:dyDescent="0.25">
      <c r="J57" s="9"/>
      <c r="K57" s="9"/>
      <c r="L57" s="9"/>
      <c r="M57" s="9"/>
      <c r="N57" s="9"/>
      <c r="O57" s="9"/>
      <c r="P57" s="9"/>
      <c r="Q57" s="9"/>
    </row>
    <row r="58" spans="1:20" x14ac:dyDescent="0.25">
      <c r="A58" s="2" t="s">
        <v>11</v>
      </c>
      <c r="B58" s="10">
        <f>(A55+B55)/2</f>
        <v>2.9995832464915861</v>
      </c>
      <c r="J58" s="9"/>
      <c r="K58" s="9"/>
      <c r="L58" s="11"/>
      <c r="M58" s="28" t="s">
        <v>11</v>
      </c>
      <c r="N58" s="12">
        <f>(M55+N55)/2</f>
        <v>0.94999999999999962</v>
      </c>
      <c r="O58" s="9"/>
      <c r="P58" s="9"/>
      <c r="Q58" s="9"/>
    </row>
    <row r="59" spans="1:20" x14ac:dyDescent="0.25">
      <c r="A59" s="2" t="s">
        <v>12</v>
      </c>
      <c r="B59" s="7">
        <f>B58^3-6*B58^2+9*B58-4</f>
        <v>-3.9999994790219233</v>
      </c>
      <c r="M59" s="28" t="s">
        <v>12</v>
      </c>
      <c r="N59" s="7">
        <f>N58^3-6*N58^2+9*N58-4</f>
        <v>-7.6249999999991047E-3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topLeftCell="E1" workbookViewId="0">
      <selection activeCell="M13" sqref="M13:M14"/>
    </sheetView>
  </sheetViews>
  <sheetFormatPr defaultRowHeight="15" x14ac:dyDescent="0.25"/>
  <sheetData>
    <row r="1" spans="1:20" x14ac:dyDescent="0.25">
      <c r="A1" s="30" t="s">
        <v>0</v>
      </c>
      <c r="B1" s="30"/>
      <c r="J1" s="27" t="s">
        <v>1</v>
      </c>
      <c r="K1" s="13">
        <f>0.1</f>
        <v>0.1</v>
      </c>
      <c r="M1" s="31" t="s">
        <v>2</v>
      </c>
      <c r="N1" s="32"/>
    </row>
    <row r="2" spans="1:20" x14ac:dyDescent="0.25">
      <c r="A2" s="13" t="s">
        <v>3</v>
      </c>
      <c r="B2" s="13" t="s">
        <v>4</v>
      </c>
      <c r="C2" s="13" t="s">
        <v>6</v>
      </c>
      <c r="D2" s="13" t="s">
        <v>7</v>
      </c>
      <c r="E2" s="13" t="s">
        <v>8</v>
      </c>
      <c r="F2" s="13" t="s">
        <v>9</v>
      </c>
      <c r="G2" s="13" t="s">
        <v>13</v>
      </c>
      <c r="H2" s="13" t="s">
        <v>5</v>
      </c>
      <c r="M2" s="13" t="s">
        <v>3</v>
      </c>
      <c r="N2" s="13" t="s">
        <v>4</v>
      </c>
      <c r="O2" s="13" t="s">
        <v>6</v>
      </c>
      <c r="P2" s="13" t="s">
        <v>7</v>
      </c>
      <c r="Q2" s="13" t="s">
        <v>8</v>
      </c>
      <c r="R2" s="13" t="s">
        <v>9</v>
      </c>
      <c r="S2" s="13" t="s">
        <v>13</v>
      </c>
      <c r="T2" s="13" t="s">
        <v>5</v>
      </c>
    </row>
    <row r="3" spans="1:20" x14ac:dyDescent="0.25">
      <c r="A3" s="13">
        <v>1</v>
      </c>
      <c r="B3" s="13">
        <v>4</v>
      </c>
      <c r="C3" s="13">
        <f>A3+((B3-A3)*((3-SQRT(5))/2))</f>
        <v>2.1458980337503153</v>
      </c>
      <c r="D3" s="13">
        <f>A3+((B3-A3)*((SQRT(5)-1)/2))</f>
        <v>2.8541019662496847</v>
      </c>
      <c r="E3" s="13">
        <f t="shared" ref="E3:F11" si="0">C3^3-6*C3^2+9*C3-4</f>
        <v>-2.434588481235803</v>
      </c>
      <c r="F3" s="13">
        <f t="shared" si="0"/>
        <v>-3.9392469112585182</v>
      </c>
      <c r="G3" s="13" t="b">
        <f>E3&lt;=F3</f>
        <v>0</v>
      </c>
      <c r="H3" s="13"/>
      <c r="M3" s="13">
        <v>1</v>
      </c>
      <c r="N3" s="13">
        <v>4</v>
      </c>
      <c r="O3" s="13">
        <f>M3+((N3-M3)*((3-SQRT(5))/2))</f>
        <v>2.1458980337503153</v>
      </c>
      <c r="P3" s="13">
        <f>M3+((N3-M3)*((SQRT(5)-1)/2))</f>
        <v>2.8541019662496847</v>
      </c>
      <c r="Q3" s="13">
        <f>(O3^3-6*O3^2+9*O3-4)*(-1)</f>
        <v>2.434588481235803</v>
      </c>
      <c r="R3" s="13">
        <f>(P3^3-6*P3^2+9*P3-4)*(-1)</f>
        <v>3.9392469112585182</v>
      </c>
      <c r="S3" s="13" t="b">
        <f>Q3&lt;=R3</f>
        <v>1</v>
      </c>
      <c r="T3" s="13"/>
    </row>
    <row r="4" spans="1:20" x14ac:dyDescent="0.25">
      <c r="A4" s="13">
        <f>IF(G3,A3,C3)</f>
        <v>2.1458980337503153</v>
      </c>
      <c r="B4" s="13">
        <f>IF(G3,D3,B3)</f>
        <v>4</v>
      </c>
      <c r="C4" s="13">
        <f>A4+((B4-A4)*((3-SQRT(5))/2))</f>
        <v>2.8541019662496843</v>
      </c>
      <c r="D4" s="13">
        <f>A4+((B4-A4)*((SQRT(5)-1)/2))</f>
        <v>3.291796067500631</v>
      </c>
      <c r="E4" s="13">
        <f t="shared" si="0"/>
        <v>-3.9392469112585182</v>
      </c>
      <c r="F4" s="13">
        <f t="shared" si="0"/>
        <v>-3.719720204852365</v>
      </c>
      <c r="G4" s="13" t="b">
        <f>E4&lt;=F4</f>
        <v>1</v>
      </c>
      <c r="H4" s="13" t="b">
        <f>B4-A4&gt;$K$1</f>
        <v>1</v>
      </c>
      <c r="M4" s="13">
        <f>IF(S3,M3,O3)</f>
        <v>1</v>
      </c>
      <c r="N4" s="13">
        <f>IF(S3,P3,N3)</f>
        <v>2.8541019662496847</v>
      </c>
      <c r="O4" s="13">
        <f>M4+((N4-M4)*((3-SQRT(5))/2))</f>
        <v>1.708203932499369</v>
      </c>
      <c r="P4" s="13">
        <f>M4+((N4-M4)*((SQRT(5)-1)/2))</f>
        <v>2.1458980337503157</v>
      </c>
      <c r="Q4" s="13">
        <f t="shared" ref="Q4:R11" si="1">(O4^3-6*O4^2+9*O4-4)*(-1)</f>
        <v>1.1494567576192392</v>
      </c>
      <c r="R4" s="13">
        <f t="shared" si="1"/>
        <v>2.4345884812358065</v>
      </c>
      <c r="S4" s="13" t="b">
        <f>Q4&lt;=R4</f>
        <v>1</v>
      </c>
      <c r="T4" s="13" t="b">
        <f>N4-M4&gt;$K$1</f>
        <v>1</v>
      </c>
    </row>
    <row r="5" spans="1:20" x14ac:dyDescent="0.25">
      <c r="A5" s="13">
        <f>IF(G4,A4,C4)</f>
        <v>2.1458980337503153</v>
      </c>
      <c r="B5" s="13">
        <f>IF(G4,D4,B4)</f>
        <v>3.291796067500631</v>
      </c>
      <c r="C5" s="13">
        <f>A5+((B5-A5)*((3-SQRT(5))/2))</f>
        <v>2.5835921350012616</v>
      </c>
      <c r="D5" s="13">
        <f>A5+((B5-A5)*((SQRT(5)-1)/2))</f>
        <v>2.8541019662496847</v>
      </c>
      <c r="E5" s="13">
        <f t="shared" si="0"/>
        <v>-3.5520167240347007</v>
      </c>
      <c r="F5" s="13">
        <f t="shared" si="0"/>
        <v>-3.9392469112585182</v>
      </c>
      <c r="G5" s="13" t="b">
        <f>E5&lt;=F5</f>
        <v>0</v>
      </c>
      <c r="H5" s="13" t="b">
        <f>B5-A5&gt;$K$1</f>
        <v>1</v>
      </c>
      <c r="M5" s="13">
        <f>IF(S4,M4,O4)</f>
        <v>1</v>
      </c>
      <c r="N5" s="13">
        <f>IF(S4,P4,N4)</f>
        <v>2.1458980337503157</v>
      </c>
      <c r="O5" s="13">
        <f>M5+((N5-M5)*((3-SQRT(5))/2))</f>
        <v>1.4376941012509463</v>
      </c>
      <c r="P5" s="13">
        <f>M5+((N5-M5)*((SQRT(5)-1)/2))</f>
        <v>1.7082039324993694</v>
      </c>
      <c r="Q5" s="13">
        <f t="shared" si="1"/>
        <v>0.49087663840079188</v>
      </c>
      <c r="R5" s="13">
        <f t="shared" si="1"/>
        <v>1.1494567576192445</v>
      </c>
      <c r="S5" s="13" t="b">
        <f>Q5&lt;=R5</f>
        <v>1</v>
      </c>
      <c r="T5" s="13" t="b">
        <f>N5-M5&gt;$K$1</f>
        <v>1</v>
      </c>
    </row>
    <row r="6" spans="1:20" x14ac:dyDescent="0.25">
      <c r="A6" s="13">
        <f t="shared" ref="A6:A11" si="2">IF(G5,A5,C5)</f>
        <v>2.5835921350012616</v>
      </c>
      <c r="B6" s="13">
        <f t="shared" ref="B6:B11" si="3">IF(G5,D5,B5)</f>
        <v>3.291796067500631</v>
      </c>
      <c r="C6" s="13">
        <f t="shared" ref="C6:C11" si="4">A6+((B6-A6)*((3-SQRT(5))/2))</f>
        <v>2.8541019662496843</v>
      </c>
      <c r="D6" s="13">
        <f t="shared" ref="D6:D11" si="5">A6+((B6-A6)*((SQRT(5)-1)/2))</f>
        <v>3.0212862362522084</v>
      </c>
      <c r="E6" s="13">
        <f t="shared" si="0"/>
        <v>-3.9392469112585182</v>
      </c>
      <c r="F6" s="13">
        <f t="shared" si="0"/>
        <v>-3.9986310435629697</v>
      </c>
      <c r="G6" s="13" t="b">
        <f t="shared" ref="G6:G11" si="6">E6&lt;=F6</f>
        <v>0</v>
      </c>
      <c r="H6" s="13" t="b">
        <f t="shared" ref="H6:H11" si="7">B6-A6&gt;$K$1</f>
        <v>1</v>
      </c>
      <c r="M6" s="13">
        <f t="shared" ref="M6:M11" si="8">IF(S5,M5,O5)</f>
        <v>1</v>
      </c>
      <c r="N6" s="13">
        <f t="shared" ref="N6:N11" si="9">IF(S5,P5,N5)</f>
        <v>1.7082039324993694</v>
      </c>
      <c r="O6" s="13">
        <f t="shared" ref="O6:O11" si="10">M6+((N6-M6)*((3-SQRT(5))/2))</f>
        <v>1.2705098312484229</v>
      </c>
      <c r="P6" s="13">
        <f t="shared" ref="P6:P11" si="11">M6+((N6-M6)*((SQRT(5)-1)/2))</f>
        <v>1.4376941012509465</v>
      </c>
      <c r="Q6" s="13">
        <f t="shared" si="1"/>
        <v>0.19973199563799859</v>
      </c>
      <c r="R6" s="13">
        <f t="shared" si="1"/>
        <v>0.49087663840079188</v>
      </c>
      <c r="S6" s="13" t="b">
        <f t="shared" ref="S6:S11" si="12">Q6&lt;=R6</f>
        <v>1</v>
      </c>
      <c r="T6" s="13" t="b">
        <f t="shared" ref="T6:T11" si="13">N6-M6&gt;$K$1</f>
        <v>1</v>
      </c>
    </row>
    <row r="7" spans="1:20" x14ac:dyDescent="0.25">
      <c r="A7" s="13">
        <f t="shared" si="2"/>
        <v>2.8541019662496843</v>
      </c>
      <c r="B7" s="13">
        <f t="shared" si="3"/>
        <v>3.291796067500631</v>
      </c>
      <c r="C7" s="13">
        <f t="shared" si="4"/>
        <v>3.0212862362522079</v>
      </c>
      <c r="D7" s="13">
        <f t="shared" si="5"/>
        <v>3.1246117974981074</v>
      </c>
      <c r="E7" s="13">
        <f t="shared" si="0"/>
        <v>-3.9986310435629662</v>
      </c>
      <c r="F7" s="13">
        <f t="shared" si="0"/>
        <v>-3.9514807153107014</v>
      </c>
      <c r="G7" s="13" t="b">
        <f t="shared" si="6"/>
        <v>1</v>
      </c>
      <c r="H7" s="13" t="b">
        <f t="shared" si="7"/>
        <v>1</v>
      </c>
      <c r="M7" s="13">
        <f t="shared" si="8"/>
        <v>1</v>
      </c>
      <c r="N7" s="13">
        <f t="shared" si="9"/>
        <v>1.4376941012509465</v>
      </c>
      <c r="O7" s="13">
        <f t="shared" si="10"/>
        <v>1.1671842700025237</v>
      </c>
      <c r="P7" s="13">
        <f t="shared" si="11"/>
        <v>1.2705098312484229</v>
      </c>
      <c r="Q7" s="13">
        <f t="shared" si="1"/>
        <v>7.9178843072599925E-2</v>
      </c>
      <c r="R7" s="13">
        <f t="shared" si="1"/>
        <v>0.19973199563799859</v>
      </c>
      <c r="S7" s="13" t="b">
        <f t="shared" si="12"/>
        <v>1</v>
      </c>
      <c r="T7" s="13" t="b">
        <f t="shared" si="13"/>
        <v>1</v>
      </c>
    </row>
    <row r="8" spans="1:20" x14ac:dyDescent="0.25">
      <c r="A8" s="13">
        <f t="shared" si="2"/>
        <v>2.8541019662496843</v>
      </c>
      <c r="B8" s="13">
        <f t="shared" si="3"/>
        <v>3.1246117974981074</v>
      </c>
      <c r="C8" s="13">
        <f t="shared" si="4"/>
        <v>2.9574275274955832</v>
      </c>
      <c r="D8" s="13">
        <f t="shared" si="5"/>
        <v>3.0212862362522079</v>
      </c>
      <c r="E8" s="13">
        <f t="shared" si="0"/>
        <v>-3.994639912760011</v>
      </c>
      <c r="F8" s="13">
        <f t="shared" si="0"/>
        <v>-3.9986310435629662</v>
      </c>
      <c r="G8" s="13" t="b">
        <f t="shared" si="6"/>
        <v>0</v>
      </c>
      <c r="H8" s="13" t="b">
        <f t="shared" si="7"/>
        <v>1</v>
      </c>
      <c r="M8" s="13">
        <f t="shared" si="8"/>
        <v>1</v>
      </c>
      <c r="N8" s="13">
        <f t="shared" si="9"/>
        <v>1.2705098312484229</v>
      </c>
      <c r="O8" s="13">
        <f t="shared" si="10"/>
        <v>1.1033255612458992</v>
      </c>
      <c r="P8" s="13">
        <f t="shared" si="11"/>
        <v>1.1671842700025237</v>
      </c>
      <c r="Q8" s="13">
        <f t="shared" si="1"/>
        <v>3.0925393397112089E-2</v>
      </c>
      <c r="R8" s="13">
        <f t="shared" si="1"/>
        <v>7.9178843072599925E-2</v>
      </c>
      <c r="S8" s="13" t="b">
        <f t="shared" si="12"/>
        <v>1</v>
      </c>
      <c r="T8" s="13" t="b">
        <f t="shared" si="13"/>
        <v>1</v>
      </c>
    </row>
    <row r="9" spans="1:20" x14ac:dyDescent="0.25">
      <c r="A9" s="13">
        <f t="shared" si="2"/>
        <v>2.9574275274955832</v>
      </c>
      <c r="B9" s="13">
        <f t="shared" si="3"/>
        <v>3.1246117974981074</v>
      </c>
      <c r="C9" s="13">
        <f t="shared" si="4"/>
        <v>3.0212862362522079</v>
      </c>
      <c r="D9" s="13">
        <f t="shared" si="5"/>
        <v>3.0607530887414827</v>
      </c>
      <c r="E9" s="13">
        <f t="shared" si="0"/>
        <v>-3.9986310435629662</v>
      </c>
      <c r="F9" s="13">
        <f t="shared" si="0"/>
        <v>-3.9887029507539147</v>
      </c>
      <c r="G9" s="13" t="b">
        <f t="shared" si="6"/>
        <v>1</v>
      </c>
      <c r="H9" s="13" t="b">
        <f t="shared" si="7"/>
        <v>1</v>
      </c>
      <c r="M9" s="13">
        <f t="shared" si="8"/>
        <v>1</v>
      </c>
      <c r="N9" s="13">
        <f t="shared" si="9"/>
        <v>1.1671842700025237</v>
      </c>
      <c r="O9" s="13">
        <f t="shared" si="10"/>
        <v>1.0638587087566245</v>
      </c>
      <c r="P9" s="13">
        <f t="shared" si="11"/>
        <v>1.1033255612458992</v>
      </c>
      <c r="Q9" s="13">
        <f t="shared" si="1"/>
        <v>1.1973392408870964E-2</v>
      </c>
      <c r="R9" s="13">
        <f t="shared" si="1"/>
        <v>3.0925393397112089E-2</v>
      </c>
      <c r="S9" s="13" t="b">
        <f t="shared" si="12"/>
        <v>1</v>
      </c>
      <c r="T9" s="13" t="b">
        <f t="shared" si="13"/>
        <v>1</v>
      </c>
    </row>
    <row r="10" spans="1:20" x14ac:dyDescent="0.25">
      <c r="A10" s="13">
        <f t="shared" si="2"/>
        <v>2.9574275274955832</v>
      </c>
      <c r="B10" s="13">
        <f t="shared" si="3"/>
        <v>3.0607530887414827</v>
      </c>
      <c r="C10" s="13">
        <f t="shared" si="4"/>
        <v>2.996894379984858</v>
      </c>
      <c r="D10" s="13">
        <f t="shared" si="5"/>
        <v>3.0212862362522079</v>
      </c>
      <c r="E10" s="13">
        <f t="shared" si="0"/>
        <v>-3.9999710953262806</v>
      </c>
      <c r="F10" s="13">
        <f t="shared" si="0"/>
        <v>-3.9986310435629662</v>
      </c>
      <c r="G10" s="13" t="b">
        <f t="shared" si="6"/>
        <v>1</v>
      </c>
      <c r="H10" s="13" t="b">
        <f t="shared" si="7"/>
        <v>1</v>
      </c>
      <c r="M10" s="13">
        <f t="shared" si="8"/>
        <v>1</v>
      </c>
      <c r="N10" s="13">
        <f t="shared" si="9"/>
        <v>1.1033255612458992</v>
      </c>
      <c r="O10" s="13">
        <f t="shared" si="10"/>
        <v>1.0394668524892745</v>
      </c>
      <c r="P10" s="13">
        <f t="shared" si="11"/>
        <v>1.0638587087566247</v>
      </c>
      <c r="Q10" s="13">
        <f t="shared" si="1"/>
        <v>4.6114224862741082E-3</v>
      </c>
      <c r="R10" s="13">
        <f t="shared" si="1"/>
        <v>1.1973392408872741E-2</v>
      </c>
      <c r="S10" s="13" t="b">
        <f t="shared" si="12"/>
        <v>1</v>
      </c>
      <c r="T10" s="13" t="b">
        <f t="shared" si="13"/>
        <v>1</v>
      </c>
    </row>
    <row r="11" spans="1:20" x14ac:dyDescent="0.25">
      <c r="A11" s="13">
        <f t="shared" si="2"/>
        <v>2.9574275274955832</v>
      </c>
      <c r="B11" s="13">
        <f t="shared" si="3"/>
        <v>3.0212862362522079</v>
      </c>
      <c r="C11" s="13">
        <f t="shared" si="4"/>
        <v>2.9818193837629332</v>
      </c>
      <c r="D11" s="13">
        <f t="shared" si="5"/>
        <v>2.996894379984858</v>
      </c>
      <c r="E11" s="13">
        <f t="shared" si="0"/>
        <v>-3.9990144049061946</v>
      </c>
      <c r="F11" s="13">
        <f t="shared" si="0"/>
        <v>-3.9999710953262806</v>
      </c>
      <c r="G11" s="13" t="b">
        <f t="shared" si="6"/>
        <v>0</v>
      </c>
      <c r="H11" s="13" t="b">
        <f t="shared" si="7"/>
        <v>0</v>
      </c>
      <c r="M11" s="13">
        <f t="shared" si="8"/>
        <v>1</v>
      </c>
      <c r="N11" s="13">
        <f t="shared" si="9"/>
        <v>1.0638587087566247</v>
      </c>
      <c r="O11" s="13">
        <f t="shared" si="10"/>
        <v>1.0243918562673502</v>
      </c>
      <c r="P11" s="13">
        <f t="shared" si="11"/>
        <v>1.0394668524892745</v>
      </c>
      <c r="Q11" s="13">
        <f t="shared" si="1"/>
        <v>1.7703757130060893E-3</v>
      </c>
      <c r="R11" s="13">
        <f t="shared" si="1"/>
        <v>4.6114224862741082E-3</v>
      </c>
      <c r="S11" s="13" t="b">
        <f t="shared" si="12"/>
        <v>1</v>
      </c>
      <c r="T11" s="13" t="b">
        <f t="shared" si="13"/>
        <v>0</v>
      </c>
    </row>
    <row r="12" spans="1:20" x14ac:dyDescent="0.25">
      <c r="A12" s="9"/>
      <c r="B12" s="9"/>
      <c r="M12" s="9"/>
      <c r="N12" s="9"/>
    </row>
    <row r="13" spans="1:20" x14ac:dyDescent="0.25">
      <c r="A13" s="27" t="s">
        <v>14</v>
      </c>
      <c r="B13" s="14">
        <f>(A11+B11)/2</f>
        <v>2.9893568818738956</v>
      </c>
      <c r="M13" s="27" t="s">
        <v>14</v>
      </c>
      <c r="N13" s="15">
        <f>(M11+N11)/2</f>
        <v>1.0319293543783123</v>
      </c>
    </row>
    <row r="14" spans="1:20" x14ac:dyDescent="0.25">
      <c r="A14" s="27" t="s">
        <v>15</v>
      </c>
      <c r="B14" s="16">
        <f>B13^3-6*B13^2+9*B13-4</f>
        <v>-3.9996613777191214</v>
      </c>
      <c r="M14" s="27" t="s">
        <v>15</v>
      </c>
      <c r="N14" s="13">
        <f>N13^3-6*N13^2+9*N13-4</f>
        <v>-3.0258995576319947E-3</v>
      </c>
    </row>
  </sheetData>
  <mergeCells count="2">
    <mergeCell ref="A1:B1"/>
    <mergeCell ref="M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topLeftCell="A42" workbookViewId="0">
      <selection activeCell="O54" sqref="O54"/>
    </sheetView>
  </sheetViews>
  <sheetFormatPr defaultRowHeight="15" x14ac:dyDescent="0.25"/>
  <sheetData>
    <row r="1" spans="1:20" x14ac:dyDescent="0.25">
      <c r="A1" s="24" t="s">
        <v>0</v>
      </c>
      <c r="B1" s="24"/>
      <c r="C1" s="25"/>
      <c r="J1" s="1" t="s">
        <v>1</v>
      </c>
      <c r="K1" s="2">
        <f>0.1</f>
        <v>0.1</v>
      </c>
      <c r="M1" s="3" t="s">
        <v>2</v>
      </c>
      <c r="N1" s="3"/>
      <c r="O1" s="3"/>
      <c r="P1" s="4"/>
      <c r="Q1" s="4"/>
      <c r="R1" s="4"/>
      <c r="S1" s="4"/>
      <c r="T1" s="4"/>
    </row>
    <row r="2" spans="1:20" x14ac:dyDescent="0.25">
      <c r="A2" s="5" t="s">
        <v>3</v>
      </c>
      <c r="B2" s="5" t="s">
        <v>4</v>
      </c>
      <c r="C2" s="5" t="s">
        <v>5</v>
      </c>
      <c r="D2" s="5" t="s">
        <v>6</v>
      </c>
      <c r="E2" s="5" t="s">
        <v>7</v>
      </c>
      <c r="F2" s="5" t="s">
        <v>8</v>
      </c>
      <c r="G2" s="5" t="s">
        <v>9</v>
      </c>
      <c r="H2" s="5" t="s">
        <v>10</v>
      </c>
      <c r="M2" s="5" t="s">
        <v>3</v>
      </c>
      <c r="N2" s="5" t="s">
        <v>4</v>
      </c>
      <c r="O2" s="5" t="s">
        <v>5</v>
      </c>
      <c r="P2" s="6" t="s">
        <v>6</v>
      </c>
      <c r="Q2" s="6" t="s">
        <v>7</v>
      </c>
      <c r="R2" s="6" t="s">
        <v>8</v>
      </c>
      <c r="S2" s="6" t="s">
        <v>9</v>
      </c>
      <c r="T2" s="6" t="s">
        <v>10</v>
      </c>
    </row>
    <row r="3" spans="1:20" x14ac:dyDescent="0.25">
      <c r="A3" s="7">
        <v>1</v>
      </c>
      <c r="B3" s="7">
        <v>3</v>
      </c>
      <c r="C3" s="7" t="b">
        <f>(B3-A3)&gt;K1</f>
        <v>1</v>
      </c>
      <c r="D3" s="7">
        <f t="shared" ref="D3:D55" si="0">(A3+B3-$K$1)/2</f>
        <v>1.95</v>
      </c>
      <c r="E3" s="7">
        <f t="shared" ref="E3:E55" si="1">(A3+B3+$K$1)/2</f>
        <v>2.0499999999999998</v>
      </c>
      <c r="F3" s="7">
        <f>COS(D3)+0.5*COS(2*D3)</f>
        <v>-0.73314698345135698</v>
      </c>
      <c r="G3" s="7">
        <f>COS(E3)+0.5*COS(2*E3)</f>
        <v>-0.7484846646433474</v>
      </c>
      <c r="H3" s="7" t="b">
        <f>F3&lt;=G3</f>
        <v>0</v>
      </c>
      <c r="M3" s="7">
        <v>3</v>
      </c>
      <c r="N3" s="7">
        <v>4</v>
      </c>
      <c r="O3" s="7" t="b">
        <f t="shared" ref="O3:O54" si="2">(N3-M3)&gt;$K$1</f>
        <v>1</v>
      </c>
      <c r="P3" s="7">
        <f t="shared" ref="P3:P54" si="3">(M3+N3-$K$1)/2</f>
        <v>3.45</v>
      </c>
      <c r="Q3" s="7">
        <f t="shared" ref="Q3:Q54" si="4">(M3+N3+$K$1)/2</f>
        <v>3.55</v>
      </c>
      <c r="R3" s="7">
        <f>(COS(D52)+0.5*COS(2*D52))*(-1)</f>
        <v>0.74812812578329835</v>
      </c>
      <c r="S3" s="7">
        <f>(COS(E52)+0.5*COS(2*E52))*(-1)</f>
        <v>0.74812812578329868</v>
      </c>
      <c r="T3" s="7" t="b">
        <f>R3&lt;=S3</f>
        <v>1</v>
      </c>
    </row>
    <row r="4" spans="1:20" x14ac:dyDescent="0.25">
      <c r="A4" s="7">
        <f>IF(H3,A3,D3)</f>
        <v>1.95</v>
      </c>
      <c r="B4" s="7">
        <f>IF(H3,E3,B3)</f>
        <v>3</v>
      </c>
      <c r="C4" s="7" t="b">
        <f t="shared" ref="C4:C55" si="5">(B4-A4)&gt;$K$1</f>
        <v>1</v>
      </c>
      <c r="D4" s="7">
        <f t="shared" si="0"/>
        <v>2.4250000000000003</v>
      </c>
      <c r="E4" s="7">
        <f t="shared" si="1"/>
        <v>2.5249999999999999</v>
      </c>
      <c r="F4" s="7">
        <f t="shared" ref="F4:F55" si="6">COS(D4)+0.5*COS(2*D4)</f>
        <v>-0.68545955650633372</v>
      </c>
      <c r="G4" s="7">
        <f t="shared" ref="G4:G55" si="7">COS(E4)+0.5*COS(2*E4)</f>
        <v>-0.65023655621796705</v>
      </c>
      <c r="H4" s="7" t="b">
        <f>F4&lt;=G4</f>
        <v>1</v>
      </c>
      <c r="M4" s="7">
        <f>IF(T3,M3,P3)</f>
        <v>3</v>
      </c>
      <c r="N4" s="7">
        <f>IF(T3,Q3,N3)</f>
        <v>3.55</v>
      </c>
      <c r="O4" s="7" t="b">
        <f t="shared" si="2"/>
        <v>1</v>
      </c>
      <c r="P4" s="7">
        <f t="shared" si="3"/>
        <v>3.2250000000000001</v>
      </c>
      <c r="Q4" s="7">
        <f t="shared" si="4"/>
        <v>3.3249999999999997</v>
      </c>
      <c r="R4" s="7">
        <f t="shared" ref="R4:S4" si="8">(COS(D53)+0.5*COS(2*D53))*(-1)</f>
        <v>0.74812812578329835</v>
      </c>
      <c r="S4" s="7">
        <f t="shared" si="8"/>
        <v>0.74812812578329857</v>
      </c>
      <c r="T4" s="7" t="b">
        <f>R4&lt;=S4</f>
        <v>1</v>
      </c>
    </row>
    <row r="5" spans="1:20" x14ac:dyDescent="0.25">
      <c r="A5" s="7">
        <f>IF(H4,A4,D4)</f>
        <v>1.95</v>
      </c>
      <c r="B5" s="7">
        <f>IF(H4,E4,B4)</f>
        <v>2.5249999999999999</v>
      </c>
      <c r="C5" s="8" t="b">
        <f t="shared" si="5"/>
        <v>1</v>
      </c>
      <c r="D5" s="7">
        <f t="shared" si="0"/>
        <v>2.1875</v>
      </c>
      <c r="E5" s="7">
        <f t="shared" si="1"/>
        <v>2.2874999999999996</v>
      </c>
      <c r="F5" s="7">
        <f t="shared" si="6"/>
        <v>-0.74386140296327719</v>
      </c>
      <c r="G5" s="7">
        <f t="shared" si="7"/>
        <v>-0.72538148099713695</v>
      </c>
      <c r="H5" s="7" t="b">
        <f t="shared" ref="H5:H55" si="9">F5&lt;=G5</f>
        <v>1</v>
      </c>
      <c r="M5" s="7">
        <f>IF(T4,M4,P4)</f>
        <v>3</v>
      </c>
      <c r="N5" s="7">
        <f>IF(T4,Q4,N4)</f>
        <v>3.3249999999999997</v>
      </c>
      <c r="O5" s="8" t="b">
        <f t="shared" si="2"/>
        <v>1</v>
      </c>
      <c r="P5" s="7">
        <f t="shared" si="3"/>
        <v>3.1124999999999998</v>
      </c>
      <c r="Q5" s="7">
        <f t="shared" si="4"/>
        <v>3.2124999999999995</v>
      </c>
      <c r="R5" s="7">
        <f t="shared" ref="R5:S5" si="10">(COS(D54)+0.5*COS(2*D54))*(-1)</f>
        <v>0.74812812578329857</v>
      </c>
      <c r="S5" s="7">
        <f t="shared" si="10"/>
        <v>0.74812812578329857</v>
      </c>
      <c r="T5" s="7" t="b">
        <f t="shared" ref="T5:T54" si="11">R5&lt;=S5</f>
        <v>1</v>
      </c>
    </row>
    <row r="6" spans="1:20" x14ac:dyDescent="0.25">
      <c r="A6" s="7">
        <f t="shared" ref="A6:A54" si="12">IF(H5,A5,D5)</f>
        <v>1.95</v>
      </c>
      <c r="B6" s="7">
        <f t="shared" ref="B6:B54" si="13">IF(H5,E5,B5)</f>
        <v>2.2874999999999996</v>
      </c>
      <c r="C6" s="8" t="b">
        <f t="shared" si="5"/>
        <v>1</v>
      </c>
      <c r="D6" s="7">
        <f t="shared" si="0"/>
        <v>2.0687500000000001</v>
      </c>
      <c r="E6" s="7">
        <f t="shared" si="1"/>
        <v>2.1687499999999997</v>
      </c>
      <c r="F6" s="7">
        <f t="shared" si="6"/>
        <v>-0.74949952562358757</v>
      </c>
      <c r="G6" s="7">
        <f t="shared" si="7"/>
        <v>-0.74603699709897575</v>
      </c>
      <c r="H6" s="7" t="b">
        <f t="shared" si="9"/>
        <v>1</v>
      </c>
      <c r="M6" s="7">
        <f t="shared" ref="M6:M47" si="14">IF(T5,M5,P5)</f>
        <v>3</v>
      </c>
      <c r="N6" s="7">
        <f t="shared" ref="N6:N47" si="15">IF(T5,Q5,N5)</f>
        <v>3.2124999999999995</v>
      </c>
      <c r="O6" s="8" t="b">
        <f t="shared" si="2"/>
        <v>1</v>
      </c>
      <c r="P6" s="7">
        <f t="shared" si="3"/>
        <v>3.0562499999999999</v>
      </c>
      <c r="Q6" s="7">
        <f t="shared" si="4"/>
        <v>3.1562499999999996</v>
      </c>
      <c r="R6" s="7">
        <f t="shared" ref="R6:S6" si="16">(COS(D55)+0.5*COS(2*D55))*(-1)</f>
        <v>0.74812812578329835</v>
      </c>
      <c r="S6" s="7">
        <f t="shared" si="16"/>
        <v>0.74812812578329857</v>
      </c>
      <c r="T6" s="7" t="b">
        <f t="shared" si="11"/>
        <v>1</v>
      </c>
    </row>
    <row r="7" spans="1:20" x14ac:dyDescent="0.25">
      <c r="A7" s="7">
        <f t="shared" si="12"/>
        <v>1.95</v>
      </c>
      <c r="B7" s="7">
        <f t="shared" si="13"/>
        <v>2.1687499999999997</v>
      </c>
      <c r="C7" s="8" t="b">
        <f t="shared" si="5"/>
        <v>1</v>
      </c>
      <c r="D7" s="7">
        <f t="shared" si="0"/>
        <v>2.0093749999999999</v>
      </c>
      <c r="E7" s="7">
        <f t="shared" si="1"/>
        <v>2.1093749999999996</v>
      </c>
      <c r="F7" s="7">
        <f t="shared" si="6"/>
        <v>-0.74432284277405725</v>
      </c>
      <c r="G7" s="7">
        <f t="shared" si="7"/>
        <v>-0.74983316691040058</v>
      </c>
      <c r="H7" s="7" t="b">
        <f t="shared" si="9"/>
        <v>0</v>
      </c>
      <c r="M7" s="7">
        <f t="shared" si="14"/>
        <v>3</v>
      </c>
      <c r="N7" s="7">
        <f t="shared" si="15"/>
        <v>3.1562499999999996</v>
      </c>
      <c r="O7" s="8" t="b">
        <f t="shared" si="2"/>
        <v>1</v>
      </c>
      <c r="P7" s="7">
        <f t="shared" si="3"/>
        <v>3.0281250000000002</v>
      </c>
      <c r="Q7" s="7">
        <f t="shared" si="4"/>
        <v>3.1281249999999998</v>
      </c>
      <c r="R7" s="7">
        <f t="shared" ref="R7:S7" si="17">(COS(D56)+0.5*COS(2*D56))*(-1)</f>
        <v>-1.5</v>
      </c>
      <c r="S7" s="7">
        <f t="shared" si="17"/>
        <v>-1.5</v>
      </c>
      <c r="T7" s="7" t="b">
        <f t="shared" si="11"/>
        <v>1</v>
      </c>
    </row>
    <row r="8" spans="1:20" x14ac:dyDescent="0.25">
      <c r="A8" s="7">
        <f t="shared" si="12"/>
        <v>2.0093749999999999</v>
      </c>
      <c r="B8" s="7">
        <f t="shared" si="13"/>
        <v>2.1687499999999997</v>
      </c>
      <c r="C8" s="8" t="b">
        <f t="shared" si="5"/>
        <v>1</v>
      </c>
      <c r="D8" s="7">
        <f t="shared" si="0"/>
        <v>2.0390625</v>
      </c>
      <c r="E8" s="7">
        <f t="shared" si="1"/>
        <v>2.1390624999999996</v>
      </c>
      <c r="F8" s="7">
        <f t="shared" si="6"/>
        <v>-0.74763218303265655</v>
      </c>
      <c r="G8" s="7">
        <f t="shared" si="7"/>
        <v>-0.74854293445875275</v>
      </c>
      <c r="H8" s="7" t="b">
        <f t="shared" si="9"/>
        <v>0</v>
      </c>
      <c r="M8" s="7">
        <f t="shared" si="14"/>
        <v>3</v>
      </c>
      <c r="N8" s="7">
        <f t="shared" si="15"/>
        <v>3.1281249999999998</v>
      </c>
      <c r="O8" s="8" t="b">
        <f t="shared" si="2"/>
        <v>1</v>
      </c>
      <c r="P8" s="7">
        <f t="shared" si="3"/>
        <v>3.0140625000000001</v>
      </c>
      <c r="Q8" s="7">
        <f t="shared" si="4"/>
        <v>3.1140624999999997</v>
      </c>
      <c r="R8" s="7">
        <f t="shared" ref="R8:S8" si="18">(COS(D57)+0.5*COS(2*D57))*(-1)</f>
        <v>-1.5</v>
      </c>
      <c r="S8" s="7">
        <f t="shared" si="18"/>
        <v>-1.5</v>
      </c>
      <c r="T8" s="7" t="b">
        <f t="shared" si="11"/>
        <v>1</v>
      </c>
    </row>
    <row r="9" spans="1:20" x14ac:dyDescent="0.25">
      <c r="A9" s="7">
        <f t="shared" si="12"/>
        <v>2.0390625</v>
      </c>
      <c r="B9" s="7">
        <f t="shared" si="13"/>
        <v>2.1687499999999997</v>
      </c>
      <c r="C9" s="8" t="b">
        <f t="shared" si="5"/>
        <v>1</v>
      </c>
      <c r="D9" s="7">
        <f t="shared" si="0"/>
        <v>2.0539062499999998</v>
      </c>
      <c r="E9" s="7">
        <f t="shared" si="1"/>
        <v>2.1539062499999995</v>
      </c>
      <c r="F9" s="7">
        <f t="shared" si="6"/>
        <v>-0.74874226385715836</v>
      </c>
      <c r="G9" s="7">
        <f t="shared" si="7"/>
        <v>-0.74743735064141725</v>
      </c>
      <c r="H9" s="7" t="b">
        <f t="shared" si="9"/>
        <v>1</v>
      </c>
      <c r="M9" s="7">
        <f t="shared" si="14"/>
        <v>3</v>
      </c>
      <c r="N9" s="7">
        <f t="shared" si="15"/>
        <v>3.1140624999999997</v>
      </c>
      <c r="O9" s="8" t="b">
        <f t="shared" si="2"/>
        <v>1</v>
      </c>
      <c r="P9" s="7">
        <f t="shared" si="3"/>
        <v>3.0070312499999998</v>
      </c>
      <c r="Q9" s="7">
        <f t="shared" si="4"/>
        <v>3.1070312499999995</v>
      </c>
      <c r="R9" s="7">
        <f t="shared" ref="R9:S9" si="19">(COS(D58)+0.5*COS(2*D58))*(-1)</f>
        <v>-1.5</v>
      </c>
      <c r="S9" s="7">
        <f t="shared" si="19"/>
        <v>-1.5</v>
      </c>
      <c r="T9" s="7" t="b">
        <f t="shared" si="11"/>
        <v>1</v>
      </c>
    </row>
    <row r="10" spans="1:20" x14ac:dyDescent="0.25">
      <c r="A10" s="7">
        <f t="shared" si="12"/>
        <v>2.0390625</v>
      </c>
      <c r="B10" s="7">
        <f t="shared" si="13"/>
        <v>2.1539062499999995</v>
      </c>
      <c r="C10" s="8" t="b">
        <f t="shared" si="5"/>
        <v>1</v>
      </c>
      <c r="D10" s="7">
        <f t="shared" si="0"/>
        <v>2.0464843749999999</v>
      </c>
      <c r="E10" s="7">
        <f t="shared" si="1"/>
        <v>2.1464843749999996</v>
      </c>
      <c r="F10" s="7">
        <f t="shared" si="6"/>
        <v>-0.74823181559299501</v>
      </c>
      <c r="G10" s="7">
        <f t="shared" si="7"/>
        <v>-0.74802756833436579</v>
      </c>
      <c r="H10" s="7" t="b">
        <f t="shared" si="9"/>
        <v>1</v>
      </c>
      <c r="M10" s="7">
        <f t="shared" si="14"/>
        <v>3</v>
      </c>
      <c r="N10" s="7">
        <f t="shared" si="15"/>
        <v>3.1070312499999995</v>
      </c>
      <c r="O10" s="8" t="b">
        <f t="shared" si="2"/>
        <v>1</v>
      </c>
      <c r="P10" s="7">
        <f t="shared" si="3"/>
        <v>3.0035156249999999</v>
      </c>
      <c r="Q10" s="7">
        <f t="shared" si="4"/>
        <v>3.1035156249999996</v>
      </c>
      <c r="R10" s="7">
        <f t="shared" ref="R10:S10" si="20">(COS(D59)+0.5*COS(2*D59))*(-1)</f>
        <v>-1.5</v>
      </c>
      <c r="S10" s="7">
        <f t="shared" si="20"/>
        <v>-1.5</v>
      </c>
      <c r="T10" s="7" t="b">
        <f t="shared" si="11"/>
        <v>1</v>
      </c>
    </row>
    <row r="11" spans="1:20" x14ac:dyDescent="0.25">
      <c r="A11" s="7">
        <f t="shared" si="12"/>
        <v>2.0390625</v>
      </c>
      <c r="B11" s="7">
        <f t="shared" si="13"/>
        <v>2.1464843749999996</v>
      </c>
      <c r="C11" s="8" t="b">
        <f t="shared" si="5"/>
        <v>1</v>
      </c>
      <c r="D11" s="7">
        <f t="shared" si="0"/>
        <v>2.0427734375000002</v>
      </c>
      <c r="E11" s="7">
        <f t="shared" si="1"/>
        <v>2.1427734374999998</v>
      </c>
      <c r="F11" s="7">
        <f t="shared" si="6"/>
        <v>-0.7479432077314162</v>
      </c>
      <c r="G11" s="7">
        <f t="shared" si="7"/>
        <v>-0.74829467966629271</v>
      </c>
      <c r="H11" s="7" t="b">
        <f t="shared" si="9"/>
        <v>0</v>
      </c>
      <c r="M11" s="7">
        <f t="shared" si="14"/>
        <v>3</v>
      </c>
      <c r="N11" s="7">
        <f t="shared" si="15"/>
        <v>3.1035156249999996</v>
      </c>
      <c r="O11" s="8" t="b">
        <f t="shared" si="2"/>
        <v>1</v>
      </c>
      <c r="P11" s="7">
        <f t="shared" si="3"/>
        <v>3.0017578125000002</v>
      </c>
      <c r="Q11" s="7">
        <f t="shared" si="4"/>
        <v>3.1017578124999998</v>
      </c>
      <c r="R11" s="7">
        <f t="shared" ref="R11:S11" si="21">(COS(D60)+0.5*COS(2*D60))*(-1)</f>
        <v>-1.5</v>
      </c>
      <c r="S11" s="7">
        <f t="shared" si="21"/>
        <v>-1.5</v>
      </c>
      <c r="T11" s="7" t="b">
        <f t="shared" si="11"/>
        <v>1</v>
      </c>
    </row>
    <row r="12" spans="1:20" x14ac:dyDescent="0.25">
      <c r="A12" s="7">
        <f t="shared" si="12"/>
        <v>2.0427734375000002</v>
      </c>
      <c r="B12" s="7">
        <f t="shared" si="13"/>
        <v>2.1464843749999996</v>
      </c>
      <c r="C12" s="8" t="b">
        <f t="shared" si="5"/>
        <v>1</v>
      </c>
      <c r="D12" s="7">
        <f t="shared" si="0"/>
        <v>2.0446289062499998</v>
      </c>
      <c r="E12" s="7">
        <f t="shared" si="1"/>
        <v>2.1446289062499995</v>
      </c>
      <c r="F12" s="7">
        <f t="shared" si="6"/>
        <v>-0.7480903062570553</v>
      </c>
      <c r="G12" s="7">
        <f t="shared" si="7"/>
        <v>-0.74816347211808487</v>
      </c>
      <c r="H12" s="7" t="b">
        <f t="shared" si="9"/>
        <v>0</v>
      </c>
      <c r="M12" s="7">
        <f t="shared" si="14"/>
        <v>3</v>
      </c>
      <c r="N12" s="7">
        <f t="shared" si="15"/>
        <v>3.1017578124999998</v>
      </c>
      <c r="O12" s="8" t="b">
        <f t="shared" si="2"/>
        <v>1</v>
      </c>
      <c r="P12" s="7">
        <f t="shared" si="3"/>
        <v>3.0008789062500001</v>
      </c>
      <c r="Q12" s="7">
        <f t="shared" si="4"/>
        <v>3.1008789062499997</v>
      </c>
      <c r="R12" s="7">
        <f t="shared" ref="R12:S12" si="22">(COS(D61)+0.5*COS(2*D61))*(-1)</f>
        <v>-1.5</v>
      </c>
      <c r="S12" s="7">
        <f t="shared" si="22"/>
        <v>-1.5</v>
      </c>
      <c r="T12" s="7" t="b">
        <f t="shared" si="11"/>
        <v>1</v>
      </c>
    </row>
    <row r="13" spans="1:20" x14ac:dyDescent="0.25">
      <c r="A13" s="7">
        <f t="shared" si="12"/>
        <v>2.0446289062499998</v>
      </c>
      <c r="B13" s="7">
        <f t="shared" si="13"/>
        <v>2.1464843749999996</v>
      </c>
      <c r="C13" s="8" t="b">
        <f t="shared" si="5"/>
        <v>1</v>
      </c>
      <c r="D13" s="7">
        <f t="shared" si="0"/>
        <v>2.0455566406249996</v>
      </c>
      <c r="E13" s="7">
        <f t="shared" si="1"/>
        <v>2.1455566406249993</v>
      </c>
      <c r="F13" s="7">
        <f t="shared" si="6"/>
        <v>-0.74816175863168355</v>
      </c>
      <c r="G13" s="7">
        <f t="shared" si="7"/>
        <v>-0.74809610613446509</v>
      </c>
      <c r="H13" s="7" t="b">
        <f t="shared" si="9"/>
        <v>1</v>
      </c>
      <c r="M13" s="7">
        <f t="shared" si="14"/>
        <v>3</v>
      </c>
      <c r="N13" s="7">
        <f t="shared" si="15"/>
        <v>3.1008789062499997</v>
      </c>
      <c r="O13" s="8" t="b">
        <f t="shared" si="2"/>
        <v>1</v>
      </c>
      <c r="P13" s="7">
        <f t="shared" si="3"/>
        <v>3.0004394531249998</v>
      </c>
      <c r="Q13" s="7">
        <f t="shared" si="4"/>
        <v>3.1004394531249995</v>
      </c>
      <c r="R13" s="7">
        <f t="shared" ref="R13:S13" si="23">(COS(D62)+0.5*COS(2*D62))*(-1)</f>
        <v>-1.5</v>
      </c>
      <c r="S13" s="7">
        <f t="shared" si="23"/>
        <v>-1.5</v>
      </c>
      <c r="T13" s="7" t="b">
        <f t="shared" si="11"/>
        <v>1</v>
      </c>
    </row>
    <row r="14" spans="1:20" x14ac:dyDescent="0.25">
      <c r="A14" s="7">
        <f t="shared" si="12"/>
        <v>2.0446289062499998</v>
      </c>
      <c r="B14" s="7">
        <f t="shared" si="13"/>
        <v>2.1455566406249993</v>
      </c>
      <c r="C14" s="8" t="b">
        <f t="shared" si="5"/>
        <v>1</v>
      </c>
      <c r="D14" s="7">
        <f t="shared" si="0"/>
        <v>2.0450927734374997</v>
      </c>
      <c r="E14" s="7">
        <f t="shared" si="1"/>
        <v>2.1450927734374994</v>
      </c>
      <c r="F14" s="7">
        <f t="shared" si="6"/>
        <v>-0.74812620698893895</v>
      </c>
      <c r="G14" s="7">
        <f t="shared" si="7"/>
        <v>-0.74812993574359543</v>
      </c>
      <c r="H14" s="7" t="b">
        <f t="shared" si="9"/>
        <v>0</v>
      </c>
      <c r="M14" s="7">
        <f t="shared" si="14"/>
        <v>3</v>
      </c>
      <c r="N14" s="7">
        <f t="shared" si="15"/>
        <v>3.1004394531249995</v>
      </c>
      <c r="O14" s="8" t="b">
        <f t="shared" si="2"/>
        <v>1</v>
      </c>
      <c r="P14" s="7">
        <f t="shared" si="3"/>
        <v>3.0002197265624999</v>
      </c>
      <c r="Q14" s="7">
        <f t="shared" si="4"/>
        <v>3.1002197265624996</v>
      </c>
      <c r="R14" s="7">
        <f t="shared" ref="R14:S14" si="24">(COS(D63)+0.5*COS(2*D63))*(-1)</f>
        <v>-1.5</v>
      </c>
      <c r="S14" s="7">
        <f t="shared" si="24"/>
        <v>-1.5</v>
      </c>
      <c r="T14" s="7" t="b">
        <f t="shared" si="11"/>
        <v>1</v>
      </c>
    </row>
    <row r="15" spans="1:20" x14ac:dyDescent="0.25">
      <c r="A15" s="7">
        <f t="shared" si="12"/>
        <v>2.0450927734374997</v>
      </c>
      <c r="B15" s="7">
        <f t="shared" si="13"/>
        <v>2.1455566406249993</v>
      </c>
      <c r="C15" s="8" t="b">
        <f t="shared" si="5"/>
        <v>1</v>
      </c>
      <c r="D15" s="7">
        <f t="shared" si="0"/>
        <v>2.0453247070312495</v>
      </c>
      <c r="E15" s="7">
        <f t="shared" si="1"/>
        <v>2.1453247070312491</v>
      </c>
      <c r="F15" s="7">
        <f t="shared" si="6"/>
        <v>-0.74814402643172473</v>
      </c>
      <c r="G15" s="7">
        <f t="shared" si="7"/>
        <v>-0.74811305757583479</v>
      </c>
      <c r="H15" s="7" t="b">
        <f t="shared" si="9"/>
        <v>1</v>
      </c>
      <c r="M15" s="7">
        <f t="shared" si="14"/>
        <v>3</v>
      </c>
      <c r="N15" s="7">
        <f t="shared" si="15"/>
        <v>3.1002197265624996</v>
      </c>
      <c r="O15" s="8" t="b">
        <f t="shared" si="2"/>
        <v>1</v>
      </c>
      <c r="P15" s="7">
        <f t="shared" si="3"/>
        <v>3.0001098632812502</v>
      </c>
      <c r="Q15" s="7">
        <f t="shared" si="4"/>
        <v>3.1001098632812498</v>
      </c>
      <c r="R15" s="7">
        <f t="shared" ref="R15:S15" si="25">(COS(D64)+0.5*COS(2*D64))*(-1)</f>
        <v>-1.5</v>
      </c>
      <c r="S15" s="7">
        <f t="shared" si="25"/>
        <v>-1.5</v>
      </c>
      <c r="T15" s="7" t="b">
        <f t="shared" si="11"/>
        <v>1</v>
      </c>
    </row>
    <row r="16" spans="1:20" x14ac:dyDescent="0.25">
      <c r="A16" s="7">
        <f t="shared" si="12"/>
        <v>2.0450927734374997</v>
      </c>
      <c r="B16" s="7">
        <f t="shared" si="13"/>
        <v>2.1453247070312491</v>
      </c>
      <c r="C16" s="8" t="b">
        <f t="shared" si="5"/>
        <v>1</v>
      </c>
      <c r="D16" s="7">
        <f t="shared" si="0"/>
        <v>2.0452087402343748</v>
      </c>
      <c r="E16" s="7">
        <f t="shared" si="1"/>
        <v>2.1452087402343745</v>
      </c>
      <c r="F16" s="7">
        <f t="shared" si="6"/>
        <v>-0.74813512761752698</v>
      </c>
      <c r="G16" s="7">
        <f t="shared" si="7"/>
        <v>-0.74812150582110737</v>
      </c>
      <c r="H16" s="7" t="b">
        <f t="shared" si="9"/>
        <v>1</v>
      </c>
      <c r="M16" s="7">
        <f t="shared" si="14"/>
        <v>3</v>
      </c>
      <c r="N16" s="7">
        <f t="shared" si="15"/>
        <v>3.1001098632812498</v>
      </c>
      <c r="O16" s="8" t="b">
        <f t="shared" si="2"/>
        <v>1</v>
      </c>
      <c r="P16" s="7">
        <f t="shared" si="3"/>
        <v>3.0000549316406251</v>
      </c>
      <c r="Q16" s="7">
        <f t="shared" si="4"/>
        <v>3.1000549316406247</v>
      </c>
      <c r="R16" s="7">
        <f t="shared" ref="R16:S16" si="26">(COS(D65)+0.5*COS(2*D65))*(-1)</f>
        <v>-1.5</v>
      </c>
      <c r="S16" s="7">
        <f t="shared" si="26"/>
        <v>-1.5</v>
      </c>
      <c r="T16" s="7" t="b">
        <f t="shared" si="11"/>
        <v>1</v>
      </c>
    </row>
    <row r="17" spans="1:20" x14ac:dyDescent="0.25">
      <c r="A17" s="7">
        <f t="shared" si="12"/>
        <v>2.0450927734374997</v>
      </c>
      <c r="B17" s="7">
        <f t="shared" si="13"/>
        <v>2.1452087402343745</v>
      </c>
      <c r="C17" s="8" t="b">
        <f t="shared" si="5"/>
        <v>1</v>
      </c>
      <c r="D17" s="7">
        <f t="shared" si="0"/>
        <v>2.0451507568359375</v>
      </c>
      <c r="E17" s="7">
        <f t="shared" si="1"/>
        <v>2.1451507568359371</v>
      </c>
      <c r="F17" s="7">
        <f t="shared" si="6"/>
        <v>-0.7481306700302619</v>
      </c>
      <c r="G17" s="7">
        <f t="shared" si="7"/>
        <v>-0.7481257230729732</v>
      </c>
      <c r="H17" s="7" t="b">
        <f t="shared" si="9"/>
        <v>1</v>
      </c>
      <c r="M17" s="7">
        <f t="shared" si="14"/>
        <v>3</v>
      </c>
      <c r="N17" s="7">
        <f t="shared" si="15"/>
        <v>3.1000549316406247</v>
      </c>
      <c r="O17" s="8" t="b">
        <f t="shared" si="2"/>
        <v>1</v>
      </c>
      <c r="P17" s="7">
        <f t="shared" si="3"/>
        <v>3.0000274658203123</v>
      </c>
      <c r="Q17" s="7">
        <f t="shared" si="4"/>
        <v>3.100027465820312</v>
      </c>
      <c r="R17" s="7">
        <f t="shared" ref="R17:S17" si="27">(COS(D66)+0.5*COS(2*D66))*(-1)</f>
        <v>-1.5</v>
      </c>
      <c r="S17" s="7">
        <f t="shared" si="27"/>
        <v>-1.5</v>
      </c>
      <c r="T17" s="7" t="b">
        <f t="shared" si="11"/>
        <v>1</v>
      </c>
    </row>
    <row r="18" spans="1:20" x14ac:dyDescent="0.25">
      <c r="A18" s="7">
        <f t="shared" si="12"/>
        <v>2.0450927734374997</v>
      </c>
      <c r="B18" s="7">
        <f t="shared" si="13"/>
        <v>2.1451507568359371</v>
      </c>
      <c r="C18" s="8" t="b">
        <f t="shared" si="5"/>
        <v>1</v>
      </c>
      <c r="D18" s="7">
        <f t="shared" si="0"/>
        <v>2.0451217651367184</v>
      </c>
      <c r="E18" s="7">
        <f t="shared" si="1"/>
        <v>2.145121765136718</v>
      </c>
      <c r="F18" s="7">
        <f t="shared" si="6"/>
        <v>-0.7481284391913865</v>
      </c>
      <c r="G18" s="7">
        <f t="shared" si="7"/>
        <v>-0.74812782998097416</v>
      </c>
      <c r="H18" s="7" t="b">
        <f t="shared" si="9"/>
        <v>1</v>
      </c>
      <c r="M18" s="7">
        <f t="shared" si="14"/>
        <v>3</v>
      </c>
      <c r="N18" s="7">
        <f t="shared" si="15"/>
        <v>3.100027465820312</v>
      </c>
      <c r="O18" s="8" t="b">
        <f t="shared" si="2"/>
        <v>1</v>
      </c>
      <c r="P18" s="7">
        <f t="shared" si="3"/>
        <v>3.0000137329101562</v>
      </c>
      <c r="Q18" s="7">
        <f t="shared" si="4"/>
        <v>3.1000137329101558</v>
      </c>
      <c r="R18" s="7">
        <f t="shared" ref="R18:S18" si="28">(COS(D67)+0.5*COS(2*D67))*(-1)</f>
        <v>-1.5</v>
      </c>
      <c r="S18" s="7">
        <f t="shared" si="28"/>
        <v>-1.5</v>
      </c>
      <c r="T18" s="7" t="b">
        <f t="shared" si="11"/>
        <v>1</v>
      </c>
    </row>
    <row r="19" spans="1:20" x14ac:dyDescent="0.25">
      <c r="A19" s="7">
        <f t="shared" si="12"/>
        <v>2.0450927734374997</v>
      </c>
      <c r="B19" s="7">
        <f t="shared" si="13"/>
        <v>2.145121765136718</v>
      </c>
      <c r="C19" s="8" t="b">
        <f t="shared" si="5"/>
        <v>1</v>
      </c>
      <c r="D19" s="7">
        <f t="shared" si="0"/>
        <v>2.0451072692871088</v>
      </c>
      <c r="E19" s="7">
        <f t="shared" si="1"/>
        <v>2.1451072692871085</v>
      </c>
      <c r="F19" s="7">
        <f t="shared" si="6"/>
        <v>-0.74812732326061282</v>
      </c>
      <c r="G19" s="7">
        <f t="shared" si="7"/>
        <v>-0.74812888300546143</v>
      </c>
      <c r="H19" s="7" t="b">
        <f t="shared" si="9"/>
        <v>0</v>
      </c>
      <c r="M19" s="7">
        <f t="shared" si="14"/>
        <v>3</v>
      </c>
      <c r="N19" s="7">
        <f t="shared" si="15"/>
        <v>3.1000137329101558</v>
      </c>
      <c r="O19" s="8" t="b">
        <f t="shared" si="2"/>
        <v>1</v>
      </c>
      <c r="P19" s="7">
        <f t="shared" si="3"/>
        <v>3.0000068664550783</v>
      </c>
      <c r="Q19" s="7">
        <f t="shared" si="4"/>
        <v>3.1000068664550779</v>
      </c>
      <c r="R19" s="7">
        <f t="shared" ref="R19:S19" si="29">(COS(D68)+0.5*COS(2*D68))*(-1)</f>
        <v>-1.5</v>
      </c>
      <c r="S19" s="7">
        <f t="shared" si="29"/>
        <v>-1.5</v>
      </c>
      <c r="T19" s="7" t="b">
        <f t="shared" si="11"/>
        <v>1</v>
      </c>
    </row>
    <row r="20" spans="1:20" x14ac:dyDescent="0.25">
      <c r="A20" s="7">
        <f t="shared" si="12"/>
        <v>2.0451072692871088</v>
      </c>
      <c r="B20" s="7">
        <f t="shared" si="13"/>
        <v>2.145121765136718</v>
      </c>
      <c r="C20" s="8" t="b">
        <f t="shared" si="5"/>
        <v>1</v>
      </c>
      <c r="D20" s="7">
        <f t="shared" si="0"/>
        <v>2.0451145172119136</v>
      </c>
      <c r="E20" s="7">
        <f t="shared" si="1"/>
        <v>2.1451145172119133</v>
      </c>
      <c r="F20" s="7">
        <f t="shared" si="6"/>
        <v>-0.74812788126861174</v>
      </c>
      <c r="G20" s="7">
        <f t="shared" si="7"/>
        <v>-0.74812835652901133</v>
      </c>
      <c r="H20" s="7" t="b">
        <f t="shared" si="9"/>
        <v>0</v>
      </c>
      <c r="M20" s="7">
        <f t="shared" si="14"/>
        <v>3</v>
      </c>
      <c r="N20" s="7">
        <f t="shared" si="15"/>
        <v>3.1000068664550779</v>
      </c>
      <c r="O20" s="8" t="b">
        <f t="shared" si="2"/>
        <v>1</v>
      </c>
      <c r="P20" s="7">
        <f t="shared" si="3"/>
        <v>3.0000034332275392</v>
      </c>
      <c r="Q20" s="7">
        <f t="shared" si="4"/>
        <v>3.1000034332275388</v>
      </c>
      <c r="R20" s="7">
        <f t="shared" ref="R20:S20" si="30">(COS(D69)+0.5*COS(2*D69))*(-1)</f>
        <v>-1.5</v>
      </c>
      <c r="S20" s="7">
        <f t="shared" si="30"/>
        <v>-1.5</v>
      </c>
      <c r="T20" s="7" t="b">
        <f t="shared" si="11"/>
        <v>1</v>
      </c>
    </row>
    <row r="21" spans="1:20" x14ac:dyDescent="0.25">
      <c r="A21" s="7">
        <f t="shared" si="12"/>
        <v>2.0451145172119136</v>
      </c>
      <c r="B21" s="7">
        <f t="shared" si="13"/>
        <v>2.145121765136718</v>
      </c>
      <c r="C21" s="8" t="b">
        <f t="shared" si="5"/>
        <v>1</v>
      </c>
      <c r="D21" s="7">
        <f t="shared" si="0"/>
        <v>2.0451181411743162</v>
      </c>
      <c r="E21" s="7">
        <f t="shared" si="1"/>
        <v>2.1451181411743159</v>
      </c>
      <c r="F21" s="7">
        <f t="shared" si="6"/>
        <v>-0.7481281602406521</v>
      </c>
      <c r="G21" s="7">
        <f t="shared" si="7"/>
        <v>-0.74812809326394103</v>
      </c>
      <c r="H21" s="7" t="b">
        <f t="shared" si="9"/>
        <v>1</v>
      </c>
      <c r="M21" s="7">
        <f t="shared" si="14"/>
        <v>3</v>
      </c>
      <c r="N21" s="7">
        <f t="shared" si="15"/>
        <v>3.1000034332275388</v>
      </c>
      <c r="O21" s="8" t="b">
        <f t="shared" si="2"/>
        <v>1</v>
      </c>
      <c r="P21" s="7">
        <f t="shared" si="3"/>
        <v>3.0000017166137694</v>
      </c>
      <c r="Q21" s="7">
        <f t="shared" si="4"/>
        <v>3.100001716613769</v>
      </c>
      <c r="R21" s="7">
        <f t="shared" ref="R21:S21" si="31">(COS(D70)+0.5*COS(2*D70))*(-1)</f>
        <v>-1.5</v>
      </c>
      <c r="S21" s="7">
        <f t="shared" si="31"/>
        <v>-1.5</v>
      </c>
      <c r="T21" s="7" t="b">
        <f t="shared" si="11"/>
        <v>1</v>
      </c>
    </row>
    <row r="22" spans="1:20" x14ac:dyDescent="0.25">
      <c r="A22" s="7">
        <f t="shared" si="12"/>
        <v>2.0451145172119136</v>
      </c>
      <c r="B22" s="7">
        <f t="shared" si="13"/>
        <v>2.1451181411743159</v>
      </c>
      <c r="C22" s="8" t="b">
        <f t="shared" si="5"/>
        <v>1</v>
      </c>
      <c r="D22" s="7">
        <f t="shared" si="0"/>
        <v>2.0451163291931147</v>
      </c>
      <c r="E22" s="7">
        <f t="shared" si="1"/>
        <v>2.1451163291931143</v>
      </c>
      <c r="F22" s="7">
        <f t="shared" si="6"/>
        <v>-0.74812802075729512</v>
      </c>
      <c r="G22" s="7">
        <f t="shared" si="7"/>
        <v>-0.74812822489871333</v>
      </c>
      <c r="H22" s="7" t="b">
        <f t="shared" si="9"/>
        <v>0</v>
      </c>
      <c r="M22" s="7">
        <f t="shared" si="14"/>
        <v>3</v>
      </c>
      <c r="N22" s="7">
        <f t="shared" si="15"/>
        <v>3.100001716613769</v>
      </c>
      <c r="O22" s="8" t="b">
        <f t="shared" si="2"/>
        <v>1</v>
      </c>
      <c r="P22" s="7">
        <f t="shared" si="3"/>
        <v>3.0000008583068847</v>
      </c>
      <c r="Q22" s="7">
        <f t="shared" si="4"/>
        <v>3.1000008583068843</v>
      </c>
      <c r="R22" s="7">
        <f t="shared" ref="R22:S22" si="32">(COS(D71)+0.5*COS(2*D71))*(-1)</f>
        <v>-1.5</v>
      </c>
      <c r="S22" s="7">
        <f t="shared" si="32"/>
        <v>-1.5</v>
      </c>
      <c r="T22" s="7" t="b">
        <f t="shared" si="11"/>
        <v>1</v>
      </c>
    </row>
    <row r="23" spans="1:20" x14ac:dyDescent="0.25">
      <c r="A23" s="7">
        <f t="shared" si="12"/>
        <v>2.0451163291931147</v>
      </c>
      <c r="B23" s="7">
        <f t="shared" si="13"/>
        <v>2.1451181411743159</v>
      </c>
      <c r="C23" s="8" t="b">
        <f t="shared" si="5"/>
        <v>1</v>
      </c>
      <c r="D23" s="7">
        <f t="shared" si="0"/>
        <v>2.0451172351837155</v>
      </c>
      <c r="E23" s="7">
        <f t="shared" si="1"/>
        <v>2.1451172351837151</v>
      </c>
      <c r="F23" s="7">
        <f t="shared" si="6"/>
        <v>-0.74812809049963946</v>
      </c>
      <c r="G23" s="7">
        <f t="shared" si="7"/>
        <v>-0.74812815908188646</v>
      </c>
      <c r="H23" s="7" t="b">
        <f t="shared" si="9"/>
        <v>0</v>
      </c>
      <c r="M23" s="7">
        <f t="shared" si="14"/>
        <v>3</v>
      </c>
      <c r="N23" s="7">
        <f t="shared" si="15"/>
        <v>3.1000008583068843</v>
      </c>
      <c r="O23" s="8" t="b">
        <f t="shared" si="2"/>
        <v>1</v>
      </c>
      <c r="P23" s="7">
        <f t="shared" si="3"/>
        <v>3.0000004291534426</v>
      </c>
      <c r="Q23" s="7">
        <f t="shared" si="4"/>
        <v>3.1000004291534422</v>
      </c>
      <c r="R23" s="7">
        <f t="shared" ref="R23:S23" si="33">(COS(D72)+0.5*COS(2*D72))*(-1)</f>
        <v>-1.5</v>
      </c>
      <c r="S23" s="7">
        <f t="shared" si="33"/>
        <v>-1.5</v>
      </c>
      <c r="T23" s="7" t="b">
        <f t="shared" si="11"/>
        <v>1</v>
      </c>
    </row>
    <row r="24" spans="1:20" x14ac:dyDescent="0.25">
      <c r="A24" s="7">
        <f t="shared" si="12"/>
        <v>2.0451172351837155</v>
      </c>
      <c r="B24" s="7">
        <f t="shared" si="13"/>
        <v>2.1451181411743159</v>
      </c>
      <c r="C24" s="8" t="b">
        <f t="shared" si="5"/>
        <v>1</v>
      </c>
      <c r="D24" s="7">
        <f t="shared" si="0"/>
        <v>2.0451176881790158</v>
      </c>
      <c r="E24" s="7">
        <f t="shared" si="1"/>
        <v>2.1451176881790155</v>
      </c>
      <c r="F24" s="7">
        <f t="shared" si="6"/>
        <v>-0.74812812537031226</v>
      </c>
      <c r="G24" s="7">
        <f t="shared" si="7"/>
        <v>-0.74812812617305369</v>
      </c>
      <c r="H24" s="7" t="b">
        <f t="shared" si="9"/>
        <v>0</v>
      </c>
      <c r="M24" s="7">
        <f t="shared" si="14"/>
        <v>3</v>
      </c>
      <c r="N24" s="7">
        <f t="shared" si="15"/>
        <v>3.1000004291534422</v>
      </c>
      <c r="O24" s="8" t="b">
        <f t="shared" si="2"/>
        <v>1</v>
      </c>
      <c r="P24" s="7">
        <f t="shared" si="3"/>
        <v>3.0000002145767213</v>
      </c>
      <c r="Q24" s="7">
        <f t="shared" si="4"/>
        <v>3.1000002145767209</v>
      </c>
      <c r="R24" s="7">
        <f t="shared" ref="R24:S24" si="34">(COS(D73)+0.5*COS(2*D73))*(-1)</f>
        <v>-1.5</v>
      </c>
      <c r="S24" s="7">
        <f t="shared" si="34"/>
        <v>-1.5</v>
      </c>
      <c r="T24" s="7" t="b">
        <f t="shared" si="11"/>
        <v>1</v>
      </c>
    </row>
    <row r="25" spans="1:20" x14ac:dyDescent="0.25">
      <c r="A25" s="7">
        <f t="shared" si="12"/>
        <v>2.0451176881790158</v>
      </c>
      <c r="B25" s="7">
        <f t="shared" si="13"/>
        <v>2.1451181411743159</v>
      </c>
      <c r="C25" s="8" t="b">
        <f t="shared" si="5"/>
        <v>1</v>
      </c>
      <c r="D25" s="7">
        <f t="shared" si="0"/>
        <v>2.0451179146766663</v>
      </c>
      <c r="E25" s="7">
        <f t="shared" si="1"/>
        <v>2.1451179146766659</v>
      </c>
      <c r="F25" s="7">
        <f t="shared" si="6"/>
        <v>-0.74812814280552375</v>
      </c>
      <c r="G25" s="7">
        <f t="shared" si="7"/>
        <v>-0.74812810971853227</v>
      </c>
      <c r="H25" s="7" t="b">
        <f t="shared" si="9"/>
        <v>1</v>
      </c>
      <c r="M25" s="7">
        <f t="shared" si="14"/>
        <v>3</v>
      </c>
      <c r="N25" s="7">
        <f t="shared" si="15"/>
        <v>3.1000002145767209</v>
      </c>
      <c r="O25" s="8" t="b">
        <f t="shared" si="2"/>
        <v>1</v>
      </c>
      <c r="P25" s="7">
        <f t="shared" si="3"/>
        <v>3.0000001072883604</v>
      </c>
      <c r="Q25" s="7">
        <f t="shared" si="4"/>
        <v>3.1000001072883601</v>
      </c>
      <c r="R25" s="7">
        <f t="shared" ref="R25:S25" si="35">(COS(D74)+0.5*COS(2*D74))*(-1)</f>
        <v>-1.5</v>
      </c>
      <c r="S25" s="7">
        <f t="shared" si="35"/>
        <v>-1.5</v>
      </c>
      <c r="T25" s="7" t="b">
        <f t="shared" si="11"/>
        <v>1</v>
      </c>
    </row>
    <row r="26" spans="1:20" x14ac:dyDescent="0.25">
      <c r="A26" s="7">
        <f t="shared" si="12"/>
        <v>2.0451176881790158</v>
      </c>
      <c r="B26" s="7">
        <f t="shared" si="13"/>
        <v>2.1451179146766659</v>
      </c>
      <c r="C26" s="8" t="b">
        <f t="shared" si="5"/>
        <v>1</v>
      </c>
      <c r="D26" s="7">
        <f t="shared" si="0"/>
        <v>2.0451178014278408</v>
      </c>
      <c r="E26" s="7">
        <f t="shared" si="1"/>
        <v>2.1451178014278405</v>
      </c>
      <c r="F26" s="7">
        <f t="shared" si="6"/>
        <v>-0.74812813408792833</v>
      </c>
      <c r="G26" s="7">
        <f t="shared" si="7"/>
        <v>-0.7481281179458017</v>
      </c>
      <c r="H26" s="7" t="b">
        <f t="shared" si="9"/>
        <v>1</v>
      </c>
      <c r="M26" s="7">
        <f t="shared" si="14"/>
        <v>3</v>
      </c>
      <c r="N26" s="7">
        <f t="shared" si="15"/>
        <v>3.1000001072883601</v>
      </c>
      <c r="O26" s="8" t="b">
        <f t="shared" si="2"/>
        <v>1</v>
      </c>
      <c r="P26" s="7">
        <f t="shared" si="3"/>
        <v>3.0000000536441802</v>
      </c>
      <c r="Q26" s="7">
        <f t="shared" si="4"/>
        <v>3.1000000536441799</v>
      </c>
      <c r="R26" s="7">
        <f t="shared" ref="R26:S26" si="36">(COS(D75)+0.5*COS(2*D75))*(-1)</f>
        <v>-1.5</v>
      </c>
      <c r="S26" s="7">
        <f t="shared" si="36"/>
        <v>-1.5</v>
      </c>
      <c r="T26" s="7" t="b">
        <f t="shared" si="11"/>
        <v>1</v>
      </c>
    </row>
    <row r="27" spans="1:20" x14ac:dyDescent="0.25">
      <c r="A27" s="7">
        <f t="shared" si="12"/>
        <v>2.0451176881790158</v>
      </c>
      <c r="B27" s="7">
        <f t="shared" si="13"/>
        <v>2.1451178014278405</v>
      </c>
      <c r="C27" s="8" t="b">
        <f t="shared" si="5"/>
        <v>1</v>
      </c>
      <c r="D27" s="7">
        <f t="shared" si="0"/>
        <v>2.0451177448034281</v>
      </c>
      <c r="E27" s="7">
        <f t="shared" si="1"/>
        <v>2.1451177448034278</v>
      </c>
      <c r="F27" s="7">
        <f t="shared" si="6"/>
        <v>-0.7481281297291229</v>
      </c>
      <c r="G27" s="7">
        <f t="shared" si="7"/>
        <v>-0.7481281220594298</v>
      </c>
      <c r="H27" s="7" t="b">
        <f t="shared" si="9"/>
        <v>1</v>
      </c>
      <c r="M27" s="7">
        <f t="shared" si="14"/>
        <v>3</v>
      </c>
      <c r="N27" s="7">
        <f t="shared" si="15"/>
        <v>3.1000000536441799</v>
      </c>
      <c r="O27" s="8" t="b">
        <f t="shared" si="2"/>
        <v>1</v>
      </c>
      <c r="P27" s="7">
        <f t="shared" si="3"/>
        <v>3.0000000268220903</v>
      </c>
      <c r="Q27" s="7">
        <f t="shared" si="4"/>
        <v>3.10000002682209</v>
      </c>
      <c r="R27" s="7">
        <f t="shared" ref="R27:S27" si="37">(COS(D76)+0.5*COS(2*D76))*(-1)</f>
        <v>-1.5</v>
      </c>
      <c r="S27" s="7">
        <f t="shared" si="37"/>
        <v>-1.5</v>
      </c>
      <c r="T27" s="7" t="b">
        <f t="shared" si="11"/>
        <v>1</v>
      </c>
    </row>
    <row r="28" spans="1:20" x14ac:dyDescent="0.25">
      <c r="A28" s="7">
        <f t="shared" si="12"/>
        <v>2.0451176881790158</v>
      </c>
      <c r="B28" s="7">
        <f t="shared" si="13"/>
        <v>2.1451177448034278</v>
      </c>
      <c r="C28" s="8" t="b">
        <f t="shared" si="5"/>
        <v>1</v>
      </c>
      <c r="D28" s="7">
        <f t="shared" si="0"/>
        <v>2.0451177164912222</v>
      </c>
      <c r="E28" s="7">
        <f t="shared" si="1"/>
        <v>2.1451177164912218</v>
      </c>
      <c r="F28" s="7">
        <f t="shared" si="6"/>
        <v>-0.74812812754971825</v>
      </c>
      <c r="G28" s="7">
        <f t="shared" si="7"/>
        <v>-0.7481281241162423</v>
      </c>
      <c r="H28" s="7" t="b">
        <f t="shared" si="9"/>
        <v>1</v>
      </c>
      <c r="M28" s="7">
        <f t="shared" si="14"/>
        <v>3</v>
      </c>
      <c r="N28" s="7">
        <f t="shared" si="15"/>
        <v>3.10000002682209</v>
      </c>
      <c r="O28" s="8" t="b">
        <f t="shared" si="2"/>
        <v>1</v>
      </c>
      <c r="P28" s="7">
        <f t="shared" si="3"/>
        <v>3.0000000134110452</v>
      </c>
      <c r="Q28" s="7">
        <f t="shared" si="4"/>
        <v>3.1000000134110448</v>
      </c>
      <c r="R28" s="7">
        <f t="shared" ref="R28:S28" si="38">(COS(D77)+0.5*COS(2*D77))*(-1)</f>
        <v>-1.5</v>
      </c>
      <c r="S28" s="7">
        <f t="shared" si="38"/>
        <v>-1.5</v>
      </c>
      <c r="T28" s="7" t="b">
        <f t="shared" si="11"/>
        <v>1</v>
      </c>
    </row>
    <row r="29" spans="1:20" x14ac:dyDescent="0.25">
      <c r="A29" s="7">
        <f t="shared" si="12"/>
        <v>2.0451176881790158</v>
      </c>
      <c r="B29" s="7">
        <f t="shared" si="13"/>
        <v>2.1451177164912218</v>
      </c>
      <c r="C29" s="8" t="b">
        <f t="shared" si="5"/>
        <v>1</v>
      </c>
      <c r="D29" s="7">
        <f t="shared" si="0"/>
        <v>2.0451177023351192</v>
      </c>
      <c r="E29" s="7">
        <f t="shared" si="1"/>
        <v>2.1451177023351189</v>
      </c>
      <c r="F29" s="7">
        <f t="shared" si="6"/>
        <v>-0.74812812646001536</v>
      </c>
      <c r="G29" s="7">
        <f t="shared" si="7"/>
        <v>-0.7481281251446481</v>
      </c>
      <c r="H29" s="7" t="b">
        <f t="shared" si="9"/>
        <v>1</v>
      </c>
      <c r="M29" s="7">
        <f t="shared" si="14"/>
        <v>3</v>
      </c>
      <c r="N29" s="7">
        <f t="shared" si="15"/>
        <v>3.1000000134110448</v>
      </c>
      <c r="O29" s="8" t="b">
        <f t="shared" si="2"/>
        <v>1</v>
      </c>
      <c r="P29" s="7">
        <f t="shared" si="3"/>
        <v>3.0000000067055224</v>
      </c>
      <c r="Q29" s="7">
        <f t="shared" si="4"/>
        <v>3.100000006705522</v>
      </c>
      <c r="R29" s="7">
        <f t="shared" ref="R29:S29" si="39">(COS(D78)+0.5*COS(2*D78))*(-1)</f>
        <v>-1.5</v>
      </c>
      <c r="S29" s="7">
        <f t="shared" si="39"/>
        <v>-1.5</v>
      </c>
      <c r="T29" s="7" t="b">
        <f t="shared" si="11"/>
        <v>1</v>
      </c>
    </row>
    <row r="30" spans="1:20" x14ac:dyDescent="0.25">
      <c r="A30" s="7">
        <f t="shared" si="12"/>
        <v>2.0451176881790158</v>
      </c>
      <c r="B30" s="7">
        <f t="shared" si="13"/>
        <v>2.1451177023351189</v>
      </c>
      <c r="C30" s="8" t="b">
        <f t="shared" si="5"/>
        <v>1</v>
      </c>
      <c r="D30" s="7">
        <f t="shared" si="0"/>
        <v>2.0451176952570673</v>
      </c>
      <c r="E30" s="7">
        <f t="shared" si="1"/>
        <v>2.145117695257067</v>
      </c>
      <c r="F30" s="7">
        <f t="shared" si="6"/>
        <v>-0.74812812591516376</v>
      </c>
      <c r="G30" s="7">
        <f t="shared" si="7"/>
        <v>-0.7481281256588509</v>
      </c>
      <c r="H30" s="7" t="b">
        <f t="shared" si="9"/>
        <v>1</v>
      </c>
      <c r="M30" s="7">
        <f t="shared" si="14"/>
        <v>3</v>
      </c>
      <c r="N30" s="7">
        <f t="shared" si="15"/>
        <v>3.100000006705522</v>
      </c>
      <c r="O30" s="8" t="b">
        <f t="shared" si="2"/>
        <v>1</v>
      </c>
      <c r="P30" s="7">
        <f t="shared" si="3"/>
        <v>3.0000000033527612</v>
      </c>
      <c r="Q30" s="7">
        <f t="shared" si="4"/>
        <v>3.1000000033527608</v>
      </c>
      <c r="R30" s="7">
        <f t="shared" ref="R30:S30" si="40">(COS(D79)+0.5*COS(2*D79))*(-1)</f>
        <v>-1.5</v>
      </c>
      <c r="S30" s="7">
        <f t="shared" si="40"/>
        <v>-1.5</v>
      </c>
      <c r="T30" s="7" t="b">
        <f t="shared" si="11"/>
        <v>1</v>
      </c>
    </row>
    <row r="31" spans="1:20" x14ac:dyDescent="0.25">
      <c r="A31" s="7">
        <f t="shared" si="12"/>
        <v>2.0451176881790158</v>
      </c>
      <c r="B31" s="7">
        <f t="shared" si="13"/>
        <v>2.145117695257067</v>
      </c>
      <c r="C31" s="8" t="b">
        <f t="shared" si="5"/>
        <v>1</v>
      </c>
      <c r="D31" s="7">
        <f t="shared" si="0"/>
        <v>2.0451176917180414</v>
      </c>
      <c r="E31" s="7">
        <f t="shared" si="1"/>
        <v>2.145117691718041</v>
      </c>
      <c r="F31" s="7">
        <f t="shared" si="6"/>
        <v>-0.7481281256427379</v>
      </c>
      <c r="G31" s="7">
        <f t="shared" si="7"/>
        <v>-0.74812812591595224</v>
      </c>
      <c r="H31" s="7" t="b">
        <f t="shared" si="9"/>
        <v>0</v>
      </c>
      <c r="M31" s="7">
        <f t="shared" si="14"/>
        <v>3</v>
      </c>
      <c r="N31" s="7">
        <f t="shared" si="15"/>
        <v>3.1000000033527608</v>
      </c>
      <c r="O31" s="8" t="b">
        <f t="shared" si="2"/>
        <v>1</v>
      </c>
      <c r="P31" s="7">
        <f t="shared" si="3"/>
        <v>3.0000000016763808</v>
      </c>
      <c r="Q31" s="7">
        <f t="shared" si="4"/>
        <v>3.1000000016763805</v>
      </c>
      <c r="R31" s="7">
        <f t="shared" ref="R31:S31" si="41">(COS(D80)+0.5*COS(2*D80))*(-1)</f>
        <v>-1.5</v>
      </c>
      <c r="S31" s="7">
        <f t="shared" si="41"/>
        <v>-1.5</v>
      </c>
      <c r="T31" s="7" t="b">
        <f t="shared" si="11"/>
        <v>1</v>
      </c>
    </row>
    <row r="32" spans="1:20" x14ac:dyDescent="0.25">
      <c r="A32" s="7">
        <f t="shared" si="12"/>
        <v>2.0451176917180414</v>
      </c>
      <c r="B32" s="7">
        <f t="shared" si="13"/>
        <v>2.145117695257067</v>
      </c>
      <c r="C32" s="8" t="b">
        <f t="shared" si="5"/>
        <v>1</v>
      </c>
      <c r="D32" s="7">
        <f t="shared" si="0"/>
        <v>2.0451176934875543</v>
      </c>
      <c r="E32" s="7">
        <f t="shared" si="1"/>
        <v>2.145117693487554</v>
      </c>
      <c r="F32" s="7">
        <f t="shared" si="6"/>
        <v>-0.74812812577895094</v>
      </c>
      <c r="G32" s="7">
        <f t="shared" si="7"/>
        <v>-0.74812812578740151</v>
      </c>
      <c r="H32" s="7" t="b">
        <f t="shared" si="9"/>
        <v>0</v>
      </c>
      <c r="M32" s="7">
        <f t="shared" si="14"/>
        <v>3</v>
      </c>
      <c r="N32" s="7">
        <f t="shared" si="15"/>
        <v>3.1000000016763805</v>
      </c>
      <c r="O32" s="8" t="b">
        <f t="shared" si="2"/>
        <v>1</v>
      </c>
      <c r="P32" s="7">
        <f t="shared" si="3"/>
        <v>3.0000000008381904</v>
      </c>
      <c r="Q32" s="7">
        <f t="shared" si="4"/>
        <v>3.1000000008381901</v>
      </c>
      <c r="R32" s="7">
        <f t="shared" ref="R32:S32" si="42">(COS(D81)+0.5*COS(2*D81))*(-1)</f>
        <v>-1.5</v>
      </c>
      <c r="S32" s="7">
        <f t="shared" si="42"/>
        <v>-1.5</v>
      </c>
      <c r="T32" s="7" t="b">
        <f t="shared" si="11"/>
        <v>1</v>
      </c>
    </row>
    <row r="33" spans="1:20" x14ac:dyDescent="0.25">
      <c r="A33" s="7">
        <f t="shared" si="12"/>
        <v>2.0451176934875543</v>
      </c>
      <c r="B33" s="7">
        <f t="shared" si="13"/>
        <v>2.145117695257067</v>
      </c>
      <c r="C33" s="8" t="b">
        <f t="shared" si="5"/>
        <v>1</v>
      </c>
      <c r="D33" s="7">
        <f t="shared" si="0"/>
        <v>2.0451176943723111</v>
      </c>
      <c r="E33" s="7">
        <f t="shared" si="1"/>
        <v>2.1451176943723107</v>
      </c>
      <c r="F33" s="7">
        <f t="shared" si="6"/>
        <v>-0.74812812584705735</v>
      </c>
      <c r="G33" s="7">
        <f t="shared" si="7"/>
        <v>-0.74812812572312626</v>
      </c>
      <c r="H33" s="7" t="b">
        <f t="shared" si="9"/>
        <v>1</v>
      </c>
      <c r="M33" s="7">
        <f t="shared" si="14"/>
        <v>3</v>
      </c>
      <c r="N33" s="7">
        <f t="shared" si="15"/>
        <v>3.1000000008381901</v>
      </c>
      <c r="O33" s="8" t="b">
        <f t="shared" si="2"/>
        <v>1</v>
      </c>
      <c r="P33" s="7">
        <f t="shared" si="3"/>
        <v>3.000000000419095</v>
      </c>
      <c r="Q33" s="7">
        <f t="shared" si="4"/>
        <v>3.1000000004190946</v>
      </c>
      <c r="R33" s="7">
        <f t="shared" ref="R33:S33" si="43">(COS(D82)+0.5*COS(2*D82))*(-1)</f>
        <v>-1.5</v>
      </c>
      <c r="S33" s="7">
        <f t="shared" si="43"/>
        <v>-1.5</v>
      </c>
      <c r="T33" s="7" t="b">
        <f t="shared" si="11"/>
        <v>1</v>
      </c>
    </row>
    <row r="34" spans="1:20" x14ac:dyDescent="0.25">
      <c r="A34" s="7">
        <f t="shared" si="12"/>
        <v>2.0451176934875543</v>
      </c>
      <c r="B34" s="7">
        <f t="shared" si="13"/>
        <v>2.1451176943723107</v>
      </c>
      <c r="C34" s="8" t="b">
        <f t="shared" si="5"/>
        <v>1</v>
      </c>
      <c r="D34" s="7">
        <f t="shared" si="0"/>
        <v>2.0451176939299325</v>
      </c>
      <c r="E34" s="7">
        <f t="shared" si="1"/>
        <v>2.1451176939299321</v>
      </c>
      <c r="F34" s="7">
        <f t="shared" si="6"/>
        <v>-0.74812812581300414</v>
      </c>
      <c r="G34" s="7">
        <f t="shared" si="7"/>
        <v>-0.74812812575526388</v>
      </c>
      <c r="H34" s="7" t="b">
        <f t="shared" si="9"/>
        <v>1</v>
      </c>
      <c r="M34" s="7">
        <f t="shared" si="14"/>
        <v>3</v>
      </c>
      <c r="N34" s="7">
        <f t="shared" si="15"/>
        <v>3.1000000004190946</v>
      </c>
      <c r="O34" s="8" t="b">
        <f t="shared" si="2"/>
        <v>1</v>
      </c>
      <c r="P34" s="7">
        <f t="shared" si="3"/>
        <v>3.0000000002095475</v>
      </c>
      <c r="Q34" s="7">
        <f t="shared" si="4"/>
        <v>3.1000000002095471</v>
      </c>
      <c r="R34" s="7">
        <f t="shared" ref="R34:S34" si="44">(COS(D83)+0.5*COS(2*D83))*(-1)</f>
        <v>-1.5</v>
      </c>
      <c r="S34" s="7">
        <f t="shared" si="44"/>
        <v>-1.5</v>
      </c>
      <c r="T34" s="7" t="b">
        <f t="shared" si="11"/>
        <v>1</v>
      </c>
    </row>
    <row r="35" spans="1:20" x14ac:dyDescent="0.25">
      <c r="A35" s="7">
        <f t="shared" si="12"/>
        <v>2.0451176934875543</v>
      </c>
      <c r="B35" s="7">
        <f t="shared" si="13"/>
        <v>2.1451176939299321</v>
      </c>
      <c r="C35" s="8" t="b">
        <f t="shared" si="5"/>
        <v>1</v>
      </c>
      <c r="D35" s="7">
        <f t="shared" si="0"/>
        <v>2.0451176937087432</v>
      </c>
      <c r="E35" s="7">
        <f t="shared" si="1"/>
        <v>2.1451176937087428</v>
      </c>
      <c r="F35" s="7">
        <f t="shared" si="6"/>
        <v>-0.74812812579597754</v>
      </c>
      <c r="G35" s="7">
        <f t="shared" si="7"/>
        <v>-0.74812812577133281</v>
      </c>
      <c r="H35" s="7" t="b">
        <f t="shared" si="9"/>
        <v>1</v>
      </c>
      <c r="M35" s="7">
        <f t="shared" si="14"/>
        <v>3</v>
      </c>
      <c r="N35" s="7">
        <f t="shared" si="15"/>
        <v>3.1000000002095471</v>
      </c>
      <c r="O35" s="8" t="b">
        <f t="shared" si="2"/>
        <v>1</v>
      </c>
      <c r="P35" s="7">
        <f t="shared" si="3"/>
        <v>3.000000000104774</v>
      </c>
      <c r="Q35" s="7">
        <f t="shared" si="4"/>
        <v>3.1000000001047736</v>
      </c>
      <c r="R35" s="7">
        <f t="shared" ref="R35:S35" si="45">(COS(D84)+0.5*COS(2*D84))*(-1)</f>
        <v>-1.5</v>
      </c>
      <c r="S35" s="7">
        <f t="shared" si="45"/>
        <v>-1.5</v>
      </c>
      <c r="T35" s="7" t="b">
        <f t="shared" si="11"/>
        <v>1</v>
      </c>
    </row>
    <row r="36" spans="1:20" x14ac:dyDescent="0.25">
      <c r="A36" s="7">
        <f t="shared" si="12"/>
        <v>2.0451176934875543</v>
      </c>
      <c r="B36" s="7">
        <f t="shared" si="13"/>
        <v>2.1451176937087428</v>
      </c>
      <c r="C36" s="8" t="b">
        <f t="shared" si="5"/>
        <v>1</v>
      </c>
      <c r="D36" s="7">
        <f t="shared" si="0"/>
        <v>2.045117693598149</v>
      </c>
      <c r="E36" s="7">
        <f t="shared" si="1"/>
        <v>2.1451176935981486</v>
      </c>
      <c r="F36" s="7">
        <f t="shared" si="6"/>
        <v>-0.74812812578746424</v>
      </c>
      <c r="G36" s="7">
        <f t="shared" si="7"/>
        <v>-0.74812812577936716</v>
      </c>
      <c r="H36" s="7" t="b">
        <f t="shared" si="9"/>
        <v>1</v>
      </c>
      <c r="M36" s="7">
        <f t="shared" si="14"/>
        <v>3</v>
      </c>
      <c r="N36" s="7">
        <f t="shared" si="15"/>
        <v>3.1000000001047736</v>
      </c>
      <c r="O36" s="8" t="b">
        <f t="shared" si="2"/>
        <v>1</v>
      </c>
      <c r="P36" s="7">
        <f t="shared" si="3"/>
        <v>3.000000000052387</v>
      </c>
      <c r="Q36" s="7">
        <f t="shared" si="4"/>
        <v>3.1000000000523866</v>
      </c>
      <c r="R36" s="7">
        <f t="shared" ref="R36:S36" si="46">(COS(D85)+0.5*COS(2*D85))*(-1)</f>
        <v>-1.5</v>
      </c>
      <c r="S36" s="7">
        <f t="shared" si="46"/>
        <v>-1.5</v>
      </c>
      <c r="T36" s="7" t="b">
        <f t="shared" si="11"/>
        <v>1</v>
      </c>
    </row>
    <row r="37" spans="1:20" x14ac:dyDescent="0.25">
      <c r="A37" s="7">
        <f t="shared" si="12"/>
        <v>2.0451176934875543</v>
      </c>
      <c r="B37" s="7">
        <f t="shared" si="13"/>
        <v>2.1451176935981486</v>
      </c>
      <c r="C37" s="8" t="b">
        <f t="shared" si="5"/>
        <v>1</v>
      </c>
      <c r="D37" s="7">
        <f t="shared" si="0"/>
        <v>2.0451176935428519</v>
      </c>
      <c r="E37" s="7">
        <f t="shared" si="1"/>
        <v>2.1451176935428515</v>
      </c>
      <c r="F37" s="7">
        <f t="shared" si="6"/>
        <v>-0.74812812578320753</v>
      </c>
      <c r="G37" s="7">
        <f t="shared" si="7"/>
        <v>-0.74812812578338428</v>
      </c>
      <c r="H37" s="7" t="b">
        <f t="shared" si="9"/>
        <v>0</v>
      </c>
      <c r="M37" s="7">
        <f t="shared" si="14"/>
        <v>3</v>
      </c>
      <c r="N37" s="7">
        <f t="shared" si="15"/>
        <v>3.1000000000523866</v>
      </c>
      <c r="O37" s="8" t="b">
        <f t="shared" si="2"/>
        <v>1</v>
      </c>
      <c r="P37" s="7">
        <f t="shared" si="3"/>
        <v>3.0000000000261933</v>
      </c>
      <c r="Q37" s="7">
        <f t="shared" si="4"/>
        <v>3.1000000000261929</v>
      </c>
      <c r="R37" s="7">
        <f t="shared" ref="R37:S37" si="47">(COS(D86)+0.5*COS(2*D86))*(-1)</f>
        <v>-1.5</v>
      </c>
      <c r="S37" s="7">
        <f t="shared" si="47"/>
        <v>-1.5</v>
      </c>
      <c r="T37" s="7" t="b">
        <f t="shared" si="11"/>
        <v>1</v>
      </c>
    </row>
    <row r="38" spans="1:20" x14ac:dyDescent="0.25">
      <c r="A38" s="7">
        <f t="shared" si="12"/>
        <v>2.0451176935428519</v>
      </c>
      <c r="B38" s="7">
        <f t="shared" si="13"/>
        <v>2.1451176935981486</v>
      </c>
      <c r="C38" s="8" t="b">
        <f t="shared" si="5"/>
        <v>1</v>
      </c>
      <c r="D38" s="7">
        <f t="shared" si="0"/>
        <v>2.0451176935705004</v>
      </c>
      <c r="E38" s="7">
        <f t="shared" si="1"/>
        <v>2.1451176935705001</v>
      </c>
      <c r="F38" s="7">
        <f t="shared" si="6"/>
        <v>-0.74812812578533583</v>
      </c>
      <c r="G38" s="7">
        <f t="shared" si="7"/>
        <v>-0.74812812578137566</v>
      </c>
      <c r="H38" s="7" t="b">
        <f t="shared" si="9"/>
        <v>1</v>
      </c>
      <c r="M38" s="7">
        <f t="shared" si="14"/>
        <v>3</v>
      </c>
      <c r="N38" s="7">
        <f t="shared" si="15"/>
        <v>3.1000000000261929</v>
      </c>
      <c r="O38" s="8" t="b">
        <f t="shared" si="2"/>
        <v>1</v>
      </c>
      <c r="P38" s="7">
        <f t="shared" si="3"/>
        <v>3.0000000000130966</v>
      </c>
      <c r="Q38" s="7">
        <f t="shared" si="4"/>
        <v>3.1000000000130963</v>
      </c>
      <c r="R38" s="7">
        <f t="shared" ref="R38:S38" si="48">(COS(D87)+0.5*COS(2*D87))*(-1)</f>
        <v>-1.5</v>
      </c>
      <c r="S38" s="7">
        <f t="shared" si="48"/>
        <v>-1.5</v>
      </c>
      <c r="T38" s="7" t="b">
        <f t="shared" si="11"/>
        <v>1</v>
      </c>
    </row>
    <row r="39" spans="1:20" x14ac:dyDescent="0.25">
      <c r="A39" s="7">
        <f t="shared" si="12"/>
        <v>2.0451176935428519</v>
      </c>
      <c r="B39" s="7">
        <f t="shared" si="13"/>
        <v>2.1451176935705001</v>
      </c>
      <c r="C39" s="8" t="b">
        <f t="shared" si="5"/>
        <v>1</v>
      </c>
      <c r="D39" s="7">
        <f t="shared" si="0"/>
        <v>2.0451176935566764</v>
      </c>
      <c r="E39" s="7">
        <f t="shared" si="1"/>
        <v>2.145117693556676</v>
      </c>
      <c r="F39" s="7">
        <f t="shared" si="6"/>
        <v>-0.74812812578427179</v>
      </c>
      <c r="G39" s="7">
        <f t="shared" si="7"/>
        <v>-0.74812812578237997</v>
      </c>
      <c r="H39" s="7" t="b">
        <f t="shared" si="9"/>
        <v>1</v>
      </c>
      <c r="M39" s="7">
        <f t="shared" si="14"/>
        <v>3</v>
      </c>
      <c r="N39" s="7">
        <f t="shared" si="15"/>
        <v>3.1000000000130963</v>
      </c>
      <c r="O39" s="8" t="b">
        <f t="shared" si="2"/>
        <v>1</v>
      </c>
      <c r="P39" s="7">
        <f t="shared" si="3"/>
        <v>3.0000000000065485</v>
      </c>
      <c r="Q39" s="7">
        <f t="shared" si="4"/>
        <v>3.1000000000065482</v>
      </c>
      <c r="R39" s="7">
        <f t="shared" ref="R39:S39" si="49">(COS(D88)+0.5*COS(2*D88))*(-1)</f>
        <v>-1.5</v>
      </c>
      <c r="S39" s="7">
        <f t="shared" si="49"/>
        <v>-1.5</v>
      </c>
      <c r="T39" s="7" t="b">
        <f t="shared" si="11"/>
        <v>1</v>
      </c>
    </row>
    <row r="40" spans="1:20" x14ac:dyDescent="0.25">
      <c r="A40" s="7">
        <f t="shared" si="12"/>
        <v>2.0451176935428519</v>
      </c>
      <c r="B40" s="7">
        <f t="shared" si="13"/>
        <v>2.145117693556676</v>
      </c>
      <c r="C40" s="8" t="b">
        <f t="shared" si="5"/>
        <v>1</v>
      </c>
      <c r="D40" s="7">
        <f t="shared" si="0"/>
        <v>2.0451176935497641</v>
      </c>
      <c r="E40" s="7">
        <f t="shared" si="1"/>
        <v>2.1451176935497638</v>
      </c>
      <c r="F40" s="7">
        <f t="shared" si="6"/>
        <v>-0.74812812578373966</v>
      </c>
      <c r="G40" s="7">
        <f t="shared" si="7"/>
        <v>-0.74812812578288213</v>
      </c>
      <c r="H40" s="7" t="b">
        <f t="shared" si="9"/>
        <v>1</v>
      </c>
      <c r="M40" s="7">
        <f t="shared" si="14"/>
        <v>3</v>
      </c>
      <c r="N40" s="7">
        <f t="shared" si="15"/>
        <v>3.1000000000065482</v>
      </c>
      <c r="O40" s="8" t="b">
        <f t="shared" si="2"/>
        <v>1</v>
      </c>
      <c r="P40" s="7">
        <f t="shared" si="3"/>
        <v>3.0000000000032743</v>
      </c>
      <c r="Q40" s="7">
        <f t="shared" si="4"/>
        <v>3.1000000000032739</v>
      </c>
      <c r="R40" s="7">
        <f t="shared" ref="R40:S40" si="50">(COS(D89)+0.5*COS(2*D89))*(-1)</f>
        <v>-1.5</v>
      </c>
      <c r="S40" s="7">
        <f t="shared" si="50"/>
        <v>-1.5</v>
      </c>
      <c r="T40" s="7" t="b">
        <f t="shared" si="11"/>
        <v>1</v>
      </c>
    </row>
    <row r="41" spans="1:20" x14ac:dyDescent="0.25">
      <c r="A41" s="7">
        <f t="shared" si="12"/>
        <v>2.0451176935428519</v>
      </c>
      <c r="B41" s="7">
        <f t="shared" si="13"/>
        <v>2.1451176935497638</v>
      </c>
      <c r="C41" s="8" t="b">
        <f t="shared" si="5"/>
        <v>1</v>
      </c>
      <c r="D41" s="7">
        <f t="shared" si="0"/>
        <v>2.0451176935463078</v>
      </c>
      <c r="E41" s="7">
        <f t="shared" si="1"/>
        <v>2.1451176935463074</v>
      </c>
      <c r="F41" s="7">
        <f t="shared" si="6"/>
        <v>-0.74812812578347354</v>
      </c>
      <c r="G41" s="7">
        <f t="shared" si="7"/>
        <v>-0.74812812578313326</v>
      </c>
      <c r="H41" s="7" t="b">
        <f t="shared" si="9"/>
        <v>1</v>
      </c>
      <c r="M41" s="7">
        <f t="shared" si="14"/>
        <v>3</v>
      </c>
      <c r="N41" s="7">
        <f t="shared" si="15"/>
        <v>3.1000000000032739</v>
      </c>
      <c r="O41" s="8" t="b">
        <f t="shared" si="2"/>
        <v>1</v>
      </c>
      <c r="P41" s="7">
        <f t="shared" si="3"/>
        <v>3.0000000000016369</v>
      </c>
      <c r="Q41" s="7">
        <f t="shared" si="4"/>
        <v>3.1000000000016366</v>
      </c>
      <c r="R41" s="7">
        <f t="shared" ref="R41:S41" si="51">(COS(D90)+0.5*COS(2*D90))*(-1)</f>
        <v>-1.5</v>
      </c>
      <c r="S41" s="7">
        <f t="shared" si="51"/>
        <v>-1.5</v>
      </c>
      <c r="T41" s="7" t="b">
        <f t="shared" si="11"/>
        <v>1</v>
      </c>
    </row>
    <row r="42" spans="1:20" x14ac:dyDescent="0.25">
      <c r="A42" s="7">
        <f t="shared" si="12"/>
        <v>2.0451176935428519</v>
      </c>
      <c r="B42" s="7">
        <f t="shared" si="13"/>
        <v>2.1451176935463074</v>
      </c>
      <c r="C42" s="8" t="b">
        <f t="shared" si="5"/>
        <v>1</v>
      </c>
      <c r="D42" s="7">
        <f t="shared" si="0"/>
        <v>2.0451176935445798</v>
      </c>
      <c r="E42" s="7">
        <f t="shared" si="1"/>
        <v>2.1451176935445795</v>
      </c>
      <c r="F42" s="7">
        <f t="shared" si="6"/>
        <v>-0.74812812578334054</v>
      </c>
      <c r="G42" s="7">
        <f t="shared" si="7"/>
        <v>-0.74812812578325882</v>
      </c>
      <c r="H42" s="7" t="b">
        <f t="shared" si="9"/>
        <v>1</v>
      </c>
      <c r="M42" s="7">
        <f t="shared" si="14"/>
        <v>3</v>
      </c>
      <c r="N42" s="7">
        <f t="shared" si="15"/>
        <v>3.1000000000016366</v>
      </c>
      <c r="O42" s="8" t="b">
        <f t="shared" si="2"/>
        <v>1</v>
      </c>
      <c r="P42" s="7">
        <f t="shared" si="3"/>
        <v>3.0000000000008185</v>
      </c>
      <c r="Q42" s="7">
        <f t="shared" si="4"/>
        <v>3.1000000000008181</v>
      </c>
      <c r="R42" s="7">
        <f t="shared" ref="R42:S42" si="52">(COS(D91)+0.5*COS(2*D91))*(-1)</f>
        <v>-1.5</v>
      </c>
      <c r="S42" s="7">
        <f t="shared" si="52"/>
        <v>-1.5</v>
      </c>
      <c r="T42" s="7" t="b">
        <f t="shared" si="11"/>
        <v>1</v>
      </c>
    </row>
    <row r="43" spans="1:20" x14ac:dyDescent="0.25">
      <c r="A43" s="7">
        <f t="shared" si="12"/>
        <v>2.0451176935428519</v>
      </c>
      <c r="B43" s="7">
        <f t="shared" si="13"/>
        <v>2.1451176935445795</v>
      </c>
      <c r="C43" s="8" t="b">
        <f t="shared" si="5"/>
        <v>1</v>
      </c>
      <c r="D43" s="7">
        <f t="shared" si="0"/>
        <v>2.0451176935437161</v>
      </c>
      <c r="E43" s="7">
        <f t="shared" si="1"/>
        <v>2.1451176935437157</v>
      </c>
      <c r="F43" s="7">
        <f t="shared" si="6"/>
        <v>-0.74812812578327414</v>
      </c>
      <c r="G43" s="7">
        <f t="shared" si="7"/>
        <v>-0.74812812578332155</v>
      </c>
      <c r="H43" s="7" t="b">
        <f t="shared" si="9"/>
        <v>0</v>
      </c>
      <c r="M43" s="7">
        <f t="shared" si="14"/>
        <v>3</v>
      </c>
      <c r="N43" s="7">
        <f t="shared" si="15"/>
        <v>3.1000000000008181</v>
      </c>
      <c r="O43" s="8" t="b">
        <f t="shared" si="2"/>
        <v>1</v>
      </c>
      <c r="P43" s="7">
        <f t="shared" si="3"/>
        <v>3.0000000000004095</v>
      </c>
      <c r="Q43" s="7">
        <f t="shared" si="4"/>
        <v>3.1000000000004091</v>
      </c>
      <c r="R43" s="7">
        <f t="shared" ref="R43:S43" si="53">(COS(D92)+0.5*COS(2*D92))*(-1)</f>
        <v>-1.5</v>
      </c>
      <c r="S43" s="7">
        <f t="shared" si="53"/>
        <v>-1.5</v>
      </c>
      <c r="T43" s="7" t="b">
        <f t="shared" si="11"/>
        <v>1</v>
      </c>
    </row>
    <row r="44" spans="1:20" x14ac:dyDescent="0.25">
      <c r="A44" s="7">
        <f t="shared" si="12"/>
        <v>2.0451176935437161</v>
      </c>
      <c r="B44" s="7">
        <f t="shared" si="13"/>
        <v>2.1451176935445795</v>
      </c>
      <c r="C44" s="8" t="b">
        <f t="shared" si="5"/>
        <v>1</v>
      </c>
      <c r="D44" s="7">
        <f t="shared" si="0"/>
        <v>2.0451176935441477</v>
      </c>
      <c r="E44" s="7">
        <f t="shared" si="1"/>
        <v>2.1451176935441474</v>
      </c>
      <c r="F44" s="7">
        <f t="shared" si="6"/>
        <v>-0.74812812578330734</v>
      </c>
      <c r="G44" s="7">
        <f t="shared" si="7"/>
        <v>-0.74812812578329024</v>
      </c>
      <c r="H44" s="7" t="b">
        <f t="shared" si="9"/>
        <v>1</v>
      </c>
      <c r="M44" s="7">
        <f t="shared" si="14"/>
        <v>3</v>
      </c>
      <c r="N44" s="7">
        <f t="shared" si="15"/>
        <v>3.1000000000004091</v>
      </c>
      <c r="O44" s="8" t="b">
        <f t="shared" si="2"/>
        <v>1</v>
      </c>
      <c r="P44" s="7">
        <f t="shared" si="3"/>
        <v>3.0000000000002047</v>
      </c>
      <c r="Q44" s="7">
        <f t="shared" si="4"/>
        <v>3.1000000000002044</v>
      </c>
      <c r="R44" s="7">
        <f t="shared" ref="R44:S44" si="54">(COS(D93)+0.5*COS(2*D93))*(-1)</f>
        <v>-1.5</v>
      </c>
      <c r="S44" s="7">
        <f t="shared" si="54"/>
        <v>-1.5</v>
      </c>
      <c r="T44" s="7" t="b">
        <f t="shared" si="11"/>
        <v>1</v>
      </c>
    </row>
    <row r="45" spans="1:20" x14ac:dyDescent="0.25">
      <c r="A45" s="7">
        <f t="shared" si="12"/>
        <v>2.0451176935437161</v>
      </c>
      <c r="B45" s="7">
        <f t="shared" si="13"/>
        <v>2.1451176935441474</v>
      </c>
      <c r="C45" s="8" t="b">
        <f t="shared" si="5"/>
        <v>1</v>
      </c>
      <c r="D45" s="7">
        <f t="shared" si="0"/>
        <v>2.0451176935439319</v>
      </c>
      <c r="E45" s="7">
        <f t="shared" si="1"/>
        <v>2.1451176935439316</v>
      </c>
      <c r="F45" s="7">
        <f t="shared" si="6"/>
        <v>-0.74812812578329069</v>
      </c>
      <c r="G45" s="7">
        <f t="shared" si="7"/>
        <v>-0.7481281257833059</v>
      </c>
      <c r="H45" s="7" t="b">
        <f t="shared" si="9"/>
        <v>0</v>
      </c>
      <c r="M45" s="7">
        <f t="shared" si="14"/>
        <v>3</v>
      </c>
      <c r="N45" s="7">
        <f t="shared" si="15"/>
        <v>3.1000000000002044</v>
      </c>
      <c r="O45" s="8" t="b">
        <f t="shared" si="2"/>
        <v>1</v>
      </c>
      <c r="P45" s="7">
        <f t="shared" si="3"/>
        <v>3.0000000000001021</v>
      </c>
      <c r="Q45" s="7">
        <f t="shared" si="4"/>
        <v>3.1000000000001018</v>
      </c>
      <c r="R45" s="7">
        <f t="shared" ref="R45:S45" si="55">(COS(D94)+0.5*COS(2*D94))*(-1)</f>
        <v>-1.5</v>
      </c>
      <c r="S45" s="7">
        <f t="shared" si="55"/>
        <v>-1.5</v>
      </c>
      <c r="T45" s="7" t="b">
        <f t="shared" si="11"/>
        <v>1</v>
      </c>
    </row>
    <row r="46" spans="1:20" x14ac:dyDescent="0.25">
      <c r="A46" s="7">
        <f t="shared" si="12"/>
        <v>2.0451176935439319</v>
      </c>
      <c r="B46" s="7">
        <f t="shared" si="13"/>
        <v>2.1451176935441474</v>
      </c>
      <c r="C46" s="8" t="b">
        <f t="shared" si="5"/>
        <v>1</v>
      </c>
      <c r="D46" s="7">
        <f t="shared" si="0"/>
        <v>2.0451176935440398</v>
      </c>
      <c r="E46" s="7">
        <f t="shared" si="1"/>
        <v>2.1451176935440395</v>
      </c>
      <c r="F46" s="7">
        <f t="shared" si="6"/>
        <v>-0.74812812578329901</v>
      </c>
      <c r="G46" s="7">
        <f t="shared" si="7"/>
        <v>-0.74812812578329801</v>
      </c>
      <c r="H46" s="7" t="b">
        <f t="shared" si="9"/>
        <v>1</v>
      </c>
      <c r="M46" s="7">
        <f t="shared" si="14"/>
        <v>3</v>
      </c>
      <c r="N46" s="7">
        <f t="shared" si="15"/>
        <v>3.1000000000001018</v>
      </c>
      <c r="O46" s="8" t="b">
        <f t="shared" si="2"/>
        <v>1</v>
      </c>
      <c r="P46" s="7">
        <f t="shared" si="3"/>
        <v>3.0000000000000511</v>
      </c>
      <c r="Q46" s="7">
        <f t="shared" si="4"/>
        <v>3.1000000000000507</v>
      </c>
      <c r="R46" s="7">
        <f t="shared" ref="R46:S46" si="56">(COS(D95)+0.5*COS(2*D95))*(-1)</f>
        <v>-1.5</v>
      </c>
      <c r="S46" s="7">
        <f t="shared" si="56"/>
        <v>-1.5</v>
      </c>
      <c r="T46" s="7" t="b">
        <f t="shared" si="11"/>
        <v>1</v>
      </c>
    </row>
    <row r="47" spans="1:20" x14ac:dyDescent="0.25">
      <c r="A47" s="7">
        <f t="shared" si="12"/>
        <v>2.0451176935439319</v>
      </c>
      <c r="B47" s="7">
        <f t="shared" si="13"/>
        <v>2.1451176935440395</v>
      </c>
      <c r="C47" s="8" t="b">
        <f t="shared" si="5"/>
        <v>1</v>
      </c>
      <c r="D47" s="7">
        <f t="shared" si="0"/>
        <v>2.0451176935439861</v>
      </c>
      <c r="E47" s="7">
        <f t="shared" si="1"/>
        <v>2.1451176935439857</v>
      </c>
      <c r="F47" s="7">
        <f t="shared" si="6"/>
        <v>-0.7481281257832948</v>
      </c>
      <c r="G47" s="7">
        <f t="shared" si="7"/>
        <v>-0.7481281257833019</v>
      </c>
      <c r="H47" s="7" t="b">
        <f t="shared" si="9"/>
        <v>0</v>
      </c>
      <c r="M47" s="7">
        <f t="shared" si="14"/>
        <v>3</v>
      </c>
      <c r="N47" s="7">
        <f t="shared" si="15"/>
        <v>3.1000000000000507</v>
      </c>
      <c r="O47" s="8" t="b">
        <f t="shared" si="2"/>
        <v>1</v>
      </c>
      <c r="P47" s="7">
        <f t="shared" si="3"/>
        <v>3.0000000000000258</v>
      </c>
      <c r="Q47" s="7">
        <f t="shared" si="4"/>
        <v>3.1000000000000254</v>
      </c>
      <c r="R47" s="7">
        <f t="shared" ref="R47:S47" si="57">(COS(D96)+0.5*COS(2*D96))*(-1)</f>
        <v>-1.5</v>
      </c>
      <c r="S47" s="7">
        <f t="shared" si="57"/>
        <v>-1.5</v>
      </c>
      <c r="T47" s="7" t="b">
        <f t="shared" si="11"/>
        <v>1</v>
      </c>
    </row>
    <row r="48" spans="1:20" x14ac:dyDescent="0.25">
      <c r="A48" s="7">
        <f t="shared" si="12"/>
        <v>2.0451176935439861</v>
      </c>
      <c r="B48" s="7">
        <f t="shared" si="13"/>
        <v>2.1451176935440395</v>
      </c>
      <c r="C48" s="8" t="b">
        <f t="shared" si="5"/>
        <v>1</v>
      </c>
      <c r="D48" s="7">
        <f t="shared" si="0"/>
        <v>2.0451176935440127</v>
      </c>
      <c r="E48" s="7">
        <f t="shared" si="1"/>
        <v>2.1451176935440124</v>
      </c>
      <c r="F48" s="7">
        <f t="shared" si="6"/>
        <v>-0.7481281257832969</v>
      </c>
      <c r="G48" s="7">
        <f t="shared" si="7"/>
        <v>-0.74812812578330001</v>
      </c>
      <c r="H48" s="7" t="b">
        <f t="shared" si="9"/>
        <v>0</v>
      </c>
      <c r="M48" s="7">
        <f>IF(T47,M47,P47)</f>
        <v>3</v>
      </c>
      <c r="N48" s="7">
        <f>IF(T47,Q47,N47)</f>
        <v>3.1000000000000254</v>
      </c>
      <c r="O48" s="8" t="b">
        <f t="shared" si="2"/>
        <v>1</v>
      </c>
      <c r="P48" s="7">
        <f t="shared" si="3"/>
        <v>3.0000000000000129</v>
      </c>
      <c r="Q48" s="7">
        <f t="shared" si="4"/>
        <v>3.1000000000000125</v>
      </c>
      <c r="R48" s="7">
        <f t="shared" ref="R48:S48" si="58">(COS(D97)+0.5*COS(2*D97))*(-1)</f>
        <v>-1.5</v>
      </c>
      <c r="S48" s="7">
        <f t="shared" si="58"/>
        <v>-1.5</v>
      </c>
      <c r="T48" s="7" t="b">
        <f t="shared" si="11"/>
        <v>1</v>
      </c>
    </row>
    <row r="49" spans="1:20" x14ac:dyDescent="0.25">
      <c r="A49" s="7">
        <f t="shared" si="12"/>
        <v>2.0451176935440127</v>
      </c>
      <c r="B49" s="7">
        <f t="shared" si="13"/>
        <v>2.1451176935440395</v>
      </c>
      <c r="C49" s="8" t="b">
        <f t="shared" si="5"/>
        <v>1</v>
      </c>
      <c r="D49" s="7">
        <f t="shared" si="0"/>
        <v>2.0451176935440261</v>
      </c>
      <c r="E49" s="7">
        <f t="shared" si="1"/>
        <v>2.1451176935440257</v>
      </c>
      <c r="F49" s="7">
        <f t="shared" si="6"/>
        <v>-0.7481281257832979</v>
      </c>
      <c r="G49" s="7">
        <f t="shared" si="7"/>
        <v>-0.74812812578329901</v>
      </c>
      <c r="H49" s="7" t="b">
        <f t="shared" si="9"/>
        <v>0</v>
      </c>
      <c r="M49" s="7">
        <f t="shared" ref="M49:M54" si="59">IF(T48,M48,P48)</f>
        <v>3</v>
      </c>
      <c r="N49" s="7">
        <f t="shared" ref="N49:N54" si="60">IF(T48,Q48,N48)</f>
        <v>3.1000000000000125</v>
      </c>
      <c r="O49" s="8" t="b">
        <f t="shared" si="2"/>
        <v>1</v>
      </c>
      <c r="P49" s="7">
        <f t="shared" si="3"/>
        <v>3.0000000000000062</v>
      </c>
      <c r="Q49" s="7">
        <f t="shared" si="4"/>
        <v>3.1000000000000059</v>
      </c>
      <c r="R49" s="7">
        <f t="shared" ref="R49:S49" si="61">(COS(D98)+0.5*COS(2*D98))*(-1)</f>
        <v>-1.5</v>
      </c>
      <c r="S49" s="7">
        <f t="shared" si="61"/>
        <v>-1.5</v>
      </c>
      <c r="T49" s="7" t="b">
        <f t="shared" si="11"/>
        <v>1</v>
      </c>
    </row>
    <row r="50" spans="1:20" x14ac:dyDescent="0.25">
      <c r="A50" s="7">
        <f t="shared" si="12"/>
        <v>2.0451176935440261</v>
      </c>
      <c r="B50" s="7">
        <f t="shared" si="13"/>
        <v>2.1451176935440395</v>
      </c>
      <c r="C50" s="8" t="b">
        <f t="shared" si="5"/>
        <v>1</v>
      </c>
      <c r="D50" s="7">
        <f t="shared" si="0"/>
        <v>2.0451176935440332</v>
      </c>
      <c r="E50" s="7">
        <f t="shared" si="1"/>
        <v>2.1451176935440328</v>
      </c>
      <c r="F50" s="7">
        <f t="shared" si="6"/>
        <v>-0.74812812578329857</v>
      </c>
      <c r="G50" s="7">
        <f t="shared" si="7"/>
        <v>-0.74812812578329857</v>
      </c>
      <c r="H50" s="7" t="b">
        <f t="shared" si="9"/>
        <v>1</v>
      </c>
      <c r="M50" s="7">
        <f t="shared" si="59"/>
        <v>3</v>
      </c>
      <c r="N50" s="7">
        <f t="shared" si="60"/>
        <v>3.1000000000000059</v>
      </c>
      <c r="O50" s="8" t="b">
        <f t="shared" si="2"/>
        <v>1</v>
      </c>
      <c r="P50" s="7">
        <f t="shared" si="3"/>
        <v>3.0000000000000031</v>
      </c>
      <c r="Q50" s="7">
        <f t="shared" si="4"/>
        <v>3.1000000000000028</v>
      </c>
      <c r="R50" s="7">
        <f t="shared" ref="R50:S50" si="62">(COS(D99)+0.5*COS(2*D99))*(-1)</f>
        <v>-1.5</v>
      </c>
      <c r="S50" s="7">
        <f t="shared" si="62"/>
        <v>-1.5</v>
      </c>
      <c r="T50" s="7" t="b">
        <f t="shared" si="11"/>
        <v>1</v>
      </c>
    </row>
    <row r="51" spans="1:20" x14ac:dyDescent="0.25">
      <c r="A51" s="7">
        <f t="shared" si="12"/>
        <v>2.0451176935440261</v>
      </c>
      <c r="B51" s="7">
        <f t="shared" si="13"/>
        <v>2.1451176935440328</v>
      </c>
      <c r="C51" s="8" t="b">
        <f t="shared" si="5"/>
        <v>1</v>
      </c>
      <c r="D51" s="7">
        <f t="shared" si="0"/>
        <v>2.0451176935440296</v>
      </c>
      <c r="E51" s="7">
        <f t="shared" si="1"/>
        <v>2.1451176935440293</v>
      </c>
      <c r="F51" s="7">
        <f t="shared" si="6"/>
        <v>-0.74812812578329824</v>
      </c>
      <c r="G51" s="7">
        <f t="shared" si="7"/>
        <v>-0.74812812578329879</v>
      </c>
      <c r="H51" s="7" t="b">
        <f t="shared" si="9"/>
        <v>0</v>
      </c>
      <c r="M51" s="7">
        <f t="shared" si="59"/>
        <v>3</v>
      </c>
      <c r="N51" s="7">
        <f t="shared" si="60"/>
        <v>3.1000000000000028</v>
      </c>
      <c r="O51" s="8" t="b">
        <f t="shared" si="2"/>
        <v>1</v>
      </c>
      <c r="P51" s="7">
        <f t="shared" si="3"/>
        <v>3.0000000000000018</v>
      </c>
      <c r="Q51" s="7">
        <f t="shared" si="4"/>
        <v>3.1000000000000014</v>
      </c>
      <c r="R51" s="7">
        <f t="shared" ref="R51:S51" si="63">(COS(D100)+0.5*COS(2*D100))*(-1)</f>
        <v>-1.5</v>
      </c>
      <c r="S51" s="7">
        <f t="shared" si="63"/>
        <v>-1.5</v>
      </c>
      <c r="T51" s="7" t="b">
        <f t="shared" si="11"/>
        <v>1</v>
      </c>
    </row>
    <row r="52" spans="1:20" x14ac:dyDescent="0.25">
      <c r="A52" s="7">
        <f t="shared" si="12"/>
        <v>2.0451176935440296</v>
      </c>
      <c r="B52" s="7">
        <f t="shared" si="13"/>
        <v>2.1451176935440328</v>
      </c>
      <c r="C52" s="8" t="b">
        <f t="shared" si="5"/>
        <v>1</v>
      </c>
      <c r="D52" s="7">
        <f t="shared" si="0"/>
        <v>2.0451176935440314</v>
      </c>
      <c r="E52" s="7">
        <f t="shared" si="1"/>
        <v>2.145117693544031</v>
      </c>
      <c r="F52" s="7">
        <f t="shared" si="6"/>
        <v>-0.74812812578329835</v>
      </c>
      <c r="G52" s="7">
        <f t="shared" si="7"/>
        <v>-0.74812812578329868</v>
      </c>
      <c r="H52" s="7" t="b">
        <f t="shared" si="9"/>
        <v>0</v>
      </c>
      <c r="M52" s="7">
        <f t="shared" si="59"/>
        <v>3</v>
      </c>
      <c r="N52" s="7">
        <f t="shared" si="60"/>
        <v>3.1000000000000014</v>
      </c>
      <c r="O52" s="8" t="b">
        <f t="shared" si="2"/>
        <v>1</v>
      </c>
      <c r="P52" s="7">
        <f t="shared" si="3"/>
        <v>3.0000000000000009</v>
      </c>
      <c r="Q52" s="7">
        <f t="shared" si="4"/>
        <v>3.1000000000000005</v>
      </c>
      <c r="R52" s="7">
        <f t="shared" ref="R52:S52" si="64">(COS(D101)+0.5*COS(2*D101))*(-1)</f>
        <v>-1.5</v>
      </c>
      <c r="S52" s="7">
        <f t="shared" si="64"/>
        <v>-1.5</v>
      </c>
      <c r="T52" s="7" t="b">
        <f t="shared" si="11"/>
        <v>1</v>
      </c>
    </row>
    <row r="53" spans="1:20" x14ac:dyDescent="0.25">
      <c r="A53" s="7">
        <f t="shared" si="12"/>
        <v>2.0451176935440314</v>
      </c>
      <c r="B53" s="7">
        <f t="shared" si="13"/>
        <v>2.1451176935440328</v>
      </c>
      <c r="C53" s="8" t="b">
        <f t="shared" si="5"/>
        <v>1</v>
      </c>
      <c r="D53" s="7">
        <f t="shared" si="0"/>
        <v>2.0451176935440323</v>
      </c>
      <c r="E53" s="7">
        <f t="shared" si="1"/>
        <v>2.1451176935440319</v>
      </c>
      <c r="F53" s="7">
        <f t="shared" si="6"/>
        <v>-0.74812812578329835</v>
      </c>
      <c r="G53" s="7">
        <f t="shared" si="7"/>
        <v>-0.74812812578329857</v>
      </c>
      <c r="H53" s="7" t="b">
        <f t="shared" si="9"/>
        <v>0</v>
      </c>
      <c r="M53" s="7">
        <f t="shared" si="59"/>
        <v>3</v>
      </c>
      <c r="N53" s="7">
        <f t="shared" si="60"/>
        <v>3.1000000000000005</v>
      </c>
      <c r="O53" s="8" t="b">
        <f t="shared" si="2"/>
        <v>1</v>
      </c>
      <c r="P53" s="7">
        <f t="shared" si="3"/>
        <v>3.0000000000000004</v>
      </c>
      <c r="Q53" s="7">
        <f t="shared" si="4"/>
        <v>3.1</v>
      </c>
      <c r="R53" s="7">
        <f t="shared" ref="R53:S53" si="65">(COS(D102)+0.5*COS(2*D102))*(-1)</f>
        <v>-1.5</v>
      </c>
      <c r="S53" s="7">
        <f t="shared" si="65"/>
        <v>-1.5</v>
      </c>
      <c r="T53" s="7" t="b">
        <f t="shared" si="11"/>
        <v>1</v>
      </c>
    </row>
    <row r="54" spans="1:20" x14ac:dyDescent="0.25">
      <c r="A54" s="7">
        <f t="shared" si="12"/>
        <v>2.0451176935440323</v>
      </c>
      <c r="B54" s="7">
        <f t="shared" si="13"/>
        <v>2.1451176935440328</v>
      </c>
      <c r="C54" s="8" t="b">
        <f t="shared" si="5"/>
        <v>1</v>
      </c>
      <c r="D54" s="7">
        <f t="shared" si="0"/>
        <v>2.0451176935440327</v>
      </c>
      <c r="E54" s="7">
        <f t="shared" si="1"/>
        <v>2.1451176935440324</v>
      </c>
      <c r="F54" s="7">
        <f t="shared" si="6"/>
        <v>-0.74812812578329857</v>
      </c>
      <c r="G54" s="7">
        <f t="shared" si="7"/>
        <v>-0.74812812578329857</v>
      </c>
      <c r="H54" s="7" t="b">
        <f t="shared" si="9"/>
        <v>1</v>
      </c>
      <c r="M54" s="7">
        <f t="shared" si="59"/>
        <v>3</v>
      </c>
      <c r="N54" s="7">
        <f t="shared" si="60"/>
        <v>3.1</v>
      </c>
      <c r="O54" s="28" t="b">
        <f t="shared" si="2"/>
        <v>0</v>
      </c>
      <c r="P54" s="7">
        <f t="shared" si="3"/>
        <v>3</v>
      </c>
      <c r="Q54" s="7">
        <f t="shared" si="4"/>
        <v>3.0999999999999996</v>
      </c>
      <c r="R54" s="7">
        <f t="shared" ref="R54:S54" si="66">(COS(D103)+0.5*COS(2*D103))*(-1)</f>
        <v>-1.5</v>
      </c>
      <c r="S54" s="7">
        <f t="shared" si="66"/>
        <v>-1.5</v>
      </c>
      <c r="T54" s="7" t="b">
        <f t="shared" si="11"/>
        <v>1</v>
      </c>
    </row>
    <row r="55" spans="1:20" x14ac:dyDescent="0.25">
      <c r="A55" s="17">
        <f>IF(H54,A54,D54)</f>
        <v>2.0451176935440323</v>
      </c>
      <c r="B55" s="17">
        <f>IF(H54,E54,B54)</f>
        <v>2.1451176935440324</v>
      </c>
      <c r="C55" s="33" t="b">
        <f t="shared" si="5"/>
        <v>0</v>
      </c>
      <c r="D55" s="17">
        <f t="shared" si="0"/>
        <v>2.0451176935440323</v>
      </c>
      <c r="E55" s="17">
        <f t="shared" si="1"/>
        <v>2.1451176935440319</v>
      </c>
      <c r="F55" s="17">
        <f t="shared" si="6"/>
        <v>-0.74812812578329835</v>
      </c>
      <c r="G55" s="17">
        <f t="shared" si="7"/>
        <v>-0.74812812578329857</v>
      </c>
      <c r="H55" s="17" t="b">
        <f t="shared" si="9"/>
        <v>0</v>
      </c>
      <c r="M55" s="11"/>
      <c r="N55" s="11"/>
      <c r="O55" s="11"/>
      <c r="P55" s="11"/>
      <c r="Q55" s="11"/>
      <c r="R55" s="11"/>
      <c r="S55" s="11"/>
      <c r="T55" s="11"/>
    </row>
    <row r="56" spans="1:20" x14ac:dyDescent="0.25">
      <c r="A56" s="18"/>
      <c r="B56" s="18"/>
      <c r="C56" s="18"/>
      <c r="D56" s="18"/>
      <c r="E56" s="18"/>
      <c r="F56" s="18"/>
      <c r="G56" s="18"/>
      <c r="H56" s="18"/>
      <c r="M56" s="11"/>
      <c r="N56" s="11"/>
      <c r="O56" s="11"/>
      <c r="P56" s="11"/>
      <c r="Q56" s="11"/>
      <c r="R56" s="11"/>
      <c r="S56" s="11"/>
      <c r="T56" s="11"/>
    </row>
    <row r="57" spans="1:20" x14ac:dyDescent="0.25">
      <c r="J57" s="9"/>
      <c r="K57" s="9"/>
      <c r="L57" s="9"/>
      <c r="M57" s="9"/>
      <c r="N57" s="9"/>
      <c r="O57" s="9"/>
      <c r="P57" s="9"/>
      <c r="Q57" s="9"/>
    </row>
    <row r="58" spans="1:20" x14ac:dyDescent="0.25">
      <c r="A58" s="28" t="s">
        <v>11</v>
      </c>
      <c r="B58" s="10">
        <f>(A54+B54)/2</f>
        <v>2.0951176935440325</v>
      </c>
      <c r="J58" s="9"/>
      <c r="K58" s="9"/>
      <c r="L58" s="11"/>
      <c r="M58" s="28" t="s">
        <v>11</v>
      </c>
      <c r="N58" s="12">
        <f>(M53+N53)/2</f>
        <v>3.0500000000000003</v>
      </c>
      <c r="O58" s="9"/>
      <c r="P58" s="9"/>
      <c r="Q58" s="9"/>
    </row>
    <row r="59" spans="1:20" x14ac:dyDescent="0.25">
      <c r="A59" s="28" t="s">
        <v>12</v>
      </c>
      <c r="B59" s="7">
        <f>COS(B58)+0.5*COS(2*B58)</f>
        <v>-0.74999960855994496</v>
      </c>
      <c r="M59" s="28" t="s">
        <v>12</v>
      </c>
      <c r="N59" s="7">
        <f>COS(N58)+0.5*COS(2*N58)</f>
        <v>-0.50417410531776885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topLeftCell="E1" workbookViewId="0">
      <selection activeCell="T8" sqref="T8"/>
    </sheetView>
  </sheetViews>
  <sheetFormatPr defaultRowHeight="15" x14ac:dyDescent="0.25"/>
  <sheetData>
    <row r="1" spans="1:20" x14ac:dyDescent="0.25">
      <c r="A1" s="26" t="s">
        <v>0</v>
      </c>
      <c r="B1" s="26"/>
      <c r="J1" s="27" t="s">
        <v>1</v>
      </c>
      <c r="K1" s="13">
        <f>0.1</f>
        <v>0.1</v>
      </c>
      <c r="M1" s="31" t="s">
        <v>2</v>
      </c>
      <c r="N1" s="32"/>
    </row>
    <row r="2" spans="1:20" x14ac:dyDescent="0.25">
      <c r="A2" s="13" t="s">
        <v>3</v>
      </c>
      <c r="B2" s="13" t="s">
        <v>4</v>
      </c>
      <c r="C2" s="13" t="s">
        <v>6</v>
      </c>
      <c r="D2" s="13" t="s">
        <v>7</v>
      </c>
      <c r="E2" s="13" t="s">
        <v>8</v>
      </c>
      <c r="F2" s="13" t="s">
        <v>9</v>
      </c>
      <c r="G2" s="13" t="s">
        <v>13</v>
      </c>
      <c r="H2" s="13" t="s">
        <v>5</v>
      </c>
      <c r="M2" s="13" t="s">
        <v>3</v>
      </c>
      <c r="N2" s="13" t="s">
        <v>4</v>
      </c>
      <c r="O2" s="13" t="s">
        <v>6</v>
      </c>
      <c r="P2" s="13" t="s">
        <v>7</v>
      </c>
      <c r="Q2" s="13" t="s">
        <v>8</v>
      </c>
      <c r="R2" s="13" t="s">
        <v>9</v>
      </c>
      <c r="S2" s="13" t="s">
        <v>13</v>
      </c>
      <c r="T2" s="13" t="s">
        <v>5</v>
      </c>
    </row>
    <row r="3" spans="1:20" x14ac:dyDescent="0.25">
      <c r="A3" s="13">
        <v>1</v>
      </c>
      <c r="B3" s="13">
        <v>3</v>
      </c>
      <c r="C3" s="13">
        <f>A3+((B3-A3)*((3-SQRT(5))/2))</f>
        <v>1.7639320225002102</v>
      </c>
      <c r="D3" s="13">
        <f>A3+((B3-A3)*((SQRT(5)-1)/2))</f>
        <v>2.2360679774997898</v>
      </c>
      <c r="E3" s="13">
        <f>COS(C3) + 0.5*COS(2*C3)</f>
        <v>-0.65509732845094171</v>
      </c>
      <c r="F3" s="13">
        <f>COS(D3) + 0.5*COS(2*D3)</f>
        <v>-0.73624707244746213</v>
      </c>
      <c r="G3" s="13" t="b">
        <f>E3&lt;=F3</f>
        <v>0</v>
      </c>
      <c r="H3" s="13"/>
      <c r="M3" s="13">
        <v>3</v>
      </c>
      <c r="N3" s="13">
        <v>4</v>
      </c>
      <c r="O3" s="13">
        <f>M3+((N3-M3)*((3-SQRT(5))/2))</f>
        <v>3.3819660112501051</v>
      </c>
      <c r="P3" s="13">
        <f>M3+((N3-M3)*((SQRT(5)-1)/2))</f>
        <v>3.6180339887498949</v>
      </c>
      <c r="Q3" s="13">
        <f>(COS(O3) + 0.5*COS(2*O3))*(-1)</f>
        <v>0.52792423008773748</v>
      </c>
      <c r="R3" s="13">
        <f>(COS(P3) + 0.5*COS(2*P3))*(-1)</f>
        <v>0.59896468656443247</v>
      </c>
      <c r="S3" s="13" t="b">
        <f>Q3&lt;=R3</f>
        <v>1</v>
      </c>
      <c r="T3" s="13"/>
    </row>
    <row r="4" spans="1:20" x14ac:dyDescent="0.25">
      <c r="A4" s="13">
        <f>IF(G3,A3,C3)</f>
        <v>1.7639320225002102</v>
      </c>
      <c r="B4" s="13">
        <f>IF(G3,D3,B3)</f>
        <v>3</v>
      </c>
      <c r="C4" s="13">
        <f>A4+((B4-A4)*((3-SQRT(5))/2))</f>
        <v>2.2360679774997898</v>
      </c>
      <c r="D4" s="13">
        <f>A4+((B4-A4)*((SQRT(5)-1)/2))</f>
        <v>2.5278640450004204</v>
      </c>
      <c r="E4" s="13">
        <f t="shared" ref="E4:E10" si="0">COS(C4) + 0.5*COS(2*C4)</f>
        <v>-0.73624707244746213</v>
      </c>
      <c r="F4" s="13">
        <f t="shared" ref="F4:F10" si="1">COS(D4) + 0.5*COS(2*D4)</f>
        <v>-0.64918973251705347</v>
      </c>
      <c r="G4" s="13" t="b">
        <f>E4&lt;=F4</f>
        <v>1</v>
      </c>
      <c r="H4" s="13" t="b">
        <f>B4-A4&gt;$K$1</f>
        <v>1</v>
      </c>
      <c r="M4" s="13">
        <f>IF(S3,M3,O3)</f>
        <v>3</v>
      </c>
      <c r="N4" s="13">
        <f>IF(S3,P3,N3)</f>
        <v>3.6180339887498949</v>
      </c>
      <c r="O4" s="13">
        <f>M4+((N4-M4)*((3-SQRT(5))/2))</f>
        <v>3.2360679774997898</v>
      </c>
      <c r="P4" s="13">
        <f>M4+((N4-M4)*((SQRT(5)-1)/2))</f>
        <v>3.3819660112501051</v>
      </c>
      <c r="Q4" s="13">
        <f t="shared" ref="Q4:Q8" si="2">(COS(O4) + 0.5*COS(2*O4))*(-1)</f>
        <v>0.50443958806344003</v>
      </c>
      <c r="R4" s="13">
        <f t="shared" ref="R4:R8" si="3">(COS(P4) + 0.5*COS(2*P4))*(-1)</f>
        <v>0.52792423008773748</v>
      </c>
      <c r="S4" s="13" t="b">
        <f>Q4&lt;=R4</f>
        <v>1</v>
      </c>
      <c r="T4" s="13" t="b">
        <f>N4-M4&gt;$K$1</f>
        <v>1</v>
      </c>
    </row>
    <row r="5" spans="1:20" x14ac:dyDescent="0.25">
      <c r="A5" s="13">
        <f>IF(G4,A4,C4)</f>
        <v>1.7639320225002102</v>
      </c>
      <c r="B5" s="13">
        <f>IF(G4,D4,B4)</f>
        <v>2.5278640450004204</v>
      </c>
      <c r="C5" s="13">
        <f>A5+((B5-A5)*((3-SQRT(5))/2))</f>
        <v>2.0557280900008408</v>
      </c>
      <c r="D5" s="13">
        <f>A5+((B5-A5)*((SQRT(5)-1)/2))</f>
        <v>2.2360679774997898</v>
      </c>
      <c r="E5" s="13">
        <f t="shared" si="0"/>
        <v>-0.74885404148537871</v>
      </c>
      <c r="F5" s="13">
        <f t="shared" si="1"/>
        <v>-0.73624707244746213</v>
      </c>
      <c r="G5" s="13" t="b">
        <f>E5&lt;=F5</f>
        <v>1</v>
      </c>
      <c r="H5" s="13" t="b">
        <f>B5-A5&gt;$K$1</f>
        <v>1</v>
      </c>
      <c r="M5" s="13">
        <f>IF(S4,M4,O4)</f>
        <v>3</v>
      </c>
      <c r="N5" s="13">
        <f>IF(S4,P4,N4)</f>
        <v>3.3819660112501051</v>
      </c>
      <c r="O5" s="13">
        <f>M5+((N5-M5)*((3-SQRT(5))/2))</f>
        <v>3.1458980337503153</v>
      </c>
      <c r="P5" s="13">
        <f>M5+((N5-M5)*((SQRT(5)-1)/2))</f>
        <v>3.2360679774997898</v>
      </c>
      <c r="Q5" s="13">
        <f t="shared" si="2"/>
        <v>0.50000926804894852</v>
      </c>
      <c r="R5" s="13">
        <f t="shared" si="3"/>
        <v>0.50443958806344003</v>
      </c>
      <c r="S5" s="13" t="b">
        <f>Q5&lt;=R5</f>
        <v>1</v>
      </c>
      <c r="T5" s="13" t="b">
        <f>N5-M5&gt;$K$1</f>
        <v>1</v>
      </c>
    </row>
    <row r="6" spans="1:20" x14ac:dyDescent="0.25">
      <c r="A6" s="13">
        <f t="shared" ref="A6:A10" si="4">IF(G5,A5,C5)</f>
        <v>1.7639320225002102</v>
      </c>
      <c r="B6" s="13">
        <f t="shared" ref="B6:B10" si="5">IF(G5,D5,B5)</f>
        <v>2.2360679774997898</v>
      </c>
      <c r="C6" s="13">
        <f t="shared" ref="C6:C10" si="6">A6+((B6-A6)*((3-SQRT(5))/2))</f>
        <v>1.9442719099991588</v>
      </c>
      <c r="D6" s="13">
        <f t="shared" ref="D6:D10" si="7">A6+((B6-A6)*((SQRT(5)-1)/2))</f>
        <v>2.0557280900008412</v>
      </c>
      <c r="E6" s="13">
        <f t="shared" si="0"/>
        <v>-0.73173545667769313</v>
      </c>
      <c r="F6" s="13">
        <f t="shared" si="1"/>
        <v>-0.74885404148537871</v>
      </c>
      <c r="G6" s="13" t="b">
        <f t="shared" ref="G6:G10" si="8">E6&lt;=F6</f>
        <v>0</v>
      </c>
      <c r="H6" s="13" t="b">
        <f t="shared" ref="H6:H10" si="9">B6-A6&gt;$K$1</f>
        <v>1</v>
      </c>
      <c r="M6" s="13">
        <f t="shared" ref="M6:M8" si="10">IF(S5,M5,O5)</f>
        <v>3</v>
      </c>
      <c r="N6" s="13">
        <f t="shared" ref="N6:N8" si="11">IF(S5,P5,N5)</f>
        <v>3.2360679774997898</v>
      </c>
      <c r="O6" s="13">
        <f t="shared" ref="O6:O8" si="12">M6+((N6-M6)*((3-SQRT(5))/2))</f>
        <v>3.0901699437494741</v>
      </c>
      <c r="P6" s="13">
        <f t="shared" ref="P6:P8" si="13">M6+((N6-M6)*((SQRT(5)-1)/2))</f>
        <v>3.1458980337503157</v>
      </c>
      <c r="Q6" s="13">
        <f t="shared" si="2"/>
        <v>0.50132010891977585</v>
      </c>
      <c r="R6" s="13">
        <f t="shared" si="3"/>
        <v>0.50000926804894852</v>
      </c>
      <c r="S6" s="13" t="b">
        <f t="shared" ref="S6:S8" si="14">Q6&lt;=R6</f>
        <v>0</v>
      </c>
      <c r="T6" s="13" t="b">
        <f t="shared" ref="T6:T8" si="15">N6-M6&gt;$K$1</f>
        <v>1</v>
      </c>
    </row>
    <row r="7" spans="1:20" x14ac:dyDescent="0.25">
      <c r="A7" s="13">
        <f t="shared" si="4"/>
        <v>1.9442719099991588</v>
      </c>
      <c r="B7" s="13">
        <f t="shared" si="5"/>
        <v>2.2360679774997898</v>
      </c>
      <c r="C7" s="13">
        <f t="shared" si="6"/>
        <v>2.0557280900008412</v>
      </c>
      <c r="D7" s="13">
        <f t="shared" si="7"/>
        <v>2.1246117974981074</v>
      </c>
      <c r="E7" s="13">
        <f t="shared" si="0"/>
        <v>-0.74885404148537871</v>
      </c>
      <c r="F7" s="13">
        <f t="shared" si="1"/>
        <v>-0.74932731359241367</v>
      </c>
      <c r="G7" s="13" t="b">
        <f t="shared" si="8"/>
        <v>0</v>
      </c>
      <c r="H7" s="13" t="b">
        <f t="shared" si="9"/>
        <v>1</v>
      </c>
      <c r="M7" s="13">
        <f t="shared" si="10"/>
        <v>3.0901699437494741</v>
      </c>
      <c r="N7" s="13">
        <f t="shared" si="11"/>
        <v>3.2360679774997898</v>
      </c>
      <c r="O7" s="13">
        <f t="shared" si="12"/>
        <v>3.1458980337503153</v>
      </c>
      <c r="P7" s="13">
        <f t="shared" si="13"/>
        <v>3.1803398874989486</v>
      </c>
      <c r="Q7" s="13">
        <f t="shared" si="2"/>
        <v>0.50000926804894852</v>
      </c>
      <c r="R7" s="13">
        <f t="shared" si="3"/>
        <v>0.5007500167833453</v>
      </c>
      <c r="S7" s="13" t="b">
        <f t="shared" si="14"/>
        <v>1</v>
      </c>
      <c r="T7" s="13" t="b">
        <f t="shared" si="15"/>
        <v>1</v>
      </c>
    </row>
    <row r="8" spans="1:20" x14ac:dyDescent="0.25">
      <c r="A8" s="13">
        <f t="shared" si="4"/>
        <v>2.0557280900008412</v>
      </c>
      <c r="B8" s="13">
        <f t="shared" si="5"/>
        <v>2.2360679774997898</v>
      </c>
      <c r="C8" s="13">
        <f t="shared" si="6"/>
        <v>2.1246117974981074</v>
      </c>
      <c r="D8" s="13">
        <f t="shared" si="7"/>
        <v>2.1671842700025237</v>
      </c>
      <c r="E8" s="13">
        <f t="shared" si="0"/>
        <v>-0.74932731359241367</v>
      </c>
      <c r="F8" s="13">
        <f t="shared" si="1"/>
        <v>-0.74619833575820937</v>
      </c>
      <c r="G8" s="13" t="b">
        <f t="shared" si="8"/>
        <v>1</v>
      </c>
      <c r="H8" s="13" t="b">
        <f t="shared" si="9"/>
        <v>1</v>
      </c>
      <c r="M8" s="13">
        <f t="shared" si="10"/>
        <v>3.0901699437494741</v>
      </c>
      <c r="N8" s="13">
        <f t="shared" si="11"/>
        <v>3.1803398874989486</v>
      </c>
      <c r="O8" s="13">
        <f t="shared" si="12"/>
        <v>3.1246117974981074</v>
      </c>
      <c r="P8" s="13">
        <f t="shared" si="13"/>
        <v>3.1458980337503153</v>
      </c>
      <c r="Q8" s="13">
        <f t="shared" si="2"/>
        <v>0.50014415048708827</v>
      </c>
      <c r="R8" s="13">
        <f t="shared" si="3"/>
        <v>0.50000926804894852</v>
      </c>
      <c r="S8" s="13" t="b">
        <f t="shared" si="14"/>
        <v>0</v>
      </c>
      <c r="T8" s="27" t="b">
        <f t="shared" si="15"/>
        <v>0</v>
      </c>
    </row>
    <row r="9" spans="1:20" x14ac:dyDescent="0.25">
      <c r="A9" s="13">
        <f t="shared" si="4"/>
        <v>2.0557280900008412</v>
      </c>
      <c r="B9" s="13">
        <f t="shared" si="5"/>
        <v>2.1671842700025237</v>
      </c>
      <c r="C9" s="13">
        <f t="shared" si="6"/>
        <v>2.0983005625052575</v>
      </c>
      <c r="D9" s="13">
        <f t="shared" si="7"/>
        <v>2.1246117974981074</v>
      </c>
      <c r="E9" s="13">
        <f t="shared" si="0"/>
        <v>-0.74998858637342136</v>
      </c>
      <c r="F9" s="13">
        <f t="shared" si="1"/>
        <v>-0.74932731359241367</v>
      </c>
      <c r="G9" s="13" t="b">
        <f t="shared" si="8"/>
        <v>1</v>
      </c>
      <c r="H9" s="13" t="b">
        <f t="shared" si="9"/>
        <v>1</v>
      </c>
      <c r="M9" s="22"/>
      <c r="N9" s="22"/>
      <c r="O9" s="22"/>
      <c r="P9" s="22"/>
      <c r="Q9" s="22"/>
      <c r="R9" s="22"/>
      <c r="S9" s="22"/>
      <c r="T9" s="22"/>
    </row>
    <row r="10" spans="1:20" x14ac:dyDescent="0.25">
      <c r="A10" s="21">
        <f t="shared" si="4"/>
        <v>2.0557280900008412</v>
      </c>
      <c r="B10" s="21">
        <f t="shared" si="5"/>
        <v>2.1246117974981074</v>
      </c>
      <c r="C10" s="21">
        <f t="shared" si="6"/>
        <v>2.082039324993691</v>
      </c>
      <c r="D10" s="21">
        <f t="shared" si="7"/>
        <v>2.0983005625052575</v>
      </c>
      <c r="E10" s="21">
        <f t="shared" si="0"/>
        <v>-0.74988468868388636</v>
      </c>
      <c r="F10" s="21">
        <f t="shared" si="1"/>
        <v>-0.74998858637342136</v>
      </c>
      <c r="G10" s="21" t="b">
        <f t="shared" si="8"/>
        <v>0</v>
      </c>
      <c r="H10" s="34" t="b">
        <f t="shared" si="9"/>
        <v>0</v>
      </c>
      <c r="M10" s="22"/>
      <c r="N10" s="22"/>
      <c r="O10" s="22"/>
      <c r="P10" s="22"/>
      <c r="Q10" s="22"/>
      <c r="R10" s="22"/>
      <c r="S10" s="22"/>
      <c r="T10" s="22"/>
    </row>
    <row r="11" spans="1:20" x14ac:dyDescent="0.25">
      <c r="A11" s="23"/>
      <c r="B11" s="23"/>
      <c r="C11" s="23"/>
      <c r="D11" s="23"/>
      <c r="E11" s="23"/>
      <c r="F11" s="23"/>
      <c r="G11" s="23"/>
      <c r="H11" s="23"/>
      <c r="M11" s="22"/>
      <c r="N11" s="22"/>
      <c r="O11" s="22"/>
      <c r="P11" s="22"/>
      <c r="Q11" s="22"/>
      <c r="R11" s="22"/>
      <c r="S11" s="22"/>
      <c r="T11" s="22"/>
    </row>
    <row r="12" spans="1:20" x14ac:dyDescent="0.25">
      <c r="A12" s="9"/>
      <c r="B12" s="9"/>
      <c r="M12" s="9"/>
      <c r="N12" s="9"/>
    </row>
    <row r="13" spans="1:20" x14ac:dyDescent="0.25">
      <c r="A13" s="27" t="s">
        <v>14</v>
      </c>
      <c r="B13" s="19">
        <f>(A9+B9)/2</f>
        <v>2.1114561800016824</v>
      </c>
      <c r="M13" s="27" t="s">
        <v>14</v>
      </c>
      <c r="N13" s="15">
        <f>(M7+N7)/2</f>
        <v>3.1631189606246322</v>
      </c>
    </row>
    <row r="14" spans="1:20" x14ac:dyDescent="0.25">
      <c r="A14" s="27" t="s">
        <v>15</v>
      </c>
      <c r="B14" s="20">
        <f>COS(B13)+0.5*COS(2*B13)</f>
        <v>-0.74978385585630536</v>
      </c>
      <c r="M14" s="27" t="s">
        <v>15</v>
      </c>
      <c r="N14" s="13">
        <f>COS(N13) + 0.5*COS(2*N13)</f>
        <v>-0.5002316283240853</v>
      </c>
    </row>
  </sheetData>
  <mergeCells count="2">
    <mergeCell ref="A1:B1"/>
    <mergeCell ref="M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Дихотомия</vt:lpstr>
      <vt:lpstr>Золотое_сечение</vt:lpstr>
      <vt:lpstr>Дихотомия_7</vt:lpstr>
      <vt:lpstr>Золотое_сечение_7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2020-12-16T21:21:19Z</dcterms:modified>
</cp:coreProperties>
</file>