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 1" sheetId="1" r:id="rId1"/>
    <sheet name=" 3 (а)" sheetId="3" r:id="rId2"/>
    <sheet name=" 3 (б)" sheetId="5" r:id="rId3"/>
    <sheet name=" 3 (в)" sheetId="6" r:id="rId4"/>
    <sheet name=" 5 (а)" sheetId="8" r:id="rId5"/>
    <sheet name=" 5 (б)" sheetId="11" r:id="rId6"/>
    <sheet name=" 5(в)" sheetId="12" r:id="rId7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2" l="1"/>
  <c r="O3" i="12"/>
  <c r="T3" i="12" s="1"/>
  <c r="P3" i="12"/>
  <c r="U3" i="12" s="1"/>
  <c r="Q3" i="12"/>
  <c r="V3" i="12" s="1"/>
  <c r="S3" i="12"/>
  <c r="B5" i="6" l="1"/>
  <c r="C5" i="6"/>
  <c r="D5" i="6"/>
  <c r="E5" i="6"/>
  <c r="F5" i="6"/>
  <c r="A5" i="6"/>
  <c r="B2" i="6"/>
  <c r="C2" i="6"/>
  <c r="D2" i="6"/>
  <c r="E2" i="6"/>
  <c r="F2" i="6"/>
  <c r="A2" i="6"/>
  <c r="E10" i="12" l="1"/>
  <c r="E16" i="12" s="1"/>
  <c r="F10" i="12"/>
  <c r="F16" i="12" s="1"/>
  <c r="C12" i="12"/>
  <c r="C18" i="12" s="1"/>
  <c r="D12" i="12"/>
  <c r="D18" i="12" s="1"/>
  <c r="E12" i="12"/>
  <c r="E18" i="12" s="1"/>
  <c r="I3" i="3"/>
  <c r="K3" i="11"/>
  <c r="M3" i="12"/>
  <c r="R3" i="12" s="1"/>
  <c r="W3" i="12" s="1"/>
  <c r="F18" i="12"/>
  <c r="E17" i="12"/>
  <c r="D16" i="12"/>
  <c r="C15" i="12"/>
  <c r="B14" i="12"/>
  <c r="G10" i="12"/>
  <c r="G16" i="12" s="1"/>
  <c r="G9" i="12"/>
  <c r="G15" i="12" s="1"/>
  <c r="F9" i="12"/>
  <c r="F15" i="12" s="1"/>
  <c r="E9" i="12"/>
  <c r="E15" i="12" s="1"/>
  <c r="D9" i="12"/>
  <c r="D15" i="12" s="1"/>
  <c r="B9" i="12"/>
  <c r="B15" i="12" s="1"/>
  <c r="G8" i="12"/>
  <c r="G14" i="12" s="1"/>
  <c r="F8" i="12"/>
  <c r="F14" i="12" s="1"/>
  <c r="E8" i="12"/>
  <c r="E14" i="12" s="1"/>
  <c r="D8" i="12"/>
  <c r="D14" i="12" s="1"/>
  <c r="C8" i="12"/>
  <c r="C14" i="12" s="1"/>
  <c r="B12" i="12"/>
  <c r="B18" i="12" s="1"/>
  <c r="E16" i="11"/>
  <c r="D15" i="11"/>
  <c r="C14" i="11"/>
  <c r="B13" i="11"/>
  <c r="F10" i="11"/>
  <c r="F16" i="11" s="1"/>
  <c r="D10" i="11"/>
  <c r="D16" i="11" s="1"/>
  <c r="C10" i="11"/>
  <c r="C16" i="11" s="1"/>
  <c r="B10" i="11"/>
  <c r="B16" i="11" s="1"/>
  <c r="F8" i="11"/>
  <c r="F14" i="11" s="1"/>
  <c r="E8" i="11"/>
  <c r="E14" i="11" s="1"/>
  <c r="D8" i="11"/>
  <c r="D14" i="11" s="1"/>
  <c r="B8" i="11"/>
  <c r="B14" i="11" s="1"/>
  <c r="F7" i="11"/>
  <c r="F13" i="11" s="1"/>
  <c r="E7" i="11"/>
  <c r="E13" i="11" s="1"/>
  <c r="D7" i="11"/>
  <c r="D13" i="11" s="1"/>
  <c r="C7" i="11"/>
  <c r="C13" i="11" s="1"/>
  <c r="B9" i="11"/>
  <c r="B15" i="11" s="1"/>
  <c r="D9" i="6"/>
  <c r="D15" i="6" s="1"/>
  <c r="G9" i="6"/>
  <c r="G15" i="6" s="1"/>
  <c r="C10" i="6"/>
  <c r="C16" i="6" s="1"/>
  <c r="E10" i="6"/>
  <c r="E16" i="6" s="1"/>
  <c r="C12" i="6"/>
  <c r="C18" i="6" s="1"/>
  <c r="D12" i="6"/>
  <c r="D18" i="6" s="1"/>
  <c r="B12" i="6"/>
  <c r="B18" i="6" s="1"/>
  <c r="B11" i="6"/>
  <c r="B17" i="6" s="1"/>
  <c r="F11" i="6"/>
  <c r="F17" i="6" s="1"/>
  <c r="G8" i="6"/>
  <c r="G14" i="6" s="1"/>
  <c r="G10" i="6"/>
  <c r="G16" i="6" s="1"/>
  <c r="G11" i="6"/>
  <c r="G17" i="6" s="1"/>
  <c r="C15" i="6"/>
  <c r="D16" i="6"/>
  <c r="E17" i="6"/>
  <c r="F18" i="6"/>
  <c r="B14" i="6"/>
  <c r="C11" i="6"/>
  <c r="C17" i="6" s="1"/>
  <c r="D11" i="6"/>
  <c r="D17" i="6" s="1"/>
  <c r="B10" i="6"/>
  <c r="B16" i="6" s="1"/>
  <c r="F9" i="6"/>
  <c r="F15" i="6" s="1"/>
  <c r="D8" i="6"/>
  <c r="D14" i="6" s="1"/>
  <c r="E8" i="6"/>
  <c r="E14" i="6" s="1"/>
  <c r="F8" i="6"/>
  <c r="F14" i="6" s="1"/>
  <c r="C8" i="6"/>
  <c r="C14" i="6" s="1"/>
  <c r="B3" i="5"/>
  <c r="C3" i="5"/>
  <c r="D3" i="5"/>
  <c r="E3" i="5"/>
  <c r="A3" i="5"/>
  <c r="L3" i="11" l="1"/>
  <c r="M3" i="11" s="1"/>
  <c r="Q3" i="11" s="1"/>
  <c r="B10" i="12"/>
  <c r="B16" i="12" s="1"/>
  <c r="C10" i="12"/>
  <c r="C16" i="12" s="1"/>
  <c r="D11" i="12"/>
  <c r="D17" i="12" s="1"/>
  <c r="E9" i="11"/>
  <c r="E15" i="11" s="1"/>
  <c r="C9" i="11"/>
  <c r="C15" i="11" s="1"/>
  <c r="G12" i="12"/>
  <c r="G18" i="12" s="1"/>
  <c r="B11" i="12"/>
  <c r="B17" i="12" s="1"/>
  <c r="F11" i="12"/>
  <c r="F17" i="12" s="1"/>
  <c r="C11" i="12"/>
  <c r="C17" i="12" s="1"/>
  <c r="G11" i="12"/>
  <c r="G17" i="12" s="1"/>
  <c r="O3" i="11"/>
  <c r="F9" i="11"/>
  <c r="F15" i="11" s="1"/>
  <c r="F10" i="6"/>
  <c r="F16" i="6" s="1"/>
  <c r="E12" i="6"/>
  <c r="E18" i="6" s="1"/>
  <c r="G12" i="6"/>
  <c r="G18" i="6" s="1"/>
  <c r="E9" i="6"/>
  <c r="E15" i="6" s="1"/>
  <c r="B9" i="6"/>
  <c r="B15" i="6" s="1"/>
  <c r="P3" i="11" l="1"/>
  <c r="N4" i="11"/>
  <c r="N3" i="11"/>
  <c r="R3" i="11" s="1"/>
  <c r="N4" i="12"/>
  <c r="S4" i="12" s="1"/>
  <c r="J15" i="12"/>
  <c r="Q4" i="12"/>
  <c r="V4" i="12" s="1"/>
  <c r="I13" i="11"/>
  <c r="O4" i="12"/>
  <c r="T4" i="12" s="1"/>
  <c r="M4" i="12"/>
  <c r="P4" i="12"/>
  <c r="U4" i="12" s="1"/>
  <c r="J16" i="6"/>
  <c r="S3" i="11" l="1"/>
  <c r="M4" i="11"/>
  <c r="Q4" i="11" s="1"/>
  <c r="R4" i="11"/>
  <c r="K4" i="11"/>
  <c r="L4" i="11"/>
  <c r="M5" i="12"/>
  <c r="O5" i="12"/>
  <c r="T5" i="12" s="1"/>
  <c r="R4" i="12"/>
  <c r="W4" i="12" s="1"/>
  <c r="P5" i="12"/>
  <c r="U5" i="12" s="1"/>
  <c r="N5" i="12"/>
  <c r="Q5" i="12"/>
  <c r="V5" i="12" s="1"/>
  <c r="K5" i="11" l="1"/>
  <c r="P4" i="11"/>
  <c r="N5" i="11"/>
  <c r="R5" i="11" s="1"/>
  <c r="O4" i="11"/>
  <c r="S4" i="11" s="1"/>
  <c r="L5" i="11"/>
  <c r="M5" i="11"/>
  <c r="Q5" i="11" s="1"/>
  <c r="S5" i="12"/>
  <c r="M6" i="12"/>
  <c r="N6" i="12"/>
  <c r="O6" i="12"/>
  <c r="T6" i="12" s="1"/>
  <c r="R5" i="12"/>
  <c r="W5" i="12" s="1"/>
  <c r="P6" i="12"/>
  <c r="U6" i="12" s="1"/>
  <c r="Q6" i="12"/>
  <c r="V6" i="12" s="1"/>
  <c r="K6" i="11" l="1"/>
  <c r="P5" i="11"/>
  <c r="M6" i="11"/>
  <c r="Q6" i="11" s="1"/>
  <c r="N6" i="11"/>
  <c r="R6" i="11" s="1"/>
  <c r="L6" i="11"/>
  <c r="O5" i="11"/>
  <c r="S5" i="11" s="1"/>
  <c r="M7" i="12"/>
  <c r="S6" i="12"/>
  <c r="O7" i="12"/>
  <c r="T7" i="12" s="1"/>
  <c r="R6" i="12"/>
  <c r="N7" i="12"/>
  <c r="P7" i="12"/>
  <c r="U7" i="12" s="1"/>
  <c r="Q7" i="12"/>
  <c r="V7" i="12" s="1"/>
  <c r="P6" i="11" l="1"/>
  <c r="K7" i="11"/>
  <c r="M7" i="11"/>
  <c r="Q7" i="11" s="1"/>
  <c r="L7" i="11"/>
  <c r="O6" i="11"/>
  <c r="S6" i="11" s="1"/>
  <c r="N7" i="11"/>
  <c r="R7" i="11" s="1"/>
  <c r="W6" i="12"/>
  <c r="S7" i="12"/>
  <c r="M8" i="12"/>
  <c r="N8" i="12"/>
  <c r="O8" i="12"/>
  <c r="T8" i="12" s="1"/>
  <c r="R7" i="12"/>
  <c r="P8" i="12"/>
  <c r="U8" i="12" s="1"/>
  <c r="Q8" i="12"/>
  <c r="V8" i="12" s="1"/>
  <c r="K8" i="11" l="1"/>
  <c r="P7" i="11"/>
  <c r="N8" i="11"/>
  <c r="R8" i="11" s="1"/>
  <c r="L8" i="11"/>
  <c r="O7" i="11"/>
  <c r="M8" i="11"/>
  <c r="Q8" i="11" s="1"/>
  <c r="W7" i="12"/>
  <c r="M9" i="12"/>
  <c r="S8" i="12"/>
  <c r="O9" i="12"/>
  <c r="T9" i="12" s="1"/>
  <c r="R8" i="12"/>
  <c r="N9" i="12"/>
  <c r="P9" i="12"/>
  <c r="U9" i="12" s="1"/>
  <c r="Q9" i="12"/>
  <c r="V9" i="12" s="1"/>
  <c r="S7" i="11" l="1"/>
  <c r="N9" i="11"/>
  <c r="R9" i="11" s="1"/>
  <c r="O8" i="11"/>
  <c r="M9" i="11"/>
  <c r="Q9" i="11" s="1"/>
  <c r="L9" i="11"/>
  <c r="K9" i="11"/>
  <c r="P8" i="11"/>
  <c r="W8" i="12"/>
  <c r="M10" i="12"/>
  <c r="S9" i="12"/>
  <c r="N10" i="12"/>
  <c r="R9" i="12"/>
  <c r="O10" i="12"/>
  <c r="T10" i="12" s="1"/>
  <c r="Q10" i="12"/>
  <c r="V10" i="12" s="1"/>
  <c r="P10" i="12"/>
  <c r="U10" i="12" s="1"/>
  <c r="M10" i="11" l="1"/>
  <c r="Q10" i="11" s="1"/>
  <c r="N10" i="11"/>
  <c r="R10" i="11" s="1"/>
  <c r="O9" i="11"/>
  <c r="L10" i="11"/>
  <c r="P9" i="11"/>
  <c r="K10" i="11"/>
  <c r="S8" i="11"/>
  <c r="W9" i="12"/>
  <c r="O11" i="12"/>
  <c r="T11" i="12" s="1"/>
  <c r="R10" i="12"/>
  <c r="N11" i="12"/>
  <c r="P11" i="12"/>
  <c r="U11" i="12" s="1"/>
  <c r="Q11" i="12"/>
  <c r="V11" i="12" s="1"/>
  <c r="M11" i="12"/>
  <c r="S10" i="12"/>
  <c r="S9" i="11" l="1"/>
  <c r="K11" i="11"/>
  <c r="P10" i="11"/>
  <c r="N11" i="11"/>
  <c r="R11" i="11" s="1"/>
  <c r="O10" i="11"/>
  <c r="L11" i="11"/>
  <c r="M11" i="11"/>
  <c r="Q11" i="11" s="1"/>
  <c r="S11" i="12"/>
  <c r="M12" i="12"/>
  <c r="O12" i="12"/>
  <c r="T12" i="12" s="1"/>
  <c r="R11" i="12"/>
  <c r="N12" i="12"/>
  <c r="P12" i="12"/>
  <c r="U12" i="12" s="1"/>
  <c r="Q12" i="12"/>
  <c r="V12" i="12" s="1"/>
  <c r="W10" i="12"/>
  <c r="S10" i="11" l="1"/>
  <c r="K12" i="11"/>
  <c r="P11" i="11"/>
  <c r="N12" i="11"/>
  <c r="R12" i="11" s="1"/>
  <c r="O11" i="11"/>
  <c r="L12" i="11"/>
  <c r="M12" i="11"/>
  <c r="Q12" i="11" s="1"/>
  <c r="M13" i="12"/>
  <c r="S12" i="12"/>
  <c r="W11" i="12"/>
  <c r="O13" i="12"/>
  <c r="T13" i="12" s="1"/>
  <c r="R12" i="12"/>
  <c r="N13" i="12"/>
  <c r="Q13" i="12"/>
  <c r="V13" i="12" s="1"/>
  <c r="P13" i="12"/>
  <c r="U13" i="12" s="1"/>
  <c r="S11" i="11" l="1"/>
  <c r="P12" i="11"/>
  <c r="K13" i="11"/>
  <c r="N13" i="11"/>
  <c r="R13" i="11" s="1"/>
  <c r="L13" i="11"/>
  <c r="O12" i="11"/>
  <c r="S12" i="11" s="1"/>
  <c r="M13" i="11"/>
  <c r="Q13" i="11" s="1"/>
  <c r="M14" i="12"/>
  <c r="S13" i="12"/>
  <c r="W12" i="12"/>
  <c r="N14" i="12"/>
  <c r="O14" i="12"/>
  <c r="T14" i="12" s="1"/>
  <c r="R13" i="12"/>
  <c r="Q14" i="12"/>
  <c r="V14" i="12" s="1"/>
  <c r="P14" i="12"/>
  <c r="U14" i="12" s="1"/>
  <c r="P13" i="11" l="1"/>
  <c r="K14" i="11"/>
  <c r="M14" i="11"/>
  <c r="Q14" i="11" s="1"/>
  <c r="N14" i="11"/>
  <c r="R14" i="11" s="1"/>
  <c r="L14" i="11"/>
  <c r="O13" i="11"/>
  <c r="W13" i="12"/>
  <c r="O15" i="12"/>
  <c r="T15" i="12" s="1"/>
  <c r="R14" i="12"/>
  <c r="N15" i="12"/>
  <c r="Q15" i="12"/>
  <c r="V15" i="12" s="1"/>
  <c r="P15" i="12"/>
  <c r="U15" i="12" s="1"/>
  <c r="M15" i="12"/>
  <c r="S14" i="12"/>
  <c r="S13" i="11" l="1"/>
  <c r="O14" i="11"/>
  <c r="L15" i="11"/>
  <c r="M15" i="11"/>
  <c r="Q15" i="11" s="1"/>
  <c r="N15" i="11"/>
  <c r="R15" i="11" s="1"/>
  <c r="P14" i="11"/>
  <c r="K15" i="11"/>
  <c r="S15" i="12"/>
  <c r="M16" i="12"/>
  <c r="O16" i="12"/>
  <c r="T16" i="12" s="1"/>
  <c r="R15" i="12"/>
  <c r="N16" i="12"/>
  <c r="Q16" i="12"/>
  <c r="V16" i="12" s="1"/>
  <c r="P16" i="12"/>
  <c r="U16" i="12" s="1"/>
  <c r="W14" i="12"/>
  <c r="S14" i="11" l="1"/>
  <c r="N16" i="11"/>
  <c r="R16" i="11" s="1"/>
  <c r="O15" i="11"/>
  <c r="S15" i="11" s="1"/>
  <c r="M16" i="11"/>
  <c r="Q16" i="11" s="1"/>
  <c r="L16" i="11"/>
  <c r="P15" i="11"/>
  <c r="K16" i="11"/>
  <c r="M17" i="12"/>
  <c r="S16" i="12"/>
  <c r="W15" i="12"/>
  <c r="O17" i="12"/>
  <c r="T17" i="12" s="1"/>
  <c r="R16" i="12"/>
  <c r="N17" i="12"/>
  <c r="Q17" i="12"/>
  <c r="V17" i="12" s="1"/>
  <c r="P17" i="12"/>
  <c r="U17" i="12" s="1"/>
  <c r="M17" i="11" l="1"/>
  <c r="Q17" i="11" s="1"/>
  <c r="L17" i="11"/>
  <c r="N17" i="11"/>
  <c r="R17" i="11" s="1"/>
  <c r="O16" i="11"/>
  <c r="S16" i="11" s="1"/>
  <c r="K17" i="11"/>
  <c r="P16" i="11"/>
  <c r="M18" i="12"/>
  <c r="S17" i="12"/>
  <c r="W16" i="12"/>
  <c r="N18" i="12"/>
  <c r="O18" i="12"/>
  <c r="T18" i="12" s="1"/>
  <c r="R17" i="12"/>
  <c r="W17" i="12" s="1"/>
  <c r="Q18" i="12"/>
  <c r="V18" i="12" s="1"/>
  <c r="P18" i="12"/>
  <c r="U18" i="12" s="1"/>
  <c r="O17" i="11" l="1"/>
  <c r="L18" i="11"/>
  <c r="M18" i="11"/>
  <c r="Q18" i="11" s="1"/>
  <c r="N18" i="11"/>
  <c r="R18" i="11" s="1"/>
  <c r="P17" i="11"/>
  <c r="K18" i="11"/>
  <c r="O19" i="12"/>
  <c r="T19" i="12" s="1"/>
  <c r="R18" i="12"/>
  <c r="N19" i="12"/>
  <c r="S19" i="12" s="1"/>
  <c r="P19" i="12"/>
  <c r="U19" i="12" s="1"/>
  <c r="Q19" i="12"/>
  <c r="V19" i="12" s="1"/>
  <c r="M19" i="12"/>
  <c r="R19" i="12" s="1"/>
  <c r="S18" i="12"/>
  <c r="S17" i="11" l="1"/>
  <c r="M19" i="11"/>
  <c r="Q19" i="11" s="1"/>
  <c r="N19" i="11"/>
  <c r="R19" i="11" s="1"/>
  <c r="L19" i="11"/>
  <c r="P19" i="11" s="1"/>
  <c r="O18" i="11"/>
  <c r="P18" i="11"/>
  <c r="K19" i="11"/>
  <c r="O19" i="11" s="1"/>
  <c r="W19" i="12"/>
  <c r="W18" i="12"/>
  <c r="S19" i="11" l="1"/>
  <c r="S18" i="11"/>
  <c r="I3" i="8"/>
  <c r="D13" i="8"/>
  <c r="C12" i="8"/>
  <c r="B11" i="8"/>
  <c r="E8" i="8"/>
  <c r="C8" i="8"/>
  <c r="C13" i="8" s="1"/>
  <c r="B8" i="8"/>
  <c r="B13" i="8" s="1"/>
  <c r="E7" i="8"/>
  <c r="D7" i="8"/>
  <c r="D12" i="8" s="1"/>
  <c r="B7" i="8"/>
  <c r="B12" i="8" s="1"/>
  <c r="E6" i="8"/>
  <c r="D6" i="8"/>
  <c r="D11" i="8" s="1"/>
  <c r="C6" i="8"/>
  <c r="C11" i="8" s="1"/>
  <c r="P3" i="6"/>
  <c r="U3" i="6" s="1"/>
  <c r="O3" i="6"/>
  <c r="T3" i="6" s="1"/>
  <c r="N3" i="6"/>
  <c r="S3" i="6" s="1"/>
  <c r="M3" i="6"/>
  <c r="L3" i="6"/>
  <c r="N3" i="5"/>
  <c r="R3" i="5" s="1"/>
  <c r="M3" i="5"/>
  <c r="L3" i="5"/>
  <c r="P3" i="5" s="1"/>
  <c r="K3" i="5"/>
  <c r="C13" i="5"/>
  <c r="D14" i="5"/>
  <c r="E15" i="5"/>
  <c r="C7" i="5"/>
  <c r="C12" i="5" s="1"/>
  <c r="B8" i="5"/>
  <c r="B13" i="5" s="1"/>
  <c r="B9" i="5"/>
  <c r="B14" i="5" s="1"/>
  <c r="B10" i="5"/>
  <c r="B15" i="5" s="1"/>
  <c r="F7" i="5"/>
  <c r="F12" i="5" s="1"/>
  <c r="F9" i="5"/>
  <c r="F14" i="5" s="1"/>
  <c r="F10" i="5"/>
  <c r="F15" i="5" s="1"/>
  <c r="C10" i="5"/>
  <c r="C15" i="5" s="1"/>
  <c r="D10" i="5"/>
  <c r="D15" i="5" s="1"/>
  <c r="C9" i="5"/>
  <c r="C14" i="5" s="1"/>
  <c r="E9" i="5"/>
  <c r="E14" i="5" s="1"/>
  <c r="E8" i="5"/>
  <c r="E13" i="5" s="1"/>
  <c r="F8" i="5"/>
  <c r="F13" i="5" s="1"/>
  <c r="D8" i="5"/>
  <c r="D13" i="5" s="1"/>
  <c r="D7" i="5"/>
  <c r="D12" i="5" s="1"/>
  <c r="E7" i="5"/>
  <c r="E12" i="5" s="1"/>
  <c r="B12" i="5"/>
  <c r="L3" i="3"/>
  <c r="M4" i="5" l="1"/>
  <c r="N4" i="5"/>
  <c r="R4" i="5" s="1"/>
  <c r="J3" i="8"/>
  <c r="K4" i="8" s="1"/>
  <c r="P4" i="6"/>
  <c r="U4" i="6" s="1"/>
  <c r="L4" i="6"/>
  <c r="Q4" i="6" s="1"/>
  <c r="R3" i="6"/>
  <c r="O4" i="6"/>
  <c r="T4" i="6" s="1"/>
  <c r="M4" i="6"/>
  <c r="Q3" i="6"/>
  <c r="N4" i="6"/>
  <c r="S4" i="6" s="1"/>
  <c r="L4" i="5"/>
  <c r="G11" i="8"/>
  <c r="L3" i="8"/>
  <c r="K4" i="5"/>
  <c r="O3" i="5"/>
  <c r="I13" i="5"/>
  <c r="Q3" i="5"/>
  <c r="K3" i="3"/>
  <c r="N3" i="3" s="1"/>
  <c r="J3" i="3"/>
  <c r="M3" i="3" s="1"/>
  <c r="D13" i="3"/>
  <c r="C12" i="3"/>
  <c r="B11" i="3"/>
  <c r="E8" i="3"/>
  <c r="C8" i="3"/>
  <c r="C13" i="3" s="1"/>
  <c r="B8" i="3"/>
  <c r="B13" i="3" s="1"/>
  <c r="E7" i="3"/>
  <c r="D7" i="3"/>
  <c r="D12" i="3" s="1"/>
  <c r="B7" i="3"/>
  <c r="B12" i="3" s="1"/>
  <c r="E6" i="3"/>
  <c r="D6" i="3"/>
  <c r="D11" i="3" s="1"/>
  <c r="C6" i="3"/>
  <c r="C11" i="3" s="1"/>
  <c r="K3" i="1"/>
  <c r="N3" i="1" s="1"/>
  <c r="J3" i="1"/>
  <c r="M3" i="1" s="1"/>
  <c r="I3" i="1"/>
  <c r="L3" i="1" s="1"/>
  <c r="C12" i="1"/>
  <c r="D13" i="1"/>
  <c r="B11" i="1"/>
  <c r="E7" i="1"/>
  <c r="D7" i="1"/>
  <c r="D12" i="1" s="1"/>
  <c r="B7" i="1"/>
  <c r="B12" i="1" s="1"/>
  <c r="E8" i="1"/>
  <c r="C8" i="1"/>
  <c r="C13" i="1" s="1"/>
  <c r="B8" i="1"/>
  <c r="B13" i="1" s="1"/>
  <c r="E6" i="1"/>
  <c r="D6" i="1"/>
  <c r="D11" i="1" s="1"/>
  <c r="C6" i="1"/>
  <c r="C11" i="1" s="1"/>
  <c r="M3" i="8" l="1"/>
  <c r="K5" i="5"/>
  <c r="M5" i="5"/>
  <c r="Q5" i="5" s="1"/>
  <c r="O3" i="1"/>
  <c r="G12" i="1"/>
  <c r="N5" i="5"/>
  <c r="R5" i="5" s="1"/>
  <c r="K4" i="1"/>
  <c r="N4" i="1" s="1"/>
  <c r="J4" i="1"/>
  <c r="K3" i="8"/>
  <c r="I4" i="8" s="1"/>
  <c r="I4" i="1"/>
  <c r="O3" i="3"/>
  <c r="V3" i="6"/>
  <c r="N5" i="6"/>
  <c r="S5" i="6" s="1"/>
  <c r="R4" i="6"/>
  <c r="V4" i="6" s="1"/>
  <c r="P5" i="6"/>
  <c r="U5" i="6" s="1"/>
  <c r="O5" i="6"/>
  <c r="T5" i="6" s="1"/>
  <c r="L5" i="6"/>
  <c r="Q5" i="6" s="1"/>
  <c r="M5" i="6"/>
  <c r="L5" i="5"/>
  <c r="Q4" i="5"/>
  <c r="S3" i="5"/>
  <c r="O4" i="5"/>
  <c r="P4" i="5"/>
  <c r="K4" i="3"/>
  <c r="N4" i="3" s="1"/>
  <c r="G11" i="3"/>
  <c r="J4" i="3"/>
  <c r="M4" i="3" s="1"/>
  <c r="I4" i="3"/>
  <c r="L4" i="3" s="1"/>
  <c r="K6" i="5" l="1"/>
  <c r="L6" i="5"/>
  <c r="N6" i="5"/>
  <c r="R6" i="5" s="1"/>
  <c r="L4" i="8"/>
  <c r="J5" i="8"/>
  <c r="L4" i="1"/>
  <c r="K5" i="1"/>
  <c r="N5" i="1" s="1"/>
  <c r="J5" i="1"/>
  <c r="N3" i="8"/>
  <c r="O3" i="8" s="1"/>
  <c r="J4" i="8"/>
  <c r="N4" i="8"/>
  <c r="O4" i="3"/>
  <c r="I5" i="1"/>
  <c r="M4" i="1"/>
  <c r="O6" i="6"/>
  <c r="T6" i="6" s="1"/>
  <c r="P6" i="6"/>
  <c r="U6" i="6" s="1"/>
  <c r="L6" i="6"/>
  <c r="Q6" i="6" s="1"/>
  <c r="R5" i="6"/>
  <c r="V5" i="6" s="1"/>
  <c r="M6" i="6"/>
  <c r="R6" i="6" s="1"/>
  <c r="N6" i="6"/>
  <c r="S6" i="6" s="1"/>
  <c r="M6" i="5"/>
  <c r="P5" i="5"/>
  <c r="O5" i="5"/>
  <c r="S4" i="5"/>
  <c r="J5" i="3"/>
  <c r="M5" i="3" s="1"/>
  <c r="K5" i="3"/>
  <c r="N5" i="3" s="1"/>
  <c r="I5" i="3"/>
  <c r="L5" i="3" s="1"/>
  <c r="M7" i="5" l="1"/>
  <c r="N7" i="5"/>
  <c r="R7" i="5" s="1"/>
  <c r="M4" i="8"/>
  <c r="O4" i="8" s="1"/>
  <c r="I5" i="8"/>
  <c r="O4" i="1"/>
  <c r="L5" i="1"/>
  <c r="J6" i="1"/>
  <c r="K6" i="1"/>
  <c r="N6" i="1" s="1"/>
  <c r="M5" i="8"/>
  <c r="O5" i="3"/>
  <c r="I6" i="1"/>
  <c r="M5" i="1"/>
  <c r="K5" i="8"/>
  <c r="N7" i="6"/>
  <c r="S7" i="6" s="1"/>
  <c r="M7" i="6"/>
  <c r="R7" i="6" s="1"/>
  <c r="L7" i="6"/>
  <c r="Q7" i="6" s="1"/>
  <c r="P7" i="6"/>
  <c r="U7" i="6" s="1"/>
  <c r="O7" i="6"/>
  <c r="T7" i="6" s="1"/>
  <c r="K7" i="5"/>
  <c r="L7" i="5"/>
  <c r="V6" i="6"/>
  <c r="Q6" i="5"/>
  <c r="S5" i="5"/>
  <c r="P6" i="5"/>
  <c r="O6" i="5"/>
  <c r="K6" i="3"/>
  <c r="N6" i="3" s="1"/>
  <c r="J6" i="3"/>
  <c r="M6" i="3" s="1"/>
  <c r="I6" i="3"/>
  <c r="L6" i="3" s="1"/>
  <c r="N8" i="5" l="1"/>
  <c r="R8" i="5" s="1"/>
  <c r="K8" i="5"/>
  <c r="O5" i="1"/>
  <c r="N5" i="8"/>
  <c r="I6" i="8"/>
  <c r="O6" i="3"/>
  <c r="L5" i="8"/>
  <c r="K6" i="8"/>
  <c r="N6" i="8" s="1"/>
  <c r="J6" i="8"/>
  <c r="L6" i="1"/>
  <c r="O6" i="1" s="1"/>
  <c r="J7" i="1"/>
  <c r="K7" i="1"/>
  <c r="N7" i="1" s="1"/>
  <c r="M6" i="1"/>
  <c r="I7" i="1"/>
  <c r="O8" i="6"/>
  <c r="T8" i="6" s="1"/>
  <c r="N8" i="6"/>
  <c r="S8" i="6" s="1"/>
  <c r="P8" i="6"/>
  <c r="U8" i="6" s="1"/>
  <c r="M8" i="6"/>
  <c r="L8" i="6"/>
  <c r="Q8" i="6" s="1"/>
  <c r="L8" i="5"/>
  <c r="M8" i="5"/>
  <c r="V7" i="6"/>
  <c r="Q7" i="5"/>
  <c r="O7" i="5"/>
  <c r="S6" i="5"/>
  <c r="P7" i="5"/>
  <c r="J7" i="3"/>
  <c r="M7" i="3" s="1"/>
  <c r="K7" i="3"/>
  <c r="N7" i="3" s="1"/>
  <c r="I7" i="3"/>
  <c r="L7" i="3" s="1"/>
  <c r="O5" i="8" l="1"/>
  <c r="L9" i="5"/>
  <c r="K9" i="5"/>
  <c r="M9" i="5"/>
  <c r="Q9" i="5" s="1"/>
  <c r="M7" i="1"/>
  <c r="I8" i="1"/>
  <c r="L7" i="1"/>
  <c r="K8" i="1"/>
  <c r="N8" i="1" s="1"/>
  <c r="J8" i="1"/>
  <c r="O7" i="3"/>
  <c r="N9" i="5"/>
  <c r="M6" i="8"/>
  <c r="O6" i="8" s="1"/>
  <c r="I7" i="8"/>
  <c r="L6" i="8"/>
  <c r="J7" i="8"/>
  <c r="K7" i="8"/>
  <c r="N7" i="8" s="1"/>
  <c r="N9" i="6"/>
  <c r="S9" i="6" s="1"/>
  <c r="R8" i="6"/>
  <c r="O9" i="6"/>
  <c r="T9" i="6" s="1"/>
  <c r="M9" i="6"/>
  <c r="R9" i="6" s="1"/>
  <c r="L9" i="6"/>
  <c r="P9" i="6"/>
  <c r="U9" i="6" s="1"/>
  <c r="R9" i="5"/>
  <c r="L10" i="5"/>
  <c r="Q8" i="5"/>
  <c r="S7" i="5"/>
  <c r="O8" i="5"/>
  <c r="P8" i="5"/>
  <c r="K8" i="3"/>
  <c r="N8" i="3" s="1"/>
  <c r="J8" i="3"/>
  <c r="M8" i="3" s="1"/>
  <c r="I8" i="3"/>
  <c r="L8" i="3" s="1"/>
  <c r="K10" i="5" l="1"/>
  <c r="N10" i="5"/>
  <c r="R10" i="5" s="1"/>
  <c r="M10" i="5"/>
  <c r="K11" i="5" s="1"/>
  <c r="O7" i="1"/>
  <c r="M7" i="8"/>
  <c r="I8" i="8"/>
  <c r="O8" i="3"/>
  <c r="L8" i="1"/>
  <c r="J9" i="1"/>
  <c r="K9" i="1"/>
  <c r="N9" i="1" s="1"/>
  <c r="J8" i="8"/>
  <c r="L7" i="8"/>
  <c r="K8" i="8"/>
  <c r="N8" i="8" s="1"/>
  <c r="M8" i="1"/>
  <c r="I9" i="1"/>
  <c r="L10" i="6"/>
  <c r="Q10" i="6" s="1"/>
  <c r="P10" i="6"/>
  <c r="U10" i="6" s="1"/>
  <c r="Q9" i="6"/>
  <c r="N10" i="6"/>
  <c r="S10" i="6" s="1"/>
  <c r="M10" i="6"/>
  <c r="R10" i="6" s="1"/>
  <c r="O10" i="6"/>
  <c r="T10" i="6" s="1"/>
  <c r="V8" i="6"/>
  <c r="S8" i="5"/>
  <c r="P9" i="5"/>
  <c r="O9" i="5"/>
  <c r="I9" i="3"/>
  <c r="L9" i="3" s="1"/>
  <c r="J9" i="3"/>
  <c r="M9" i="3" s="1"/>
  <c r="K9" i="3"/>
  <c r="N9" i="3" s="1"/>
  <c r="L11" i="5" l="1"/>
  <c r="N12" i="5" s="1"/>
  <c r="M11" i="5"/>
  <c r="N11" i="5"/>
  <c r="R11" i="5" s="1"/>
  <c r="O8" i="1"/>
  <c r="O7" i="8"/>
  <c r="L9" i="1"/>
  <c r="K10" i="1"/>
  <c r="N10" i="1" s="1"/>
  <c r="J10" i="1"/>
  <c r="M8" i="8"/>
  <c r="I9" i="8"/>
  <c r="O9" i="3"/>
  <c r="J9" i="8"/>
  <c r="K9" i="8"/>
  <c r="N9" i="8" s="1"/>
  <c r="L8" i="8"/>
  <c r="M9" i="1"/>
  <c r="I10" i="1"/>
  <c r="N11" i="6"/>
  <c r="S11" i="6" s="1"/>
  <c r="L11" i="6"/>
  <c r="Q11" i="6" s="1"/>
  <c r="M11" i="6"/>
  <c r="R11" i="6" s="1"/>
  <c r="P11" i="6"/>
  <c r="U11" i="6" s="1"/>
  <c r="O11" i="6"/>
  <c r="T11" i="6" s="1"/>
  <c r="V9" i="6"/>
  <c r="Q10" i="5"/>
  <c r="S9" i="5"/>
  <c r="P10" i="5"/>
  <c r="O10" i="5"/>
  <c r="I10" i="3"/>
  <c r="L10" i="3" s="1"/>
  <c r="K10" i="3"/>
  <c r="N10" i="3" s="1"/>
  <c r="J10" i="3"/>
  <c r="M10" i="3" s="1"/>
  <c r="M12" i="5" l="1"/>
  <c r="K13" i="5" s="1"/>
  <c r="L12" i="5"/>
  <c r="K12" i="5"/>
  <c r="M13" i="5" s="1"/>
  <c r="Q11" i="5"/>
  <c r="L10" i="1"/>
  <c r="J11" i="1"/>
  <c r="K11" i="1"/>
  <c r="N11" i="1" s="1"/>
  <c r="I10" i="8"/>
  <c r="M9" i="8"/>
  <c r="M10" i="1"/>
  <c r="I11" i="1"/>
  <c r="O10" i="3"/>
  <c r="O8" i="8"/>
  <c r="J10" i="8"/>
  <c r="L9" i="8"/>
  <c r="K10" i="8"/>
  <c r="N10" i="8" s="1"/>
  <c r="O9" i="1"/>
  <c r="M12" i="6"/>
  <c r="R12" i="6" s="1"/>
  <c r="N12" i="6"/>
  <c r="S12" i="6" s="1"/>
  <c r="P12" i="6"/>
  <c r="U12" i="6" s="1"/>
  <c r="O12" i="6"/>
  <c r="T12" i="6" s="1"/>
  <c r="L12" i="6"/>
  <c r="V10" i="6"/>
  <c r="R12" i="5"/>
  <c r="S10" i="5"/>
  <c r="P11" i="5"/>
  <c r="O11" i="5"/>
  <c r="I11" i="3"/>
  <c r="L11" i="3" s="1"/>
  <c r="J11" i="3"/>
  <c r="M11" i="3" s="1"/>
  <c r="K11" i="3"/>
  <c r="N11" i="3" s="1"/>
  <c r="N13" i="5" l="1"/>
  <c r="R13" i="5" s="1"/>
  <c r="L13" i="5"/>
  <c r="N14" i="5" s="1"/>
  <c r="O11" i="3"/>
  <c r="O10" i="1"/>
  <c r="K11" i="8"/>
  <c r="N11" i="8" s="1"/>
  <c r="J11" i="8"/>
  <c r="L10" i="8"/>
  <c r="O9" i="8"/>
  <c r="L11" i="1"/>
  <c r="K12" i="1"/>
  <c r="N12" i="1" s="1"/>
  <c r="J12" i="1"/>
  <c r="M10" i="8"/>
  <c r="I11" i="8"/>
  <c r="M11" i="1"/>
  <c r="I12" i="1"/>
  <c r="N13" i="6"/>
  <c r="S13" i="6" s="1"/>
  <c r="P13" i="6"/>
  <c r="U13" i="6" s="1"/>
  <c r="Q12" i="6"/>
  <c r="O13" i="6"/>
  <c r="T13" i="6" s="1"/>
  <c r="L13" i="6"/>
  <c r="Q13" i="6" s="1"/>
  <c r="M13" i="6"/>
  <c r="R13" i="6" s="1"/>
  <c r="V11" i="6"/>
  <c r="Q12" i="5"/>
  <c r="Q13" i="5"/>
  <c r="O12" i="5"/>
  <c r="S11" i="5"/>
  <c r="P12" i="5"/>
  <c r="I12" i="3"/>
  <c r="L12" i="3" s="1"/>
  <c r="K12" i="3"/>
  <c r="N12" i="3" s="1"/>
  <c r="J12" i="3"/>
  <c r="M12" i="3" s="1"/>
  <c r="L14" i="5" l="1"/>
  <c r="N15" i="5" s="1"/>
  <c r="R15" i="5" s="1"/>
  <c r="K14" i="5"/>
  <c r="M14" i="5"/>
  <c r="Q14" i="5" s="1"/>
  <c r="L15" i="5"/>
  <c r="O11" i="1"/>
  <c r="L12" i="1"/>
  <c r="J13" i="1"/>
  <c r="K13" i="1"/>
  <c r="N13" i="1" s="1"/>
  <c r="M12" i="1"/>
  <c r="I13" i="1"/>
  <c r="O10" i="8"/>
  <c r="O12" i="3"/>
  <c r="M15" i="5"/>
  <c r="I12" i="8"/>
  <c r="M11" i="8"/>
  <c r="K12" i="8"/>
  <c r="N12" i="8" s="1"/>
  <c r="L11" i="8"/>
  <c r="J12" i="8"/>
  <c r="O14" i="6"/>
  <c r="T14" i="6" s="1"/>
  <c r="P14" i="6"/>
  <c r="U14" i="6" s="1"/>
  <c r="N14" i="6"/>
  <c r="S14" i="6" s="1"/>
  <c r="L14" i="6"/>
  <c r="M14" i="6"/>
  <c r="V12" i="6"/>
  <c r="R14" i="5"/>
  <c r="S12" i="5"/>
  <c r="P13" i="5"/>
  <c r="O13" i="5"/>
  <c r="I13" i="3"/>
  <c r="L13" i="3" s="1"/>
  <c r="J13" i="3"/>
  <c r="M13" i="3" s="1"/>
  <c r="K13" i="3"/>
  <c r="N13" i="3" s="1"/>
  <c r="O11" i="8" l="1"/>
  <c r="K15" i="5"/>
  <c r="N16" i="5" s="1"/>
  <c r="K16" i="5"/>
  <c r="O12" i="1"/>
  <c r="O13" i="3"/>
  <c r="M13" i="1"/>
  <c r="I14" i="1"/>
  <c r="I13" i="8"/>
  <c r="M12" i="8"/>
  <c r="L12" i="8"/>
  <c r="K13" i="8"/>
  <c r="N13" i="8" s="1"/>
  <c r="J13" i="8"/>
  <c r="L13" i="1"/>
  <c r="J14" i="1"/>
  <c r="K14" i="1"/>
  <c r="N14" i="1" s="1"/>
  <c r="L15" i="6"/>
  <c r="Q15" i="6" s="1"/>
  <c r="R14" i="6"/>
  <c r="N15" i="6"/>
  <c r="S15" i="6" s="1"/>
  <c r="Q14" i="6"/>
  <c r="M15" i="6"/>
  <c r="O15" i="6"/>
  <c r="T15" i="6" s="1"/>
  <c r="P15" i="6"/>
  <c r="U15" i="6" s="1"/>
  <c r="V13" i="6"/>
  <c r="R16" i="5"/>
  <c r="S13" i="5"/>
  <c r="P14" i="5"/>
  <c r="O14" i="5"/>
  <c r="Q15" i="5"/>
  <c r="I14" i="3"/>
  <c r="L14" i="3" s="1"/>
  <c r="O14" i="3" s="1"/>
  <c r="K14" i="3"/>
  <c r="N14" i="3" s="1"/>
  <c r="J14" i="3"/>
  <c r="M14" i="3" s="1"/>
  <c r="M16" i="5" l="1"/>
  <c r="Q17" i="5" s="1"/>
  <c r="L16" i="5"/>
  <c r="M17" i="5"/>
  <c r="O13" i="1"/>
  <c r="I14" i="8"/>
  <c r="M13" i="8"/>
  <c r="J14" i="8"/>
  <c r="L13" i="8"/>
  <c r="K14" i="8"/>
  <c r="N14" i="8" s="1"/>
  <c r="L14" i="1"/>
  <c r="K15" i="1"/>
  <c r="N15" i="1" s="1"/>
  <c r="J15" i="1"/>
  <c r="M14" i="1"/>
  <c r="I15" i="1"/>
  <c r="O12" i="8"/>
  <c r="M16" i="6"/>
  <c r="R16" i="6" s="1"/>
  <c r="L16" i="6"/>
  <c r="R15" i="6"/>
  <c r="N16" i="6"/>
  <c r="S16" i="6" s="1"/>
  <c r="P16" i="6"/>
  <c r="U16" i="6" s="1"/>
  <c r="O16" i="6"/>
  <c r="T16" i="6" s="1"/>
  <c r="L17" i="5"/>
  <c r="V14" i="6"/>
  <c r="O16" i="5"/>
  <c r="P16" i="5"/>
  <c r="S14" i="5"/>
  <c r="P15" i="5"/>
  <c r="O15" i="5"/>
  <c r="I15" i="3"/>
  <c r="L15" i="3" s="1"/>
  <c r="J15" i="3"/>
  <c r="M15" i="3" s="1"/>
  <c r="K15" i="3"/>
  <c r="N15" i="3" s="1"/>
  <c r="O13" i="8" l="1"/>
  <c r="Q16" i="5"/>
  <c r="K17" i="5"/>
  <c r="O17" i="5" s="1"/>
  <c r="N17" i="5"/>
  <c r="R17" i="5" s="1"/>
  <c r="M15" i="1"/>
  <c r="I16" i="1"/>
  <c r="L16" i="1" s="1"/>
  <c r="I15" i="8"/>
  <c r="M14" i="8"/>
  <c r="M18" i="5"/>
  <c r="Q18" i="5" s="1"/>
  <c r="L15" i="1"/>
  <c r="J16" i="1"/>
  <c r="M16" i="1" s="1"/>
  <c r="K16" i="1"/>
  <c r="N16" i="1" s="1"/>
  <c r="O14" i="1"/>
  <c r="O15" i="3"/>
  <c r="L14" i="8"/>
  <c r="J15" i="8"/>
  <c r="K15" i="8"/>
  <c r="N15" i="8" s="1"/>
  <c r="N17" i="6"/>
  <c r="S17" i="6" s="1"/>
  <c r="L17" i="6"/>
  <c r="Q16" i="6"/>
  <c r="P17" i="6"/>
  <c r="U17" i="6" s="1"/>
  <c r="O17" i="6"/>
  <c r="T17" i="6" s="1"/>
  <c r="M17" i="6"/>
  <c r="N18" i="5"/>
  <c r="R18" i="5" s="1"/>
  <c r="P17" i="5"/>
  <c r="S17" i="5" s="1"/>
  <c r="V15" i="6"/>
  <c r="S15" i="5"/>
  <c r="S16" i="5"/>
  <c r="I16" i="3"/>
  <c r="L16" i="3" s="1"/>
  <c r="K16" i="3"/>
  <c r="N16" i="3" s="1"/>
  <c r="J16" i="3"/>
  <c r="M16" i="3" s="1"/>
  <c r="O14" i="8" l="1"/>
  <c r="K18" i="5"/>
  <c r="L18" i="5"/>
  <c r="P18" i="5" s="1"/>
  <c r="O15" i="1"/>
  <c r="I16" i="8"/>
  <c r="L16" i="8" s="1"/>
  <c r="M15" i="8"/>
  <c r="K19" i="5"/>
  <c r="O19" i="5" s="1"/>
  <c r="K16" i="8"/>
  <c r="N16" i="8" s="1"/>
  <c r="J16" i="8"/>
  <c r="M16" i="8" s="1"/>
  <c r="L15" i="8"/>
  <c r="O15" i="8" s="1"/>
  <c r="O16" i="3"/>
  <c r="O16" i="1"/>
  <c r="M18" i="6"/>
  <c r="R18" i="6" s="1"/>
  <c r="Q17" i="6"/>
  <c r="P18" i="6"/>
  <c r="U18" i="6" s="1"/>
  <c r="R17" i="6"/>
  <c r="O18" i="6"/>
  <c r="T18" i="6" s="1"/>
  <c r="L18" i="6"/>
  <c r="Q18" i="6" s="1"/>
  <c r="N18" i="6"/>
  <c r="S18" i="6" s="1"/>
  <c r="L19" i="5"/>
  <c r="P19" i="5" s="1"/>
  <c r="N19" i="5"/>
  <c r="R19" i="5" s="1"/>
  <c r="O18" i="5"/>
  <c r="M19" i="5"/>
  <c r="Q19" i="5" s="1"/>
  <c r="V16" i="6"/>
  <c r="S18" i="5" l="1"/>
  <c r="S19" i="5"/>
  <c r="O16" i="8"/>
  <c r="L19" i="6"/>
  <c r="Q19" i="6" s="1"/>
  <c r="M19" i="6"/>
  <c r="R19" i="6" s="1"/>
  <c r="N19" i="6"/>
  <c r="S19" i="6" s="1"/>
  <c r="P19" i="6"/>
  <c r="U19" i="6" s="1"/>
  <c r="O19" i="6"/>
  <c r="T19" i="6" s="1"/>
  <c r="V17" i="6"/>
  <c r="V19" i="6" l="1"/>
  <c r="V18" i="6"/>
</calcChain>
</file>

<file path=xl/sharedStrings.xml><?xml version="1.0" encoding="utf-8"?>
<sst xmlns="http://schemas.openxmlformats.org/spreadsheetml/2006/main" count="129" uniqueCount="14">
  <si>
    <t>x1</t>
  </si>
  <si>
    <t>x2</t>
  </si>
  <si>
    <t>x3</t>
  </si>
  <si>
    <t>Сумма</t>
  </si>
  <si>
    <t>d1</t>
  </si>
  <si>
    <t>d2</t>
  </si>
  <si>
    <t>d3</t>
  </si>
  <si>
    <t>Условие</t>
  </si>
  <si>
    <t>x4</t>
  </si>
  <si>
    <t>d4</t>
  </si>
  <si>
    <t>x5</t>
  </si>
  <si>
    <t>d5</t>
  </si>
  <si>
    <t>E</t>
  </si>
  <si>
    <t>Сумма=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</si>
</sst>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2" borderId="3" xfId="0" applyFill="1" applyBorder="1" applyAlignment="1"/>
    <xf numFmtId="0" fontId="0" fillId="2" borderId="0" xfId="0" applyFill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1" xfId="0" applyFont="1" applyFill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21" sqref="I21"/>
    </sheetView>
  </sheetViews>
  <sheetFormatPr defaultRowHeight="15" x14ac:dyDescent="0.25"/>
  <cols>
    <col min="1" max="5" width="9.28515625" bestFit="1" customWidth="1"/>
    <col min="7" max="7" width="9.28515625" bestFit="1" customWidth="1"/>
    <col min="10" max="15" width="9.28515625" bestFit="1" customWidth="1"/>
    <col min="16" max="16" width="10" bestFit="1" customWidth="1"/>
  </cols>
  <sheetData>
    <row r="1" spans="1:15" x14ac:dyDescent="0.25">
      <c r="A1" s="11">
        <v>16.63</v>
      </c>
      <c r="B1" s="11">
        <v>-0.24</v>
      </c>
      <c r="C1" s="11">
        <v>-6.1</v>
      </c>
      <c r="D1" s="11">
        <v>7.29</v>
      </c>
      <c r="E1" s="7"/>
      <c r="F1" s="7"/>
      <c r="G1" s="7"/>
      <c r="H1" s="7"/>
      <c r="I1" s="8" t="s">
        <v>0</v>
      </c>
      <c r="J1" s="8" t="s">
        <v>1</v>
      </c>
      <c r="K1" s="8" t="s">
        <v>2</v>
      </c>
      <c r="L1" s="8"/>
      <c r="M1" s="8"/>
      <c r="N1" s="8"/>
      <c r="O1" s="8"/>
    </row>
    <row r="2" spans="1:15" x14ac:dyDescent="0.25">
      <c r="A2" s="11">
        <v>-3.45</v>
      </c>
      <c r="B2" s="11">
        <v>-23.13</v>
      </c>
      <c r="C2" s="11">
        <v>1.1100000000000001</v>
      </c>
      <c r="D2" s="11">
        <v>-3.41</v>
      </c>
      <c r="E2" s="7"/>
      <c r="F2" s="8" t="s">
        <v>12</v>
      </c>
      <c r="G2" s="11">
        <v>0.1</v>
      </c>
      <c r="H2" s="7"/>
      <c r="I2" s="8">
        <v>0</v>
      </c>
      <c r="J2" s="8">
        <v>0</v>
      </c>
      <c r="K2" s="8">
        <v>0</v>
      </c>
      <c r="L2" s="8" t="s">
        <v>4</v>
      </c>
      <c r="M2" s="8" t="s">
        <v>5</v>
      </c>
      <c r="N2" s="8" t="s">
        <v>6</v>
      </c>
      <c r="O2" s="8" t="s">
        <v>7</v>
      </c>
    </row>
    <row r="3" spans="1:15" x14ac:dyDescent="0.25">
      <c r="A3" s="11">
        <v>3.76</v>
      </c>
      <c r="B3" s="11">
        <v>-8.7200000000000006</v>
      </c>
      <c r="C3" s="11">
        <v>-27.01</v>
      </c>
      <c r="D3" s="11">
        <v>-8.19</v>
      </c>
      <c r="E3" s="7"/>
      <c r="F3" s="7"/>
      <c r="G3" s="7"/>
      <c r="H3" s="7"/>
      <c r="I3" s="11">
        <f>($D$1-$B$1*J2-$C$1*K2)/$A$1</f>
        <v>0.43836440168370416</v>
      </c>
      <c r="J3" s="11">
        <f>($D$2-$A$2*I2-$C$2*K2)/$B$2</f>
        <v>0.1474275832252486</v>
      </c>
      <c r="K3" s="11">
        <f>($D$3-$A$3*I2-$B$3*J2)/$C$3</f>
        <v>0.30322102924842648</v>
      </c>
      <c r="L3" s="11">
        <f>ABS(I3-I2)</f>
        <v>0.43836440168370416</v>
      </c>
      <c r="M3" s="11">
        <f t="shared" ref="M3:N3" si="0">ABS(J3-J2)</f>
        <v>0.1474275832252486</v>
      </c>
      <c r="N3" s="11">
        <f t="shared" si="0"/>
        <v>0.30322102924842648</v>
      </c>
      <c r="O3" s="8" t="b">
        <f>IF(AND(L3&lt;0.01,M3&lt;0.01,N3&lt;0.01),TRUE,FALSE)</f>
        <v>0</v>
      </c>
    </row>
    <row r="4" spans="1:15" x14ac:dyDescent="0.25">
      <c r="A4" s="7"/>
      <c r="B4" s="7"/>
      <c r="C4" s="7"/>
      <c r="D4" s="7"/>
      <c r="E4" s="7"/>
      <c r="F4" s="7"/>
      <c r="G4" s="7"/>
      <c r="H4" s="7"/>
      <c r="I4" s="11">
        <f>($D$1-$B$1*J3-$C$1*K3)/$A$1</f>
        <v>0.55171562828559606</v>
      </c>
      <c r="J4" s="11">
        <f>($D$2-$A$2*I3-$C$2*K3)/$B$2</f>
        <v>9.6593954027538884E-2</v>
      </c>
      <c r="K4" s="11">
        <f>($D$3-$A$3*I3-$B$3*J3)/$C$3</f>
        <v>0.31664870879698481</v>
      </c>
      <c r="L4" s="11">
        <f t="shared" ref="L4:L16" si="1">ABS(I4-I3)</f>
        <v>0.1133512266018919</v>
      </c>
      <c r="M4" s="11">
        <f t="shared" ref="M4:M16" si="2">ABS(J4-J3)</f>
        <v>5.0833629197709715E-2</v>
      </c>
      <c r="N4" s="11">
        <f t="shared" ref="N4:N16" si="3">ABS(K4-K3)</f>
        <v>1.3427679548558336E-2</v>
      </c>
      <c r="O4" s="8" t="b">
        <f t="shared" ref="O4:O16" si="4">IF(AND(L4&lt;0.01,M4&lt;0.01,N4&lt;0.01),TRUE,FALSE)</f>
        <v>0</v>
      </c>
    </row>
    <row r="5" spans="1:15" x14ac:dyDescent="0.25">
      <c r="A5" s="7"/>
      <c r="B5" s="7"/>
      <c r="C5" s="7"/>
      <c r="D5" s="7"/>
      <c r="E5" s="7"/>
      <c r="F5" s="7"/>
      <c r="G5" s="7"/>
      <c r="H5" s="7"/>
      <c r="I5" s="11">
        <f>($D$1-$B$1*J4-$C$1*K4)/$A$1</f>
        <v>0.55590737658618261</v>
      </c>
      <c r="J5" s="11">
        <f>($D$2-$A$2*I4-$C$2*K4)/$B$2</f>
        <v>8.0331221322064286E-2</v>
      </c>
      <c r="K5" s="11">
        <f>($D$3-$A$3*I4-$B$3*J4)/$C$3</f>
        <v>0.34883937368506851</v>
      </c>
      <c r="L5" s="11">
        <f t="shared" si="1"/>
        <v>4.1917483005865508E-3</v>
      </c>
      <c r="M5" s="11">
        <f t="shared" si="2"/>
        <v>1.6262732705474597E-2</v>
      </c>
      <c r="N5" s="11">
        <f t="shared" si="3"/>
        <v>3.2190664888083698E-2</v>
      </c>
      <c r="O5" s="8" t="b">
        <f t="shared" si="4"/>
        <v>0</v>
      </c>
    </row>
    <row r="6" spans="1:15" x14ac:dyDescent="0.25">
      <c r="A6" s="8" t="s">
        <v>0</v>
      </c>
      <c r="B6" s="11">
        <v>0</v>
      </c>
      <c r="C6" s="11">
        <f>-B1/$A$1</f>
        <v>1.4431749849669273E-2</v>
      </c>
      <c r="D6" s="11">
        <f>-C1/$A$1</f>
        <v>0.36680697534576068</v>
      </c>
      <c r="E6" s="11">
        <f>D1/$A$1</f>
        <v>0.43836440168370416</v>
      </c>
      <c r="F6" s="7"/>
      <c r="G6" s="7"/>
      <c r="H6" s="7"/>
      <c r="I6" s="11">
        <f>($D$1-$B$1*J5-$C$1*K5)/$A$1</f>
        <v>0.56748043731787212</v>
      </c>
      <c r="J6" s="11">
        <f>($D$2-$A$2*I5-$C$2*K5)/$B$2</f>
        <v>8.1250810876268745E-2</v>
      </c>
      <c r="K6" s="11">
        <f>($D$3-$A$3*I5-$B$3*J5)/$C$3</f>
        <v>0.35467321310757671</v>
      </c>
      <c r="L6" s="11">
        <f t="shared" si="1"/>
        <v>1.1573060731689511E-2</v>
      </c>
      <c r="M6" s="11">
        <f t="shared" si="2"/>
        <v>9.1958955420445854E-4</v>
      </c>
      <c r="N6" s="11">
        <f t="shared" si="3"/>
        <v>5.8338394225082024E-3</v>
      </c>
      <c r="O6" s="8" t="b">
        <f t="shared" si="4"/>
        <v>0</v>
      </c>
    </row>
    <row r="7" spans="1:15" x14ac:dyDescent="0.25">
      <c r="A7" s="8" t="s">
        <v>1</v>
      </c>
      <c r="B7" s="11">
        <f>-A2/$B$2</f>
        <v>-0.14915693904020755</v>
      </c>
      <c r="C7" s="11">
        <v>0</v>
      </c>
      <c r="D7" s="11">
        <f>-C2/$B$2</f>
        <v>4.7989623865110249E-2</v>
      </c>
      <c r="E7" s="11">
        <f>D2/$B$2</f>
        <v>0.1474275832252486</v>
      </c>
      <c r="F7" s="7"/>
      <c r="G7" s="7"/>
      <c r="H7" s="7"/>
      <c r="I7" s="11">
        <f>($D$1-$B$1*J6-$C$1*K6)/$A$1</f>
        <v>0.56963360159750587</v>
      </c>
      <c r="J7" s="11">
        <f>($D$2-$A$2*I6-$C$2*K6)/$B$2</f>
        <v>7.9804572321779149E-2</v>
      </c>
      <c r="K7" s="11">
        <f>($D$3-$A$3*I6-$B$3*J6)/$C$3</f>
        <v>0.35598738887353332</v>
      </c>
      <c r="L7" s="11">
        <f t="shared" si="1"/>
        <v>2.1531642796337458E-3</v>
      </c>
      <c r="M7" s="11">
        <f t="shared" si="2"/>
        <v>1.4462385544895956E-3</v>
      </c>
      <c r="N7" s="11">
        <f t="shared" si="3"/>
        <v>1.3141757659566045E-3</v>
      </c>
      <c r="O7" s="8" t="b">
        <f t="shared" si="4"/>
        <v>1</v>
      </c>
    </row>
    <row r="8" spans="1:15" x14ac:dyDescent="0.25">
      <c r="A8" s="8" t="s">
        <v>2</v>
      </c>
      <c r="B8" s="11">
        <f>-A3/$C$3</f>
        <v>0.13920770085153644</v>
      </c>
      <c r="C8" s="11">
        <f>-B3/$C$3</f>
        <v>-0.32284339133654205</v>
      </c>
      <c r="D8" s="11">
        <v>0</v>
      </c>
      <c r="E8" s="11">
        <f>D3/$C$3</f>
        <v>0.30322102924842648</v>
      </c>
      <c r="F8" s="7"/>
      <c r="G8" s="7"/>
      <c r="H8" s="7"/>
      <c r="I8" s="11">
        <f>($D$1-$B$1*J7-$C$1*K7)/$A$1</f>
        <v>0.57009477868224778</v>
      </c>
      <c r="J8" s="11">
        <f>($D$2-$A$2*I7-$C$2*K7)/$B$2</f>
        <v>7.9546479729279154E-2</v>
      </c>
      <c r="K8" s="11">
        <f>($D$3-$A$3*I7-$B$3*J7)/$C$3</f>
        <v>0.35675403448206983</v>
      </c>
      <c r="L8" s="11">
        <f t="shared" si="1"/>
        <v>4.6117708474191499E-4</v>
      </c>
      <c r="M8" s="11">
        <f t="shared" si="2"/>
        <v>2.5809259249999494E-4</v>
      </c>
      <c r="N8" s="11">
        <f t="shared" si="3"/>
        <v>7.666456085365092E-4</v>
      </c>
      <c r="O8" s="8" t="b">
        <f t="shared" si="4"/>
        <v>1</v>
      </c>
    </row>
    <row r="9" spans="1:15" x14ac:dyDescent="0.25">
      <c r="A9" s="7"/>
      <c r="B9" s="7"/>
      <c r="C9" s="7"/>
      <c r="D9" s="7"/>
      <c r="E9" s="7"/>
      <c r="F9" s="7"/>
      <c r="G9" s="7"/>
      <c r="H9" s="7"/>
      <c r="I9" s="11">
        <f>($D$1-$B$1*J8-$C$1*K8)/$A$1</f>
        <v>0.57037226491134418</v>
      </c>
      <c r="J9" s="11">
        <f>($D$2-$A$2*I8-$C$2*K8)/$B$2</f>
        <v>7.951448300135508E-2</v>
      </c>
      <c r="K9" s="11">
        <f>($D$3-$A$3*I8-$B$3*J8)/$C$3</f>
        <v>0.3569015573715637</v>
      </c>
      <c r="L9" s="11">
        <f t="shared" si="1"/>
        <v>2.7748622909640197E-4</v>
      </c>
      <c r="M9" s="11">
        <f t="shared" si="2"/>
        <v>3.1996727924074597E-5</v>
      </c>
      <c r="N9" s="11">
        <f t="shared" si="3"/>
        <v>1.4752288949387848E-4</v>
      </c>
      <c r="O9" s="8" t="b">
        <f t="shared" si="4"/>
        <v>1</v>
      </c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11">
        <f>($D$1-$B$1*J9-$C$1*K9)/$A$1</f>
        <v>0.57042591556746025</v>
      </c>
      <c r="J10" s="11">
        <f>($D$2-$A$2*I9-$C$2*K9)/$B$2</f>
        <v>7.948017357277555E-2</v>
      </c>
      <c r="K10" s="11">
        <f>($D$3-$A$3*I9-$B$3*J9)/$C$3</f>
        <v>0.35695051552368889</v>
      </c>
      <c r="L10" s="11">
        <f t="shared" si="1"/>
        <v>5.3650656116066564E-5</v>
      </c>
      <c r="M10" s="11">
        <f t="shared" si="2"/>
        <v>3.4309428579529233E-5</v>
      </c>
      <c r="N10" s="11">
        <f t="shared" si="3"/>
        <v>4.8958152125189169E-5</v>
      </c>
      <c r="O10" s="8" t="b">
        <f t="shared" si="4"/>
        <v>1</v>
      </c>
    </row>
    <row r="11" spans="1:15" x14ac:dyDescent="0.25">
      <c r="A11" s="8" t="s">
        <v>0</v>
      </c>
      <c r="B11" s="11">
        <f>B6*B6</f>
        <v>0</v>
      </c>
      <c r="C11" s="11">
        <f>C6*C6</f>
        <v>2.082754037234291E-4</v>
      </c>
      <c r="D11" s="11">
        <f>D6*D6</f>
        <v>0.13454735716230548</v>
      </c>
      <c r="E11" s="7"/>
      <c r="F11" s="7"/>
      <c r="G11" s="7"/>
      <c r="H11" s="7"/>
      <c r="I11" s="11">
        <f>($D$1-$B$1*J10-$C$1*K10)/$A$1</f>
        <v>0.57044337861406913</v>
      </c>
      <c r="J11" s="11">
        <f>($D$2-$A$2*I10-$C$2*K10)/$B$2</f>
        <v>7.9474520688437397E-2</v>
      </c>
      <c r="K11" s="11">
        <f>($D$3-$A$3*I10-$B$3*J10)/$C$3</f>
        <v>0.35696906068045337</v>
      </c>
      <c r="L11" s="11">
        <f t="shared" si="1"/>
        <v>1.7463046608878763E-5</v>
      </c>
      <c r="M11" s="11">
        <f t="shared" si="2"/>
        <v>5.6528843381531413E-6</v>
      </c>
      <c r="N11" s="11">
        <f t="shared" si="3"/>
        <v>1.8545156764471216E-5</v>
      </c>
      <c r="O11" s="8" t="b">
        <f t="shared" si="4"/>
        <v>1</v>
      </c>
    </row>
    <row r="12" spans="1:15" x14ac:dyDescent="0.25">
      <c r="A12" s="8" t="s">
        <v>1</v>
      </c>
      <c r="B12" s="11">
        <f>B7*B7</f>
        <v>2.2247792463844191E-2</v>
      </c>
      <c r="C12" s="11">
        <f>C7*C7</f>
        <v>0</v>
      </c>
      <c r="D12" s="11">
        <f>D7*D7</f>
        <v>2.303003998714759E-3</v>
      </c>
      <c r="E12" s="7"/>
      <c r="F12" s="8" t="s">
        <v>13</v>
      </c>
      <c r="G12" s="11">
        <f>SUM(B11:D13)</f>
        <v>0.28291306833463836</v>
      </c>
      <c r="H12" s="7"/>
      <c r="I12" s="11">
        <f>($D$1-$B$1*J11-$C$1*K11)/$A$1</f>
        <v>0.57045009952591652</v>
      </c>
      <c r="J12" s="11">
        <f>($D$2-$A$2*I11-$C$2*K11)/$B$2</f>
        <v>7.9472805928956544E-2</v>
      </c>
      <c r="K12" s="11">
        <f>($D$3-$A$3*I11-$B$3*J11)/$C$3</f>
        <v>0.3569733166673722</v>
      </c>
      <c r="L12" s="11">
        <f t="shared" si="1"/>
        <v>6.7209118473909868E-6</v>
      </c>
      <c r="M12" s="11">
        <f t="shared" si="2"/>
        <v>1.7147594808530897E-6</v>
      </c>
      <c r="N12" s="11">
        <f t="shared" si="3"/>
        <v>4.2559869188329991E-6</v>
      </c>
      <c r="O12" s="8" t="b">
        <f t="shared" si="4"/>
        <v>1</v>
      </c>
    </row>
    <row r="13" spans="1:15" x14ac:dyDescent="0.25">
      <c r="A13" s="8" t="s">
        <v>2</v>
      </c>
      <c r="B13" s="11">
        <f>B8*B8</f>
        <v>1.9378783976370859E-2</v>
      </c>
      <c r="C13" s="11">
        <f>C8*C8</f>
        <v>0.10422785532967964</v>
      </c>
      <c r="D13" s="11">
        <f>D8*D8</f>
        <v>0</v>
      </c>
      <c r="E13" s="7"/>
      <c r="F13" s="7"/>
      <c r="G13" s="7"/>
      <c r="H13" s="7"/>
      <c r="I13" s="11">
        <f>($D$1-$B$1*J12-$C$1*K12)/$A$1</f>
        <v>0.57045163590462544</v>
      </c>
      <c r="J13" s="11">
        <f>($D$2-$A$2*I12-$C$2*K12)/$B$2</f>
        <v>7.9472007701529235E-2</v>
      </c>
      <c r="K13" s="11">
        <f>($D$3-$A$3*I12-$B$3*J12)/$C$3</f>
        <v>0.3569748058688243</v>
      </c>
      <c r="L13" s="11">
        <f t="shared" si="1"/>
        <v>1.5363787089217595E-6</v>
      </c>
      <c r="M13" s="11">
        <f t="shared" si="2"/>
        <v>7.9822742730939478E-7</v>
      </c>
      <c r="N13" s="11">
        <f t="shared" si="3"/>
        <v>1.4892014520984098E-6</v>
      </c>
      <c r="O13" s="8" t="b">
        <f t="shared" si="4"/>
        <v>1</v>
      </c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11">
        <f>($D$1-$B$1*J13-$C$1*K13)/$A$1</f>
        <v>0.57045217063428721</v>
      </c>
      <c r="J14" s="11">
        <f>($D$2-$A$2*I13-$C$2*K13)/$B$2</f>
        <v>7.9471850006201356E-2</v>
      </c>
      <c r="K14" s="11">
        <f>($D$3-$A$3*I13-$B$3*J13)/$C$3</f>
        <v>0.35697527744702162</v>
      </c>
      <c r="L14" s="11">
        <f t="shared" si="1"/>
        <v>5.347296617719266E-7</v>
      </c>
      <c r="M14" s="11">
        <f t="shared" si="2"/>
        <v>1.5769532787923701E-7</v>
      </c>
      <c r="N14" s="11">
        <f t="shared" si="3"/>
        <v>4.7157819732523976E-7</v>
      </c>
      <c r="O14" s="8" t="b">
        <f t="shared" si="4"/>
        <v>1</v>
      </c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11">
        <f>($D$1-$B$1*J14-$C$1*K14)/$A$1</f>
        <v>0.5704523413366398</v>
      </c>
      <c r="J15" s="11">
        <f>($D$2-$A$2*I14-$C$2*K14)/$B$2</f>
        <v>7.9471792878422112E-2</v>
      </c>
      <c r="K15" s="11">
        <f>($D$3-$A$3*I14-$B$3*J14)/$C$3</f>
        <v>0.35697540279640289</v>
      </c>
      <c r="L15" s="11">
        <f t="shared" si="1"/>
        <v>1.707023525865381E-7</v>
      </c>
      <c r="M15" s="11">
        <f t="shared" si="2"/>
        <v>5.7127779243271171E-8</v>
      </c>
      <c r="N15" s="11">
        <f t="shared" si="3"/>
        <v>1.253493812636286E-7</v>
      </c>
      <c r="O15" s="8" t="b">
        <f t="shared" si="4"/>
        <v>1</v>
      </c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11">
        <f>($D$1-$B$1*J15-$C$1*K15)/$A$1</f>
        <v>0.57045238649121344</v>
      </c>
      <c r="J16" s="11">
        <f>($D$2-$A$2*I15-$C$2*K15)/$B$2</f>
        <v>7.9471773432451362E-2</v>
      </c>
      <c r="K16" s="11">
        <f>($D$3-$A$3*I15-$B$3*J15)/$C$3</f>
        <v>0.35697544500281098</v>
      </c>
      <c r="L16" s="11">
        <f t="shared" si="1"/>
        <v>4.5154573635741713E-8</v>
      </c>
      <c r="M16" s="11">
        <f t="shared" si="2"/>
        <v>1.9445970750320285E-8</v>
      </c>
      <c r="N16" s="11">
        <f t="shared" si="3"/>
        <v>4.2206408090716963E-8</v>
      </c>
      <c r="O16" s="8" t="b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6" sqref="A1:O16"/>
    </sheetView>
  </sheetViews>
  <sheetFormatPr defaultRowHeight="15" x14ac:dyDescent="0.25"/>
  <cols>
    <col min="1" max="5" width="9.28515625" bestFit="1" customWidth="1"/>
    <col min="7" max="7" width="9.28515625" bestFit="1" customWidth="1"/>
    <col min="9" max="14" width="9.28515625" bestFit="1" customWidth="1"/>
    <col min="15" max="15" width="10" bestFit="1" customWidth="1"/>
  </cols>
  <sheetData>
    <row r="1" spans="1:15" x14ac:dyDescent="0.25">
      <c r="A1" s="11">
        <v>-14.63</v>
      </c>
      <c r="B1" s="11">
        <v>0.68</v>
      </c>
      <c r="C1" s="11">
        <v>8.86</v>
      </c>
      <c r="D1" s="11">
        <v>-0.76</v>
      </c>
      <c r="E1" s="7"/>
      <c r="F1" s="7"/>
      <c r="G1" s="7"/>
      <c r="H1" s="7"/>
      <c r="I1" s="8" t="s">
        <v>0</v>
      </c>
      <c r="J1" s="8" t="s">
        <v>1</v>
      </c>
      <c r="K1" s="8" t="s">
        <v>2</v>
      </c>
      <c r="L1" s="8"/>
      <c r="M1" s="8"/>
      <c r="N1" s="8"/>
      <c r="O1" s="8"/>
    </row>
    <row r="2" spans="1:15" x14ac:dyDescent="0.25">
      <c r="A2" s="11">
        <v>0.16</v>
      </c>
      <c r="B2" s="11">
        <v>-15.38</v>
      </c>
      <c r="C2" s="11">
        <v>0.53</v>
      </c>
      <c r="D2" s="11">
        <v>-8.69</v>
      </c>
      <c r="E2" s="7"/>
      <c r="F2" s="8" t="s">
        <v>12</v>
      </c>
      <c r="G2" s="11">
        <v>1E-4</v>
      </c>
      <c r="H2" s="7"/>
      <c r="I2" s="8">
        <v>0</v>
      </c>
      <c r="J2" s="8">
        <v>0</v>
      </c>
      <c r="K2" s="8">
        <v>0</v>
      </c>
      <c r="L2" s="8" t="s">
        <v>4</v>
      </c>
      <c r="M2" s="8" t="s">
        <v>5</v>
      </c>
      <c r="N2" s="8" t="s">
        <v>6</v>
      </c>
      <c r="O2" s="8" t="s">
        <v>7</v>
      </c>
    </row>
    <row r="3" spans="1:15" x14ac:dyDescent="0.25">
      <c r="A3" s="11">
        <v>4.71</v>
      </c>
      <c r="B3" s="11">
        <v>-2.84</v>
      </c>
      <c r="C3" s="11">
        <v>24.18</v>
      </c>
      <c r="D3" s="11">
        <v>8.68</v>
      </c>
      <c r="E3" s="7"/>
      <c r="F3" s="7"/>
      <c r="G3" s="7"/>
      <c r="H3" s="7"/>
      <c r="I3" s="11">
        <f>($D$1-$B$1*J2-$C$1*K2)/$A$1</f>
        <v>5.1948051948051945E-2</v>
      </c>
      <c r="J3" s="11">
        <f>($D$2-$A$2*I2-$C$2*K2)/$B$2</f>
        <v>0.56501950585175542</v>
      </c>
      <c r="K3" s="11">
        <f>($D$3-$A$3*I2-$B$3*J2)/$C$3</f>
        <v>0.35897435897435898</v>
      </c>
      <c r="L3" s="11">
        <f>ABS(I3-I2)</f>
        <v>5.1948051948051945E-2</v>
      </c>
      <c r="M3" s="11">
        <f t="shared" ref="M3:N3" si="0">ABS(J3-J2)</f>
        <v>0.56501950585175542</v>
      </c>
      <c r="N3" s="11">
        <f t="shared" si="0"/>
        <v>0.35897435897435898</v>
      </c>
      <c r="O3" s="8" t="b">
        <f>IF(AND(L3&lt;$G$2,M3&lt;$G$2,N3&lt;$G$2),TRUE,FALSE)</f>
        <v>0</v>
      </c>
    </row>
    <row r="4" spans="1:15" x14ac:dyDescent="0.25">
      <c r="A4" s="7"/>
      <c r="B4" s="7"/>
      <c r="C4" s="7"/>
      <c r="D4" s="7"/>
      <c r="E4" s="7"/>
      <c r="F4" s="7"/>
      <c r="G4" s="7"/>
      <c r="H4" s="7"/>
      <c r="I4" s="11">
        <f>($D$1-$B$1*J3-$C$1*K3)/$A$1</f>
        <v>0.29560670433985053</v>
      </c>
      <c r="J4" s="11">
        <f>($D$2-$A$2*I3-$C$2*K3)/$B$2</f>
        <v>0.57793030549857582</v>
      </c>
      <c r="K4" s="11">
        <f>($D$3-$A$3*I3-$B$3*J3)/$C$3</f>
        <v>0.41521836525821593</v>
      </c>
      <c r="L4" s="11">
        <f t="shared" ref="L4:L16" si="1">ABS(I4-I3)</f>
        <v>0.2436586523917986</v>
      </c>
      <c r="M4" s="11">
        <f t="shared" ref="M4:M16" si="2">ABS(J4-J3)</f>
        <v>1.2910799646820403E-2</v>
      </c>
      <c r="N4" s="11">
        <f t="shared" ref="N4:N16" si="3">ABS(K4-K3)</f>
        <v>5.6244006283856951E-2</v>
      </c>
      <c r="O4" s="8" t="b">
        <f>IF(AND(L4&lt;$G$2,M4&lt;$G$2,N4&lt;$G$2),TRUE,FALSE)</f>
        <v>0</v>
      </c>
    </row>
    <row r="5" spans="1:15" x14ac:dyDescent="0.25">
      <c r="A5" s="7"/>
      <c r="B5" s="7"/>
      <c r="C5" s="7"/>
      <c r="D5" s="7"/>
      <c r="E5" s="7"/>
      <c r="F5" s="7"/>
      <c r="G5" s="7"/>
      <c r="H5" s="7"/>
      <c r="I5" s="11">
        <f>($D$1-$B$1*J4-$C$1*K4)/$A$1</f>
        <v>0.33026844319390458</v>
      </c>
      <c r="J5" s="11">
        <f>($D$2-$A$2*I4-$C$2*K4)/$B$2</f>
        <v>0.58240330339929969</v>
      </c>
      <c r="K5" s="11">
        <f>($D$3-$A$3*I4-$B$3*J4)/$C$3</f>
        <v>0.36927272498656988</v>
      </c>
      <c r="L5" s="11">
        <f t="shared" si="1"/>
        <v>3.4661738854054047E-2</v>
      </c>
      <c r="M5" s="11">
        <f t="shared" si="2"/>
        <v>4.4729979007238629E-3</v>
      </c>
      <c r="N5" s="11">
        <f t="shared" si="3"/>
        <v>4.5945640271646049E-2</v>
      </c>
      <c r="O5" s="8" t="b">
        <f>IF(AND(L5&lt;$G$2,M5&lt;$G$2,N5&lt;$G$2),TRUE,FALSE)</f>
        <v>0</v>
      </c>
    </row>
    <row r="6" spans="1:15" x14ac:dyDescent="0.25">
      <c r="A6" s="8" t="s">
        <v>0</v>
      </c>
      <c r="B6" s="11">
        <v>0</v>
      </c>
      <c r="C6" s="11">
        <f>-B1/$A$1</f>
        <v>4.6479835953520163E-2</v>
      </c>
      <c r="D6" s="11">
        <f>-C1/$A$1</f>
        <v>0.60560492139439503</v>
      </c>
      <c r="E6" s="11">
        <f>D1/$A$1</f>
        <v>5.1948051948051945E-2</v>
      </c>
      <c r="F6" s="7"/>
      <c r="G6" s="7"/>
      <c r="H6" s="7"/>
      <c r="I6" s="11">
        <f>($D$1-$B$1*J5-$C$1*K5)/$A$1</f>
        <v>0.30265144153742535</v>
      </c>
      <c r="J6" s="11">
        <f>($D$2-$A$2*I5-$C$2*K5)/$B$2</f>
        <v>0.58118059136241262</v>
      </c>
      <c r="K6" s="11">
        <f>($D$3-$A$3*I5-$B$3*J5)/$C$3</f>
        <v>0.36304636121632422</v>
      </c>
      <c r="L6" s="11">
        <f t="shared" si="1"/>
        <v>2.7617001656479234E-2</v>
      </c>
      <c r="M6" s="11">
        <f t="shared" si="2"/>
        <v>1.2227120368870636E-3</v>
      </c>
      <c r="N6" s="11">
        <f t="shared" si="3"/>
        <v>6.2263637702456576E-3</v>
      </c>
      <c r="O6" s="8" t="b">
        <f>IF(AND(L6&lt;$G$2,M6&lt;$G$2,N6&lt;$G$2),TRUE,FALSE)</f>
        <v>0</v>
      </c>
    </row>
    <row r="7" spans="1:15" x14ac:dyDescent="0.25">
      <c r="A7" s="8" t="s">
        <v>1</v>
      </c>
      <c r="B7" s="11">
        <f>-A2/$B$2</f>
        <v>1.0403120936280884E-2</v>
      </c>
      <c r="C7" s="11">
        <v>0</v>
      </c>
      <c r="D7" s="11">
        <f>-C2/$B$2</f>
        <v>3.4460338101430427E-2</v>
      </c>
      <c r="E7" s="11">
        <f>D2/$B$2</f>
        <v>0.56501950585175542</v>
      </c>
      <c r="F7" s="7"/>
      <c r="G7" s="7"/>
      <c r="H7" s="7"/>
      <c r="I7" s="11">
        <f>($D$1-$B$1*J6-$C$1*K6)/$A$1</f>
        <v>0.2988238935408799</v>
      </c>
      <c r="J7" s="11">
        <f>($D$2-$A$2*I6-$C$2*K6)/$B$2</f>
        <v>0.58067872575361756</v>
      </c>
      <c r="K7" s="11">
        <f>($D$3-$A$3*I6-$B$3*J6)/$C$3</f>
        <v>0.3682822411012398</v>
      </c>
      <c r="L7" s="11">
        <f t="shared" si="1"/>
        <v>3.827547996545444E-3</v>
      </c>
      <c r="M7" s="11">
        <f t="shared" si="2"/>
        <v>5.0186560879506015E-4</v>
      </c>
      <c r="N7" s="11">
        <f t="shared" si="3"/>
        <v>5.2358798849155841E-3</v>
      </c>
      <c r="O7" s="8" t="b">
        <f>IF(AND(L7&lt;$G$2,M7&lt;$G$2,N7&lt;$G$2),TRUE,FALSE)</f>
        <v>0</v>
      </c>
    </row>
    <row r="8" spans="1:15" x14ac:dyDescent="0.25">
      <c r="A8" s="8" t="s">
        <v>2</v>
      </c>
      <c r="B8" s="11">
        <f>-A3/$C$3</f>
        <v>-0.19478908188585609</v>
      </c>
      <c r="C8" s="11">
        <f>-B3/$C$3</f>
        <v>0.11745244003308519</v>
      </c>
      <c r="D8" s="11">
        <v>0</v>
      </c>
      <c r="E8" s="11">
        <f>D3/$C$3</f>
        <v>0.35897435897435898</v>
      </c>
      <c r="F8" s="7"/>
      <c r="G8" s="7"/>
      <c r="H8" s="7"/>
      <c r="I8" s="11">
        <f>($D$1-$B$1*J7-$C$1*K7)/$A$1</f>
        <v>0.30197144153584721</v>
      </c>
      <c r="J8" s="11">
        <f>($D$2-$A$2*I7-$C$2*K7)/$B$2</f>
        <v>0.5808193375000128</v>
      </c>
      <c r="K8" s="11">
        <f>($D$3-$A$3*I7-$B$3*J7)/$C$3</f>
        <v>0.36896886032103926</v>
      </c>
      <c r="L8" s="11">
        <f t="shared" si="1"/>
        <v>3.1475479949673035E-3</v>
      </c>
      <c r="M8" s="11">
        <f t="shared" si="2"/>
        <v>1.406117463952361E-4</v>
      </c>
      <c r="N8" s="11">
        <f t="shared" si="3"/>
        <v>6.8661921979945584E-4</v>
      </c>
      <c r="O8" s="8" t="b">
        <f>IF(AND(L8&lt;$G$2,M8&lt;$G$2,N8&lt;$G$2),TRUE,FALSE)</f>
        <v>0</v>
      </c>
    </row>
    <row r="9" spans="1:15" x14ac:dyDescent="0.25">
      <c r="A9" s="7"/>
      <c r="B9" s="7"/>
      <c r="C9" s="7"/>
      <c r="D9" s="7"/>
      <c r="E9" s="7"/>
      <c r="F9" s="7"/>
      <c r="G9" s="7"/>
      <c r="H9" s="7"/>
      <c r="I9" s="11">
        <f>($D$1-$B$1*J8-$C$1*K8)/$A$1</f>
        <v>0.30239379712538733</v>
      </c>
      <c r="J9" s="11">
        <f>($D$2-$A$2*I8-$C$2*K8)/$B$2</f>
        <v>0.58087574295291833</v>
      </c>
      <c r="K9" s="11">
        <f>($D$3-$A$3*I8-$B$3*J8)/$C$3</f>
        <v>0.36837226752961932</v>
      </c>
      <c r="L9" s="11">
        <f t="shared" si="1"/>
        <v>4.2235558954012431E-4</v>
      </c>
      <c r="M9" s="11">
        <f t="shared" si="2"/>
        <v>5.6405452905528009E-5</v>
      </c>
      <c r="N9" s="11">
        <f t="shared" si="3"/>
        <v>5.9659279141993649E-4</v>
      </c>
      <c r="O9" s="8" t="b">
        <f>IF(AND(L9&lt;$G$2,M9&lt;$G$2,N9&lt;$G$2),TRUE,FALSE)</f>
        <v>0</v>
      </c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11">
        <f>($D$1-$B$1*J9-$C$1*K9)/$A$1</f>
        <v>0.30203511931103288</v>
      </c>
      <c r="J10" s="11">
        <f>($D$2-$A$2*I9-$C$2*K9)/$B$2</f>
        <v>0.58085957797989329</v>
      </c>
      <c r="K10" s="11">
        <f>($D$3-$A$3*I9-$B$3*J9)/$C$3</f>
        <v>0.36829662223017839</v>
      </c>
      <c r="L10" s="11">
        <f t="shared" si="1"/>
        <v>3.5867781435444668E-4</v>
      </c>
      <c r="M10" s="11">
        <f t="shared" si="2"/>
        <v>1.6164973025034612E-5</v>
      </c>
      <c r="N10" s="11">
        <f t="shared" si="3"/>
        <v>7.564529944092957E-5</v>
      </c>
      <c r="O10" s="8" t="b">
        <f>IF(AND(L10&lt;$G$2,M10&lt;$G$2,N10&lt;$G$2),TRUE,FALSE)</f>
        <v>0</v>
      </c>
    </row>
    <row r="11" spans="1:15" x14ac:dyDescent="0.25">
      <c r="A11" s="8" t="s">
        <v>0</v>
      </c>
      <c r="B11" s="11">
        <f>B6*B6</f>
        <v>0</v>
      </c>
      <c r="C11" s="11">
        <f>C6*C6</f>
        <v>2.1603751502661454E-3</v>
      </c>
      <c r="D11" s="11">
        <f>D6*D6</f>
        <v>0.36675732081711138</v>
      </c>
      <c r="E11" s="7"/>
      <c r="F11" s="8" t="s">
        <v>3</v>
      </c>
      <c r="G11" s="11">
        <f>SUM(B11:D13)</f>
        <v>0.42195129788631758</v>
      </c>
      <c r="H11" s="7"/>
      <c r="I11" s="11">
        <f>($D$1-$B$1*J10-$C$1*K10)/$A$1</f>
        <v>0.30198855680011671</v>
      </c>
      <c r="J11" s="11">
        <f>($D$2-$A$2*I10-$C$2*K10)/$B$2</f>
        <v>0.58085323984861892</v>
      </c>
      <c r="K11" s="11">
        <f>($D$3-$A$3*I10-$B$3*J10)/$C$3</f>
        <v>0.3683645901368045</v>
      </c>
      <c r="L11" s="11">
        <f t="shared" si="1"/>
        <v>4.6562510916170474E-5</v>
      </c>
      <c r="M11" s="11">
        <f t="shared" si="2"/>
        <v>6.3381312743748808E-6</v>
      </c>
      <c r="N11" s="11">
        <f t="shared" si="3"/>
        <v>6.7967906626109631E-5</v>
      </c>
      <c r="O11" s="8" t="b">
        <f>IF(AND(L11&lt;$G$2,M11&lt;$G$2,N11&lt;$G$2),TRUE,FALSE)</f>
        <v>1</v>
      </c>
    </row>
    <row r="12" spans="1:15" x14ac:dyDescent="0.25">
      <c r="A12" s="8" t="s">
        <v>1</v>
      </c>
      <c r="B12" s="11">
        <f>B7*B7</f>
        <v>1.0822492521488566E-4</v>
      </c>
      <c r="C12" s="11">
        <f>C7*C7</f>
        <v>0</v>
      </c>
      <c r="D12" s="11">
        <f>D7*D7</f>
        <v>1.1875149020648976E-3</v>
      </c>
      <c r="E12" s="7"/>
      <c r="F12" s="7"/>
      <c r="G12" s="7"/>
      <c r="H12" s="7"/>
      <c r="I12" s="11">
        <f>($D$1-$B$1*J11-$C$1*K11)/$A$1</f>
        <v>0.30202942390356452</v>
      </c>
      <c r="J12" s="11">
        <f>($D$2-$A$2*I11-$C$2*K11)/$B$2</f>
        <v>0.58085509765022914</v>
      </c>
      <c r="K12" s="11">
        <f>($D$3-$A$3*I11-$B$3*J11)/$C$3</f>
        <v>0.3683729155765727</v>
      </c>
      <c r="L12" s="11">
        <f t="shared" si="1"/>
        <v>4.0867103447805864E-5</v>
      </c>
      <c r="M12" s="11">
        <f t="shared" si="2"/>
        <v>1.8578016102166472E-6</v>
      </c>
      <c r="N12" s="11">
        <f t="shared" si="3"/>
        <v>8.3254397681975512E-6</v>
      </c>
      <c r="O12" s="8" t="b">
        <f>IF(AND(L12&lt;$G$2,M12&lt;$G$2,N12&lt;$G$2),TRUE,FALSE)</f>
        <v>1</v>
      </c>
    </row>
    <row r="13" spans="1:15" x14ac:dyDescent="0.25">
      <c r="A13" s="8" t="s">
        <v>2</v>
      </c>
      <c r="B13" s="11">
        <f>B8*B8</f>
        <v>3.794278642193475E-2</v>
      </c>
      <c r="C13" s="11">
        <f>C8*C8</f>
        <v>1.3795075669725473E-2</v>
      </c>
      <c r="D13" s="11">
        <f>D8*D8</f>
        <v>0</v>
      </c>
      <c r="E13" s="7"/>
      <c r="F13" s="7"/>
      <c r="G13" s="7"/>
      <c r="H13" s="7"/>
      <c r="I13" s="11">
        <f>($D$1-$B$1*J12-$C$1*K12)/$A$1</f>
        <v>0.30203455218117498</v>
      </c>
      <c r="J13" s="11">
        <f>($D$2-$A$2*I12-$C$2*K12)/$B$2</f>
        <v>0.58085580969311779</v>
      </c>
      <c r="K13" s="11">
        <f>($D$3-$A$3*I12-$B$3*J12)/$C$3</f>
        <v>0.36836517331434504</v>
      </c>
      <c r="L13" s="11">
        <f t="shared" si="1"/>
        <v>5.1282776104555339E-6</v>
      </c>
      <c r="M13" s="11">
        <f t="shared" si="2"/>
        <v>7.1204288865089893E-7</v>
      </c>
      <c r="N13" s="11">
        <f t="shared" si="3"/>
        <v>7.7422622276612785E-6</v>
      </c>
      <c r="O13" s="8" t="b">
        <f>IF(AND(L13&lt;$G$2,M13&lt;$G$2,N13&lt;$G$2),TRUE,FALSE)</f>
        <v>1</v>
      </c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11">
        <f>($D$1-$B$1*J13-$C$1*K13)/$A$1</f>
        <v>0.3020298965247038</v>
      </c>
      <c r="J14" s="11">
        <f>($D$2-$A$2*I13-$C$2*K13)/$B$2</f>
        <v>0.58085559624223593</v>
      </c>
      <c r="K14" s="11">
        <f>($D$3-$A$3*I13-$B$3*J13)/$C$3</f>
        <v>0.36836425801303224</v>
      </c>
      <c r="L14" s="11">
        <f t="shared" si="1"/>
        <v>4.6556564711752735E-6</v>
      </c>
      <c r="M14" s="11">
        <f t="shared" si="2"/>
        <v>2.1345088185853456E-7</v>
      </c>
      <c r="N14" s="11">
        <f t="shared" si="3"/>
        <v>9.1530131279826676E-7</v>
      </c>
      <c r="O14" s="8" t="b">
        <f>IF(AND(L14&lt;$G$2,M14&lt;$G$2,N14&lt;$G$2),TRUE,FALSE)</f>
        <v>1</v>
      </c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11">
        <f>($D$1-$B$1*J14-$C$1*K14)/$A$1</f>
        <v>0.30202933229256224</v>
      </c>
      <c r="J15" s="11">
        <f>($D$2-$A$2*I14-$C$2*K14)/$B$2</f>
        <v>0.58085551626728604</v>
      </c>
      <c r="K15" s="11">
        <f>($D$3-$A$3*I14-$B$3*J14)/$C$3</f>
        <v>0.36836513981375496</v>
      </c>
      <c r="L15" s="11">
        <f t="shared" si="1"/>
        <v>5.6423214156442469E-7</v>
      </c>
      <c r="M15" s="11">
        <f t="shared" si="2"/>
        <v>7.9974949884764612E-8</v>
      </c>
      <c r="N15" s="11">
        <f t="shared" si="3"/>
        <v>8.8180072271848431E-7</v>
      </c>
      <c r="O15" s="8" t="b">
        <f>IF(AND(L15&lt;$G$2,M15&lt;$G$2,N15&lt;$G$2),TRUE,FALSE)</f>
        <v>1</v>
      </c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11">
        <f>($D$1-$B$1*J15-$C$1*K15)/$A$1</f>
        <v>0.30202986259819709</v>
      </c>
      <c r="J16" s="11">
        <f>($D$2-$A$2*I15-$C$2*K15)/$B$2</f>
        <v>0.58085554078466184</v>
      </c>
      <c r="K16" s="11">
        <f>($D$3-$A$3*I15-$B$3*J15)/$C$3</f>
        <v>0.36836524032676282</v>
      </c>
      <c r="L16" s="11">
        <f t="shared" si="1"/>
        <v>5.3030563484934845E-7</v>
      </c>
      <c r="M16" s="11">
        <f t="shared" si="2"/>
        <v>2.4517375796229146E-8</v>
      </c>
      <c r="N16" s="11">
        <f t="shared" si="3"/>
        <v>1.0051300786129147E-7</v>
      </c>
      <c r="O16" s="8" t="b">
        <f>IF(AND(L16&lt;$G$2,M16&lt;$G$2,N16&lt;$G$2),TRUE,FALSE)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22" sqref="A1:S22"/>
    </sheetView>
  </sheetViews>
  <sheetFormatPr defaultRowHeight="15" x14ac:dyDescent="0.25"/>
  <cols>
    <col min="1" max="6" width="9.28515625" bestFit="1" customWidth="1"/>
    <col min="9" max="9" width="9.28515625" bestFit="1" customWidth="1"/>
    <col min="11" max="18" width="9.28515625" bestFit="1" customWidth="1"/>
    <col min="19" max="19" width="10" bestFit="1" customWidth="1"/>
  </cols>
  <sheetData>
    <row r="1" spans="1:19" x14ac:dyDescent="0.25">
      <c r="A1" s="11">
        <v>-28.93</v>
      </c>
      <c r="B1" s="11">
        <v>-7.61</v>
      </c>
      <c r="C1" s="11">
        <v>-7.61</v>
      </c>
      <c r="D1" s="14">
        <v>-7.29</v>
      </c>
      <c r="E1" s="11">
        <v>7.68</v>
      </c>
      <c r="F1" s="7"/>
      <c r="G1" s="7"/>
      <c r="H1" s="7"/>
      <c r="I1" s="7"/>
      <c r="J1" s="7"/>
      <c r="K1" s="8" t="s">
        <v>0</v>
      </c>
      <c r="L1" s="8" t="s">
        <v>1</v>
      </c>
      <c r="M1" s="8" t="s">
        <v>2</v>
      </c>
      <c r="N1" s="8" t="s">
        <v>8</v>
      </c>
      <c r="O1" s="8"/>
      <c r="P1" s="8"/>
      <c r="Q1" s="8"/>
      <c r="R1" s="8"/>
      <c r="S1" s="8"/>
    </row>
    <row r="2" spans="1:19" x14ac:dyDescent="0.25">
      <c r="A2" s="11">
        <v>8.33</v>
      </c>
      <c r="B2" s="11">
        <v>23.48</v>
      </c>
      <c r="C2" s="11">
        <v>-6.01</v>
      </c>
      <c r="D2" s="14">
        <v>1.42</v>
      </c>
      <c r="E2" s="11">
        <v>-7.32</v>
      </c>
      <c r="F2" s="7"/>
      <c r="G2" s="9"/>
      <c r="H2" s="8" t="s">
        <v>12</v>
      </c>
      <c r="I2" s="8">
        <v>1E-4</v>
      </c>
      <c r="J2" s="7"/>
      <c r="K2" s="8">
        <v>0</v>
      </c>
      <c r="L2" s="8">
        <v>0</v>
      </c>
      <c r="M2" s="8">
        <v>0</v>
      </c>
      <c r="N2" s="8">
        <v>0</v>
      </c>
      <c r="O2" s="8" t="s">
        <v>4</v>
      </c>
      <c r="P2" s="8" t="s">
        <v>5</v>
      </c>
      <c r="Q2" s="8" t="s">
        <v>6</v>
      </c>
      <c r="R2" s="8" t="s">
        <v>9</v>
      </c>
      <c r="S2" s="8" t="s">
        <v>7</v>
      </c>
    </row>
    <row r="3" spans="1:19" x14ac:dyDescent="0.25">
      <c r="A3" s="11">
        <f>A18/7+A20</f>
        <v>4.507142857142858</v>
      </c>
      <c r="B3" s="11">
        <f>B18/7+B20</f>
        <v>7.3128571428571432</v>
      </c>
      <c r="C3" s="11">
        <f>C18/7+C20</f>
        <v>-17.59714285714286</v>
      </c>
      <c r="D3" s="11">
        <f>D18/7+D20</f>
        <v>-8.781428571428572</v>
      </c>
      <c r="E3" s="11">
        <f>E18/7+E20</f>
        <v>0.93714285714285717</v>
      </c>
      <c r="F3" s="7"/>
      <c r="G3" s="9"/>
      <c r="H3" s="9"/>
      <c r="I3" s="7"/>
      <c r="J3" s="7"/>
      <c r="K3" s="8">
        <f>($E$1-$B$1*L2-$C$1*M2-$D$1*N2)/$A$1</f>
        <v>-0.26546837193225026</v>
      </c>
      <c r="L3" s="8">
        <f>($E$2-$A$2*K2-$C$2*M2-$D$2*N2)/$B$2</f>
        <v>-0.31175468483816016</v>
      </c>
      <c r="M3" s="8">
        <f>($E$3-$A$3*K2-$B$3*L2-$D$3*N2)/$C$3</f>
        <v>-5.3255398603669422E-2</v>
      </c>
      <c r="N3" s="8">
        <f>($E$4-$A$4*K2-$B$4*L2-$C$4*M2)/$D$4</f>
        <v>0.1023725834797891</v>
      </c>
      <c r="O3" s="8">
        <f t="shared" ref="O3:O16" si="0">ABS(K3-K2)</f>
        <v>0.26546837193225026</v>
      </c>
      <c r="P3" s="8">
        <f t="shared" ref="P3:P16" si="1">ABS(L3-L2)</f>
        <v>0.31175468483816016</v>
      </c>
      <c r="Q3" s="8">
        <f t="shared" ref="Q3:R3" si="2">ABS(M3-M2)</f>
        <v>5.3255398603669422E-2</v>
      </c>
      <c r="R3" s="8">
        <f t="shared" si="2"/>
        <v>0.1023725834797891</v>
      </c>
      <c r="S3" s="8" t="b">
        <f>IF(AND(O3&lt;$I$2,P3&lt;$I$2,Q3&lt;$I$2),TRUE,FALSE)</f>
        <v>0</v>
      </c>
    </row>
    <row r="4" spans="1:19" x14ac:dyDescent="0.25">
      <c r="A4" s="11">
        <v>0.91</v>
      </c>
      <c r="B4" s="11">
        <v>6.13</v>
      </c>
      <c r="C4" s="11">
        <v>-4.51</v>
      </c>
      <c r="D4" s="14">
        <v>-22.76</v>
      </c>
      <c r="E4" s="11">
        <v>-2.33</v>
      </c>
      <c r="F4" s="7"/>
      <c r="G4" s="9"/>
      <c r="H4" s="9"/>
      <c r="I4" s="7"/>
      <c r="J4" s="7"/>
      <c r="K4" s="8">
        <f>($E$1-$B$1*L3-$C$1*M3-$D$1*N3)/$A$1</f>
        <v>-0.19524954713361006</v>
      </c>
      <c r="L4" s="8">
        <f>($E$2-$A$2*K3-$D$2*M3-$C$2*N3)/$B$2</f>
        <v>-0.18815019459427651</v>
      </c>
      <c r="M4" s="8">
        <f>($E$3-$A$3*K3-$B$3*L3-$D$3*N3)/$D$3</f>
        <v>-0.60496326920173338</v>
      </c>
      <c r="N4" s="8">
        <f>($E$4-$A$4*K3-$B$4*L3-$C$4*M3)/$D$4</f>
        <v>1.8345756203263605E-2</v>
      </c>
      <c r="O4" s="8">
        <f t="shared" si="0"/>
        <v>7.0218824798640195E-2</v>
      </c>
      <c r="P4" s="8">
        <f t="shared" si="1"/>
        <v>0.12360449024388365</v>
      </c>
      <c r="Q4" s="8">
        <f t="shared" ref="Q4:Q16" si="3">ABS(M4-M3)</f>
        <v>0.55170787059806392</v>
      </c>
      <c r="R4" s="8">
        <f t="shared" ref="R4:R16" si="4">ABS(N4-N3)</f>
        <v>8.4026827276525495E-2</v>
      </c>
      <c r="S4" s="8" t="b">
        <f>IF(AND(O4&lt;$I$2,P4&lt;$I$2,Q4&lt;$I$2),TRUE,FALSE)</f>
        <v>0</v>
      </c>
    </row>
    <row r="5" spans="1:19" x14ac:dyDescent="0.25">
      <c r="A5" s="7"/>
      <c r="B5" s="7"/>
      <c r="C5" s="7"/>
      <c r="D5" s="7"/>
      <c r="E5" s="7"/>
      <c r="F5" s="7"/>
      <c r="G5" s="9"/>
      <c r="H5" s="9"/>
      <c r="I5" s="7"/>
      <c r="J5" s="7"/>
      <c r="K5" s="8">
        <f>($E$1-$B$1*L4-$C$1*M4-$D$1*N4)/$A$1</f>
        <v>-6.1463778196825317E-2</v>
      </c>
      <c r="L5" s="8">
        <f>($E$2-$A$2*K4-$D$2*M4-$C$2*N4)/$B$2</f>
        <v>-0.20120380900038126</v>
      </c>
      <c r="M5" s="8">
        <f>($E$3-$A$3*K4-$B$3*L4-$D$3*N4)/$D$3</f>
        <v>-0.38196266971142068</v>
      </c>
      <c r="N5" s="8">
        <f>($E$4-$A$4*K4-$B$4*L4-$C$4*M4)/$D$4</f>
        <v>0.16376742369707015</v>
      </c>
      <c r="O5" s="8">
        <f t="shared" si="0"/>
        <v>0.13378576893678473</v>
      </c>
      <c r="P5" s="8">
        <f t="shared" si="1"/>
        <v>1.3053614406104752E-2</v>
      </c>
      <c r="Q5" s="8">
        <f t="shared" si="3"/>
        <v>0.2230005994903127</v>
      </c>
      <c r="R5" s="8">
        <f t="shared" si="4"/>
        <v>0.14542166749380653</v>
      </c>
      <c r="S5" s="8" t="b">
        <f>IF(AND(O5&lt;$I$2,P5&lt;$I$2,Q5&lt;$I$2),TRUE,FALSE)</f>
        <v>0</v>
      </c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8">
        <f>($E$1-$B$1*L5-$C$1*M5-$D$1*N5)/$A$1</f>
        <v>-0.15333451834617451</v>
      </c>
      <c r="L6" s="8">
        <f>($E$2-$A$2*K5-$D$2*M5-$C$2*N5)/$B$2</f>
        <v>-0.22493089949790612</v>
      </c>
      <c r="M6" s="8">
        <f>($E$3-$A$3*K5-$B$3*L5-$D$3*N5)/$D$3</f>
        <v>-0.46958823360172858</v>
      </c>
      <c r="N6" s="8">
        <f>($E$4-$A$4*K5-$B$4*L5-$C$4*M5)/$D$4</f>
        <v>0.12141213765672491</v>
      </c>
      <c r="O6" s="8">
        <f t="shared" si="0"/>
        <v>9.1870740149349192E-2</v>
      </c>
      <c r="P6" s="8">
        <f t="shared" si="1"/>
        <v>2.3727090497524861E-2</v>
      </c>
      <c r="Q6" s="8">
        <f t="shared" si="3"/>
        <v>8.76255638903079E-2</v>
      </c>
      <c r="R6" s="8">
        <f t="shared" si="4"/>
        <v>4.2355286040345233E-2</v>
      </c>
      <c r="S6" s="8" t="b">
        <f>IF(AND(O6&lt;$I$2,P6&lt;$I$2,Q6&lt;$I$2),TRUE,FALSE)</f>
        <v>0</v>
      </c>
    </row>
    <row r="7" spans="1:19" x14ac:dyDescent="0.25">
      <c r="A7" s="8" t="s">
        <v>0</v>
      </c>
      <c r="B7" s="11">
        <v>0</v>
      </c>
      <c r="C7" s="11">
        <f>-B1/$A$1</f>
        <v>-0.26304873833390946</v>
      </c>
      <c r="D7" s="11">
        <f>-C1/$A$1</f>
        <v>-0.26304873833390946</v>
      </c>
      <c r="E7" s="11">
        <f>-D1/$A$1</f>
        <v>-0.25198755617006569</v>
      </c>
      <c r="F7" s="11">
        <f>E1/$A$1</f>
        <v>-0.26546837193225026</v>
      </c>
      <c r="G7" s="7"/>
      <c r="H7" s="7"/>
      <c r="I7" s="7"/>
      <c r="J7" s="7"/>
      <c r="K7" s="8">
        <f>($E$1-$B$1*L6-$C$1*M6-$D$1*N6)/$A$1</f>
        <v>-0.11337033807913253</v>
      </c>
      <c r="L7" s="8">
        <f>($E$2-$A$2*K6-$D$2*M6-$C$2*N6)/$B$2</f>
        <v>-0.19787994987840696</v>
      </c>
      <c r="M7" s="8">
        <f>($E$3-$A$3*K6-$B$3*L6-$D$3*N6)/$D$3</f>
        <v>-0.49414545145401817</v>
      </c>
      <c r="N7" s="8">
        <f>($E$4-$A$4*K6-$B$4*L6-$C$4*M6)/$D$4</f>
        <v>0.12871186765934151</v>
      </c>
      <c r="O7" s="8">
        <f t="shared" si="0"/>
        <v>3.9964180267041974E-2</v>
      </c>
      <c r="P7" s="8">
        <f t="shared" si="1"/>
        <v>2.7050949619499165E-2</v>
      </c>
      <c r="Q7" s="8">
        <f t="shared" si="3"/>
        <v>2.4557217852289592E-2</v>
      </c>
      <c r="R7" s="8">
        <f t="shared" si="4"/>
        <v>7.2997300026165918E-3</v>
      </c>
      <c r="S7" s="8" t="b">
        <f>IF(AND(O7&lt;$I$2,P7&lt;$I$2,Q7&lt;$I$2),TRUE,FALSE)</f>
        <v>0</v>
      </c>
    </row>
    <row r="8" spans="1:19" x14ac:dyDescent="0.25">
      <c r="A8" s="8" t="s">
        <v>1</v>
      </c>
      <c r="B8" s="11">
        <f>-A2/$B$2</f>
        <v>-0.3547700170357751</v>
      </c>
      <c r="C8" s="11">
        <v>0</v>
      </c>
      <c r="D8" s="11">
        <f>C2/$B$2</f>
        <v>-0.25596252129471891</v>
      </c>
      <c r="E8" s="11">
        <f>D2/$B$2</f>
        <v>6.0477001703577511E-2</v>
      </c>
      <c r="F8" s="11">
        <f>E2/$B$2</f>
        <v>-0.31175468483816016</v>
      </c>
      <c r="G8" s="7"/>
      <c r="H8" s="7"/>
      <c r="I8" s="7"/>
      <c r="J8" s="7"/>
      <c r="K8" s="8">
        <f>($E$1-$B$1*L7-$C$1*M7-$D$1*N7)/$A$1</f>
        <v>-0.11586575219830084</v>
      </c>
      <c r="L8" s="8">
        <f>($E$2-$A$2*K7-$D$2*M7-$C$2*N7)/$B$2</f>
        <v>-0.20870443859043775</v>
      </c>
      <c r="M8" s="8">
        <f>($E$3-$A$3*K7-$B$3*L7-$D$3*N7)/$D$3</f>
        <v>-0.4584061705822679</v>
      </c>
      <c r="N8" s="8">
        <f>($E$4-$A$4*K7-$B$4*L7-$C$4*M7)/$D$4</f>
        <v>0.14246155033615887</v>
      </c>
      <c r="O8" s="8">
        <f t="shared" si="0"/>
        <v>2.4954141191683016E-3</v>
      </c>
      <c r="P8" s="8">
        <f t="shared" si="1"/>
        <v>1.0824488712030789E-2</v>
      </c>
      <c r="Q8" s="8">
        <f t="shared" si="3"/>
        <v>3.5739280871750267E-2</v>
      </c>
      <c r="R8" s="8">
        <f t="shared" si="4"/>
        <v>1.3749682676817365E-2</v>
      </c>
      <c r="S8" s="8" t="b">
        <f>IF(AND(O8&lt;$I$2,P8&lt;$I$2,Q8&lt;$I$2),TRUE,FALSE)</f>
        <v>0</v>
      </c>
    </row>
    <row r="9" spans="1:19" x14ac:dyDescent="0.25">
      <c r="A9" s="8" t="s">
        <v>2</v>
      </c>
      <c r="B9" s="11">
        <f>-A3/$C$3</f>
        <v>0.25612924176002599</v>
      </c>
      <c r="C9" s="11">
        <f>-B3/$C$3</f>
        <v>0.41557070953076797</v>
      </c>
      <c r="D9" s="11">
        <v>0</v>
      </c>
      <c r="E9" s="11">
        <f>-D3/$C$3</f>
        <v>-0.49902581587920114</v>
      </c>
      <c r="F9" s="11">
        <f>E3/$C$3</f>
        <v>-5.3255398603669422E-2</v>
      </c>
      <c r="G9" s="7"/>
      <c r="H9" s="7"/>
      <c r="I9" s="7"/>
      <c r="J9" s="7"/>
      <c r="K9" s="8">
        <f>($E$1-$B$1*L8-$C$1*M8-$D$1*N8)/$A$1</f>
        <v>-0.12588430577761175</v>
      </c>
      <c r="L9" s="8">
        <f>($E$2-$A$2*K8-$D$2*M8-$C$2*N8)/$B$2</f>
        <v>-0.20646114158607409</v>
      </c>
      <c r="M9" s="8">
        <f>($E$3-$A$3*K8-$B$3*L8-$D$3*N8)/$D$3</f>
        <v>-0.48245088974238792</v>
      </c>
      <c r="N9" s="8">
        <f>($E$4-$A$4*K8-$B$4*L8-$C$4*M8)/$D$4</f>
        <v>0.13236448973050047</v>
      </c>
      <c r="O9" s="8">
        <f t="shared" si="0"/>
        <v>1.0018553579310918E-2</v>
      </c>
      <c r="P9" s="8">
        <f t="shared" si="1"/>
        <v>2.2432970043636535E-3</v>
      </c>
      <c r="Q9" s="8">
        <f t="shared" si="3"/>
        <v>2.4044719160120021E-2</v>
      </c>
      <c r="R9" s="8">
        <f t="shared" si="4"/>
        <v>1.0097060605658403E-2</v>
      </c>
      <c r="S9" s="8" t="b">
        <f>IF(AND(O9&lt;$I$2,P9&lt;$I$2,Q9&lt;$I$2),TRUE,FALSE)</f>
        <v>0</v>
      </c>
    </row>
    <row r="10" spans="1:19" x14ac:dyDescent="0.25">
      <c r="A10" s="8" t="s">
        <v>8</v>
      </c>
      <c r="B10" s="11">
        <f>-A4/$D$4</f>
        <v>3.9982425307557114E-2</v>
      </c>
      <c r="C10" s="11">
        <f>-B4/$D$4</f>
        <v>0.26933216168717045</v>
      </c>
      <c r="D10" s="11">
        <f>-C4/$D$4</f>
        <v>-0.19815465729349735</v>
      </c>
      <c r="E10" s="11">
        <v>0</v>
      </c>
      <c r="F10" s="11">
        <f>E4/$D$4</f>
        <v>0.1023725834797891</v>
      </c>
      <c r="G10" s="7"/>
      <c r="H10" s="7"/>
      <c r="I10" s="7"/>
      <c r="J10" s="7"/>
      <c r="K10" s="8">
        <f>($E$1-$B$1*L9-$C$1*M9-$D$1*N9)/$A$1</f>
        <v>-0.11760513555913418</v>
      </c>
      <c r="L10" s="8">
        <f>($E$2-$A$2*K9-$D$2*M9-$C$2*N9)/$B$2</f>
        <v>-0.20403717573074939</v>
      </c>
      <c r="M10" s="8">
        <f>($E$3-$A$3*K9-$B$3*L9-$D$3*N9)/$D$3</f>
        <v>-0.47562780004569138</v>
      </c>
      <c r="N10" s="8">
        <f>($E$4-$A$4*K9-$B$4*L9-$C$4*M9)/$D$4</f>
        <v>0.13733268877670951</v>
      </c>
      <c r="O10" s="8">
        <f t="shared" si="0"/>
        <v>8.2791702184775717E-3</v>
      </c>
      <c r="P10" s="8">
        <f t="shared" si="1"/>
        <v>2.4239658553247001E-3</v>
      </c>
      <c r="Q10" s="8">
        <f t="shared" si="3"/>
        <v>6.8230896966965382E-3</v>
      </c>
      <c r="R10" s="8">
        <f t="shared" si="4"/>
        <v>4.9681990462090431E-3</v>
      </c>
      <c r="S10" s="8" t="b">
        <f>IF(AND(O10&lt;$I$2,P10&lt;$I$2,Q10&lt;$I$2),TRUE,FALSE)</f>
        <v>0</v>
      </c>
    </row>
    <row r="11" spans="1:19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8">
        <f>($E$1-$B$1*L10-$C$1*M10-$D$1*N10)/$A$1</f>
        <v>-0.12128948619161763</v>
      </c>
      <c r="L11" s="8">
        <f>($E$2-$A$2*K10-$D$2*M10-$C$2*N10)/$B$2</f>
        <v>-0.20611534434324985</v>
      </c>
      <c r="M11" s="8">
        <f>($E$3-$A$3*K10-$B$3*L10-$D$3*N10)/$D$3</f>
        <v>-0.47432805322355742</v>
      </c>
      <c r="N11" s="8">
        <f>($E$4-$A$4*K10-$B$4*L10-$C$4*M10)/$D$4</f>
        <v>0.13696453504471712</v>
      </c>
      <c r="O11" s="8">
        <f t="shared" si="0"/>
        <v>3.6843506324834435E-3</v>
      </c>
      <c r="P11" s="8">
        <f t="shared" si="1"/>
        <v>2.0781686125004584E-3</v>
      </c>
      <c r="Q11" s="8">
        <f t="shared" si="3"/>
        <v>1.2997468221339625E-3</v>
      </c>
      <c r="R11" s="8">
        <f t="shared" si="4"/>
        <v>3.6815373199239332E-4</v>
      </c>
      <c r="S11" s="8" t="b">
        <f>IF(AND(O11&lt;$I$2,P11&lt;$I$2,Q11&lt;$I$2),TRUE,FALSE)</f>
        <v>0</v>
      </c>
    </row>
    <row r="12" spans="1:19" x14ac:dyDescent="0.25">
      <c r="A12" s="8" t="s">
        <v>0</v>
      </c>
      <c r="B12" s="11">
        <f>B7*B7</f>
        <v>0</v>
      </c>
      <c r="C12" s="11">
        <f t="shared" ref="C12:F12" si="5">C7*C7</f>
        <v>6.9194638739061565E-2</v>
      </c>
      <c r="D12" s="11">
        <f t="shared" si="5"/>
        <v>6.9194638739061565E-2</v>
      </c>
      <c r="E12" s="11">
        <f t="shared" si="5"/>
        <v>6.3497728464562003E-2</v>
      </c>
      <c r="F12" s="11">
        <f t="shared" si="5"/>
        <v>7.0473456496359554E-2</v>
      </c>
      <c r="G12" s="7"/>
      <c r="H12" s="7"/>
      <c r="I12" s="7"/>
      <c r="J12" s="7"/>
      <c r="K12" s="8">
        <f>($E$1-$B$1*L11-$C$1*M11-$D$1*N11)/$A$1</f>
        <v>-0.12099195316255043</v>
      </c>
      <c r="L12" s="8">
        <f>($E$2-$A$2*K11-$D$2*M11-$C$2*N11)/$B$2</f>
        <v>-0.20498108555483915</v>
      </c>
      <c r="M12" s="8">
        <f>($E$3-$A$3*K11-$B$3*L11-$D$3*N11)/$D$3</f>
        <v>-0.47758154767325944</v>
      </c>
      <c r="N12" s="8">
        <f>($E$4-$A$4*K11-$B$4*L11-$C$4*M11)/$D$4</f>
        <v>0.13599995723988356</v>
      </c>
      <c r="O12" s="8">
        <f t="shared" si="0"/>
        <v>2.975330290671957E-4</v>
      </c>
      <c r="P12" s="8">
        <f t="shared" si="1"/>
        <v>1.1342587884106969E-3</v>
      </c>
      <c r="Q12" s="8">
        <f t="shared" si="3"/>
        <v>3.2534944497020213E-3</v>
      </c>
      <c r="R12" s="8">
        <f t="shared" si="4"/>
        <v>9.6457780483355515E-4</v>
      </c>
      <c r="S12" s="8" t="b">
        <f>IF(AND(O12&lt;$I$2,P12&lt;$I$2,Q12&lt;$I$2),TRUE,FALSE)</f>
        <v>0</v>
      </c>
    </row>
    <row r="13" spans="1:19" x14ac:dyDescent="0.25">
      <c r="A13" s="8" t="s">
        <v>1</v>
      </c>
      <c r="B13" s="11">
        <f t="shared" ref="B13:F13" si="6">B8*B8</f>
        <v>0.12586176498756416</v>
      </c>
      <c r="C13" s="11">
        <f t="shared" si="6"/>
        <v>0</v>
      </c>
      <c r="D13" s="11">
        <f t="shared" si="6"/>
        <v>6.5516812307549438E-2</v>
      </c>
      <c r="E13" s="11">
        <f t="shared" si="6"/>
        <v>3.657467735054517E-3</v>
      </c>
      <c r="F13" s="11">
        <f t="shared" si="6"/>
        <v>9.7190983518540566E-2</v>
      </c>
      <c r="G13" s="7"/>
      <c r="H13" s="8" t="s">
        <v>3</v>
      </c>
      <c r="I13" s="11">
        <f>SUM(B12:E14)</f>
        <v>0.88425101899122738</v>
      </c>
      <c r="J13" s="7"/>
      <c r="K13" s="8">
        <f>($E$1-$B$1*L12-$C$1*M12-$D$1*N12)/$A$1</f>
        <v>-0.12019142929183962</v>
      </c>
      <c r="L13" s="8">
        <f>($E$2-$A$2*K12-$D$2*M12-$C$2*N12)/$B$2</f>
        <v>-0.20513677553016299</v>
      </c>
      <c r="M13" s="8">
        <f>($E$3-$A$3*K12-$B$3*L12-$D$3*N12)/$D$3</f>
        <v>-0.47551968868336297</v>
      </c>
      <c r="N13" s="8">
        <f>($E$4-$A$4*K12-$B$4*L12-$C$4*M12)/$D$4</f>
        <v>0.1369620407810771</v>
      </c>
      <c r="O13" s="8">
        <f t="shared" si="0"/>
        <v>8.0052387071080644E-4</v>
      </c>
      <c r="P13" s="8">
        <f t="shared" si="1"/>
        <v>1.5568997532383611E-4</v>
      </c>
      <c r="Q13" s="8">
        <f t="shared" si="3"/>
        <v>2.0618589898964701E-3</v>
      </c>
      <c r="R13" s="8">
        <f t="shared" si="4"/>
        <v>9.620835411935369E-4</v>
      </c>
      <c r="S13" s="8" t="b">
        <f>IF(AND(O13&lt;$I$2,P13&lt;$I$2,Q13&lt;$I$2),TRUE,FALSE)</f>
        <v>0</v>
      </c>
    </row>
    <row r="14" spans="1:19" x14ac:dyDescent="0.25">
      <c r="A14" s="8" t="s">
        <v>2</v>
      </c>
      <c r="B14" s="11">
        <f t="shared" ref="B14:F14" si="7">B9*B9</f>
        <v>6.5602188484565838E-2</v>
      </c>
      <c r="C14" s="11">
        <f t="shared" si="7"/>
        <v>0.17269901461990592</v>
      </c>
      <c r="D14" s="11">
        <f t="shared" si="7"/>
        <v>0</v>
      </c>
      <c r="E14" s="11">
        <f t="shared" si="7"/>
        <v>0.24902676491390235</v>
      </c>
      <c r="F14" s="11">
        <f t="shared" si="7"/>
        <v>2.8361374804357149E-3</v>
      </c>
      <c r="G14" s="7"/>
      <c r="H14" s="7"/>
      <c r="I14" s="7"/>
      <c r="J14" s="7"/>
      <c r="K14" s="8">
        <f>($E$1-$B$1*L13-$C$1*M13-$D$1*N13)/$A$1</f>
        <v>-0.12093527772655095</v>
      </c>
      <c r="L14" s="8">
        <f>($E$2-$A$2*K13-$D$2*M13-$C$2*N13)/$B$2</f>
        <v>-0.20529921511815705</v>
      </c>
      <c r="M14" s="8">
        <f>($E$3-$A$3*K13-$B$3*L13-$D$3*N13)/$D$3</f>
        <v>-0.47620054954220586</v>
      </c>
      <c r="N14" s="8">
        <f>($E$4-$A$4*K13-$B$4*L13-$C$4*M13)/$D$4</f>
        <v>0.13654354838780727</v>
      </c>
      <c r="O14" s="8">
        <f t="shared" si="0"/>
        <v>7.4384843471132778E-4</v>
      </c>
      <c r="P14" s="8">
        <f t="shared" si="1"/>
        <v>1.6243958799405656E-4</v>
      </c>
      <c r="Q14" s="8">
        <f t="shared" si="3"/>
        <v>6.8086085884289105E-4</v>
      </c>
      <c r="R14" s="8">
        <f t="shared" si="4"/>
        <v>4.184923932698259E-4</v>
      </c>
      <c r="S14" s="8" t="b">
        <f>IF(AND(O14&lt;$I$2,P14&lt;$I$2,Q14&lt;$I$2),TRUE,FALSE)</f>
        <v>0</v>
      </c>
    </row>
    <row r="15" spans="1:19" x14ac:dyDescent="0.25">
      <c r="A15" s="8" t="s">
        <v>8</v>
      </c>
      <c r="B15" s="11">
        <f t="shared" ref="B15:F15" si="8">B10*B10</f>
        <v>1.5985943334743836E-3</v>
      </c>
      <c r="C15" s="11">
        <f t="shared" si="8"/>
        <v>7.2539813319084129E-2</v>
      </c>
      <c r="D15" s="11">
        <f t="shared" si="8"/>
        <v>3.9265268207103382E-2</v>
      </c>
      <c r="E15" s="11">
        <f t="shared" si="8"/>
        <v>0</v>
      </c>
      <c r="F15" s="11">
        <f t="shared" si="8"/>
        <v>1.0480145848326388E-2</v>
      </c>
      <c r="G15" s="7"/>
      <c r="H15" s="7"/>
      <c r="I15" s="7"/>
      <c r="J15" s="7"/>
      <c r="K15" s="8">
        <f>($E$1-$B$1*L14-$C$1*M14-$D$1*N14)/$A$1</f>
        <v>-0.12060799373251825</v>
      </c>
      <c r="L15" s="8">
        <f>($E$2-$A$2*K14-$D$2*M14-$C$2*N14)/$B$2</f>
        <v>-0.20510126194110634</v>
      </c>
      <c r="M15" s="8">
        <f>($E$3-$A$3*K14-$B$3*L14-$D$3*N14)/$D$3</f>
        <v>-0.47629911751374088</v>
      </c>
      <c r="N15" s="8">
        <f>($E$4-$A$4*K14-$B$4*L14-$C$4*M14)/$D$4</f>
        <v>0.13660497306809685</v>
      </c>
      <c r="O15" s="8">
        <f t="shared" si="0"/>
        <v>3.2728399403270103E-4</v>
      </c>
      <c r="P15" s="8">
        <f t="shared" si="1"/>
        <v>1.9795317705070814E-4</v>
      </c>
      <c r="Q15" s="8">
        <f t="shared" si="3"/>
        <v>9.8567971535012955E-5</v>
      </c>
      <c r="R15" s="8">
        <f t="shared" si="4"/>
        <v>6.1424680289579037E-5</v>
      </c>
      <c r="S15" s="8" t="b">
        <f>IF(AND(O15&lt;$I$2,P15&lt;$I$2,Q15&lt;$I$2),TRUE,FALSE)</f>
        <v>0</v>
      </c>
    </row>
    <row r="16" spans="1:19" x14ac:dyDescent="0.25">
      <c r="A16" s="12"/>
      <c r="B16" s="7"/>
      <c r="C16" s="7"/>
      <c r="D16" s="7"/>
      <c r="E16" s="7"/>
      <c r="F16" s="7"/>
      <c r="G16" s="7"/>
      <c r="H16" s="7"/>
      <c r="I16" s="7"/>
      <c r="J16" s="7"/>
      <c r="K16" s="8">
        <f>($E$1-$B$1*L15-$C$1*M15-$D$1*N15)/$A$1</f>
        <v>-0.12064961514051289</v>
      </c>
      <c r="L16" s="8">
        <f>($E$2-$A$2*K15-$D$2*M15-$C$2*N15)/$B$2</f>
        <v>-0.20519568897782575</v>
      </c>
      <c r="M16" s="8">
        <f>($E$3-$A$3*K15-$B$3*L15-$D$3*N15)/$D$3</f>
        <v>-0.47602771263253779</v>
      </c>
      <c r="N16" s="8">
        <f>($E$4-$A$4*K15-$B$4*L15-$C$4*M15)/$D$4</f>
        <v>0.13669090553565016</v>
      </c>
      <c r="O16" s="8">
        <f t="shared" si="0"/>
        <v>4.1621407994643644E-5</v>
      </c>
      <c r="P16" s="8">
        <f t="shared" si="1"/>
        <v>9.4427036719413326E-5</v>
      </c>
      <c r="Q16" s="8">
        <f t="shared" si="3"/>
        <v>2.7140488120308559E-4</v>
      </c>
      <c r="R16" s="8">
        <f t="shared" si="4"/>
        <v>8.5932467553312408E-5</v>
      </c>
      <c r="S16" s="8" t="b">
        <f>IF(AND(O16&lt;$I$2,P16&lt;$I$2,Q16&lt;$I$2),TRUE,FALSE)</f>
        <v>0</v>
      </c>
    </row>
    <row r="17" spans="1:19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8">
        <f>($E$1-$B$1*L16-$C$1*M16-$D$1*N16)/$A$1</f>
        <v>-0.1207178228517118</v>
      </c>
      <c r="L17" s="8">
        <f>($E$2-$A$2*K16-$D$2*M16-$C$2*N16)/$B$2</f>
        <v>-0.2051753412126093</v>
      </c>
      <c r="M17" s="8">
        <f>($E$3-$A$3*K16-$B$3*L16-$D$3*N16)/$D$3</f>
        <v>-0.47621364307360503</v>
      </c>
      <c r="N17" s="8">
        <f>($E$4-$A$4*K16-$B$4*L16-$C$4*M16)/$D$4</f>
        <v>0.13661002903166991</v>
      </c>
      <c r="O17" s="8">
        <f t="shared" ref="O17:O19" si="9">ABS(K17-K16)</f>
        <v>6.8207711198906007E-5</v>
      </c>
      <c r="P17" s="8">
        <f t="shared" ref="P17:P19" si="10">ABS(L17-L16)</f>
        <v>2.0347765216449654E-5</v>
      </c>
      <c r="Q17" s="8">
        <f t="shared" ref="Q17:Q19" si="11">ABS(M17-M16)</f>
        <v>1.8593044106723911E-4</v>
      </c>
      <c r="R17" s="8">
        <f t="shared" ref="R17:R19" si="12">ABS(N17-N16)</f>
        <v>8.0876503980253922E-5</v>
      </c>
      <c r="S17" s="8" t="b">
        <f>IF(AND(O17&lt;$I$2,P17&lt;$I$2,Q17&lt;$I$2),TRUE,FALSE)</f>
        <v>0</v>
      </c>
    </row>
    <row r="18" spans="1:19" x14ac:dyDescent="0.25">
      <c r="A18" s="11">
        <v>-28.93</v>
      </c>
      <c r="B18" s="11">
        <v>-7.61</v>
      </c>
      <c r="C18" s="11">
        <v>-7.61</v>
      </c>
      <c r="D18" s="14">
        <v>-7.29</v>
      </c>
      <c r="E18" s="11">
        <v>7.68</v>
      </c>
      <c r="F18" s="7"/>
      <c r="G18" s="7"/>
      <c r="H18" s="7"/>
      <c r="I18" s="7"/>
      <c r="J18" s="7"/>
      <c r="K18" s="8">
        <f>($E$1-$B$1*L17-$C$1*M17-$D$1*N17)/$A$1</f>
        <v>-0.12065388666514974</v>
      </c>
      <c r="L18" s="8">
        <f>($E$2-$A$2*K17-$D$2*M17-$C$2*N17)/$B$2</f>
        <v>-0.20516060000001643</v>
      </c>
      <c r="M18" s="8">
        <f>($E$3-$A$3*K17-$B$3*L17-$D$3*N17)/$D$3</f>
        <v>-0.47615082987183543</v>
      </c>
      <c r="N18" s="8">
        <f>($E$4-$A$4*K17-$B$4*L17-$C$4*M17)/$D$4</f>
        <v>0.13664962521237284</v>
      </c>
      <c r="O18" s="8">
        <f t="shared" si="9"/>
        <v>6.3936186562058017E-5</v>
      </c>
      <c r="P18" s="8">
        <f t="shared" si="10"/>
        <v>1.4741212592872532E-5</v>
      </c>
      <c r="Q18" s="8">
        <f t="shared" si="11"/>
        <v>6.2813201769595928E-5</v>
      </c>
      <c r="R18" s="8">
        <f t="shared" si="12"/>
        <v>3.9596180702927697E-5</v>
      </c>
      <c r="S18" s="8" t="b">
        <f>IF(AND(O18&lt;$I$2,P18&lt;$I$2,Q18&lt;$I$2),TRUE,FALSE)</f>
        <v>1</v>
      </c>
    </row>
    <row r="19" spans="1:19" x14ac:dyDescent="0.25">
      <c r="A19" s="11">
        <v>8.33</v>
      </c>
      <c r="B19" s="11">
        <v>23.48</v>
      </c>
      <c r="C19" s="11">
        <v>-6.01</v>
      </c>
      <c r="D19" s="14">
        <v>1.42</v>
      </c>
      <c r="E19" s="11">
        <v>-7.32</v>
      </c>
      <c r="F19" s="7"/>
      <c r="G19" s="7"/>
      <c r="H19" s="7"/>
      <c r="I19" s="7"/>
      <c r="J19" s="7"/>
      <c r="K19" s="8">
        <f>($E$1-$B$1*L18-$C$1*M18-$D$1*N18)/$A$1</f>
        <v>-0.120684265000809</v>
      </c>
      <c r="L19" s="8">
        <f>($E$2-$A$2*K18-$D$2*M18-$C$2*N18)/$B$2</f>
        <v>-0.2051769462578763</v>
      </c>
      <c r="M19" s="8">
        <f>($E$3-$A$3*K18-$B$3*L18-$D$3*N18)/$D$3</f>
        <v>-0.47614533431089756</v>
      </c>
      <c r="N19" s="8">
        <f>($E$4-$A$4*K18-$B$4*L18-$C$4*M18)/$D$4</f>
        <v>0.13664370509035986</v>
      </c>
      <c r="O19" s="8">
        <f t="shared" si="9"/>
        <v>3.0378335659261846E-5</v>
      </c>
      <c r="P19" s="8">
        <f t="shared" si="10"/>
        <v>1.6346257859872759E-5</v>
      </c>
      <c r="Q19" s="8">
        <f t="shared" si="11"/>
        <v>5.4955609378737336E-6</v>
      </c>
      <c r="R19" s="8">
        <f t="shared" si="12"/>
        <v>5.9201220129756482E-6</v>
      </c>
      <c r="S19" s="8" t="b">
        <f>IF(AND(O19&lt;$I$2,P19&lt;$I$2,Q19&lt;$I$2),TRUE,FALSE)</f>
        <v>1</v>
      </c>
    </row>
    <row r="20" spans="1:19" x14ac:dyDescent="0.25">
      <c r="A20" s="11">
        <v>8.64</v>
      </c>
      <c r="B20" s="11">
        <v>8.4</v>
      </c>
      <c r="C20" s="11">
        <v>-16.510000000000002</v>
      </c>
      <c r="D20" s="14">
        <v>-7.74</v>
      </c>
      <c r="E20" s="11">
        <v>-0.16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11">
        <v>0.91</v>
      </c>
      <c r="B21" s="11">
        <v>6.13</v>
      </c>
      <c r="C21" s="11">
        <v>-4.51</v>
      </c>
      <c r="D21" s="14">
        <v>-22.76</v>
      </c>
      <c r="E21" s="11">
        <v>-2.33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C14" workbookViewId="0">
      <selection activeCell="H36" sqref="H36"/>
    </sheetView>
  </sheetViews>
  <sheetFormatPr defaultRowHeight="15" x14ac:dyDescent="0.25"/>
  <cols>
    <col min="3" max="7" width="9.28515625" bestFit="1" customWidth="1"/>
    <col min="10" max="10" width="9.28515625" bestFit="1" customWidth="1"/>
    <col min="12" max="21" width="9.28515625" bestFit="1" customWidth="1"/>
    <col min="22" max="22" width="10" bestFit="1" customWidth="1"/>
  </cols>
  <sheetData>
    <row r="1" spans="1:22" x14ac:dyDescent="0.25">
      <c r="A1" s="1">
        <v>24.58</v>
      </c>
      <c r="B1" s="1">
        <v>-0.18</v>
      </c>
      <c r="C1" s="11">
        <v>-7.14</v>
      </c>
      <c r="D1" s="14">
        <v>-5.0599999999999996</v>
      </c>
      <c r="E1" s="14">
        <v>8</v>
      </c>
      <c r="F1" s="11">
        <v>4.26</v>
      </c>
      <c r="G1" s="7"/>
      <c r="H1" s="7"/>
      <c r="I1" s="7"/>
      <c r="J1" s="7"/>
      <c r="K1" s="7"/>
      <c r="L1" s="8" t="s">
        <v>0</v>
      </c>
      <c r="M1" s="8" t="s">
        <v>1</v>
      </c>
      <c r="N1" s="8" t="s">
        <v>2</v>
      </c>
      <c r="O1" s="8" t="s">
        <v>8</v>
      </c>
      <c r="P1" s="8" t="s">
        <v>10</v>
      </c>
      <c r="Q1" s="8"/>
      <c r="R1" s="8"/>
      <c r="S1" s="8"/>
      <c r="T1" s="8"/>
      <c r="U1" s="8"/>
      <c r="V1" s="8"/>
    </row>
    <row r="2" spans="1:22" x14ac:dyDescent="0.25">
      <c r="A2" s="1">
        <f>A23+A4*0.4</f>
        <v>4.3000000000000007</v>
      </c>
      <c r="B2" s="1">
        <f>B23+B4*0.4</f>
        <v>11.629999999999999</v>
      </c>
      <c r="C2" s="11">
        <f>C23+C4*0.4</f>
        <v>0.62000000000000011</v>
      </c>
      <c r="D2" s="11">
        <f>D23+D4*0.4</f>
        <v>-0.97799999999999976</v>
      </c>
      <c r="E2" s="11">
        <f>E23+E4*0.4</f>
        <v>-2.34</v>
      </c>
      <c r="F2" s="11">
        <f>F23+F4*0.4</f>
        <v>-3.3500000000000005</v>
      </c>
      <c r="G2" s="7"/>
      <c r="H2" s="7"/>
      <c r="I2" s="8" t="s">
        <v>12</v>
      </c>
      <c r="J2" s="11">
        <v>1E-4</v>
      </c>
      <c r="K2" s="9"/>
      <c r="L2" s="8">
        <v>0</v>
      </c>
      <c r="M2" s="8">
        <v>0</v>
      </c>
      <c r="N2" s="8">
        <v>0</v>
      </c>
      <c r="O2" s="8">
        <v>0</v>
      </c>
      <c r="P2" s="8">
        <v>0</v>
      </c>
      <c r="Q2" s="8" t="s">
        <v>4</v>
      </c>
      <c r="R2" s="8" t="s">
        <v>5</v>
      </c>
      <c r="S2" s="8" t="s">
        <v>6</v>
      </c>
      <c r="T2" s="8" t="s">
        <v>9</v>
      </c>
      <c r="U2" s="8" t="s">
        <v>11</v>
      </c>
      <c r="V2" s="8" t="s">
        <v>7</v>
      </c>
    </row>
    <row r="3" spans="1:22" x14ac:dyDescent="0.25">
      <c r="A3" s="1">
        <v>-7.2</v>
      </c>
      <c r="B3" s="1">
        <v>1.42</v>
      </c>
      <c r="C3" s="11">
        <v>26.33</v>
      </c>
      <c r="D3" s="14">
        <v>4.3499999999999996</v>
      </c>
      <c r="E3" s="14">
        <v>0.57999999999999996</v>
      </c>
      <c r="F3" s="11">
        <v>-2.19</v>
      </c>
      <c r="G3" s="7"/>
      <c r="H3" s="9"/>
      <c r="I3" s="9"/>
      <c r="J3" s="9"/>
      <c r="K3" s="7"/>
      <c r="L3" s="8">
        <f>($F$1-$B$1*M2-$C$1*N2-$E$1*O2-$D$1*P2)/$A$1</f>
        <v>0.17331163547599676</v>
      </c>
      <c r="M3" s="8">
        <f>($F$2-$A$2*L2-$E$2*N2-$C$2*O2-$D$2*P2)/$B$2</f>
        <v>-0.28804815133276018</v>
      </c>
      <c r="N3" s="8">
        <f>($F$3-$A$3*L2-$B$3*M2-$D$3*O2-$E$3*P2)/$C$3</f>
        <v>-8.3175085453854922E-2</v>
      </c>
      <c r="O3" s="8">
        <f>($F$4-$A$4*L2-$B$4*M2-$C$4*N2-$E$4*P2)/$D$4</f>
        <v>-0.40199809705042816</v>
      </c>
      <c r="P3" s="8">
        <f>($F$5-$A$5*L2-$B$5*M2-$C$5*N2-$D$5*O2)/$E$5</f>
        <v>0.58266020463112544</v>
      </c>
      <c r="Q3" s="8">
        <f>ABS(L3-L2)</f>
        <v>0.17331163547599676</v>
      </c>
      <c r="R3" s="8">
        <f>ABS(M3-M2)</f>
        <v>0.28804815133276018</v>
      </c>
      <c r="S3" s="8">
        <f>ABS(N3-N2)</f>
        <v>8.3175085453854922E-2</v>
      </c>
      <c r="T3" s="8">
        <f>ABS(O3-O2)</f>
        <v>0.40199809705042816</v>
      </c>
      <c r="U3" s="8">
        <f>ABS(P3-P2)</f>
        <v>0.58266020463112544</v>
      </c>
      <c r="V3" s="8" t="b">
        <f>IF(AND(Q3&lt;$J$2,R3&lt;$J$2,S3&lt;$J$2),TRUE,FALSE)</f>
        <v>0</v>
      </c>
    </row>
    <row r="4" spans="1:22" x14ac:dyDescent="0.25">
      <c r="A4" s="1">
        <v>-6.7</v>
      </c>
      <c r="B4" s="1">
        <v>-5.3</v>
      </c>
      <c r="C4" s="11">
        <v>-1.2</v>
      </c>
      <c r="D4" s="14">
        <v>-21.02</v>
      </c>
      <c r="E4" s="14">
        <v>6.55</v>
      </c>
      <c r="F4" s="11">
        <v>8.4499999999999993</v>
      </c>
      <c r="G4" s="7"/>
      <c r="H4" s="9"/>
      <c r="I4" s="9"/>
      <c r="J4" s="9"/>
      <c r="K4" s="7"/>
      <c r="L4" s="8">
        <f>($F$1-$B$1*M3-$C$1*N3-$E$1*O3-$D$1*P3)/$A$1</f>
        <v>0.39782451726836854</v>
      </c>
      <c r="M4" s="8">
        <f>($F$2-$A$2*L3-$E$2*N3-$C$2*O3-$D$2*P3)/$B$2</f>
        <v>-0.29843415582186611</v>
      </c>
      <c r="N4" s="8">
        <f>($F$3-$A$3*L3-$B$3*M3-$D$3*O3-$E$3*P3)/$C$3</f>
        <v>3.3331597182035919E-2</v>
      </c>
      <c r="O4" s="8">
        <f>($F$4-$A$4*L3-$B$4*M3-$C$4*N3-$E$4*P3)/$D$4</f>
        <v>-0.19830153723820415</v>
      </c>
      <c r="P4" s="8">
        <f>($F$5-$A$5*L3-$B$5*M3-$C$5*N3-$D$5*O3)/$E$5</f>
        <v>0.51322594864081073</v>
      </c>
      <c r="Q4" s="8">
        <f t="shared" ref="Q4:Q19" si="0">ABS(L4-L3)</f>
        <v>0.22451288179237178</v>
      </c>
      <c r="R4" s="8">
        <f t="shared" ref="R4:R19" si="1">ABS(M4-M3)</f>
        <v>1.0386004489105927E-2</v>
      </c>
      <c r="S4" s="8">
        <f t="shared" ref="S4:S19" si="2">ABS(N4-N3)</f>
        <v>0.11650668263589084</v>
      </c>
      <c r="T4" s="8">
        <f t="shared" ref="T4:T19" si="3">ABS(O4-O3)</f>
        <v>0.20369655981222401</v>
      </c>
      <c r="U4" s="8">
        <f t="shared" ref="U4:U19" si="4">ABS(P4-P3)</f>
        <v>6.9434255990314719E-2</v>
      </c>
      <c r="V4" s="8" t="b">
        <f>IF(AND(Q4&lt;$J$2,R4&lt;$J$2,S4&lt;$J$2),TRUE,FALSE)</f>
        <v>0</v>
      </c>
    </row>
    <row r="5" spans="1:22" x14ac:dyDescent="0.25">
      <c r="A5" s="1">
        <f>A23+A26</f>
        <v>1.79</v>
      </c>
      <c r="B5" s="1">
        <f>B23+B26</f>
        <v>5.1899999999999995</v>
      </c>
      <c r="C5" s="11">
        <f>C23+C26</f>
        <v>-1.98</v>
      </c>
      <c r="D5" s="11">
        <f>D23+D26</f>
        <v>0.66999999999999993</v>
      </c>
      <c r="E5" s="11">
        <f>E23+E26</f>
        <v>-18.57</v>
      </c>
      <c r="F5" s="11">
        <f>F23+F26</f>
        <v>-10.82</v>
      </c>
      <c r="G5" s="7"/>
      <c r="H5" s="9"/>
      <c r="I5" s="9"/>
      <c r="J5" s="9"/>
      <c r="K5" s="7"/>
      <c r="L5" s="8">
        <f>($F$1-$B$1*M4-$C$1*N4-$E$1*O4-$D$1*P4)/$A$1</f>
        <v>0.35100101927827254</v>
      </c>
      <c r="M5" s="8">
        <f>($F$2-$A$2*L4-$E$2*N4-$C$2*O4-$D$2*P4)/$B$2</f>
        <v>-0.37470056371363908</v>
      </c>
      <c r="N5" s="8">
        <f>($F$3-$A$3*L4-$B$3*M4-$D$3*O4-$E$3*P4)/$C$3</f>
        <v>6.3161931727072587E-2</v>
      </c>
      <c r="O5" s="8">
        <f>($F$4-$A$4*L4-$B$4*M4-$C$4*N4-$E$4*P4)/$D$4</f>
        <v>-0.29553240689168941</v>
      </c>
      <c r="P5" s="8">
        <f>($F$5-$A$5*L4-$B$5*M4-$C$5*N4-$D$5*O4)/$E$5</f>
        <v>0.52689143913973435</v>
      </c>
      <c r="Q5" s="8">
        <f t="shared" si="0"/>
        <v>4.6823497990095997E-2</v>
      </c>
      <c r="R5" s="8">
        <f t="shared" si="1"/>
        <v>7.6266407891772969E-2</v>
      </c>
      <c r="S5" s="8">
        <f t="shared" si="2"/>
        <v>2.9830334545036669E-2</v>
      </c>
      <c r="T5" s="8">
        <f t="shared" si="3"/>
        <v>9.7230869653485263E-2</v>
      </c>
      <c r="U5" s="8">
        <f t="shared" si="4"/>
        <v>1.3665490498923627E-2</v>
      </c>
      <c r="V5" s="8" t="b">
        <f>IF(AND(Q5&lt;$J$2,R5&lt;$J$2,S5&lt;$J$2),TRUE,FALSE)</f>
        <v>0</v>
      </c>
    </row>
    <row r="6" spans="1:22" x14ac:dyDescent="0.25">
      <c r="C6" s="7"/>
      <c r="D6" s="7"/>
      <c r="E6" s="7"/>
      <c r="F6" s="7"/>
      <c r="G6" s="7"/>
      <c r="H6" s="9"/>
      <c r="I6" s="9"/>
      <c r="J6" s="9"/>
      <c r="K6" s="7"/>
      <c r="L6" s="8">
        <f>($F$1-$B$1*M5-$C$1*N5-$E$1*O5-$D$1*P5)/$A$1</f>
        <v>0.39356631522552543</v>
      </c>
      <c r="M6" s="8">
        <f>($F$2-$A$2*L5-$E$2*N5-$C$2*O5-$D$2*P5)/$B$2</f>
        <v>-0.34505378700805811</v>
      </c>
      <c r="N6" s="8">
        <f>($F$3-$A$3*L5-$B$3*M5-$D$3*O5-$E$3*P5)/$C$3</f>
        <v>7.0233614681152023E-2</v>
      </c>
      <c r="O6" s="8">
        <f>($F$4-$A$4*L5-$B$4*M5-$C$4*N5-$E$4*P5)/$D$4</f>
        <v>-0.25882251347237706</v>
      </c>
      <c r="P6" s="8">
        <f>($F$5-$A$5*L5-$B$5*M5-$C$5*N5-$D$5*O5)/$E$5</f>
        <v>0.49437418208924538</v>
      </c>
      <c r="Q6" s="8">
        <f t="shared" si="0"/>
        <v>4.256529594725289E-2</v>
      </c>
      <c r="R6" s="8">
        <f t="shared" si="1"/>
        <v>2.9646776705580968E-2</v>
      </c>
      <c r="S6" s="8">
        <f t="shared" si="2"/>
        <v>7.0716829540794363E-3</v>
      </c>
      <c r="T6" s="8">
        <f t="shared" si="3"/>
        <v>3.6709893419312356E-2</v>
      </c>
      <c r="U6" s="8">
        <f t="shared" si="4"/>
        <v>3.2517257050488968E-2</v>
      </c>
      <c r="V6" s="8" t="b">
        <f>IF(AND(Q6&lt;$J$2,R6&lt;$J$2,S6&lt;$J$2),TRUE,FALSE)</f>
        <v>0</v>
      </c>
    </row>
    <row r="7" spans="1:22" x14ac:dyDescent="0.25">
      <c r="B7" s="2"/>
      <c r="C7" s="9"/>
      <c r="D7" s="9"/>
      <c r="E7" s="9"/>
      <c r="F7" s="9"/>
      <c r="G7" s="9"/>
      <c r="H7" s="9"/>
      <c r="I7" s="9"/>
      <c r="J7" s="9"/>
      <c r="K7" s="7"/>
      <c r="L7" s="8">
        <f>($F$1-$B$1*M6-$C$1*N6-$E$1*O6-$D$1*P6)/$A$1</f>
        <v>0.37719576063110555</v>
      </c>
      <c r="M7" s="8">
        <f>($F$2-$A$2*L6-$E$2*N6-$C$2*O6-$D$2*P6)/$B$2</f>
        <v>-0.36406023978329399</v>
      </c>
      <c r="N7" s="8">
        <f>($F$3-$A$3*L6-$B$3*M6-$D$3*O6-$E$3*P6)/$C$3</f>
        <v>7.4925740796365506E-2</v>
      </c>
      <c r="O7" s="8">
        <f>($F$4-$A$4*L6-$B$4*M6-$C$4*N6-$E$4*P6)/$D$4</f>
        <v>-0.2904014598383034</v>
      </c>
      <c r="P7" s="8">
        <f>($F$5-$A$5*L6-$B$5*M6-$C$5*N6-$D$5*O6)/$E$5</f>
        <v>0.507333382260996</v>
      </c>
      <c r="Q7" s="8">
        <f t="shared" si="0"/>
        <v>1.6370554594419884E-2</v>
      </c>
      <c r="R7" s="8">
        <f t="shared" si="1"/>
        <v>1.9006452775235883E-2</v>
      </c>
      <c r="S7" s="8">
        <f t="shared" si="2"/>
        <v>4.6921261152134824E-3</v>
      </c>
      <c r="T7" s="8">
        <f t="shared" si="3"/>
        <v>3.1578946365926341E-2</v>
      </c>
      <c r="U7" s="8">
        <f t="shared" si="4"/>
        <v>1.2959200171750618E-2</v>
      </c>
      <c r="V7" s="8" t="b">
        <f>IF(AND(Q7&lt;$J$2,R7&lt;$J$2,S7&lt;$J$2),TRUE,FALSE)</f>
        <v>0</v>
      </c>
    </row>
    <row r="8" spans="1:22" x14ac:dyDescent="0.25">
      <c r="A8" s="3" t="s">
        <v>0</v>
      </c>
      <c r="B8" s="1">
        <v>0</v>
      </c>
      <c r="C8" s="11">
        <f>-B1/$A$1</f>
        <v>7.3230268510984546E-3</v>
      </c>
      <c r="D8" s="11">
        <f>-C1/$A$1</f>
        <v>0.29048006509357199</v>
      </c>
      <c r="E8" s="11">
        <f>-D1/$A$1</f>
        <v>0.20585842148087877</v>
      </c>
      <c r="F8" s="11">
        <f>-E1/$A$1</f>
        <v>-0.32546786004882022</v>
      </c>
      <c r="G8" s="11">
        <f>F1/$A$1</f>
        <v>0.17331163547599676</v>
      </c>
      <c r="H8" s="9"/>
      <c r="I8" s="9"/>
      <c r="J8" s="9"/>
      <c r="K8" s="7"/>
      <c r="L8" s="8">
        <f>($F$1-$B$1*M7-$C$1*N7-$E$1*O7-$D$1*P7)/$A$1</f>
        <v>0.39136523755378855</v>
      </c>
      <c r="M8" s="8">
        <f>($F$2-$A$2*L7-$E$2*N7-$C$2*O7-$D$2*P7)/$B$2</f>
        <v>-0.35429016202057251</v>
      </c>
      <c r="N8" s="8">
        <f>($F$3-$A$3*L7-$B$3*M7-$D$3*O7-$E$3*P7)/$C$3</f>
        <v>7.6405925014108603E-2</v>
      </c>
      <c r="O8" s="8">
        <f>($F$4-$A$4*L7-$B$4*M7-$C$4*N7-$E$4*P7)/$D$4</f>
        <v>-0.27662081639025055</v>
      </c>
      <c r="P8" s="8">
        <f>($F$5-$A$5*L7-$B$5*M7-$C$5*N7-$D$5*O7)/$E$5</f>
        <v>0.49880375994539133</v>
      </c>
      <c r="Q8" s="8">
        <f t="shared" si="0"/>
        <v>1.4169476922683E-2</v>
      </c>
      <c r="R8" s="8">
        <f t="shared" si="1"/>
        <v>9.7700777627214852E-3</v>
      </c>
      <c r="S8" s="8">
        <f t="shared" si="2"/>
        <v>1.4801842177430968E-3</v>
      </c>
      <c r="T8" s="8">
        <f t="shared" si="3"/>
        <v>1.3780643448052854E-2</v>
      </c>
      <c r="U8" s="8">
        <f t="shared" si="4"/>
        <v>8.529622315604668E-3</v>
      </c>
      <c r="V8" s="8" t="b">
        <f>IF(AND(Q8&lt;$J$2,R8&lt;$J$2,S8&lt;$J$2),TRUE,FALSE)</f>
        <v>0</v>
      </c>
    </row>
    <row r="9" spans="1:22" x14ac:dyDescent="0.25">
      <c r="A9" s="3" t="s">
        <v>1</v>
      </c>
      <c r="B9" s="1">
        <f>-A2/$B$2</f>
        <v>-0.36973344797936381</v>
      </c>
      <c r="C9" s="11">
        <v>0</v>
      </c>
      <c r="D9" s="11">
        <f>-C2/$B$2</f>
        <v>-5.3310404127257106E-2</v>
      </c>
      <c r="E9" s="11">
        <f>-D2/$B$2</f>
        <v>8.4092863284608757E-2</v>
      </c>
      <c r="F9" s="11">
        <f>-E2/$B$2</f>
        <v>0.20120378331900257</v>
      </c>
      <c r="G9" s="11">
        <f>F2/$B$2</f>
        <v>-0.28804815133276018</v>
      </c>
      <c r="H9" s="9"/>
      <c r="I9" s="9"/>
      <c r="J9" s="9"/>
      <c r="K9" s="7"/>
      <c r="L9" s="8">
        <f>($F$1-$B$1*M8-$C$1*N8-$E$1*O8-$D$1*P8)/$A$1</f>
        <v>0.38562569698465082</v>
      </c>
      <c r="M9" s="8">
        <f>($F$2-$A$2*L8-$E$2*N8-$C$2*O8-$D$2*P8)/$B$2</f>
        <v>-0.36068320494924588</v>
      </c>
      <c r="N9" s="8">
        <f>($F$3-$A$3*L8-$B$3*M8-$D$3*O8-$E$3*P8)/$C$3</f>
        <v>7.7664873185938232E-2</v>
      </c>
      <c r="O9" s="8">
        <f>($F$4-$A$4*L8-$B$4*M8-$C$4*N8-$E$4*P8)/$D$4</f>
        <v>-0.28634308826241517</v>
      </c>
      <c r="P9" s="8">
        <f>($F$5-$A$5*L8-$B$5*M8-$C$5*N8-$D$5*O8)/$E$5</f>
        <v>0.5032395345086218</v>
      </c>
      <c r="Q9" s="8">
        <f t="shared" si="0"/>
        <v>5.7395405691377244E-3</v>
      </c>
      <c r="R9" s="8">
        <f t="shared" si="1"/>
        <v>6.3930429286733759E-3</v>
      </c>
      <c r="S9" s="8">
        <f t="shared" si="2"/>
        <v>1.2589481718296297E-3</v>
      </c>
      <c r="T9" s="8">
        <f t="shared" si="3"/>
        <v>9.7222718721646229E-3</v>
      </c>
      <c r="U9" s="8">
        <f t="shared" si="4"/>
        <v>4.4357745632304657E-3</v>
      </c>
      <c r="V9" s="8" t="b">
        <f>IF(AND(Q9&lt;$J$2,R9&lt;$J$2,S9&lt;$J$2),TRUE,FALSE)</f>
        <v>0</v>
      </c>
    </row>
    <row r="10" spans="1:22" x14ac:dyDescent="0.25">
      <c r="A10" s="3" t="s">
        <v>2</v>
      </c>
      <c r="B10" s="1">
        <f>-A3/$C$3</f>
        <v>0.27345233573870115</v>
      </c>
      <c r="C10" s="11">
        <f>-B3/$C$3</f>
        <v>-5.3930877326243826E-2</v>
      </c>
      <c r="D10" s="11">
        <v>0</v>
      </c>
      <c r="E10" s="11">
        <f>-D3/$C$3</f>
        <v>-0.16521078617546525</v>
      </c>
      <c r="F10" s="11">
        <f>-E3/$C$3</f>
        <v>-2.2028104823395366E-2</v>
      </c>
      <c r="G10" s="11">
        <f>F3/$C$3</f>
        <v>-8.3175085453854922E-2</v>
      </c>
      <c r="H10" s="9"/>
      <c r="I10" s="9"/>
      <c r="J10" s="9"/>
      <c r="K10" s="7"/>
      <c r="L10" s="8">
        <f>($F$1-$B$1*M9-$C$1*N9-$E$1*O9-$D$1*P9)/$A$1</f>
        <v>0.39002200847720436</v>
      </c>
      <c r="M10" s="8">
        <f>($F$2-$A$2*L9-$E$2*N9-$C$2*O9-$D$2*P9)/$B$2</f>
        <v>-0.35741648446317936</v>
      </c>
      <c r="N10" s="8">
        <f>($F$3-$A$3*L9-$B$3*M9-$D$3*O9-$E$3*P9)/$C$3</f>
        <v>7.7948677297528329E-2</v>
      </c>
      <c r="O10" s="8">
        <f>($F$4-$A$4*L9-$B$4*M9-$C$4*N9-$E$4*P9)/$D$4</f>
        <v>-0.28159134540236958</v>
      </c>
      <c r="P10" s="8">
        <f>($F$5-$A$5*L9-$B$5*M9-$C$5*N9-$D$5*O9)/$E$5</f>
        <v>0.50041453128012725</v>
      </c>
      <c r="Q10" s="8">
        <f t="shared" si="0"/>
        <v>4.3963114925535396E-3</v>
      </c>
      <c r="R10" s="8">
        <f t="shared" si="1"/>
        <v>3.2667204860665211E-3</v>
      </c>
      <c r="S10" s="8">
        <f t="shared" si="2"/>
        <v>2.8380411159009689E-4</v>
      </c>
      <c r="T10" s="8">
        <f t="shared" si="3"/>
        <v>4.7517428600455935E-3</v>
      </c>
      <c r="U10" s="8">
        <f t="shared" si="4"/>
        <v>2.8250032284945492E-3</v>
      </c>
      <c r="V10" s="8" t="b">
        <f>IF(AND(Q10&lt;$J$2,R10&lt;$J$2,S10&lt;$J$2),TRUE,FALSE)</f>
        <v>0</v>
      </c>
    </row>
    <row r="11" spans="1:22" x14ac:dyDescent="0.25">
      <c r="A11" s="3" t="s">
        <v>8</v>
      </c>
      <c r="B11" s="1">
        <f>-A4/$D$4</f>
        <v>-0.31874405328258804</v>
      </c>
      <c r="C11" s="11">
        <f>-B4/$D$4</f>
        <v>-0.25214081826831591</v>
      </c>
      <c r="D11" s="11">
        <f>-C4/$D$4</f>
        <v>-5.7088487155090392E-2</v>
      </c>
      <c r="E11" s="11">
        <v>0</v>
      </c>
      <c r="F11" s="11">
        <f>-E4/$D$4</f>
        <v>0.31160799238820169</v>
      </c>
      <c r="G11" s="11">
        <f>F4/$D$4</f>
        <v>-0.40199809705042816</v>
      </c>
      <c r="H11" s="9"/>
      <c r="I11" s="9"/>
      <c r="J11" s="9"/>
      <c r="K11" s="7"/>
      <c r="L11" s="8">
        <f>($F$1-$B$1*M10-$C$1*N10-$E$1*O10-$D$1*P10)/$A$1</f>
        <v>0.38800027991038977</v>
      </c>
      <c r="M11" s="8">
        <f>($F$2-$A$2*L10-$E$2*N10-$C$2*O10-$D$2*P10)/$B$2</f>
        <v>-0.3594757253511891</v>
      </c>
      <c r="N11" s="8">
        <f>($F$3-$A$3*L10-$B$3*M10-$D$3*O10-$E$3*P10)/$C$3</f>
        <v>7.8251872135640707E-2</v>
      </c>
      <c r="O11" s="8">
        <f>($F$4-$A$4*L10-$B$4*M10-$C$4*N10-$E$4*P10)/$D$4</f>
        <v>-0.28471281265531023</v>
      </c>
      <c r="P11" s="8">
        <f>($F$5-$A$5*L10-$B$5*M10-$C$5*N10-$D$5*O10)/$E$5</f>
        <v>0.50189247487030697</v>
      </c>
      <c r="Q11" s="8">
        <f t="shared" si="0"/>
        <v>2.0217285668145957E-3</v>
      </c>
      <c r="R11" s="8">
        <f t="shared" si="1"/>
        <v>2.059240888009739E-3</v>
      </c>
      <c r="S11" s="8">
        <f t="shared" si="2"/>
        <v>3.031948381123778E-4</v>
      </c>
      <c r="T11" s="8">
        <f t="shared" si="3"/>
        <v>3.1214672529406573E-3</v>
      </c>
      <c r="U11" s="8">
        <f t="shared" si="4"/>
        <v>1.47794359017972E-3</v>
      </c>
      <c r="V11" s="8" t="b">
        <f>IF(AND(Q11&lt;$J$2,R11&lt;$J$2,S11&lt;$J$2),TRUE,FALSE)</f>
        <v>0</v>
      </c>
    </row>
    <row r="12" spans="1:22" x14ac:dyDescent="0.25">
      <c r="A12" s="3" t="s">
        <v>10</v>
      </c>
      <c r="B12" s="1">
        <f>-A5/$E$5</f>
        <v>9.6392030156165862E-2</v>
      </c>
      <c r="C12" s="11">
        <f>-B5/$E$5</f>
        <v>0.27948303715670431</v>
      </c>
      <c r="D12" s="11">
        <f>-C5/$E$5</f>
        <v>-0.10662358642972536</v>
      </c>
      <c r="E12" s="11">
        <f>-D5/$E$5</f>
        <v>3.6079698438341405E-2</v>
      </c>
      <c r="F12" s="11">
        <v>0</v>
      </c>
      <c r="G12" s="11">
        <f>F5/$E$5</f>
        <v>0.58266020463112544</v>
      </c>
      <c r="H12" s="9"/>
      <c r="I12" s="9"/>
      <c r="J12" s="9"/>
      <c r="K12" s="7"/>
      <c r="L12" s="8">
        <f>($F$1-$B$1*M11-$C$1*N11-$E$1*O11-$D$1*P11)/$A$1</f>
        <v>0.38939345649192419</v>
      </c>
      <c r="M12" s="8">
        <f>($F$2-$A$2*L11-$E$2*N11-$C$2*O11-$D$2*P11)/$B$2</f>
        <v>-0.35837652953979587</v>
      </c>
      <c r="N12" s="8">
        <f>($F$3-$A$3*L11-$B$3*M11-$D$3*O11-$E$3*P11)/$C$3</f>
        <v>7.8293226167083785E-2</v>
      </c>
      <c r="O12" s="8">
        <f>($F$4-$A$4*L11-$B$4*M11-$C$4*N11-$E$4*P11)/$D$4</f>
        <v>-0.28310594991439425</v>
      </c>
      <c r="P12" s="8">
        <f>($F$5-$A$5*L11-$B$5*M11-$C$5*N11-$D$5*O11)/$E$5</f>
        <v>0.50097712413351103</v>
      </c>
      <c r="Q12" s="8">
        <f t="shared" si="0"/>
        <v>1.3931765815344277E-3</v>
      </c>
      <c r="R12" s="8">
        <f t="shared" si="1"/>
        <v>1.0991958113932276E-3</v>
      </c>
      <c r="S12" s="8">
        <f t="shared" si="2"/>
        <v>4.1354031443077699E-5</v>
      </c>
      <c r="T12" s="8">
        <f t="shared" si="3"/>
        <v>1.6068627409159819E-3</v>
      </c>
      <c r="U12" s="8">
        <f t="shared" si="4"/>
        <v>9.1535073679593904E-4</v>
      </c>
      <c r="V12" s="8" t="b">
        <f>IF(AND(Q12&lt;$J$2,R12&lt;$J$2,S12&lt;$J$2),TRUE,FALSE)</f>
        <v>0</v>
      </c>
    </row>
    <row r="13" spans="1:22" x14ac:dyDescent="0.25">
      <c r="B13" s="2"/>
      <c r="C13" s="9"/>
      <c r="D13" s="9"/>
      <c r="E13" s="9"/>
      <c r="F13" s="9"/>
      <c r="G13" s="9"/>
      <c r="H13" s="9"/>
      <c r="I13" s="9"/>
      <c r="J13" s="9"/>
      <c r="K13" s="7"/>
      <c r="L13" s="8">
        <f>($F$1-$B$1*M12-$C$1*N12-$E$1*O12-$D$1*P12)/$A$1</f>
        <v>0.38870210361865482</v>
      </c>
      <c r="M13" s="8">
        <f>($F$2-$A$2*L12-$E$2*N12-$C$2*O12-$D$2*P12)/$B$2</f>
        <v>-0.35904594989981087</v>
      </c>
      <c r="N13" s="8">
        <f>($F$3-$A$3*L12-$B$3*M12-$D$3*O12-$E$3*P12)/$C$3</f>
        <v>7.8369605348216589E-2</v>
      </c>
      <c r="O13" s="8">
        <f>($F$4-$A$4*L12-$B$4*M12-$C$4*N12-$E$4*P12)/$D$4</f>
        <v>-0.28411476024076959</v>
      </c>
      <c r="P13" s="8">
        <f>($F$5-$A$5*L12-$B$5*M12-$C$5*N12-$D$5*O12)/$E$5</f>
        <v>0.50147218764434753</v>
      </c>
      <c r="Q13" s="8">
        <f t="shared" si="0"/>
        <v>6.9135287326937966E-4</v>
      </c>
      <c r="R13" s="8">
        <f t="shared" si="1"/>
        <v>6.6942036001499394E-4</v>
      </c>
      <c r="S13" s="8">
        <f t="shared" si="2"/>
        <v>7.6379181132804619E-5</v>
      </c>
      <c r="T13" s="8">
        <f t="shared" si="3"/>
        <v>1.0088103263753423E-3</v>
      </c>
      <c r="U13" s="8">
        <f t="shared" si="4"/>
        <v>4.9506351083650202E-4</v>
      </c>
      <c r="V13" s="8" t="b">
        <f>IF(AND(Q13&lt;$J$2,R13&lt;$J$2,S13&lt;$J$2),TRUE,FALSE)</f>
        <v>0</v>
      </c>
    </row>
    <row r="14" spans="1:22" x14ac:dyDescent="0.25">
      <c r="A14" s="3" t="s">
        <v>0</v>
      </c>
      <c r="B14" s="1">
        <f>B8*B8</f>
        <v>0</v>
      </c>
      <c r="C14" s="11">
        <f t="shared" ref="C14:G14" si="5">C8*C8</f>
        <v>5.362672226190895E-5</v>
      </c>
      <c r="D14" s="11">
        <f t="shared" si="5"/>
        <v>8.4378668216765818E-2</v>
      </c>
      <c r="E14" s="11">
        <f t="shared" si="5"/>
        <v>4.2377689694599131E-2</v>
      </c>
      <c r="F14" s="11">
        <f t="shared" si="5"/>
        <v>0.10592932792475843</v>
      </c>
      <c r="G14" s="11">
        <f t="shared" si="5"/>
        <v>3.0036922991364779E-2</v>
      </c>
      <c r="H14" s="9"/>
      <c r="I14" s="9"/>
      <c r="J14" s="9"/>
      <c r="K14" s="7"/>
      <c r="L14" s="8">
        <f>($F$1-$B$1*M13-$C$1*N13-$E$1*O13-$D$1*P13)/$A$1</f>
        <v>0.38914963639588518</v>
      </c>
      <c r="M14" s="8">
        <f>($F$2-$A$2*L13-$E$2*N13-$C$2*O13-$D$2*P13)/$B$2</f>
        <v>-0.35867955444367505</v>
      </c>
      <c r="N14" s="8">
        <f>($F$3-$A$3*L13-$B$3*M13-$D$3*O13-$E$3*P13)/$C$3</f>
        <v>7.837241675372851E-2</v>
      </c>
      <c r="O14" s="8">
        <f>($F$4-$A$4*L13-$B$4*M13-$C$4*N13-$E$4*P13)/$D$4</f>
        <v>-0.28357570205154009</v>
      </c>
      <c r="P14" s="8">
        <f>($F$5-$A$5*L13-$B$5*M13-$C$5*N13-$D$5*O13)/$E$5</f>
        <v>0.50117391370740927</v>
      </c>
      <c r="Q14" s="8">
        <f t="shared" si="0"/>
        <v>4.4753277723036389E-4</v>
      </c>
      <c r="R14" s="8">
        <f t="shared" si="1"/>
        <v>3.6639545613581515E-4</v>
      </c>
      <c r="S14" s="8">
        <f t="shared" si="2"/>
        <v>2.8114055119210501E-6</v>
      </c>
      <c r="T14" s="8">
        <f t="shared" si="3"/>
        <v>5.390581892295021E-4</v>
      </c>
      <c r="U14" s="8">
        <f t="shared" si="4"/>
        <v>2.9827393693826476E-4</v>
      </c>
      <c r="V14" s="8" t="b">
        <f>IF(AND(Q14&lt;$J$2,R14&lt;$J$2,S14&lt;$J$2),TRUE,FALSE)</f>
        <v>0</v>
      </c>
    </row>
    <row r="15" spans="1:22" x14ac:dyDescent="0.25">
      <c r="A15" s="3" t="s">
        <v>1</v>
      </c>
      <c r="B15" s="1">
        <f t="shared" ref="B15:G15" si="6">B9*B9</f>
        <v>0.13670282255470892</v>
      </c>
      <c r="C15" s="11">
        <f t="shared" si="6"/>
        <v>0</v>
      </c>
      <c r="D15" s="11">
        <f t="shared" si="6"/>
        <v>2.8419991882114716E-3</v>
      </c>
      <c r="E15" s="11">
        <f t="shared" si="6"/>
        <v>7.0716096554038991E-3</v>
      </c>
      <c r="F15" s="11">
        <f t="shared" si="6"/>
        <v>4.0482962421880139E-2</v>
      </c>
      <c r="G15" s="11">
        <f t="shared" si="6"/>
        <v>8.2971737486220706E-2</v>
      </c>
      <c r="H15" s="9"/>
      <c r="I15" s="9"/>
      <c r="J15" s="9"/>
      <c r="K15" s="7"/>
      <c r="L15" s="8">
        <f>($F$1-$B$1*M14-$C$1*N14-$E$1*O14-$D$1*P14)/$A$1</f>
        <v>0.38891628785978727</v>
      </c>
      <c r="M15" s="8">
        <f>($F$2-$A$2*L14-$E$2*N14-$C$2*O14-$D$2*P14)/$B$2</f>
        <v>-0.35889827673437497</v>
      </c>
      <c r="N15" s="8">
        <f>($F$3-$A$3*L14-$B$3*M14-$D$3*O14-$E$3*P14)/$C$3</f>
        <v>7.8392547790896105E-2</v>
      </c>
      <c r="O15" s="8">
        <f>($F$4-$A$4*L14-$B$4*M14-$C$4*N14-$E$4*P14)/$D$4</f>
        <v>-0.28390383875460973</v>
      </c>
      <c r="P15" s="8">
        <f>($F$5-$A$5*L14-$B$5*M14-$C$5*N14-$D$5*O14)/$E$5</f>
        <v>0.50133860291001875</v>
      </c>
      <c r="Q15" s="8">
        <f t="shared" si="0"/>
        <v>2.333485360979104E-4</v>
      </c>
      <c r="R15" s="8">
        <f t="shared" si="1"/>
        <v>2.1872229069991311E-4</v>
      </c>
      <c r="S15" s="8">
        <f t="shared" si="2"/>
        <v>2.0131037167595012E-5</v>
      </c>
      <c r="T15" s="8">
        <f t="shared" si="3"/>
        <v>3.2813670306963694E-4</v>
      </c>
      <c r="U15" s="8">
        <f t="shared" si="4"/>
        <v>1.6468920260948039E-4</v>
      </c>
      <c r="V15" s="8" t="b">
        <f>IF(AND(Q15&lt;$J$2,R15&lt;$J$2,S15&lt;$J$2),TRUE,FALSE)</f>
        <v>0</v>
      </c>
    </row>
    <row r="16" spans="1:22" x14ac:dyDescent="0.25">
      <c r="A16" s="3" t="s">
        <v>2</v>
      </c>
      <c r="B16" s="1">
        <f t="shared" ref="B16:G16" si="7">B10*B10</f>
        <v>7.4776179920951327E-2</v>
      </c>
      <c r="C16" s="11">
        <f t="shared" si="7"/>
        <v>2.9085395291783603E-3</v>
      </c>
      <c r="D16" s="11">
        <f t="shared" si="7"/>
        <v>0</v>
      </c>
      <c r="E16" s="11">
        <f t="shared" si="7"/>
        <v>2.7294603868715302E-2</v>
      </c>
      <c r="F16" s="11">
        <f t="shared" si="7"/>
        <v>4.8523740211049417E-4</v>
      </c>
      <c r="G16" s="11">
        <f t="shared" si="7"/>
        <v>6.9180948402560683E-3</v>
      </c>
      <c r="H16" s="7"/>
      <c r="I16" s="8" t="s">
        <v>3</v>
      </c>
      <c r="J16" s="13">
        <f>SUM(B14:F18)</f>
        <v>0.89090719248393868</v>
      </c>
      <c r="K16" s="7"/>
      <c r="L16" s="8">
        <f>($F$1-$B$1*M15-$C$1*N15-$E$1*O15-$D$1*P15)/$A$1</f>
        <v>0.38906123442540208</v>
      </c>
      <c r="M16" s="8">
        <f>($F$2-$A$2*L15-$E$2*N15-$C$2*O15-$D$2*P15)/$B$2</f>
        <v>-0.35877660724785321</v>
      </c>
      <c r="N16" s="8">
        <f>($F$3-$A$3*L15-$B$3*M15-$D$3*O15-$E$3*P15)/$C$3</f>
        <v>7.8391117905355939E-2</v>
      </c>
      <c r="O16" s="8">
        <f>($F$4-$A$4*L15-$B$4*M15-$C$4*N15-$E$4*P15)/$D$4</f>
        <v>-0.28372414225769937</v>
      </c>
      <c r="P16" s="8">
        <f>($F$5-$A$5*L15-$B$5*M15-$C$5*N15-$D$5*O15)/$E$5</f>
        <v>0.50124099528411692</v>
      </c>
      <c r="Q16" s="8">
        <f t="shared" si="0"/>
        <v>1.449465656148119E-4</v>
      </c>
      <c r="R16" s="8">
        <f t="shared" si="1"/>
        <v>1.2166948652175824E-4</v>
      </c>
      <c r="S16" s="8">
        <f t="shared" si="2"/>
        <v>1.4298855401662092E-6</v>
      </c>
      <c r="T16" s="8">
        <f t="shared" si="3"/>
        <v>1.7969649691035317E-4</v>
      </c>
      <c r="U16" s="8">
        <f t="shared" si="4"/>
        <v>9.760762590182992E-5</v>
      </c>
      <c r="V16" s="8" t="b">
        <f>IF(AND(Q16&lt;$J$2,R16&lt;$J$2,S16&lt;$J$2),TRUE,FALSE)</f>
        <v>0</v>
      </c>
    </row>
    <row r="17" spans="1:22" x14ac:dyDescent="0.25">
      <c r="A17" s="3" t="s">
        <v>8</v>
      </c>
      <c r="B17" s="1">
        <f t="shared" ref="B17:G17" si="8">B11*B11</f>
        <v>0.10159777150301331</v>
      </c>
      <c r="C17" s="11">
        <f t="shared" si="8"/>
        <v>6.3574992237015918E-2</v>
      </c>
      <c r="D17" s="11">
        <f t="shared" si="8"/>
        <v>3.2590953656569206E-3</v>
      </c>
      <c r="E17" s="11">
        <f t="shared" si="8"/>
        <v>0</v>
      </c>
      <c r="F17" s="11">
        <f t="shared" si="8"/>
        <v>9.7099540920205563E-2</v>
      </c>
      <c r="G17" s="11">
        <f t="shared" si="8"/>
        <v>0.16160247003216546</v>
      </c>
      <c r="H17" s="9"/>
      <c r="I17" s="9"/>
      <c r="J17" s="9"/>
      <c r="K17" s="7"/>
      <c r="L17" s="8">
        <f>($F$1-$B$1*M16-$C$1*N16-$E$1*O16-$D$1*P16)/$A$1</f>
        <v>0.38898313127497375</v>
      </c>
      <c r="M17" s="8">
        <f>($F$2-$A$2*L16-$E$2*N16-$C$2*O16-$D$2*P16)/$B$2</f>
        <v>-0.35884827433732219</v>
      </c>
      <c r="N17" s="8">
        <f>($F$3-$A$3*L16-$B$3*M16-$D$3*O16-$E$3*P16)/$C$3</f>
        <v>7.8396654451616088E-2</v>
      </c>
      <c r="O17" s="8">
        <f>($F$4-$A$4*L16-$B$4*M16-$C$4*N16-$E$4*P16)/$D$4</f>
        <v>-0.28383135464376946</v>
      </c>
      <c r="P17" s="8">
        <f>($F$5-$A$5*L16-$B$5*M16-$C$5*N16-$D$5*O16)/$E$5</f>
        <v>0.50129560739040657</v>
      </c>
      <c r="Q17" s="8">
        <f t="shared" si="0"/>
        <v>7.8103150428332491E-5</v>
      </c>
      <c r="R17" s="8">
        <f t="shared" si="1"/>
        <v>7.1667089468985257E-5</v>
      </c>
      <c r="S17" s="8">
        <f t="shared" si="2"/>
        <v>5.5365462601486559E-6</v>
      </c>
      <c r="T17" s="8">
        <f t="shared" si="3"/>
        <v>1.0721238607008798E-4</v>
      </c>
      <c r="U17" s="8">
        <f t="shared" si="4"/>
        <v>5.4612106289653184E-5</v>
      </c>
      <c r="V17" s="8" t="b">
        <f>IF(AND(Q17&lt;$J$2,R17&lt;$J$2,S17&lt;$J$2),TRUE,FALSE)</f>
        <v>1</v>
      </c>
    </row>
    <row r="18" spans="1:22" x14ac:dyDescent="0.25">
      <c r="A18" s="3" t="s">
        <v>10</v>
      </c>
      <c r="B18" s="1">
        <f t="shared" ref="B18:G18" si="9">B12*B12</f>
        <v>9.2914234776271896E-3</v>
      </c>
      <c r="C18" s="11">
        <f t="shared" si="9"/>
        <v>7.8110768058335764E-2</v>
      </c>
      <c r="D18" s="11">
        <f t="shared" si="9"/>
        <v>1.1368589183137113E-2</v>
      </c>
      <c r="E18" s="11">
        <f t="shared" si="9"/>
        <v>1.3017446394016552E-3</v>
      </c>
      <c r="F18" s="11">
        <f t="shared" si="9"/>
        <v>0</v>
      </c>
      <c r="G18" s="11">
        <f t="shared" si="9"/>
        <v>0.33949291406078497</v>
      </c>
      <c r="H18" s="9"/>
      <c r="I18" s="9"/>
      <c r="J18" s="9"/>
      <c r="K18" s="7"/>
      <c r="L18" s="8">
        <f>($F$1-$B$1*M17-$C$1*N17-$E$1*O17-$D$1*P17)/$A$1</f>
        <v>0.38903035125913077</v>
      </c>
      <c r="M18" s="8">
        <f>($F$2-$A$2*L17-$E$2*N17-$C$2*O17-$D$2*P17)/$B$2</f>
        <v>-0.35880797499214545</v>
      </c>
      <c r="N18" s="8">
        <f>($F$3-$A$3*L17-$B$3*M17-$D$3*O17-$E$3*P17)/$C$3</f>
        <v>7.8395671673101783E-2</v>
      </c>
      <c r="O18" s="8">
        <f>($F$4-$A$4*L17-$B$4*M17-$C$4*N17-$E$4*P17)/$D$4</f>
        <v>-0.2837716880346951</v>
      </c>
      <c r="P18" s="8">
        <f>($F$5-$A$5*L17-$B$5*M17-$C$5*N17-$D$5*O17)/$E$5</f>
        <v>0.50126359061636916</v>
      </c>
      <c r="Q18" s="8">
        <f t="shared" si="0"/>
        <v>4.7219984157020889E-5</v>
      </c>
      <c r="R18" s="8">
        <f t="shared" si="1"/>
        <v>4.0299345176741941E-5</v>
      </c>
      <c r="S18" s="8">
        <f t="shared" si="2"/>
        <v>9.8277851430517149E-7</v>
      </c>
      <c r="T18" s="8">
        <f t="shared" si="3"/>
        <v>5.9666609074360277E-5</v>
      </c>
      <c r="U18" s="8">
        <f t="shared" si="4"/>
        <v>3.201677403741332E-5</v>
      </c>
      <c r="V18" s="8" t="b">
        <f>IF(AND(Q18&lt;$J$2,R18&lt;$J$2,S18&lt;$J$2),TRUE,FALSE)</f>
        <v>1</v>
      </c>
    </row>
    <row r="19" spans="1:22" x14ac:dyDescent="0.25">
      <c r="A19" s="4"/>
      <c r="B19" s="4"/>
      <c r="C19" s="9"/>
      <c r="D19" s="9"/>
      <c r="E19" s="9"/>
      <c r="F19" s="9"/>
      <c r="G19" s="9"/>
      <c r="H19" s="9"/>
      <c r="I19" s="9"/>
      <c r="J19" s="9"/>
      <c r="K19" s="7"/>
      <c r="L19" s="8">
        <f>($F$1-$B$1*M18-$C$1*N18-$E$1*O18-$D$1*P18)/$A$1</f>
        <v>0.3890043504086147</v>
      </c>
      <c r="M19" s="8">
        <f>($F$2-$A$2*L18-$E$2*N18-$C$2*O18-$D$2*P18)/$B$2</f>
        <v>-0.35883150477170117</v>
      </c>
      <c r="N19" s="8">
        <f>($F$3-$A$3*L18-$B$3*M18-$D$3*O18-$E$3*P18)/$C$3</f>
        <v>7.839725841048302E-2</v>
      </c>
      <c r="O19" s="8">
        <f>($F$4-$A$4*L18-$B$4*M18-$C$4*N18-$E$4*P18)/$D$4</f>
        <v>-0.2838068208110518</v>
      </c>
      <c r="P19" s="8">
        <f>($F$5-$A$5*L18-$B$5*M18-$C$5*N18-$D$5*O18)/$E$5</f>
        <v>0.50128166277052355</v>
      </c>
      <c r="Q19" s="8">
        <f t="shared" si="0"/>
        <v>2.6000850516072482E-5</v>
      </c>
      <c r="R19" s="8">
        <f t="shared" si="1"/>
        <v>2.3529779555719887E-5</v>
      </c>
      <c r="S19" s="8">
        <f t="shared" si="2"/>
        <v>1.5867373812372687E-6</v>
      </c>
      <c r="T19" s="8">
        <f t="shared" si="3"/>
        <v>3.5132776356694428E-5</v>
      </c>
      <c r="U19" s="8">
        <f t="shared" si="4"/>
        <v>1.8072154154391562E-5</v>
      </c>
      <c r="V19" s="8" t="b">
        <f>IF(AND(Q19&lt;$J$2,R19&lt;$J$2,S19&lt;$J$2),TRUE,FALSE)</f>
        <v>1</v>
      </c>
    </row>
    <row r="20" spans="1:22" x14ac:dyDescent="0.25">
      <c r="A20" s="5"/>
      <c r="B20" s="5"/>
      <c r="C20" s="9"/>
      <c r="D20" s="9"/>
      <c r="E20" s="9"/>
      <c r="F20" s="9"/>
      <c r="G20" s="9"/>
      <c r="H20" s="9"/>
      <c r="I20" s="9"/>
      <c r="J20" s="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1">
        <v>24.58</v>
      </c>
      <c r="B22" s="1">
        <v>-0.18</v>
      </c>
      <c r="C22" s="11">
        <v>-7.14</v>
      </c>
      <c r="D22" s="14">
        <v>-5.0599999999999996</v>
      </c>
      <c r="E22" s="14">
        <v>8</v>
      </c>
      <c r="F22" s="11">
        <v>4.26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A23" s="1">
        <v>6.98</v>
      </c>
      <c r="B23" s="1">
        <v>13.75</v>
      </c>
      <c r="C23" s="11">
        <v>1.1000000000000001</v>
      </c>
      <c r="D23" s="14">
        <v>7.43</v>
      </c>
      <c r="E23" s="14">
        <v>-4.96</v>
      </c>
      <c r="F23" s="11">
        <v>-6.73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A24" s="1">
        <v>-7.2</v>
      </c>
      <c r="B24" s="1">
        <v>1.42</v>
      </c>
      <c r="C24" s="11">
        <v>26.33</v>
      </c>
      <c r="D24" s="14">
        <v>4.3499999999999996</v>
      </c>
      <c r="E24" s="14">
        <v>0.57999999999999996</v>
      </c>
      <c r="F24" s="11">
        <v>-2.19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A25" s="1">
        <v>-6.7</v>
      </c>
      <c r="B25" s="1">
        <v>-5.3</v>
      </c>
      <c r="C25" s="11">
        <v>-1.2</v>
      </c>
      <c r="D25" s="14">
        <v>-21.02</v>
      </c>
      <c r="E25" s="14">
        <v>6.55</v>
      </c>
      <c r="F25" s="11">
        <v>8.4499999999999993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1">
        <v>-5.19</v>
      </c>
      <c r="B26" s="1">
        <v>-8.56</v>
      </c>
      <c r="C26" s="11">
        <v>-3.08</v>
      </c>
      <c r="D26" s="11">
        <v>-6.76</v>
      </c>
      <c r="E26" s="11">
        <v>-13.61</v>
      </c>
      <c r="F26" s="11">
        <v>-4.09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I1" sqref="I1:O16"/>
    </sheetView>
  </sheetViews>
  <sheetFormatPr defaultRowHeight="15" x14ac:dyDescent="0.25"/>
  <cols>
    <col min="1" max="5" width="9.28515625" bestFit="1" customWidth="1"/>
    <col min="7" max="7" width="9.28515625" bestFit="1" customWidth="1"/>
    <col min="10" max="15" width="9.28515625" bestFit="1" customWidth="1"/>
    <col min="16" max="16" width="10" bestFit="1" customWidth="1"/>
  </cols>
  <sheetData>
    <row r="1" spans="1:17" x14ac:dyDescent="0.25">
      <c r="A1" s="11">
        <v>22.52</v>
      </c>
      <c r="B1" s="11">
        <v>-4.62</v>
      </c>
      <c r="C1" s="11">
        <v>-1.41</v>
      </c>
      <c r="D1" s="11">
        <v>0.53</v>
      </c>
      <c r="E1" s="7"/>
      <c r="F1" s="7"/>
      <c r="G1" s="7"/>
      <c r="H1" s="7"/>
      <c r="I1" s="8" t="s">
        <v>0</v>
      </c>
      <c r="J1" s="8" t="s">
        <v>1</v>
      </c>
      <c r="K1" s="8" t="s">
        <v>2</v>
      </c>
      <c r="L1" s="8"/>
      <c r="M1" s="8"/>
      <c r="N1" s="8"/>
      <c r="O1" s="8"/>
      <c r="Q1" s="7"/>
    </row>
    <row r="2" spans="1:17" x14ac:dyDescent="0.25">
      <c r="A2" s="11">
        <v>-5.0999999999999996</v>
      </c>
      <c r="B2" s="11">
        <v>-28.37</v>
      </c>
      <c r="C2" s="11">
        <v>4.58</v>
      </c>
      <c r="D2" s="11">
        <v>-8.7799999999999994</v>
      </c>
      <c r="E2" s="7"/>
      <c r="F2" s="8" t="s">
        <v>12</v>
      </c>
      <c r="G2" s="8">
        <v>1E-4</v>
      </c>
      <c r="H2" s="7"/>
      <c r="I2" s="8">
        <v>0</v>
      </c>
      <c r="J2" s="8">
        <v>0</v>
      </c>
      <c r="K2" s="8">
        <v>0</v>
      </c>
      <c r="L2" s="8" t="s">
        <v>4</v>
      </c>
      <c r="M2" s="8" t="s">
        <v>5</v>
      </c>
      <c r="N2" s="8" t="s">
        <v>6</v>
      </c>
      <c r="O2" s="8" t="s">
        <v>7</v>
      </c>
      <c r="Q2" s="7"/>
    </row>
    <row r="3" spans="1:17" x14ac:dyDescent="0.25">
      <c r="A3" s="11">
        <v>4.68</v>
      </c>
      <c r="B3" s="11">
        <v>-1.91</v>
      </c>
      <c r="C3" s="11">
        <v>23.85</v>
      </c>
      <c r="D3" s="11">
        <v>5.14</v>
      </c>
      <c r="E3" s="7"/>
      <c r="F3" s="7"/>
      <c r="G3" s="7"/>
      <c r="H3" s="7"/>
      <c r="I3" s="8">
        <f>($D$1-$B$1*J2-$C$1*K2)/$A$1</f>
        <v>2.3534635879218474E-2</v>
      </c>
      <c r="J3" s="8">
        <f>($D$2-$A$2*I3-$C$2*K2)/$B$2</f>
        <v>0.30525108766358777</v>
      </c>
      <c r="K3" s="8">
        <f>($D$3-$A$3*I3-$B$3*J3)/$C$3</f>
        <v>0.23534119419382429</v>
      </c>
      <c r="L3" s="8">
        <f>ABS(I3-I2)</f>
        <v>2.3534635879218474E-2</v>
      </c>
      <c r="M3" s="8">
        <f t="shared" ref="M3:N16" si="0">ABS(J3-J2)</f>
        <v>0.30525108766358777</v>
      </c>
      <c r="N3" s="8">
        <f t="shared" si="0"/>
        <v>0.23534119419382429</v>
      </c>
      <c r="O3" s="8" t="b">
        <f>IF(AND(L3&lt;$G$2,M3&lt;$G$2,N3&lt;$G$2),TRUE,FALSE)</f>
        <v>0</v>
      </c>
      <c r="Q3" s="7"/>
    </row>
    <row r="4" spans="1:17" x14ac:dyDescent="0.25">
      <c r="A4" s="7"/>
      <c r="B4" s="7"/>
      <c r="C4" s="7"/>
      <c r="D4" s="7"/>
      <c r="E4" s="7"/>
      <c r="F4" s="7"/>
      <c r="G4" s="7"/>
      <c r="H4" s="7"/>
      <c r="I4" s="8">
        <f>($D$1-$B$1*J3-$C$1*K3)/$A$1</f>
        <v>0.10089214515182361</v>
      </c>
      <c r="J4" s="8">
        <f>($D$2-$A$2*I3-$C$2*K3)/$B$2</f>
        <v>0.34324413205582305</v>
      </c>
      <c r="K4" s="8">
        <f>($D$3-$A$3*I3-$B$3*J3)/$C$3</f>
        <v>0.23534119419382429</v>
      </c>
      <c r="L4" s="8">
        <f t="shared" ref="L4:L16" si="1">ABS(I4-I3)</f>
        <v>7.7357509272605138E-2</v>
      </c>
      <c r="M4" s="8">
        <f t="shared" si="0"/>
        <v>3.7993044392235276E-2</v>
      </c>
      <c r="N4" s="8">
        <f t="shared" si="0"/>
        <v>0</v>
      </c>
      <c r="O4" s="8" t="b">
        <f>IF(AND(L4&lt;$G$2,M4&lt;$G$2,N4&lt;$G$2),TRUE,FALSE)</f>
        <v>0</v>
      </c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8">
        <f>($D$1-$B$1*J4-$C$1*K4)/$A$1</f>
        <v>0.1086864553246534</v>
      </c>
      <c r="J5" s="8">
        <f>($D$2-$A$2*I4-$C$2*K4)/$B$2</f>
        <v>0.32933777684643684</v>
      </c>
      <c r="K5" s="8">
        <f>($D$3-$A$3*I4-$B$3*J4)/$C$3</f>
        <v>0.22320423701954242</v>
      </c>
      <c r="L5" s="8">
        <f t="shared" si="1"/>
        <v>7.7943101728297909E-3</v>
      </c>
      <c r="M5" s="8">
        <f t="shared" si="0"/>
        <v>1.3906355209386212E-2</v>
      </c>
      <c r="N5" s="8">
        <f t="shared" si="0"/>
        <v>1.213695717428187E-2</v>
      </c>
      <c r="O5" s="8" t="b">
        <f>IF(AND(L5&lt;$G$2,M5&lt;$G$2,N5&lt;$G$2),TRUE,FALSE)</f>
        <v>0</v>
      </c>
      <c r="Q5" s="7"/>
    </row>
    <row r="6" spans="1:17" x14ac:dyDescent="0.25">
      <c r="A6" s="8" t="s">
        <v>0</v>
      </c>
      <c r="B6" s="8">
        <v>0</v>
      </c>
      <c r="C6" s="11">
        <f>-B1/$A$1</f>
        <v>0.20515097690941386</v>
      </c>
      <c r="D6" s="11">
        <f>-C1/$A$1</f>
        <v>6.2611012433392538E-2</v>
      </c>
      <c r="E6" s="11">
        <f>D1/$A$1</f>
        <v>2.3534635879218474E-2</v>
      </c>
      <c r="F6" s="7"/>
      <c r="G6" s="7"/>
      <c r="H6" s="7"/>
      <c r="I6" s="8">
        <f>($D$1-$B$1*J5-$C$1*K5)/$A$1</f>
        <v>0.105073645791656</v>
      </c>
      <c r="J6" s="8">
        <f>($D$2-$A$2*I5-$C$2*K5)/$B$2</f>
        <v>0.32597724650665388</v>
      </c>
      <c r="K6" s="8">
        <f>($D$3-$A$3*I5-$B$3*J5)/$C$3</f>
        <v>0.22056111290806357</v>
      </c>
      <c r="L6" s="8">
        <f t="shared" si="1"/>
        <v>3.6128095329974047E-3</v>
      </c>
      <c r="M6" s="8">
        <f t="shared" si="0"/>
        <v>3.3605303397829522E-3</v>
      </c>
      <c r="N6" s="8">
        <f t="shared" si="0"/>
        <v>2.6431241114788506E-3</v>
      </c>
      <c r="O6" s="8" t="b">
        <f>IF(AND(L6&lt;$G$2,M6&lt;$G$2,N6&lt;$G$2),TRUE,FALSE)</f>
        <v>0</v>
      </c>
      <c r="Q6" s="7"/>
    </row>
    <row r="7" spans="1:17" x14ac:dyDescent="0.25">
      <c r="A7" s="8" t="s">
        <v>1</v>
      </c>
      <c r="B7" s="8">
        <f>-A2/$B$2</f>
        <v>-0.17976735988720477</v>
      </c>
      <c r="C7" s="11">
        <v>0</v>
      </c>
      <c r="D7" s="11">
        <f>-C2/$B$2</f>
        <v>0.16143813887909764</v>
      </c>
      <c r="E7" s="11">
        <f>D2/$B$2</f>
        <v>0.30948184702150155</v>
      </c>
      <c r="F7" s="7"/>
      <c r="G7" s="7"/>
      <c r="H7" s="7"/>
      <c r="I7" s="8">
        <f>($D$1-$B$1*J6-$C$1*K6)/$A$1</f>
        <v>0.10421874103290901</v>
      </c>
      <c r="J7" s="8">
        <f>($D$2-$A$2*I6-$C$2*K6)/$B$2</f>
        <v>0.32620001070079258</v>
      </c>
      <c r="K7" s="8">
        <f>($D$3-$A$3*I6-$B$3*J6)/$C$3</f>
        <v>0.2210009173384804</v>
      </c>
      <c r="L7" s="8">
        <f t="shared" si="1"/>
        <v>8.5490475874698546E-4</v>
      </c>
      <c r="M7" s="8">
        <f t="shared" si="0"/>
        <v>2.2276419413869153E-4</v>
      </c>
      <c r="N7" s="8">
        <f t="shared" si="0"/>
        <v>4.3980443041682915E-4</v>
      </c>
      <c r="O7" s="8" t="b">
        <f>IF(AND(L7&lt;$G$2,M7&lt;$G$2,N7&lt;$G$2),TRUE,FALSE)</f>
        <v>0</v>
      </c>
      <c r="Q7" s="7"/>
    </row>
    <row r="8" spans="1:17" x14ac:dyDescent="0.25">
      <c r="A8" s="8" t="s">
        <v>2</v>
      </c>
      <c r="B8" s="8">
        <f>-A3/$C$3</f>
        <v>-0.19622641509433961</v>
      </c>
      <c r="C8" s="11">
        <f>-B3/$C$3</f>
        <v>8.0083857442348E-2</v>
      </c>
      <c r="D8" s="11">
        <v>0</v>
      </c>
      <c r="E8" s="11">
        <f>D3/$C$3</f>
        <v>0.21551362683438152</v>
      </c>
      <c r="F8" s="7"/>
      <c r="G8" s="7"/>
      <c r="H8" s="7"/>
      <c r="I8" s="8">
        <f>($D$1-$B$1*J7-$C$1*K7)/$A$1</f>
        <v>0.10429197792561808</v>
      </c>
      <c r="J8" s="8">
        <f>($D$2-$A$2*I7-$C$2*K7)/$B$2</f>
        <v>0.3264246958809448</v>
      </c>
      <c r="K8" s="8">
        <f>($D$3-$A$3*I7-$B$3*J7)/$C$3</f>
        <v>0.22118651205050308</v>
      </c>
      <c r="L8" s="8">
        <f t="shared" si="1"/>
        <v>7.323689270906375E-5</v>
      </c>
      <c r="M8" s="8">
        <f t="shared" si="0"/>
        <v>2.2468518015222871E-4</v>
      </c>
      <c r="N8" s="8">
        <f t="shared" si="0"/>
        <v>1.8559471202267419E-4</v>
      </c>
      <c r="O8" s="8" t="b">
        <f>IF(AND(L8&lt;$G$2,M8&lt;$G$2,N8&lt;$G$2),TRUE,FALSE)</f>
        <v>0</v>
      </c>
      <c r="Q8" s="7"/>
    </row>
    <row r="9" spans="1:17" x14ac:dyDescent="0.25">
      <c r="A9" s="12"/>
      <c r="B9" s="12"/>
      <c r="C9" s="7"/>
      <c r="D9" s="7"/>
      <c r="E9" s="7"/>
      <c r="F9" s="7"/>
      <c r="G9" s="7"/>
      <c r="H9" s="7"/>
      <c r="I9" s="8">
        <f>($D$1-$B$1*J8-$C$1*K8)/$A$1</f>
        <v>0.1043496925826454</v>
      </c>
      <c r="J9" s="8">
        <f>($D$2-$A$2*I8-$C$2*K8)/$B$2</f>
        <v>0.32644149234299086</v>
      </c>
      <c r="K9" s="8">
        <f>($D$3-$A$3*I8-$B$3*J8)/$C$3</f>
        <v>0.22119013469353088</v>
      </c>
      <c r="L9" s="8">
        <f t="shared" si="1"/>
        <v>5.7714657027321814E-5</v>
      </c>
      <c r="M9" s="8">
        <f t="shared" si="0"/>
        <v>1.6796462046053673E-5</v>
      </c>
      <c r="N9" s="8">
        <f t="shared" si="0"/>
        <v>3.6226430278063493E-6</v>
      </c>
      <c r="O9" s="8" t="b">
        <f>IF(AND(L9&lt;$G$2,M9&lt;$G$2,N9&lt;$G$2),TRUE,FALSE)</f>
        <v>1</v>
      </c>
      <c r="Q9" s="7"/>
    </row>
    <row r="10" spans="1:17" x14ac:dyDescent="0.25">
      <c r="A10" s="7"/>
      <c r="B10" s="7"/>
      <c r="C10" s="7"/>
      <c r="D10" s="7"/>
      <c r="E10" s="7"/>
      <c r="F10" s="7"/>
      <c r="G10" s="7"/>
      <c r="H10" s="7"/>
      <c r="I10" s="8">
        <f>($D$1-$B$1*J9-$C$1*K9)/$A$1</f>
        <v>0.10435336521059042</v>
      </c>
      <c r="J10" s="8">
        <f>($D$2-$A$2*I9-$C$2*K9)/$B$2</f>
        <v>0.3264317019642185</v>
      </c>
      <c r="K10" s="8">
        <f>($D$3-$A$3*I9-$B$3*J9)/$C$3</f>
        <v>0.22118015467875607</v>
      </c>
      <c r="L10" s="8">
        <f t="shared" si="1"/>
        <v>3.6726279450255417E-6</v>
      </c>
      <c r="M10" s="8">
        <f t="shared" si="0"/>
        <v>9.790378772356334E-6</v>
      </c>
      <c r="N10" s="8">
        <f t="shared" si="0"/>
        <v>9.9800147748130286E-6</v>
      </c>
      <c r="O10" s="8" t="b">
        <f>IF(AND(L10&lt;$G$2,M10&lt;$G$2,N10&lt;$G$2),TRUE,FALSE)</f>
        <v>1</v>
      </c>
      <c r="Q10" s="7"/>
    </row>
    <row r="11" spans="1:17" x14ac:dyDescent="0.25">
      <c r="A11" s="8" t="s">
        <v>0</v>
      </c>
      <c r="B11" s="8">
        <f>B6*B6</f>
        <v>0</v>
      </c>
      <c r="C11" s="11">
        <f>C6*C6</f>
        <v>4.2086923326886863E-2</v>
      </c>
      <c r="D11" s="11">
        <f>D6*D6</f>
        <v>3.9201388779344353E-3</v>
      </c>
      <c r="E11" s="7"/>
      <c r="F11" s="8" t="s">
        <v>3</v>
      </c>
      <c r="G11" s="8">
        <f>SUM(B11:D13)</f>
        <v>0.14930386877400631</v>
      </c>
      <c r="H11" s="7"/>
      <c r="I11" s="8">
        <f>($D$1-$B$1*J10-$C$1*K10)/$A$1</f>
        <v>0.10435073184599181</v>
      </c>
      <c r="J11" s="8">
        <f>($D$2-$A$2*I10-$C$2*K10)/$B$2</f>
        <v>0.32642943059057772</v>
      </c>
      <c r="K11" s="8">
        <f>($D$3-$A$3*I10-$B$3*J10)/$C$3</f>
        <v>0.22117864996084247</v>
      </c>
      <c r="L11" s="8">
        <f t="shared" si="1"/>
        <v>2.6333645986170717E-6</v>
      </c>
      <c r="M11" s="8">
        <f t="shared" si="0"/>
        <v>2.2713736407831142E-6</v>
      </c>
      <c r="N11" s="8">
        <f t="shared" si="0"/>
        <v>1.5047179136029598E-6</v>
      </c>
      <c r="O11" s="8" t="b">
        <f>IF(AND(L11&lt;$G$2,M11&lt;$G$2,N11&lt;$G$2),TRUE,FALSE)</f>
        <v>1</v>
      </c>
      <c r="Q11" s="7"/>
    </row>
    <row r="12" spans="1:17" x14ac:dyDescent="0.25">
      <c r="A12" s="8" t="s">
        <v>1</v>
      </c>
      <c r="B12" s="8">
        <f>B7*B7</f>
        <v>3.2316303680815797E-2</v>
      </c>
      <c r="C12" s="11">
        <f>C7*C7</f>
        <v>0</v>
      </c>
      <c r="D12" s="11">
        <f>D7*D7</f>
        <v>2.6062272684746816E-2</v>
      </c>
      <c r="E12" s="7"/>
      <c r="F12" s="7"/>
      <c r="G12" s="7"/>
      <c r="H12" s="7"/>
      <c r="I12" s="8">
        <f>($D$1-$B$1*J11-$C$1*K11)/$A$1</f>
        <v>0.10435017165955847</v>
      </c>
      <c r="J12" s="8">
        <f>($D$2-$A$2*I11-$C$2*K11)/$B$2</f>
        <v>0.32642966106471971</v>
      </c>
      <c r="K12" s="8">
        <f>($D$3-$A$3*I11-$B$3*J11)/$C$3</f>
        <v>0.22117898479617445</v>
      </c>
      <c r="L12" s="8">
        <f t="shared" si="1"/>
        <v>5.601864333376616E-7</v>
      </c>
      <c r="M12" s="8">
        <f t="shared" si="0"/>
        <v>2.3047414199339755E-7</v>
      </c>
      <c r="N12" s="8">
        <f t="shared" si="0"/>
        <v>3.348353319887476E-7</v>
      </c>
      <c r="O12" s="8" t="b">
        <f>IF(AND(L12&lt;$G$2,M12&lt;$G$2,N12&lt;$G$2),TRUE,FALSE)</f>
        <v>1</v>
      </c>
      <c r="Q12" s="7"/>
    </row>
    <row r="13" spans="1:17" x14ac:dyDescent="0.25">
      <c r="A13" s="8" t="s">
        <v>2</v>
      </c>
      <c r="B13" s="8">
        <f>B8*B8</f>
        <v>3.8504805980776068E-2</v>
      </c>
      <c r="C13" s="11">
        <f>C8*C8</f>
        <v>6.413424222846317E-3</v>
      </c>
      <c r="D13" s="11">
        <f>D8*D8</f>
        <v>0</v>
      </c>
      <c r="E13" s="7"/>
      <c r="F13" s="7"/>
      <c r="G13" s="7"/>
      <c r="H13" s="7"/>
      <c r="I13" s="8">
        <f>($D$1-$B$1*J12-$C$1*K12)/$A$1</f>
        <v>0.10435023990593299</v>
      </c>
      <c r="J13" s="8">
        <f>($D$2-$A$2*I12-$C$2*K12)/$B$2</f>
        <v>0.32642981582314873</v>
      </c>
      <c r="K13" s="8">
        <f>($D$3-$A$3*I12-$B$3*J12)/$C$3</f>
        <v>0.22117911317680838</v>
      </c>
      <c r="L13" s="8">
        <f t="shared" si="1"/>
        <v>6.8246374523850406E-8</v>
      </c>
      <c r="M13" s="8">
        <f t="shared" si="0"/>
        <v>1.5475842901624404E-7</v>
      </c>
      <c r="N13" s="8">
        <f t="shared" si="0"/>
        <v>1.2838063392917043E-7</v>
      </c>
      <c r="O13" s="8" t="b">
        <f>IF(AND(L13&lt;$G$2,M13&lt;$G$2,N13&lt;$G$2),TRUE,FALSE)</f>
        <v>1</v>
      </c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8">
        <f>($D$1-$B$1*J13-$C$1*K13)/$A$1</f>
        <v>0.10435027969281738</v>
      </c>
      <c r="J14" s="8">
        <f>($D$2-$A$2*I13-$C$2*K13)/$B$2</f>
        <v>0.32642982428020878</v>
      </c>
      <c r="K14" s="8">
        <f>($D$3-$A$3*I13-$B$3*J13)/$C$3</f>
        <v>0.22117911217871894</v>
      </c>
      <c r="L14" s="8">
        <f t="shared" si="1"/>
        <v>3.9786884384329646E-8</v>
      </c>
      <c r="M14" s="8">
        <f t="shared" si="0"/>
        <v>8.457060052258214E-9</v>
      </c>
      <c r="N14" s="8">
        <f t="shared" si="0"/>
        <v>9.9808944442614234E-10</v>
      </c>
      <c r="O14" s="8" t="b">
        <f>IF(AND(L14&lt;$G$2,M14&lt;$G$2,N14&lt;$G$2),TRUE,FALSE)</f>
        <v>1</v>
      </c>
      <c r="Q14" s="7"/>
    </row>
    <row r="15" spans="1:17" x14ac:dyDescent="0.25">
      <c r="A15" s="7"/>
      <c r="B15" s="7"/>
      <c r="C15" s="7"/>
      <c r="D15" s="7"/>
      <c r="E15" s="7"/>
      <c r="F15" s="7"/>
      <c r="G15" s="7"/>
      <c r="H15" s="7"/>
      <c r="I15" s="8">
        <f>($D$1-$B$1*J14-$C$1*K14)/$A$1</f>
        <v>0.1043502813653001</v>
      </c>
      <c r="J15" s="8">
        <f>($D$2-$A$2*I14-$C$2*K14)/$B$2</f>
        <v>0.32642981696669593</v>
      </c>
      <c r="K15" s="8">
        <f>($D$3-$A$3*I14-$B$3*J14)/$C$3</f>
        <v>0.22117910504875526</v>
      </c>
      <c r="L15" s="8">
        <f t="shared" si="1"/>
        <v>1.6724827217595717E-9</v>
      </c>
      <c r="M15" s="8">
        <f t="shared" si="0"/>
        <v>7.3135128508816649E-9</v>
      </c>
      <c r="N15" s="8">
        <f t="shared" si="0"/>
        <v>7.1299636750232764E-9</v>
      </c>
      <c r="O15" s="8" t="b">
        <f>IF(AND(L15&lt;$G$2,M15&lt;$G$2,N15&lt;$G$2),TRUE,FALSE)</f>
        <v>1</v>
      </c>
      <c r="Q15" s="7"/>
    </row>
    <row r="16" spans="1:17" x14ac:dyDescent="0.25">
      <c r="A16" s="7"/>
      <c r="B16" s="7"/>
      <c r="C16" s="7"/>
      <c r="D16" s="7"/>
      <c r="E16" s="7"/>
      <c r="F16" s="7"/>
      <c r="G16" s="7"/>
      <c r="H16" s="7"/>
      <c r="I16" s="8">
        <f>($D$1-$B$1*J15-$C$1*K15)/$A$1</f>
        <v>0.10435027941851155</v>
      </c>
      <c r="J16" s="8">
        <f>($D$2-$A$2*I15-$C$2*K15)/$B$2</f>
        <v>0.32642981551499006</v>
      </c>
      <c r="K16" s="8">
        <f>($D$3-$A$3*I15-$B$3*J15)/$C$3</f>
        <v>0.22117910413487563</v>
      </c>
      <c r="L16" s="8">
        <f t="shared" si="1"/>
        <v>1.9467885498114512E-9</v>
      </c>
      <c r="M16" s="8">
        <f t="shared" si="0"/>
        <v>1.451705866628572E-9</v>
      </c>
      <c r="N16" s="8">
        <f t="shared" si="0"/>
        <v>9.1387963863098776E-10</v>
      </c>
      <c r="O16" s="8" t="b">
        <f>IF(AND(L16&lt;$G$2,M16&lt;$G$2,N16&lt;$G$2),TRUE,FALSE)</f>
        <v>1</v>
      </c>
      <c r="Q16" s="7"/>
    </row>
    <row r="17" spans="1:1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L20" sqref="L20"/>
    </sheetView>
  </sheetViews>
  <sheetFormatPr defaultRowHeight="15" x14ac:dyDescent="0.25"/>
  <cols>
    <col min="1" max="6" width="9.28515625" bestFit="1" customWidth="1"/>
    <col min="8" max="9" width="9.28515625" bestFit="1" customWidth="1"/>
    <col min="11" max="18" width="9.28515625" bestFit="1" customWidth="1"/>
    <col min="19" max="19" width="10" bestFit="1" customWidth="1"/>
  </cols>
  <sheetData>
    <row r="1" spans="1:19" x14ac:dyDescent="0.25">
      <c r="A1" s="6">
        <v>-23.98</v>
      </c>
      <c r="B1" s="6">
        <v>1.5</v>
      </c>
      <c r="C1" s="6">
        <v>-8.7799999999999994</v>
      </c>
      <c r="D1" s="6">
        <v>7.74</v>
      </c>
      <c r="E1" s="6">
        <v>-0.04</v>
      </c>
      <c r="F1" s="7"/>
      <c r="G1" s="7"/>
      <c r="H1" s="7"/>
      <c r="I1" s="7"/>
      <c r="J1" s="7"/>
      <c r="K1" s="8" t="s">
        <v>0</v>
      </c>
      <c r="L1" s="8" t="s">
        <v>1</v>
      </c>
      <c r="M1" s="8" t="s">
        <v>2</v>
      </c>
      <c r="N1" s="8" t="s">
        <v>8</v>
      </c>
      <c r="O1" s="8"/>
      <c r="P1" s="8"/>
      <c r="Q1" s="8"/>
      <c r="R1" s="8"/>
      <c r="S1" s="8"/>
    </row>
    <row r="2" spans="1:19" x14ac:dyDescent="0.25">
      <c r="A2" s="6">
        <v>-8.6999999999999993</v>
      </c>
      <c r="B2" s="6">
        <v>-28.73</v>
      </c>
      <c r="C2" s="6">
        <v>3.86</v>
      </c>
      <c r="D2" s="6">
        <v>8.08</v>
      </c>
      <c r="E2" s="6">
        <v>7.86</v>
      </c>
      <c r="F2" s="7"/>
      <c r="G2" s="8" t="s">
        <v>12</v>
      </c>
      <c r="H2" s="11">
        <v>1E-4</v>
      </c>
      <c r="I2" s="10"/>
      <c r="J2" s="7"/>
      <c r="K2" s="8">
        <v>0</v>
      </c>
      <c r="L2" s="8">
        <v>0</v>
      </c>
      <c r="M2" s="8">
        <v>0</v>
      </c>
      <c r="N2" s="8">
        <v>0</v>
      </c>
      <c r="O2" s="8" t="s">
        <v>4</v>
      </c>
      <c r="P2" s="8" t="s">
        <v>5</v>
      </c>
      <c r="Q2" s="8" t="s">
        <v>6</v>
      </c>
      <c r="R2" s="8" t="s">
        <v>9</v>
      </c>
      <c r="S2" s="8" t="s">
        <v>7</v>
      </c>
    </row>
    <row r="3" spans="1:19" x14ac:dyDescent="0.25">
      <c r="A3" s="6">
        <v>1.62</v>
      </c>
      <c r="B3" s="6">
        <v>3.88</v>
      </c>
      <c r="C3" s="6">
        <v>-18.170000000000002</v>
      </c>
      <c r="D3" s="6">
        <v>-8.68</v>
      </c>
      <c r="E3" s="6">
        <v>-0.44</v>
      </c>
      <c r="F3" s="7"/>
      <c r="G3" s="9"/>
      <c r="H3" s="9"/>
      <c r="I3" s="7"/>
      <c r="J3" s="7"/>
      <c r="K3" s="11">
        <f>($E$1-$B$1*L2-$C$1*M2-$D$1*N2)/$A$1</f>
        <v>1.6680567139282735E-3</v>
      </c>
      <c r="L3" s="11">
        <f>($E$2-$A$2*K3-$C$2*M2-$D$2*N2)/$B$2</f>
        <v>-0.2740867418521119</v>
      </c>
      <c r="M3" s="11">
        <f>($E$3-$A$3*K3-$B$3*L3-$D$3*N2)/$C$3</f>
        <v>-3.4163693258647786E-2</v>
      </c>
      <c r="N3" s="11">
        <f>($E$4-$A$4*K3-$B$4*L3-$C$4*M3)/$D$4</f>
        <v>4.8009814019054728E-2</v>
      </c>
      <c r="O3" s="11">
        <f t="shared" ref="O3:R18" si="0">ABS(K3-K2)</f>
        <v>1.6680567139282735E-3</v>
      </c>
      <c r="P3" s="11">
        <f t="shared" si="0"/>
        <v>0.2740867418521119</v>
      </c>
      <c r="Q3" s="11">
        <f t="shared" si="0"/>
        <v>3.4163693258647786E-2</v>
      </c>
      <c r="R3" s="11">
        <f t="shared" si="0"/>
        <v>4.8009814019054728E-2</v>
      </c>
      <c r="S3" s="8" t="b">
        <f>IF(AND(O3&lt;$H$2,P3&lt;$H$2,Q3&lt;$H$2,R3&lt;$H$2),TRUE,FALSE)</f>
        <v>0</v>
      </c>
    </row>
    <row r="4" spans="1:19" x14ac:dyDescent="0.25">
      <c r="A4" s="6">
        <v>-6.97</v>
      </c>
      <c r="B4" s="6">
        <v>1.96</v>
      </c>
      <c r="C4" s="6">
        <v>1.55</v>
      </c>
      <c r="D4" s="6">
        <v>-29.54</v>
      </c>
      <c r="E4" s="6">
        <v>-2.02</v>
      </c>
      <c r="F4" s="7"/>
      <c r="G4" s="9"/>
      <c r="H4" s="9"/>
      <c r="I4" s="7"/>
      <c r="J4" s="7"/>
      <c r="K4" s="11">
        <f>($E$1-$B$1*L3-$C$1*M3-$D$1*N3)/$A$1</f>
        <v>1.2528068162645673E-2</v>
      </c>
      <c r="L4" s="11">
        <f>($E$2-$A$2*K3-$D$2*M3-$C$2*N3)/$B$2</f>
        <v>-0.27724458241655059</v>
      </c>
      <c r="M4" s="11">
        <f>($E$3-$A$3*K3-$B$3*L3-$D$3*N3)/$D$3</f>
        <v>-0.11952528711924257</v>
      </c>
      <c r="N4" s="11">
        <f>($E$4-$A$4*K3-$B$4*L3-$C$4*M3)/$D$4</f>
        <v>4.8009814019054728E-2</v>
      </c>
      <c r="O4" s="11">
        <f t="shared" si="0"/>
        <v>1.0860011448717399E-2</v>
      </c>
      <c r="P4" s="11">
        <f t="shared" si="0"/>
        <v>3.1578405644386853E-3</v>
      </c>
      <c r="Q4" s="11">
        <f t="shared" si="0"/>
        <v>8.5361593860594775E-2</v>
      </c>
      <c r="R4" s="11">
        <f t="shared" si="0"/>
        <v>0</v>
      </c>
      <c r="S4" s="8" t="b">
        <f>IF(AND(O4&lt;$H$2,P4&lt;$H$2,Q4&lt;$H$2,R4&lt;$H$2),TRUE,FALSE)</f>
        <v>0</v>
      </c>
    </row>
    <row r="5" spans="1:19" x14ac:dyDescent="0.25">
      <c r="A5" s="7"/>
      <c r="B5" s="7"/>
      <c r="C5" s="7"/>
      <c r="D5" s="7"/>
      <c r="E5" s="7"/>
      <c r="F5" s="7"/>
      <c r="G5" s="9"/>
      <c r="H5" s="9"/>
      <c r="I5" s="7"/>
      <c r="J5" s="7"/>
      <c r="K5" s="11">
        <f>($E$1-$B$1*L4-$C$1*M4-$D$1*N4)/$A$1</f>
        <v>4.3584700074629168E-2</v>
      </c>
      <c r="L5" s="11">
        <f>($E$2-$A$2*K4-$D$2*M4-$C$2*N4)/$B$2</f>
        <v>-0.30454022383658008</v>
      </c>
      <c r="M5" s="11">
        <f>($E$3-$A$3*K4-$B$3*L4-$D$3*N4)/$D$3</f>
        <v>-0.11890998790761813</v>
      </c>
      <c r="N5" s="11">
        <f>($E$4-$A$4*K4-$B$4*L4-$C$4*M4)/$D$4</f>
        <v>4.0758828311953092E-2</v>
      </c>
      <c r="O5" s="11">
        <f t="shared" si="0"/>
        <v>3.1056631911983497E-2</v>
      </c>
      <c r="P5" s="11">
        <f t="shared" si="0"/>
        <v>2.7295641420029493E-2</v>
      </c>
      <c r="Q5" s="11">
        <f t="shared" si="0"/>
        <v>6.152992116244399E-4</v>
      </c>
      <c r="R5" s="11">
        <f t="shared" si="0"/>
        <v>7.2509857071016356E-3</v>
      </c>
      <c r="S5" s="8" t="b">
        <f>IF(AND(O5&lt;$H$2,P5&lt;$H$2,Q5&lt;$H$2,R5&lt;$H$2),TRUE,FALSE)</f>
        <v>0</v>
      </c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11">
        <f>($E$1-$B$1*L5-$C$1*M5-$D$1*N5)/$A$1</f>
        <v>3.9311621735134854E-2</v>
      </c>
      <c r="L6" s="11">
        <f>($E$2-$A$2*K5-$D$2*M5-$C$2*N5)/$B$2</f>
        <v>-0.31474592814683916</v>
      </c>
      <c r="M6" s="11">
        <f>($E$3-$A$3*K5-$B$3*L5-$D$3*N5)/$D$3</f>
        <v>-0.11806399586552814</v>
      </c>
      <c r="N6" s="11">
        <f>($E$4-$A$4*K5-$B$4*L5-$C$4*M5)/$D$4</f>
        <v>3.1652177403633373E-2</v>
      </c>
      <c r="O6" s="11">
        <f t="shared" si="0"/>
        <v>4.2730783394943142E-3</v>
      </c>
      <c r="P6" s="11">
        <f t="shared" si="0"/>
        <v>1.0205704310259078E-2</v>
      </c>
      <c r="Q6" s="11">
        <f t="shared" si="0"/>
        <v>8.4599204208998802E-4</v>
      </c>
      <c r="R6" s="11">
        <f t="shared" si="0"/>
        <v>9.1066509083197189E-3</v>
      </c>
      <c r="S6" s="8" t="b">
        <f>IF(AND(O6&lt;$H$2,P6&lt;$H$2,Q6&lt;$H$2,R6&lt;$H$2),TRUE,FALSE)</f>
        <v>0</v>
      </c>
    </row>
    <row r="7" spans="1:19" x14ac:dyDescent="0.25">
      <c r="A7" s="8" t="s">
        <v>0</v>
      </c>
      <c r="B7" s="11">
        <v>0</v>
      </c>
      <c r="C7" s="11">
        <f>-B1/$A$1</f>
        <v>6.2552126772310257E-2</v>
      </c>
      <c r="D7" s="11">
        <f>-C1/$A$1</f>
        <v>-0.36613844870725604</v>
      </c>
      <c r="E7" s="11">
        <f>-D1/$A$1</f>
        <v>0.32276897414512096</v>
      </c>
      <c r="F7" s="11">
        <f>E1/$A$1</f>
        <v>1.6680567139282735E-3</v>
      </c>
      <c r="G7" s="7"/>
      <c r="H7" s="7"/>
      <c r="I7" s="7"/>
      <c r="J7" s="7"/>
      <c r="K7" s="11">
        <f>($E$1-$B$1*L6-$C$1*M6-$D$1*N6)/$A$1</f>
        <v>3.5424138639833215E-2</v>
      </c>
      <c r="L7" s="11">
        <f>($E$2-$A$2*K6-$D$2*M6-$C$2*N6)/$B$2</f>
        <v>-0.31443754928336637</v>
      </c>
      <c r="M7" s="11">
        <f>($E$3-$A$3*K6-$B$3*L6-$D$3*N6)/$D$3</f>
        <v>-0.11431685182746028</v>
      </c>
      <c r="N7" s="11">
        <f>($E$4-$A$4*K6-$B$4*L6-$C$4*M6)/$D$4</f>
        <v>3.2027650092983639E-2</v>
      </c>
      <c r="O7" s="11">
        <f t="shared" si="0"/>
        <v>3.8874830953016387E-3</v>
      </c>
      <c r="P7" s="11">
        <f t="shared" si="0"/>
        <v>3.0837886347279131E-4</v>
      </c>
      <c r="Q7" s="11">
        <f t="shared" si="0"/>
        <v>3.7471440380678622E-3</v>
      </c>
      <c r="R7" s="11">
        <f t="shared" si="0"/>
        <v>3.7547268935026606E-4</v>
      </c>
      <c r="S7" s="8" t="b">
        <f>IF(AND(O7&lt;$H$2,P7&lt;$H$2,Q7&lt;$H$2,R7&lt;$H$2),TRUE,FALSE)</f>
        <v>0</v>
      </c>
    </row>
    <row r="8" spans="1:19" x14ac:dyDescent="0.25">
      <c r="A8" s="8" t="s">
        <v>1</v>
      </c>
      <c r="B8" s="11">
        <f>-A2/$B$2</f>
        <v>-0.30281935259310822</v>
      </c>
      <c r="C8" s="11">
        <v>0</v>
      </c>
      <c r="D8" s="11">
        <f>C2/$B$2</f>
        <v>-0.13435433344935607</v>
      </c>
      <c r="E8" s="11">
        <f>D2/$B$2</f>
        <v>-0.28123912286808217</v>
      </c>
      <c r="F8" s="11">
        <f>E2/$B$2</f>
        <v>-0.27358162199791158</v>
      </c>
      <c r="G8" s="7"/>
      <c r="H8" s="7"/>
      <c r="I8" s="7"/>
      <c r="J8" s="7"/>
      <c r="K8" s="11">
        <f>($E$1-$B$1*L7-$C$1*M7-$D$1*N7)/$A$1</f>
        <v>3.4192645823175355E-2</v>
      </c>
      <c r="L8" s="11">
        <f>($E$2-$A$2*K7-$D$2*M7-$C$2*N7)/$B$2</f>
        <v>-0.31215605428379778</v>
      </c>
      <c r="M8" s="11">
        <f>($E$3-$A$3*K7-$B$3*L7-$D$3*N7)/$D$3</f>
        <v>-0.11528002182373616</v>
      </c>
      <c r="N8" s="11">
        <f>($E$4-$A$4*K7-$B$4*L7-$C$4*M7)/$D$4</f>
        <v>3.3161984995003425E-2</v>
      </c>
      <c r="O8" s="11">
        <f t="shared" si="0"/>
        <v>1.2314928166578601E-3</v>
      </c>
      <c r="P8" s="11">
        <f t="shared" si="0"/>
        <v>2.2814949995685896E-3</v>
      </c>
      <c r="Q8" s="11">
        <f t="shared" si="0"/>
        <v>9.6316999627588107E-4</v>
      </c>
      <c r="R8" s="11">
        <f t="shared" si="0"/>
        <v>1.134334902019786E-3</v>
      </c>
      <c r="S8" s="8" t="b">
        <f>IF(AND(O8&lt;$H$2,P8&lt;$H$2,Q8&lt;$H$2,R8&lt;$H$2),TRUE,FALSE)</f>
        <v>0</v>
      </c>
    </row>
    <row r="9" spans="1:19" x14ac:dyDescent="0.25">
      <c r="A9" s="8" t="s">
        <v>2</v>
      </c>
      <c r="B9" s="11">
        <f>-A3/$C$3</f>
        <v>8.9157952669234999E-2</v>
      </c>
      <c r="C9" s="11">
        <f>-B3/$C$3</f>
        <v>0.21353880022014307</v>
      </c>
      <c r="D9" s="11">
        <v>0</v>
      </c>
      <c r="E9" s="11">
        <f>-D3/$C$3</f>
        <v>-0.4777105118326912</v>
      </c>
      <c r="F9" s="11">
        <f>E3/$C$3</f>
        <v>2.4215740231150244E-2</v>
      </c>
      <c r="G9" s="7"/>
      <c r="H9" s="7"/>
      <c r="I9" s="7"/>
      <c r="J9" s="7"/>
      <c r="K9" s="11">
        <f>($E$1-$B$1*L8-$C$1*M8-$D$1*N8)/$A$1</f>
        <v>3.5054139868558522E-2</v>
      </c>
      <c r="L9" s="11">
        <f>($E$2-$A$2*K8-$D$2*M8-$C$2*N8)/$B$2</f>
        <v>-0.31190161270159072</v>
      </c>
      <c r="M9" s="11">
        <f>($E$3-$A$3*K8-$B$3*L8-$D$3*N8)/$D$3</f>
        <v>-0.11562435877237567</v>
      </c>
      <c r="N9" s="11">
        <f>($E$4-$A$4*K8-$B$4*L8-$C$4*M8)/$D$4</f>
        <v>3.3553397372695783E-2</v>
      </c>
      <c r="O9" s="11">
        <f t="shared" si="0"/>
        <v>8.6149404538316682E-4</v>
      </c>
      <c r="P9" s="11">
        <f t="shared" si="0"/>
        <v>2.5444158220705448E-4</v>
      </c>
      <c r="Q9" s="11">
        <f t="shared" si="0"/>
        <v>3.4433694863951481E-4</v>
      </c>
      <c r="R9" s="11">
        <f t="shared" si="0"/>
        <v>3.9141237769235726E-4</v>
      </c>
      <c r="S9" s="8" t="b">
        <f>IF(AND(O9&lt;$H$2,P9&lt;$H$2,Q9&lt;$H$2,R9&lt;$H$2),TRUE,FALSE)</f>
        <v>0</v>
      </c>
    </row>
    <row r="10" spans="1:19" x14ac:dyDescent="0.25">
      <c r="A10" s="8" t="s">
        <v>8</v>
      </c>
      <c r="B10" s="11">
        <f>-A4/$D$4</f>
        <v>-0.23595125253893026</v>
      </c>
      <c r="C10" s="11">
        <f>-B4/$D$4</f>
        <v>6.6350710900473939E-2</v>
      </c>
      <c r="D10" s="11">
        <f>-C4/$D$4</f>
        <v>5.2471225457007449E-2</v>
      </c>
      <c r="E10" s="11">
        <v>0</v>
      </c>
      <c r="F10" s="11">
        <f>E4/$D$4</f>
        <v>6.8381855111712936E-2</v>
      </c>
      <c r="G10" s="7"/>
      <c r="H10" s="7"/>
      <c r="I10" s="7"/>
      <c r="J10" s="7"/>
      <c r="K10" s="11">
        <f>($E$1-$B$1*L9-$C$1*M9-$D$1*N9)/$A$1</f>
        <v>3.532246649848781E-2</v>
      </c>
      <c r="L10" s="11">
        <f>($E$2-$A$2*K9-$D$2*M9-$C$2*N9)/$B$2</f>
        <v>-0.31220674284297423</v>
      </c>
      <c r="M10" s="11">
        <f>($E$3-$A$3*K9-$B$3*L9-$D$3*N9)/$D$3</f>
        <v>-0.11574124883526574</v>
      </c>
      <c r="N10" s="11">
        <f>($E$4-$A$4*K9-$B$4*L9-$C$4*M9)/$D$4</f>
        <v>3.3348941371829623E-2</v>
      </c>
      <c r="O10" s="11">
        <f t="shared" si="0"/>
        <v>2.6832662992928857E-4</v>
      </c>
      <c r="P10" s="11">
        <f t="shared" si="0"/>
        <v>3.0513014138350281E-4</v>
      </c>
      <c r="Q10" s="11">
        <f t="shared" si="0"/>
        <v>1.1689006289006265E-4</v>
      </c>
      <c r="R10" s="11">
        <f t="shared" si="0"/>
        <v>2.0445600086616E-4</v>
      </c>
      <c r="S10" s="8" t="b">
        <f>IF(AND(O10&lt;$H$2,P10&lt;$H$2,Q10&lt;$H$2,R10&lt;$H$2),TRUE,FALSE)</f>
        <v>0</v>
      </c>
    </row>
    <row r="11" spans="1:19" x14ac:dyDescent="0.25">
      <c r="A11" s="12"/>
      <c r="B11" s="7"/>
      <c r="C11" s="7"/>
      <c r="D11" s="7"/>
      <c r="E11" s="7"/>
      <c r="F11" s="7"/>
      <c r="G11" s="7"/>
      <c r="H11" s="7"/>
      <c r="I11" s="7"/>
      <c r="J11" s="7"/>
      <c r="K11" s="11">
        <f>($E$1-$B$1*L10-$C$1*M10-$D$1*N10)/$A$1</f>
        <v>3.5280185851840409E-2</v>
      </c>
      <c r="L11" s="11">
        <f>($E$2-$A$2*K10-$D$2*M10-$C$2*N10)/$B$2</f>
        <v>-0.31234834094780822</v>
      </c>
      <c r="M11" s="11">
        <f>($E$3-$A$3*K10-$B$3*L10-$D$3*N10)/$D$3</f>
        <v>-0.11562310801966252</v>
      </c>
      <c r="N11" s="11">
        <f>($E$4-$A$4*K10-$B$4*L10-$C$4*M10)/$D$4</f>
        <v>3.3259250400766709E-2</v>
      </c>
      <c r="O11" s="11">
        <f t="shared" si="0"/>
        <v>4.2280646647400999E-5</v>
      </c>
      <c r="P11" s="11">
        <f t="shared" si="0"/>
        <v>1.4159810483399538E-4</v>
      </c>
      <c r="Q11" s="11">
        <f t="shared" si="0"/>
        <v>1.1814081560321266E-4</v>
      </c>
      <c r="R11" s="11">
        <f t="shared" si="0"/>
        <v>8.9690971062914016E-5</v>
      </c>
      <c r="S11" s="8" t="b">
        <f>IF(AND(O11&lt;$H$2,P11&lt;$H$2,Q11&lt;$H$2,R11&lt;$H$2),TRUE,FALSE)</f>
        <v>0</v>
      </c>
    </row>
    <row r="12" spans="1:1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11">
        <f>($E$1-$B$1*L11-$C$1*M11-$D$1*N11)/$A$1</f>
        <v>3.5199123231562088E-2</v>
      </c>
      <c r="L12" s="11">
        <f>($E$2-$A$2*K11-$D$2*M11-$C$2*N11)/$B$2</f>
        <v>-0.31231436210104158</v>
      </c>
      <c r="M12" s="11">
        <f>($E$3-$A$3*K11-$B$3*L11-$D$3*N11)/$D$3</f>
        <v>-0.11560460314241584</v>
      </c>
      <c r="N12" s="11">
        <f>($E$4-$A$4*K11-$B$4*L11-$C$4*M11)/$D$4</f>
        <v>3.3266030430754615E-2</v>
      </c>
      <c r="O12" s="11">
        <f t="shared" si="0"/>
        <v>8.1062620278321562E-5</v>
      </c>
      <c r="P12" s="11">
        <f t="shared" si="0"/>
        <v>3.3978846766646864E-5</v>
      </c>
      <c r="Q12" s="11">
        <f t="shared" si="0"/>
        <v>1.8504877246680596E-5</v>
      </c>
      <c r="R12" s="11">
        <f t="shared" si="0"/>
        <v>6.780029987905889E-6</v>
      </c>
      <c r="S12" s="8" t="b">
        <f>IF(AND(O12&lt;$H$2,P12&lt;$H$2,Q12&lt;$H$2,R12&lt;$H$2),TRUE,FALSE)</f>
        <v>1</v>
      </c>
    </row>
    <row r="13" spans="1:19" x14ac:dyDescent="0.25">
      <c r="A13" s="8" t="s">
        <v>0</v>
      </c>
      <c r="B13" s="11">
        <f>B7*B7</f>
        <v>0</v>
      </c>
      <c r="C13" s="11">
        <f>C7*C7</f>
        <v>3.9127685637391739E-3</v>
      </c>
      <c r="D13" s="11">
        <f>D7*D7</f>
        <v>0.13405736362175596</v>
      </c>
      <c r="E13" s="11">
        <f>E7*E7</f>
        <v>0.10417981067069376</v>
      </c>
      <c r="F13" s="11">
        <f>F7*F7</f>
        <v>2.7824132008811902E-6</v>
      </c>
      <c r="G13" s="7"/>
      <c r="H13" s="8" t="s">
        <v>3</v>
      </c>
      <c r="I13" s="11">
        <f>SUM(B13:E15)</f>
        <v>0.71275132714840661</v>
      </c>
      <c r="J13" s="7"/>
      <c r="K13" s="11">
        <f>($E$1-$B$1*L12-$C$1*M12-$D$1*N12)/$A$1</f>
        <v>3.5196661716967864E-2</v>
      </c>
      <c r="L13" s="11">
        <f>($E$2-$A$2*K12-$D$2*M12-$C$2*N12)/$B$2</f>
        <v>-0.31228369954899404</v>
      </c>
      <c r="M13" s="11">
        <f>($E$3-$A$3*K12-$B$3*L12-$D$3*N12)/$D$3</f>
        <v>-0.11561132367003003</v>
      </c>
      <c r="N13" s="11">
        <f>($E$4-$A$4*K12-$B$4*L12-$C$4*M12)/$D$4</f>
        <v>3.3288382751767986E-2</v>
      </c>
      <c r="O13" s="11">
        <f t="shared" si="0"/>
        <v>2.4615145942236127E-6</v>
      </c>
      <c r="P13" s="11">
        <f t="shared" si="0"/>
        <v>3.0662552047533431E-5</v>
      </c>
      <c r="Q13" s="11">
        <f t="shared" si="0"/>
        <v>6.7205276141901749E-6</v>
      </c>
      <c r="R13" s="11">
        <f t="shared" si="0"/>
        <v>2.2352321013371923E-5</v>
      </c>
      <c r="S13" s="8" t="b">
        <f>IF(AND(O13&lt;$H$2,P13&lt;$H$2,Q13&lt;$H$2,R13&lt;$H$2),TRUE,FALSE)</f>
        <v>1</v>
      </c>
    </row>
    <row r="14" spans="1:19" x14ac:dyDescent="0.25">
      <c r="A14" s="8" t="s">
        <v>1</v>
      </c>
      <c r="B14" s="11">
        <f>B8*B8</f>
        <v>9.1699560304909195E-2</v>
      </c>
      <c r="C14" s="11">
        <f>C8*C8</f>
        <v>0</v>
      </c>
      <c r="D14" s="11">
        <f>D8*D8</f>
        <v>1.8051086916620759E-2</v>
      </c>
      <c r="E14" s="11">
        <f>E8*E8</f>
        <v>7.909544423160822E-2</v>
      </c>
      <c r="F14" s="11">
        <f>F8*F8</f>
        <v>7.4846903895008185E-2</v>
      </c>
      <c r="G14" s="7"/>
      <c r="H14" s="7"/>
      <c r="I14" s="7"/>
      <c r="J14" s="7"/>
      <c r="K14" s="11">
        <f>($E$1-$B$1*L13-$C$1*M13-$D$1*N13)/$A$1</f>
        <v>3.5208255004089105E-2</v>
      </c>
      <c r="L14" s="11">
        <f>($E$2-$A$2*K13-$D$2*M13-$C$2*N13)/$B$2</f>
        <v>-0.31228184109883883</v>
      </c>
      <c r="M14" s="11">
        <f>($E$3-$A$3*K13-$B$3*L13-$D$3*N13)/$D$3</f>
        <v>-0.11562042909607777</v>
      </c>
      <c r="N14" s="11">
        <f>($E$4-$A$4*K13-$B$4*L13-$C$4*M13)/$D$4</f>
        <v>3.3290645397026378E-2</v>
      </c>
      <c r="O14" s="11">
        <f t="shared" si="0"/>
        <v>1.1593287121240692E-5</v>
      </c>
      <c r="P14" s="11">
        <f t="shared" si="0"/>
        <v>1.8584501552121324E-6</v>
      </c>
      <c r="Q14" s="11">
        <f t="shared" si="0"/>
        <v>9.105426047734122E-6</v>
      </c>
      <c r="R14" s="11">
        <f t="shared" si="0"/>
        <v>2.2626452583912604E-6</v>
      </c>
      <c r="S14" s="8" t="b">
        <f>IF(AND(O14&lt;$H$2,P14&lt;$H$2,Q14&lt;$H$2,R14&lt;$H$2),TRUE,FALSE)</f>
        <v>1</v>
      </c>
    </row>
    <row r="15" spans="1:19" x14ac:dyDescent="0.25">
      <c r="A15" s="8" t="s">
        <v>2</v>
      </c>
      <c r="B15" s="11">
        <f>B9*B9</f>
        <v>7.9491405241695484E-3</v>
      </c>
      <c r="C15" s="11">
        <f>C9*C9</f>
        <v>4.5598819199458178E-2</v>
      </c>
      <c r="D15" s="11">
        <f>D9*D9</f>
        <v>0</v>
      </c>
      <c r="E15" s="11">
        <f>E9*E9</f>
        <v>0.2282073331154518</v>
      </c>
      <c r="F15" s="11">
        <f>F9*F9</f>
        <v>5.8640207494254845E-4</v>
      </c>
      <c r="G15" s="7"/>
      <c r="H15" s="7"/>
      <c r="I15" s="7"/>
      <c r="J15" s="7"/>
      <c r="K15" s="11">
        <f>($E$1-$B$1*L14-$C$1*M14-$D$1*N14)/$A$1</f>
        <v>3.521243541235565E-2</v>
      </c>
      <c r="L15" s="11">
        <f>($E$2-$A$2*K14-$D$2*M14-$C$2*N14)/$B$2</f>
        <v>-0.31228760857637877</v>
      </c>
      <c r="M15" s="11">
        <f>($E$3-$A$3*K14-$B$3*L14-$D$3*N14)/$D$3</f>
        <v>-0.11561969728145842</v>
      </c>
      <c r="N15" s="11">
        <f>($E$4-$A$4*K14-$B$4*L14-$C$4*M14)/$D$4</f>
        <v>3.3287555483035011E-2</v>
      </c>
      <c r="O15" s="11">
        <f t="shared" si="0"/>
        <v>4.1804082665450326E-6</v>
      </c>
      <c r="P15" s="11">
        <f t="shared" si="0"/>
        <v>5.7674775399418898E-6</v>
      </c>
      <c r="Q15" s="11">
        <f t="shared" si="0"/>
        <v>7.3181461934801462E-7</v>
      </c>
      <c r="R15" s="11">
        <f t="shared" si="0"/>
        <v>3.0899139913664886E-6</v>
      </c>
      <c r="S15" s="8" t="b">
        <f>IF(AND(O15&lt;$H$2,P15&lt;$H$2,Q15&lt;$H$2,R15&lt;$H$2),TRUE,FALSE)</f>
        <v>1</v>
      </c>
    </row>
    <row r="16" spans="1:19" x14ac:dyDescent="0.25">
      <c r="A16" s="8" t="s">
        <v>8</v>
      </c>
      <c r="B16" s="11">
        <f>B10*B10</f>
        <v>5.5672993574690043E-2</v>
      </c>
      <c r="C16" s="11">
        <f>C10*C10</f>
        <v>4.4024168369982712E-3</v>
      </c>
      <c r="D16" s="11">
        <f>D10*D10</f>
        <v>2.7532295009601066E-3</v>
      </c>
      <c r="E16" s="11">
        <f>E10*E10</f>
        <v>0</v>
      </c>
      <c r="F16" s="11">
        <f>F10*F10</f>
        <v>4.6760781085193005E-3</v>
      </c>
      <c r="G16" s="7"/>
      <c r="H16" s="7"/>
      <c r="I16" s="7"/>
      <c r="J16" s="7"/>
      <c r="K16" s="11">
        <f>($E$1-$B$1*L15-$C$1*M15-$D$1*N15)/$A$1</f>
        <v>3.5210809370530761E-2</v>
      </c>
      <c r="L16" s="11">
        <f>($E$2-$A$2*K15-$D$2*M15-$C$2*N15)/$B$2</f>
        <v>-0.3122890838133367</v>
      </c>
      <c r="M16" s="11">
        <f>($E$3-$A$3*K15-$B$3*L15-$D$3*N15)/$D$3</f>
        <v>-0.11561840524205963</v>
      </c>
      <c r="N16" s="11">
        <f>($E$4-$A$4*K15-$B$4*L15-$C$4*M15)/$D$4</f>
        <v>3.3286224833443408E-2</v>
      </c>
      <c r="O16" s="11">
        <f t="shared" si="0"/>
        <v>1.6260418248884023E-6</v>
      </c>
      <c r="P16" s="11">
        <f t="shared" si="0"/>
        <v>1.4752369579262847E-6</v>
      </c>
      <c r="Q16" s="11">
        <f t="shared" si="0"/>
        <v>1.2920393987897461E-6</v>
      </c>
      <c r="R16" s="11">
        <f t="shared" si="0"/>
        <v>1.3306495916035055E-6</v>
      </c>
      <c r="S16" s="8" t="b">
        <f>IF(AND(O16&lt;$H$2,P16&lt;$H$2,Q16&lt;$H$2,R16&lt;$H$2),TRUE,FALSE)</f>
        <v>1</v>
      </c>
    </row>
    <row r="17" spans="1:19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11">
        <f>($E$1-$B$1*L16-$C$1*M16-$D$1*N16)/$A$1</f>
        <v>3.5209814533616782E-2</v>
      </c>
      <c r="L17" s="11">
        <f>($E$2-$A$2*K16-$D$2*M16-$C$2*N16)/$B$2</f>
        <v>-0.3122884068229157</v>
      </c>
      <c r="M17" s="11">
        <f>($E$3-$A$3*K16-$B$3*L16-$D$3*N16)/$D$3</f>
        <v>-0.11561803750803865</v>
      </c>
      <c r="N17" s="11">
        <f>($E$4-$A$4*K16-$B$4*L16-$C$4*M16)/$D$4</f>
        <v>3.3286578411918358E-2</v>
      </c>
      <c r="O17" s="11">
        <f t="shared" si="0"/>
        <v>9.9483691397977969E-7</v>
      </c>
      <c r="P17" s="11">
        <f t="shared" si="0"/>
        <v>6.7699042100022311E-7</v>
      </c>
      <c r="Q17" s="11">
        <f t="shared" si="0"/>
        <v>3.6773402098400076E-7</v>
      </c>
      <c r="R17" s="11">
        <f t="shared" si="0"/>
        <v>3.535784749500448E-7</v>
      </c>
      <c r="S17" s="8" t="b">
        <f>IF(AND(O17&lt;$H$2,P17&lt;$H$2,Q17&lt;$H$2,R17&lt;$H$2),TRUE,FALSE)</f>
        <v>1</v>
      </c>
    </row>
    <row r="18" spans="1:19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11">
        <f>($E$1-$B$1*L17-$C$1*M17-$D$1*N17)/$A$1</f>
        <v>3.5209836363405071E-2</v>
      </c>
      <c r="L18" s="11">
        <f>($E$2-$A$2*K17-$D$2*M17-$C$2*N17)/$B$2</f>
        <v>-0.31228795464105163</v>
      </c>
      <c r="M18" s="11">
        <f>($E$3-$A$3*K17-$B$3*L17-$D$3*N17)/$D$3</f>
        <v>-0.11561827414100291</v>
      </c>
      <c r="N18" s="11">
        <f>($E$4-$A$4*K17-$B$4*L17-$C$4*M17)/$D$4</f>
        <v>3.3286877359184709E-2</v>
      </c>
      <c r="O18" s="11">
        <f t="shared" si="0"/>
        <v>2.1829788289517982E-8</v>
      </c>
      <c r="P18" s="11">
        <f t="shared" si="0"/>
        <v>4.5218186406348337E-7</v>
      </c>
      <c r="Q18" s="11">
        <f t="shared" si="0"/>
        <v>2.3663296426501557E-7</v>
      </c>
      <c r="R18" s="11">
        <f t="shared" si="0"/>
        <v>2.9894726635143476E-7</v>
      </c>
      <c r="S18" s="8" t="b">
        <f>IF(AND(O18&lt;$H$2,P18&lt;$H$2,Q18&lt;$H$2,R18&lt;$H$2),TRUE,FALSE)</f>
        <v>1</v>
      </c>
    </row>
    <row r="19" spans="1:19" x14ac:dyDescent="0.25">
      <c r="A19" s="6">
        <v>-23.98</v>
      </c>
      <c r="B19" s="6">
        <v>1.5</v>
      </c>
      <c r="C19" s="6">
        <v>-8.7799999999999994</v>
      </c>
      <c r="D19" s="6">
        <v>7.74</v>
      </c>
      <c r="E19" s="6">
        <v>-0.04</v>
      </c>
      <c r="F19" s="7"/>
      <c r="G19" s="7"/>
      <c r="H19" s="7"/>
      <c r="I19" s="7"/>
      <c r="J19" s="7"/>
      <c r="K19" s="11">
        <f>($E$1-$B$1*L18-$C$1*M18-$D$1*N18)/$A$1</f>
        <v>3.5210047779671301E-2</v>
      </c>
      <c r="L19" s="11">
        <f>($E$2-$A$2*K18-$D$2*M18-$C$2*N18)/$B$2</f>
        <v>-0.31228798763712057</v>
      </c>
      <c r="M19" s="11">
        <f>($E$3-$A$3*K18-$B$3*L18-$D$3*N18)/$D$3</f>
        <v>-0.11561836688666906</v>
      </c>
      <c r="N19" s="11">
        <f>($E$4-$A$4*K18-$B$4*L18-$C$4*M18)/$D$4</f>
        <v>3.3286889794585342E-2</v>
      </c>
      <c r="O19" s="11">
        <f t="shared" ref="O19:R19" si="1">ABS(K19-K18)</f>
        <v>2.1141626622978027E-7</v>
      </c>
      <c r="P19" s="11">
        <f t="shared" si="1"/>
        <v>3.299606893270024E-8</v>
      </c>
      <c r="Q19" s="11">
        <f t="shared" si="1"/>
        <v>9.2745666147031613E-8</v>
      </c>
      <c r="R19" s="11">
        <f t="shared" si="1"/>
        <v>1.2435400632837545E-8</v>
      </c>
      <c r="S19" s="8" t="b">
        <f>IF(AND(O19&lt;$H$2,P19&lt;$H$2,Q19&lt;$H$2,R19&lt;$H$2),TRUE,FALSE)</f>
        <v>1</v>
      </c>
    </row>
    <row r="20" spans="1:19" x14ac:dyDescent="0.25">
      <c r="A20" s="6">
        <v>-8.6999999999999993</v>
      </c>
      <c r="B20" s="6">
        <v>-28.73</v>
      </c>
      <c r="C20" s="6">
        <v>3.86</v>
      </c>
      <c r="D20" s="6">
        <v>8.08</v>
      </c>
      <c r="E20" s="6">
        <v>7.86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6">
        <v>1.62</v>
      </c>
      <c r="B21" s="6">
        <v>3.88</v>
      </c>
      <c r="C21" s="6">
        <v>-18.170000000000002</v>
      </c>
      <c r="D21" s="6">
        <v>-8.68</v>
      </c>
      <c r="E21" s="6">
        <v>-0.44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6">
        <v>-6.97</v>
      </c>
      <c r="B22" s="6">
        <v>1.96</v>
      </c>
      <c r="C22" s="6">
        <v>1.55</v>
      </c>
      <c r="D22" s="6">
        <v>-29.54</v>
      </c>
      <c r="E22" s="6">
        <v>-2.02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3" workbookViewId="0">
      <selection activeCell="A27" sqref="A1:W27"/>
    </sheetView>
  </sheetViews>
  <sheetFormatPr defaultRowHeight="15" x14ac:dyDescent="0.25"/>
  <cols>
    <col min="1" max="7" width="9.28515625" bestFit="1" customWidth="1"/>
    <col min="10" max="10" width="9.28515625" bestFit="1" customWidth="1"/>
    <col min="13" max="22" width="9.28515625" bestFit="1" customWidth="1"/>
    <col min="23" max="23" width="10" bestFit="1" customWidth="1"/>
  </cols>
  <sheetData>
    <row r="1" spans="1:23" x14ac:dyDescent="0.25">
      <c r="A1" s="6">
        <v>-17.010000000000002</v>
      </c>
      <c r="B1" s="6">
        <v>6.28</v>
      </c>
      <c r="C1" s="6">
        <v>-8.25</v>
      </c>
      <c r="D1" s="6">
        <v>-2.57</v>
      </c>
      <c r="E1" s="6">
        <v>3.05</v>
      </c>
      <c r="F1" s="6">
        <v>-6.47</v>
      </c>
      <c r="G1" s="7"/>
      <c r="H1" s="7"/>
      <c r="I1" s="7"/>
      <c r="J1" s="7"/>
      <c r="K1" s="7"/>
      <c r="L1" s="7"/>
      <c r="M1" s="8" t="s">
        <v>0</v>
      </c>
      <c r="N1" s="8" t="s">
        <v>1</v>
      </c>
      <c r="O1" s="8" t="s">
        <v>2</v>
      </c>
      <c r="P1" s="8" t="s">
        <v>8</v>
      </c>
      <c r="Q1" s="8" t="s">
        <v>10</v>
      </c>
      <c r="R1" s="8"/>
      <c r="S1" s="8"/>
      <c r="T1" s="8"/>
      <c r="U1" s="8"/>
      <c r="V1" s="8"/>
      <c r="W1" s="8"/>
    </row>
    <row r="2" spans="1:23" x14ac:dyDescent="0.25">
      <c r="A2" s="6">
        <v>7.98</v>
      </c>
      <c r="B2" s="6">
        <v>18.399999999999999</v>
      </c>
      <c r="C2" s="6">
        <v>0.79</v>
      </c>
      <c r="D2" s="6">
        <v>-0.35</v>
      </c>
      <c r="E2" s="6">
        <v>8.5399999999999991</v>
      </c>
      <c r="F2" s="6">
        <v>0.28000000000000003</v>
      </c>
      <c r="G2" s="7"/>
      <c r="H2" s="9"/>
      <c r="I2" s="8" t="s">
        <v>12</v>
      </c>
      <c r="J2" s="8">
        <v>1E-4</v>
      </c>
      <c r="K2" s="10"/>
      <c r="L2" s="7"/>
      <c r="M2" s="8">
        <v>0</v>
      </c>
      <c r="N2" s="8">
        <v>0</v>
      </c>
      <c r="O2" s="8">
        <v>0</v>
      </c>
      <c r="P2" s="8">
        <v>0</v>
      </c>
      <c r="Q2" s="8">
        <v>0</v>
      </c>
      <c r="R2" s="8" t="s">
        <v>4</v>
      </c>
      <c r="S2" s="8" t="s">
        <v>5</v>
      </c>
      <c r="T2" s="8" t="s">
        <v>6</v>
      </c>
      <c r="U2" s="8" t="s">
        <v>9</v>
      </c>
      <c r="V2" s="8" t="s">
        <v>11</v>
      </c>
      <c r="W2" s="8" t="s">
        <v>7</v>
      </c>
    </row>
    <row r="3" spans="1:23" x14ac:dyDescent="0.25">
      <c r="A3" s="6">
        <v>-8.82</v>
      </c>
      <c r="B3" s="6">
        <v>2.0699999999999998</v>
      </c>
      <c r="C3" s="6">
        <v>-15.99</v>
      </c>
      <c r="D3" s="6">
        <v>4.3</v>
      </c>
      <c r="E3" s="6">
        <v>1.03</v>
      </c>
      <c r="F3" s="6">
        <v>-4.3899999999999997</v>
      </c>
      <c r="G3" s="7"/>
      <c r="H3" s="9"/>
      <c r="I3" s="9"/>
      <c r="J3" s="9"/>
      <c r="K3" s="7"/>
      <c r="L3" s="7"/>
      <c r="M3" s="8">
        <f>($F$1-$B$1*N2-$C$1*O2-$E$1*P2-$D$1*Q2)/$A$1</f>
        <v>0.38036449147560253</v>
      </c>
      <c r="N3" s="8">
        <f>($F$2-$A$2*M2-$E$2*O2-$C$2*P2-$D$2*Q2)/$B$2</f>
        <v>1.5217391304347828E-2</v>
      </c>
      <c r="O3" s="8">
        <f>($F$3-$A$3*M2-$B$3*N2-$D$3*P2-$E$3*Q2)/$C$3</f>
        <v>0.2745465916197623</v>
      </c>
      <c r="P3" s="8">
        <f>($F$4-$A$4*M2-$B$4*N2-$C$4*O2-$E$4*Q2)/$D$4</f>
        <v>0.16052129688493325</v>
      </c>
      <c r="Q3" s="8">
        <f>($F$5-$A$5*M2-$B$5*N2-$C$5*O2-$D$5*P2)/$E$5</f>
        <v>-2.515137401024686E-2</v>
      </c>
      <c r="R3" s="8">
        <f>ABS(M3-M2)</f>
        <v>0.38036449147560253</v>
      </c>
      <c r="S3" s="8">
        <f>ABS(N3-N2)</f>
        <v>1.5217391304347828E-2</v>
      </c>
      <c r="T3" s="8">
        <f>ABS(O3-O2)</f>
        <v>0.2745465916197623</v>
      </c>
      <c r="U3" s="8">
        <f>ABS(P3-P2)</f>
        <v>0.16052129688493325</v>
      </c>
      <c r="V3" s="8">
        <f>ABS(Q3-Q2)</f>
        <v>2.515137401024686E-2</v>
      </c>
      <c r="W3" s="8" t="b">
        <f>IF(AND(R3&lt;$J$2,S3&lt;$J$2,T3&lt;$J$2),TRUE,FALSE)</f>
        <v>0</v>
      </c>
    </row>
    <row r="4" spans="1:23" x14ac:dyDescent="0.25">
      <c r="A4" s="6">
        <v>2.4300000000000002</v>
      </c>
      <c r="B4" s="6">
        <v>-4.29</v>
      </c>
      <c r="C4" s="6">
        <v>0.52</v>
      </c>
      <c r="D4" s="6">
        <v>31.46</v>
      </c>
      <c r="E4" s="6">
        <v>4.78</v>
      </c>
      <c r="F4" s="6">
        <v>5.05</v>
      </c>
      <c r="G4" s="7"/>
      <c r="H4" s="9"/>
      <c r="I4" s="9"/>
      <c r="J4" s="9"/>
      <c r="K4" s="7"/>
      <c r="L4" s="7"/>
      <c r="M4" s="8">
        <f>($F$1-$B$1*N3-$C$1*O3-$E$1*P3-$D$1*Q3)/$A$1</f>
        <v>0.28540769096023783</v>
      </c>
      <c r="N4" s="8">
        <f>($F$2-$A$2*M3-$E$2*O3-$C$2*P3-$D$2*Q3)/$B$2</f>
        <v>-0.28454083368754141</v>
      </c>
      <c r="O4" s="8">
        <f>($F$3-$A$3*M3-$B$3*N3-$D$3*P3-$E$3*Q3)/$C$3</f>
        <v>0.10825646319948994</v>
      </c>
      <c r="P4" s="8">
        <f>($F$4-$A$4*M3-$B$4*N3-$C$4*O3-$E$4*Q3)/$D$4</f>
        <v>0.13250019817344694</v>
      </c>
      <c r="Q4" s="8">
        <f>($F$5-$A$5*M3-$B$5*N3-$C$5*O3-$D$5*P3)/$E$5</f>
        <v>-1.1116221963238264E-2</v>
      </c>
      <c r="R4" s="8">
        <f t="shared" ref="R4:S19" si="0">ABS(M4-M3)</f>
        <v>9.4956800515364703E-2</v>
      </c>
      <c r="S4" s="8">
        <f t="shared" si="0"/>
        <v>0.29975822499188925</v>
      </c>
      <c r="T4" s="8">
        <f t="shared" ref="T4:T19" si="1">ABS(O4-O3)</f>
        <v>0.16629012842027235</v>
      </c>
      <c r="U4" s="8">
        <f t="shared" ref="U4:U19" si="2">ABS(P4-P3)</f>
        <v>2.8021098711486309E-2</v>
      </c>
      <c r="V4" s="8">
        <f t="shared" ref="V4:V19" si="3">ABS(Q4-Q3)</f>
        <v>1.4035152047008595E-2</v>
      </c>
      <c r="W4" s="8" t="b">
        <f>IF(AND(R4&lt;$J$2,S4&lt;$J$2,T4&lt;$J$2),TRUE,FALSE)</f>
        <v>0</v>
      </c>
    </row>
    <row r="5" spans="1:23" x14ac:dyDescent="0.25">
      <c r="A5" s="6">
        <v>-5.82</v>
      </c>
      <c r="B5" s="6">
        <v>1.84</v>
      </c>
      <c r="C5" s="6">
        <v>3.11</v>
      </c>
      <c r="D5" s="6">
        <v>6.42</v>
      </c>
      <c r="E5" s="6">
        <v>21.47</v>
      </c>
      <c r="F5" s="6">
        <v>-0.54</v>
      </c>
      <c r="G5" s="7"/>
      <c r="H5" s="9"/>
      <c r="I5" s="9"/>
      <c r="J5" s="9"/>
      <c r="K5" s="7"/>
      <c r="L5" s="7"/>
      <c r="M5" s="8">
        <f>($F$1-$B$1*N4-$C$1*O4-$E$1*P4-$D$1*Q4)/$A$1</f>
        <v>0.24824585760852336</v>
      </c>
      <c r="N5" s="8">
        <f>($F$2-$A$2*M4-$E$2*O4-$C$2*P4-$D$2*Q4)/$B$2</f>
        <v>-0.16470811977339667</v>
      </c>
      <c r="O5" s="8">
        <f>($F$3-$A$3*M4-$B$3*N4-$D$3*P4-$E$3*Q4)/$C$3</f>
        <v>0.1151973598199611</v>
      </c>
      <c r="P5" s="8">
        <f>($F$4-$A$4*M4-$B$4*N4-$C$4*O4-$E$4*Q4)/$D$4</f>
        <v>9.9574739814609473E-2</v>
      </c>
      <c r="Q5" s="8">
        <f>($F$5-$A$5*M4-$B$5*N4-$C$5*O4-$D$5*P4)/$E$5</f>
        <v>2.1299442130867135E-2</v>
      </c>
      <c r="R5" s="8">
        <f t="shared" si="0"/>
        <v>3.7161833351714468E-2</v>
      </c>
      <c r="S5" s="8">
        <f t="shared" si="0"/>
        <v>0.11983271391414474</v>
      </c>
      <c r="T5" s="8">
        <f t="shared" si="1"/>
        <v>6.9408966204711625E-3</v>
      </c>
      <c r="U5" s="8">
        <f t="shared" si="2"/>
        <v>3.2925458358837464E-2</v>
      </c>
      <c r="V5" s="8">
        <f t="shared" si="3"/>
        <v>3.2415664094105401E-2</v>
      </c>
      <c r="W5" s="8" t="b">
        <f>IF(AND(R5&lt;$J$2,S5&lt;$J$2,T5&lt;$J$2),TRUE,FALSE)</f>
        <v>0</v>
      </c>
    </row>
    <row r="6" spans="1:23" x14ac:dyDescent="0.25">
      <c r="A6" s="7"/>
      <c r="B6" s="7"/>
      <c r="C6" s="7"/>
      <c r="D6" s="7"/>
      <c r="E6" s="7"/>
      <c r="F6" s="7"/>
      <c r="G6" s="7"/>
      <c r="H6" s="9"/>
      <c r="I6" s="9"/>
      <c r="J6" s="9"/>
      <c r="K6" s="7"/>
      <c r="L6" s="7"/>
      <c r="M6" s="8">
        <f>($F$1-$B$1*N5-$C$1*O5-$E$1*P5-$D$1*Q5)/$A$1</f>
        <v>0.27831970484812574</v>
      </c>
      <c r="N6" s="8">
        <f>($F$2-$A$2*M5-$E$2*O5-$C$2*P5-$D$2*Q5)/$B$2</f>
        <v>-0.14978242588512078</v>
      </c>
      <c r="O6" s="8">
        <f>($F$3-$A$3*M5-$B$3*N5-$D$3*P5-$E$3*Q5)/$C$3</f>
        <v>0.14444249747088847</v>
      </c>
      <c r="P6" s="8">
        <f>($F$4-$A$4*M5-$B$4*N5-$C$4*O5-$E$4*Q5)/$D$4</f>
        <v>0.11374605122986305</v>
      </c>
      <c r="Q6" s="8">
        <f>($F$5-$A$5*M5-$B$5*N5-$C$5*O5-$D$5*P5)/$E$5</f>
        <v>9.7960043323141125E-3</v>
      </c>
      <c r="R6" s="8">
        <f t="shared" si="0"/>
        <v>3.007384723960238E-2</v>
      </c>
      <c r="S6" s="8">
        <f t="shared" si="0"/>
        <v>1.4925693888275887E-2</v>
      </c>
      <c r="T6" s="8">
        <f t="shared" si="1"/>
        <v>2.9245137650927372E-2</v>
      </c>
      <c r="U6" s="8">
        <f t="shared" si="2"/>
        <v>1.4171311415253574E-2</v>
      </c>
      <c r="V6" s="8">
        <f t="shared" si="3"/>
        <v>1.1503437798553022E-2</v>
      </c>
      <c r="W6" s="8" t="b">
        <f>IF(AND(R6&lt;$J$2,S6&lt;$J$2,T6&lt;$J$2),TRUE,FALSE)</f>
        <v>0</v>
      </c>
    </row>
    <row r="7" spans="1:23" x14ac:dyDescent="0.25">
      <c r="A7" s="7"/>
      <c r="B7" s="9"/>
      <c r="C7" s="9"/>
      <c r="D7" s="9"/>
      <c r="E7" s="9"/>
      <c r="F7" s="9"/>
      <c r="G7" s="9"/>
      <c r="H7" s="9"/>
      <c r="I7" s="9"/>
      <c r="J7" s="9"/>
      <c r="K7" s="7"/>
      <c r="L7" s="7"/>
      <c r="M7" s="8">
        <f>($F$1-$B$1*N6-$C$1*O6-$E$1*P6-$D$1*Q6)/$A$1</f>
        <v>0.273925072688045</v>
      </c>
      <c r="N7" s="8">
        <f>($F$2-$A$2*M6-$E$2*O6-$C$2*P6-$D$2*Q6)/$B$2</f>
        <v>-0.17722613869808221</v>
      </c>
      <c r="O7" s="8">
        <f>($F$3-$A$3*M6-$B$3*N6-$D$3*P6-$E$3*Q6)/$C$3</f>
        <v>0.13285606544140247</v>
      </c>
      <c r="P7" s="8">
        <f>($F$4-$A$4*M6-$B$4*N6-$C$4*O6-$E$4*Q6)/$D$4</f>
        <v>0.11472287065411831</v>
      </c>
      <c r="Q7" s="8">
        <f>($F$5-$A$5*M6-$B$5*N6-$C$5*O6-$D$5*P6)/$E$5</f>
        <v>8.1953670151155202E-3</v>
      </c>
      <c r="R7" s="8">
        <f t="shared" si="0"/>
        <v>4.3946321600807359E-3</v>
      </c>
      <c r="S7" s="8">
        <f t="shared" si="0"/>
        <v>2.7443712812961429E-2</v>
      </c>
      <c r="T7" s="8">
        <f t="shared" si="1"/>
        <v>1.1586432029486005E-2</v>
      </c>
      <c r="U7" s="8">
        <f t="shared" si="2"/>
        <v>9.7681942425525969E-4</v>
      </c>
      <c r="V7" s="8">
        <f t="shared" si="3"/>
        <v>1.6006373171985923E-3</v>
      </c>
      <c r="W7" s="8" t="b">
        <f>IF(AND(R7&lt;$J$2,S7&lt;$J$2,T7&lt;$J$2),TRUE,FALSE)</f>
        <v>0</v>
      </c>
    </row>
    <row r="8" spans="1:23" x14ac:dyDescent="0.25">
      <c r="A8" s="8" t="s">
        <v>0</v>
      </c>
      <c r="B8" s="11">
        <v>0</v>
      </c>
      <c r="C8" s="11">
        <f>-B1/$A$1</f>
        <v>0.3691945914168136</v>
      </c>
      <c r="D8" s="11">
        <f>-C1/$A$1</f>
        <v>-0.48500881834215165</v>
      </c>
      <c r="E8" s="11">
        <f>-D1/$A$1</f>
        <v>-0.15108759553203996</v>
      </c>
      <c r="F8" s="11">
        <f>-E1/$A$1</f>
        <v>0.17930629041740151</v>
      </c>
      <c r="G8" s="11">
        <f>F1/$A$1</f>
        <v>0.38036449147560253</v>
      </c>
      <c r="H8" s="9"/>
      <c r="I8" s="9"/>
      <c r="J8" s="9"/>
      <c r="K8" s="7"/>
      <c r="L8" s="7"/>
      <c r="M8" s="8">
        <f>($F$1-$B$1*N7-$C$1*O7-$E$1*P7-$D$1*Q7)/$A$1</f>
        <v>0.26982951036747127</v>
      </c>
      <c r="N8" s="8">
        <f>($F$2-$A$2*M7-$E$2*O7-$C$2*P7-$D$2*Q7)/$B$2</f>
        <v>-0.17001497653704564</v>
      </c>
      <c r="O8" s="8">
        <f>($F$3-$A$3*M7-$B$3*N7-$D$3*P7-$E$3*Q7)/$C$3</f>
        <v>0.13188694957002439</v>
      </c>
      <c r="P8" s="8">
        <f>($F$4-$A$4*M7-$B$4*N7-$C$4*O7-$E$4*Q7)/$D$4</f>
        <v>0.11175470216120457</v>
      </c>
      <c r="Q8" s="8">
        <f>($F$5-$A$5*M7-$B$5*N7-$C$5*O7-$D$5*P7)/$E$5</f>
        <v>1.0742283424624698E-2</v>
      </c>
      <c r="R8" s="8">
        <f t="shared" si="0"/>
        <v>4.0955623205737313E-3</v>
      </c>
      <c r="S8" s="8">
        <f t="shared" si="0"/>
        <v>7.2111621610365662E-3</v>
      </c>
      <c r="T8" s="8">
        <f t="shared" si="1"/>
        <v>9.6911587137807342E-4</v>
      </c>
      <c r="U8" s="8">
        <f t="shared" si="2"/>
        <v>2.9681684929137309E-3</v>
      </c>
      <c r="V8" s="8">
        <f t="shared" si="3"/>
        <v>2.5469164095091781E-3</v>
      </c>
      <c r="W8" s="8" t="b">
        <f>IF(AND(R8&lt;$J$2,S8&lt;$J$2,T8&lt;$J$2),TRUE,FALSE)</f>
        <v>0</v>
      </c>
    </row>
    <row r="9" spans="1:23" x14ac:dyDescent="0.25">
      <c r="A9" s="8" t="s">
        <v>1</v>
      </c>
      <c r="B9" s="11">
        <f>-A2/$B$2</f>
        <v>-0.43369565217391309</v>
      </c>
      <c r="C9" s="11">
        <v>0</v>
      </c>
      <c r="D9" s="11">
        <f>-C2/$B$2</f>
        <v>-4.2934782608695654E-2</v>
      </c>
      <c r="E9" s="11">
        <f>-D2/$B$2</f>
        <v>1.9021739130434784E-2</v>
      </c>
      <c r="F9" s="11">
        <f>-E2/$B$2</f>
        <v>-0.46413043478260868</v>
      </c>
      <c r="G9" s="11">
        <f>F2/$B$2</f>
        <v>1.5217391304347828E-2</v>
      </c>
      <c r="H9" s="9"/>
      <c r="I9" s="9"/>
      <c r="J9" s="9"/>
      <c r="K9" s="7"/>
      <c r="L9" s="7"/>
      <c r="M9" s="8">
        <f>($F$1-$B$1*N8-$C$1*O8-$E$1*P8-$D$1*Q8)/$A$1</f>
        <v>0.27204484342063728</v>
      </c>
      <c r="N9" s="8">
        <f>($F$2-$A$2*M8-$E$2*O8-$C$2*P8-$D$2*Q8)/$B$2</f>
        <v>-0.16761306834615011</v>
      </c>
      <c r="O9" s="8">
        <f>($F$3-$A$3*M8-$B$3*N8-$D$3*P8-$E$3*Q8)/$C$3</f>
        <v>0.13444543391793382</v>
      </c>
      <c r="P9" s="8">
        <f>($F$4-$A$4*M8-$B$4*N8-$C$4*O8-$E$4*Q8)/$D$4</f>
        <v>0.11268343013086458</v>
      </c>
      <c r="Q9" s="8">
        <f>($F$5-$A$5*M8-$B$5*N8-$C$5*O8-$D$5*P8)/$E$5</f>
        <v>1.004199842240976E-2</v>
      </c>
      <c r="R9" s="8">
        <f t="shared" si="0"/>
        <v>2.2153330531660131E-3</v>
      </c>
      <c r="S9" s="8">
        <f t="shared" si="0"/>
        <v>2.4019081908955298E-3</v>
      </c>
      <c r="T9" s="8">
        <f t="shared" si="1"/>
        <v>2.5584843479094233E-3</v>
      </c>
      <c r="U9" s="8">
        <f t="shared" si="2"/>
        <v>9.2872796966000926E-4</v>
      </c>
      <c r="V9" s="8">
        <f t="shared" si="3"/>
        <v>7.0028500221493845E-4</v>
      </c>
      <c r="W9" s="8" t="b">
        <f>IF(AND(R9&lt;$J$2,S9&lt;$J$2,T9&lt;$J$2),TRUE,FALSE)</f>
        <v>0</v>
      </c>
    </row>
    <row r="10" spans="1:23" x14ac:dyDescent="0.25">
      <c r="A10" s="8" t="s">
        <v>2</v>
      </c>
      <c r="B10" s="11">
        <f>-A3/$C$3</f>
        <v>-0.55159474671669795</v>
      </c>
      <c r="C10" s="11">
        <f>-B3/$C$3</f>
        <v>0.12945590994371481</v>
      </c>
      <c r="D10" s="11">
        <v>0</v>
      </c>
      <c r="E10" s="11">
        <f>-D3/$C$3</f>
        <v>0.26891807379612254</v>
      </c>
      <c r="F10" s="11">
        <f>-E3/$C$3</f>
        <v>6.4415259537210751E-2</v>
      </c>
      <c r="G10" s="11">
        <f>F3/$C$3</f>
        <v>0.2745465916197623</v>
      </c>
      <c r="H10" s="9"/>
      <c r="I10" s="9"/>
      <c r="J10" s="9"/>
      <c r="K10" s="7"/>
      <c r="L10" s="7"/>
      <c r="M10" s="8">
        <f>($F$1-$B$1*N9-$C$1*O9-$E$1*P9-$D$1*Q9)/$A$1</f>
        <v>0.27196305860768766</v>
      </c>
      <c r="N10" s="8">
        <f>($F$2-$A$2*M9-$E$2*O9-$C$2*P9-$D$2*Q9)/$B$2</f>
        <v>-0.16981451448431414</v>
      </c>
      <c r="O10" s="8">
        <f>($F$3-$A$3*M9-$B$3*N9-$D$3*P9-$E$3*Q9)/$C$3</f>
        <v>0.13373905175054709</v>
      </c>
      <c r="P10" s="8">
        <f>($F$4-$A$4*M9-$B$4*N9-$C$4*O9-$E$4*Q9)/$D$4</f>
        <v>0.11290396024114502</v>
      </c>
      <c r="Q10" s="8">
        <f>($F$5-$A$5*M9-$B$5*N9-$C$5*O9-$D$5*P9)/$E$5</f>
        <v>9.7883611336795785E-3</v>
      </c>
      <c r="R10" s="8">
        <f t="shared" si="0"/>
        <v>8.1784812949625696E-5</v>
      </c>
      <c r="S10" s="8">
        <f t="shared" si="0"/>
        <v>2.2014461381640316E-3</v>
      </c>
      <c r="T10" s="8">
        <f t="shared" si="1"/>
        <v>7.0638216738672099E-4</v>
      </c>
      <c r="U10" s="8">
        <f t="shared" si="2"/>
        <v>2.2053011028043412E-4</v>
      </c>
      <c r="V10" s="8">
        <f t="shared" si="3"/>
        <v>2.5363728873018139E-4</v>
      </c>
      <c r="W10" s="8" t="b">
        <f>IF(AND(R10&lt;$J$2,S10&lt;$J$2,T10&lt;$J$2),TRUE,FALSE)</f>
        <v>0</v>
      </c>
    </row>
    <row r="11" spans="1:23" x14ac:dyDescent="0.25">
      <c r="A11" s="8" t="s">
        <v>8</v>
      </c>
      <c r="B11" s="11">
        <f>-A4/$D$4</f>
        <v>-7.7240940877304515E-2</v>
      </c>
      <c r="C11" s="11">
        <f>-B4/$D$4</f>
        <v>0.13636363636363635</v>
      </c>
      <c r="D11" s="11">
        <f>-C4/$D$4</f>
        <v>-1.6528925619834711E-2</v>
      </c>
      <c r="E11" s="11">
        <v>0</v>
      </c>
      <c r="F11" s="11">
        <f>-E4/$D$4</f>
        <v>-0.1519389701207883</v>
      </c>
      <c r="G11" s="11">
        <f>F4/$D$4</f>
        <v>0.16052129688493325</v>
      </c>
      <c r="H11" s="9"/>
      <c r="I11" s="9"/>
      <c r="J11" s="9"/>
      <c r="K11" s="7"/>
      <c r="L11" s="7"/>
      <c r="M11" s="8">
        <f>($F$1-$B$1*N10-$C$1*O10-$E$1*P10-$D$1*Q10)/$A$1</f>
        <v>0.27157076206457548</v>
      </c>
      <c r="N11" s="8">
        <f>($F$2-$A$2*M10-$E$2*O10-$C$2*P10-$D$2*Q10)/$B$2</f>
        <v>-0.16946548433873571</v>
      </c>
      <c r="O11" s="8">
        <f>($F$3-$A$3*M10-$B$3*N10-$D$3*P10-$E$3*Q10)/$C$3</f>
        <v>0.13354214003141202</v>
      </c>
      <c r="P11" s="8">
        <f>($F$4-$A$4*M10-$B$4*N10-$C$4*O10-$E$4*Q10)/$D$4</f>
        <v>0.11266029330312581</v>
      </c>
      <c r="Q11" s="8">
        <f>($F$5-$A$5*M10-$B$5*N10-$C$5*O10-$D$5*P10)/$E$5</f>
        <v>9.9912357734293408E-3</v>
      </c>
      <c r="R11" s="8">
        <f t="shared" si="0"/>
        <v>3.9229654311218054E-4</v>
      </c>
      <c r="S11" s="8">
        <f t="shared" si="0"/>
        <v>3.4903014557843837E-4</v>
      </c>
      <c r="T11" s="8">
        <f t="shared" si="1"/>
        <v>1.9691171913507888E-4</v>
      </c>
      <c r="U11" s="8">
        <f t="shared" si="2"/>
        <v>2.4366693801920747E-4</v>
      </c>
      <c r="V11" s="8">
        <f t="shared" si="3"/>
        <v>2.028746397497623E-4</v>
      </c>
      <c r="W11" s="8" t="b">
        <f>IF(AND(R11&lt;$J$2,S11&lt;$J$2,T11&lt;$J$2),TRUE,FALSE)</f>
        <v>0</v>
      </c>
    </row>
    <row r="12" spans="1:23" x14ac:dyDescent="0.25">
      <c r="A12" s="8" t="s">
        <v>10</v>
      </c>
      <c r="B12" s="11">
        <f>-A5/$E$5</f>
        <v>0.27107591988821617</v>
      </c>
      <c r="C12" s="11">
        <f>-B5/$E$5</f>
        <v>-8.5700978108989301E-2</v>
      </c>
      <c r="D12" s="11">
        <f>-C5/$E$5</f>
        <v>-0.14485328365160691</v>
      </c>
      <c r="E12" s="11">
        <f>-D5/$E$5</f>
        <v>-0.29902189101071264</v>
      </c>
      <c r="F12" s="11">
        <v>0</v>
      </c>
      <c r="G12" s="11">
        <f>F5/$E$5</f>
        <v>-2.515137401024686E-2</v>
      </c>
      <c r="H12" s="9"/>
      <c r="I12" s="9"/>
      <c r="J12" s="9"/>
      <c r="K12" s="7"/>
      <c r="L12" s="7"/>
      <c r="M12" s="8">
        <f>($F$1-$B$1*N11-$C$1*O11-$E$1*P11-$D$1*Q11)/$A$1</f>
        <v>0.27172078317051207</v>
      </c>
      <c r="N12" s="8">
        <f>($F$2-$A$2*M11-$E$2*O11-$C$2*P11-$D$2*Q11)/$B$2</f>
        <v>-0.16918963349632282</v>
      </c>
      <c r="O12" s="8">
        <f>($F$3-$A$3*M11-$B$3*N11-$D$3*P11-$E$3*Q11)/$C$3</f>
        <v>0.13375125453779452</v>
      </c>
      <c r="P12" s="8">
        <f>($F$4-$A$4*M11-$B$4*N11-$C$4*O11-$E$4*Q11)/$D$4</f>
        <v>0.11271061985240237</v>
      </c>
      <c r="Q12" s="8">
        <f>($F$5-$A$5*M11-$B$5*N11-$C$5*O11-$D$5*P11)/$E$5</f>
        <v>9.9563664599601302E-3</v>
      </c>
      <c r="R12" s="8">
        <f t="shared" si="0"/>
        <v>1.5002110593659301E-4</v>
      </c>
      <c r="S12" s="8">
        <f t="shared" si="0"/>
        <v>2.758508424128836E-4</v>
      </c>
      <c r="T12" s="8">
        <f t="shared" si="1"/>
        <v>2.0911450638250173E-4</v>
      </c>
      <c r="U12" s="8">
        <f t="shared" si="2"/>
        <v>5.0326549276558108E-5</v>
      </c>
      <c r="V12" s="8">
        <f t="shared" si="3"/>
        <v>3.4869313469210531E-5</v>
      </c>
      <c r="W12" s="8" t="b">
        <f>IF(AND(R12&lt;$J$2,S12&lt;$J$2,T12&lt;$J$2),TRUE,FALSE)</f>
        <v>0</v>
      </c>
    </row>
    <row r="13" spans="1:23" x14ac:dyDescent="0.25">
      <c r="A13" s="12"/>
      <c r="B13" s="9"/>
      <c r="C13" s="9"/>
      <c r="D13" s="9"/>
      <c r="E13" s="9"/>
      <c r="F13" s="9"/>
      <c r="G13" s="9"/>
      <c r="H13" s="9"/>
      <c r="I13" s="9"/>
      <c r="J13" s="9"/>
      <c r="K13" s="7"/>
      <c r="L13" s="7"/>
      <c r="M13" s="8">
        <f>($F$1-$B$1*N12-$C$1*O12-$E$1*P12-$D$1*Q12)/$A$1</f>
        <v>0.27173549561752003</v>
      </c>
      <c r="N13" s="8">
        <f>($F$2-$A$2*M12-$E$2*O12-$C$2*P12-$D$2*Q12)/$B$2</f>
        <v>-0.16935457743890564</v>
      </c>
      <c r="O13" s="8">
        <f>($F$3-$A$3*M12-$B$3*N12-$D$3*P12-$E$3*Q12)/$C$3</f>
        <v>0.13371550180849179</v>
      </c>
      <c r="P13" s="8">
        <f>($F$4-$A$4*M12-$B$4*N12-$C$4*O12-$E$4*Q12)/$D$4</f>
        <v>0.11273848967444908</v>
      </c>
      <c r="Q13" s="8">
        <f>($F$5-$A$5*M12-$B$5*N12-$C$5*O12-$D$5*P12)/$E$5</f>
        <v>9.9280532194061574E-3</v>
      </c>
      <c r="R13" s="8">
        <f t="shared" si="0"/>
        <v>1.4712447007958485E-5</v>
      </c>
      <c r="S13" s="8">
        <f t="shared" si="0"/>
        <v>1.6494394258281808E-4</v>
      </c>
      <c r="T13" s="8">
        <f t="shared" si="1"/>
        <v>3.5752729302729325E-5</v>
      </c>
      <c r="U13" s="8">
        <f t="shared" si="2"/>
        <v>2.7869822046708292E-5</v>
      </c>
      <c r="V13" s="8">
        <f t="shared" si="3"/>
        <v>2.8313240553972871E-5</v>
      </c>
      <c r="W13" s="8" t="b">
        <f>IF(AND(R13&lt;$J$2,S13&lt;$J$2,T13&lt;$J$2),TRUE,FALSE)</f>
        <v>0</v>
      </c>
    </row>
    <row r="14" spans="1:23" x14ac:dyDescent="0.25">
      <c r="A14" s="8" t="s">
        <v>0</v>
      </c>
      <c r="B14" s="11">
        <f>B8*B8</f>
        <v>0</v>
      </c>
      <c r="C14" s="11">
        <f t="shared" ref="C14:G14" si="4">C8*C8</f>
        <v>0.13630464633142794</v>
      </c>
      <c r="D14" s="11">
        <f t="shared" si="4"/>
        <v>0.23523355386965025</v>
      </c>
      <c r="E14" s="11">
        <f t="shared" si="4"/>
        <v>2.2827461523653302E-2</v>
      </c>
      <c r="F14" s="11">
        <f t="shared" si="4"/>
        <v>3.2150745783249529E-2</v>
      </c>
      <c r="G14" s="11">
        <f t="shared" si="4"/>
        <v>0.1446771463754937</v>
      </c>
      <c r="H14" s="9"/>
      <c r="I14" s="9"/>
      <c r="J14" s="9"/>
      <c r="K14" s="7"/>
      <c r="L14" s="7"/>
      <c r="M14" s="8">
        <f>($F$1-$B$1*N13-$C$1*O13-$E$1*P13-$D$1*Q13)/$A$1</f>
        <v>0.27170121460886598</v>
      </c>
      <c r="N14" s="8">
        <f>($F$2-$A$2*M13-$E$2*O13-$C$2*P13-$D$2*Q13)/$B$2</f>
        <v>-0.16934609938523654</v>
      </c>
      <c r="O14" s="8">
        <f>($F$3-$A$3*M13-$B$3*N13-$D$3*P13-$E$3*Q13)/$C$3</f>
        <v>0.13369170442595732</v>
      </c>
      <c r="P14" s="8">
        <f>($F$4-$A$4*M13-$B$4*N13-$C$4*O13-$E$4*Q13)/$D$4</f>
        <v>0.11271975375420673</v>
      </c>
      <c r="Q14" s="8">
        <f>($F$5-$A$5*M13-$B$5*N13-$C$5*O13-$D$5*P13)/$E$5</f>
        <v>9.9430224800736208E-3</v>
      </c>
      <c r="R14" s="8">
        <f t="shared" si="0"/>
        <v>3.4281008654046818E-5</v>
      </c>
      <c r="S14" s="8">
        <f t="shared" si="0"/>
        <v>8.4780536691031472E-6</v>
      </c>
      <c r="T14" s="8">
        <f t="shared" si="1"/>
        <v>2.3797382534468392E-5</v>
      </c>
      <c r="U14" s="8">
        <f t="shared" si="2"/>
        <v>1.8735920242346493E-5</v>
      </c>
      <c r="V14" s="8">
        <f t="shared" si="3"/>
        <v>1.4969260667463402E-5</v>
      </c>
      <c r="W14" s="8" t="b">
        <f>IF(AND(R14&lt;$J$2,S14&lt;$J$2,T14&lt;$J$2),TRUE,FALSE)</f>
        <v>1</v>
      </c>
    </row>
    <row r="15" spans="1:23" x14ac:dyDescent="0.25">
      <c r="A15" s="8" t="s">
        <v>1</v>
      </c>
      <c r="B15" s="11">
        <f t="shared" ref="B15:G18" si="5">B9*B9</f>
        <v>0.1880919187145558</v>
      </c>
      <c r="C15" s="11">
        <f t="shared" si="5"/>
        <v>0</v>
      </c>
      <c r="D15" s="11">
        <f t="shared" si="5"/>
        <v>1.8433955576559549E-3</v>
      </c>
      <c r="E15" s="11">
        <f t="shared" si="5"/>
        <v>3.6182655954631384E-4</v>
      </c>
      <c r="F15" s="11">
        <f t="shared" si="5"/>
        <v>0.21541706049149337</v>
      </c>
      <c r="G15" s="11">
        <f t="shared" si="5"/>
        <v>2.3156899810964089E-4</v>
      </c>
      <c r="H15" s="9"/>
      <c r="I15" s="8" t="s">
        <v>3</v>
      </c>
      <c r="J15" s="13">
        <f>SUM(B14:F18)</f>
        <v>1.4688556995053017</v>
      </c>
      <c r="K15" s="7"/>
      <c r="L15" s="7"/>
      <c r="M15" s="8">
        <f>($F$1-$B$1*N14-$C$1*O14-$E$1*P14-$D$1*Q14)/$A$1</f>
        <v>0.27171026546285171</v>
      </c>
      <c r="N15" s="8">
        <f>($F$2-$A$2*M14-$E$2*O14-$C$2*P14-$D$2*Q14)/$B$2</f>
        <v>-0.16931909760729477</v>
      </c>
      <c r="O15" s="8">
        <f>($F$3-$A$3*M14-$B$3*N14-$D$3*P14-$E$3*Q14)/$C$3</f>
        <v>0.13370763700562396</v>
      </c>
      <c r="P15" s="8">
        <f>($F$4-$A$4*M14-$B$4*N14-$C$4*O14-$E$4*Q14)/$D$4</f>
        <v>0.11272167668091357</v>
      </c>
      <c r="Q15" s="8">
        <f>($F$5-$A$5*M14-$B$5*N14-$C$5*O14-$D$5*P14)/$E$5</f>
        <v>9.9420527259292419E-3</v>
      </c>
      <c r="R15" s="8">
        <f t="shared" si="0"/>
        <v>9.0508539857259152E-6</v>
      </c>
      <c r="S15" s="8">
        <f t="shared" si="0"/>
        <v>2.7001777941765281E-5</v>
      </c>
      <c r="T15" s="8">
        <f t="shared" si="1"/>
        <v>1.5932579666644298E-5</v>
      </c>
      <c r="U15" s="8">
        <f t="shared" si="2"/>
        <v>1.922926706837691E-6</v>
      </c>
      <c r="V15" s="8">
        <f t="shared" si="3"/>
        <v>9.6975414437885932E-7</v>
      </c>
      <c r="W15" s="8" t="b">
        <f>IF(AND(R15&lt;$J$2,S15&lt;$J$2,T15&lt;$J$2),TRUE,FALSE)</f>
        <v>1</v>
      </c>
    </row>
    <row r="16" spans="1:23" x14ac:dyDescent="0.25">
      <c r="A16" s="8" t="s">
        <v>2</v>
      </c>
      <c r="B16" s="11">
        <f t="shared" si="5"/>
        <v>0.30425676460545814</v>
      </c>
      <c r="C16" s="11">
        <f t="shared" si="5"/>
        <v>1.67588326193552E-2</v>
      </c>
      <c r="D16" s="11">
        <f t="shared" si="5"/>
        <v>0</v>
      </c>
      <c r="E16" s="11">
        <f t="shared" si="5"/>
        <v>7.2316930414216801E-2</v>
      </c>
      <c r="F16" s="11">
        <f t="shared" si="5"/>
        <v>4.1493256612462207E-3</v>
      </c>
      <c r="G16" s="11">
        <f t="shared" si="5"/>
        <v>7.5375830970028534E-2</v>
      </c>
      <c r="H16" s="9"/>
      <c r="I16" s="9"/>
      <c r="J16" s="9"/>
      <c r="K16" s="7"/>
      <c r="L16" s="7"/>
      <c r="M16" s="8">
        <f>($F$1-$B$1*N15-$C$1*O15-$E$1*P15-$D$1*Q15)/$A$1</f>
        <v>0.27171299824226564</v>
      </c>
      <c r="N16" s="8">
        <f>($F$2-$A$2*M15-$E$2*O15-$C$2*P15-$D$2*Q15)/$B$2</f>
        <v>-0.1693305187252952</v>
      </c>
      <c r="O16" s="8">
        <f>($F$3-$A$3*M15-$B$3*N15-$D$3*P15-$E$3*Q15)/$C$3</f>
        <v>0.13370659478462679</v>
      </c>
      <c r="P16" s="8">
        <f>($F$4-$A$4*M15-$B$4*N15-$C$4*O15-$E$4*Q15)/$D$4</f>
        <v>0.11272454364008611</v>
      </c>
      <c r="Q16" s="8">
        <f>($F$5-$A$5*M15-$B$5*N15-$C$5*O15-$D$5*P15)/$E$5</f>
        <v>9.9393092320569955E-3</v>
      </c>
      <c r="R16" s="8">
        <f t="shared" si="0"/>
        <v>2.7327794139275774E-6</v>
      </c>
      <c r="S16" s="8">
        <f t="shared" si="0"/>
        <v>1.1421118000426445E-5</v>
      </c>
      <c r="T16" s="8">
        <f t="shared" si="1"/>
        <v>1.0422209971716612E-6</v>
      </c>
      <c r="U16" s="8">
        <f t="shared" si="2"/>
        <v>2.866959172537209E-6</v>
      </c>
      <c r="V16" s="8">
        <f t="shared" si="3"/>
        <v>2.7434938722464136E-6</v>
      </c>
      <c r="W16" s="8" t="b">
        <f>IF(AND(R16&lt;$J$2,S16&lt;$J$2,T16&lt;$J$2),TRUE,FALSE)</f>
        <v>1</v>
      </c>
    </row>
    <row r="17" spans="1:23" x14ac:dyDescent="0.25">
      <c r="A17" s="8" t="s">
        <v>8</v>
      </c>
      <c r="B17" s="11">
        <f t="shared" si="5"/>
        <v>5.9661629476112513E-3</v>
      </c>
      <c r="C17" s="11">
        <f t="shared" si="5"/>
        <v>1.8595041322314047E-2</v>
      </c>
      <c r="D17" s="11">
        <f t="shared" si="5"/>
        <v>2.7320538214602831E-4</v>
      </c>
      <c r="E17" s="11">
        <f t="shared" si="5"/>
        <v>0</v>
      </c>
      <c r="F17" s="11">
        <f t="shared" si="5"/>
        <v>2.3085450641365801E-2</v>
      </c>
      <c r="G17" s="11">
        <f t="shared" si="5"/>
        <v>2.5767086753620879E-2</v>
      </c>
      <c r="H17" s="9"/>
      <c r="I17" s="9"/>
      <c r="J17" s="9"/>
      <c r="K17" s="7"/>
      <c r="L17" s="7"/>
      <c r="M17" s="8">
        <f>($F$1-$B$1*N16-$C$1*O16-$E$1*P16-$D$1*Q16)/$A$1</f>
        <v>0.27171021568535275</v>
      </c>
      <c r="N17" s="8">
        <f>($F$2-$A$2*M16-$E$2*O16-$C$2*P16-$D$2*Q16)/$B$2</f>
        <v>-0.16933139547165438</v>
      </c>
      <c r="O17" s="8">
        <f>($F$3-$A$3*M16-$B$3*N16-$D$3*P16-$E$3*Q16)/$C$3</f>
        <v>0.13370420312090336</v>
      </c>
      <c r="P17" s="8">
        <f>($F$4-$A$4*M16-$B$4*N16-$C$4*O16-$E$4*Q16)/$D$4</f>
        <v>0.1127232092028779</v>
      </c>
      <c r="Q17" s="8">
        <f>($F$5-$A$5*M16-$B$5*N16-$C$5*O16-$D$5*P16)/$E$5</f>
        <v>9.9403225093147238E-3</v>
      </c>
      <c r="R17" s="8">
        <f t="shared" si="0"/>
        <v>2.7825569128836491E-6</v>
      </c>
      <c r="S17" s="8">
        <f t="shared" si="0"/>
        <v>8.7674635917966981E-7</v>
      </c>
      <c r="T17" s="8">
        <f t="shared" si="1"/>
        <v>2.391663723427806E-6</v>
      </c>
      <c r="U17" s="8">
        <f t="shared" si="2"/>
        <v>1.3344372082058076E-6</v>
      </c>
      <c r="V17" s="8">
        <f t="shared" si="3"/>
        <v>1.01327725772829E-6</v>
      </c>
      <c r="W17" s="8" t="b">
        <f>IF(AND(R17&lt;$J$2,S17&lt;$J$2,T17&lt;$J$2),TRUE,FALSE)</f>
        <v>1</v>
      </c>
    </row>
    <row r="18" spans="1:23" x14ac:dyDescent="0.25">
      <c r="A18" s="8" t="s">
        <v>10</v>
      </c>
      <c r="B18" s="11">
        <f t="shared" si="5"/>
        <v>7.3482154343242595E-2</v>
      </c>
      <c r="C18" s="11">
        <f t="shared" si="5"/>
        <v>7.344657648837463E-3</v>
      </c>
      <c r="D18" s="11">
        <f t="shared" si="5"/>
        <v>2.0982473784652889E-2</v>
      </c>
      <c r="E18" s="11">
        <f t="shared" si="5"/>
        <v>8.9414091303622503E-2</v>
      </c>
      <c r="F18" s="11">
        <f t="shared" si="5"/>
        <v>0</v>
      </c>
      <c r="G18" s="11">
        <f t="shared" si="5"/>
        <v>6.325916146033212E-4</v>
      </c>
      <c r="H18" s="9"/>
      <c r="I18" s="9"/>
      <c r="J18" s="9"/>
      <c r="K18" s="7"/>
      <c r="L18" s="7"/>
      <c r="M18" s="8">
        <f>($F$1-$B$1*N17-$C$1*O17-$E$1*P17-$D$1*Q17)/$A$1</f>
        <v>0.27171065960672525</v>
      </c>
      <c r="N18" s="8">
        <f>($F$2-$A$2*M17-$E$2*O17-$C$2*P17-$D$2*Q17)/$B$2</f>
        <v>-0.16932900207682844</v>
      </c>
      <c r="O18" s="8">
        <f>($F$3-$A$3*M17-$B$3*N17-$D$3*P17-$E$3*Q17)/$C$3</f>
        <v>0.13370533088091516</v>
      </c>
      <c r="P18" s="8">
        <f>($F$4-$A$4*M17-$B$4*N17-$C$4*O17-$E$4*Q17)/$D$4</f>
        <v>0.11272319014919902</v>
      </c>
      <c r="Q18" s="8">
        <f>($F$5-$A$5*M17-$B$5*N17-$C$5*O17-$D$5*P17)/$E$5</f>
        <v>9.9403888294416279E-3</v>
      </c>
      <c r="R18" s="8">
        <f t="shared" si="0"/>
        <v>4.4392137249493757E-7</v>
      </c>
      <c r="S18" s="8">
        <f t="shared" si="0"/>
        <v>2.3933948259391435E-6</v>
      </c>
      <c r="T18" s="8">
        <f t="shared" si="1"/>
        <v>1.1277600117931552E-6</v>
      </c>
      <c r="U18" s="8">
        <f t="shared" si="2"/>
        <v>1.9053678884661807E-8</v>
      </c>
      <c r="V18" s="8">
        <f t="shared" si="3"/>
        <v>6.6320126904106935E-8</v>
      </c>
      <c r="W18" s="8" t="b">
        <f>IF(AND(R18&lt;$J$2,S18&lt;$J$2,T18&lt;$J$2),TRUE,FALSE)</f>
        <v>1</v>
      </c>
    </row>
    <row r="19" spans="1:23" x14ac:dyDescent="0.25">
      <c r="A19" s="12"/>
      <c r="B19" s="9"/>
      <c r="C19" s="9"/>
      <c r="D19" s="9"/>
      <c r="E19" s="9"/>
      <c r="F19" s="9"/>
      <c r="G19" s="9"/>
      <c r="H19" s="9"/>
      <c r="I19" s="9"/>
      <c r="J19" s="9"/>
      <c r="K19" s="7"/>
      <c r="L19" s="7"/>
      <c r="M19" s="8">
        <f>($F$1-$B$1*N18-$C$1*O18-$E$1*P18-$D$1*Q18)/$A$1</f>
        <v>0.27171098282500639</v>
      </c>
      <c r="N19" s="8">
        <f>($F$2-$A$2*M18-$E$2*O18-$C$2*P18-$D$2*Q18)/$B$2</f>
        <v>-0.1693297159517525</v>
      </c>
      <c r="O19" s="8">
        <f>($F$3-$A$3*M18-$B$3*N18-$D$3*P18-$E$3*Q18)/$C$3</f>
        <v>0.1337053950034727</v>
      </c>
      <c r="P19" s="8">
        <f>($F$4-$A$4*M18-$B$4*N18-$C$4*O18-$E$4*Q18)/$D$4</f>
        <v>0.11272345351504311</v>
      </c>
      <c r="Q19" s="8">
        <f>($F$5-$A$5*M18-$B$5*N18-$C$5*O18-$D$5*P18)/$E$5</f>
        <v>9.9401463872846596E-3</v>
      </c>
      <c r="R19" s="8">
        <f t="shared" si="0"/>
        <v>3.232182811396811E-7</v>
      </c>
      <c r="S19" s="8">
        <f t="shared" si="0"/>
        <v>7.1387492406316255E-7</v>
      </c>
      <c r="T19" s="8">
        <f t="shared" si="1"/>
        <v>6.4122557541512748E-8</v>
      </c>
      <c r="U19" s="8">
        <f t="shared" si="2"/>
        <v>2.6336584409147878E-7</v>
      </c>
      <c r="V19" s="8">
        <f t="shared" si="3"/>
        <v>2.4244215696828109E-7</v>
      </c>
      <c r="W19" s="8" t="b">
        <f>IF(AND(R19&lt;$J$2,S19&lt;$J$2,T19&lt;$J$2),TRUE,FALSE)</f>
        <v>1</v>
      </c>
    </row>
    <row r="20" spans="1:23" x14ac:dyDescent="0.25">
      <c r="A20" s="7"/>
      <c r="B20" s="7"/>
      <c r="C20" s="9"/>
      <c r="D20" s="9"/>
      <c r="E20" s="9"/>
      <c r="F20" s="9"/>
      <c r="G20" s="9"/>
      <c r="H20" s="9"/>
      <c r="I20" s="9"/>
      <c r="J20" s="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6">
        <v>-17.010000000000002</v>
      </c>
      <c r="B22" s="6">
        <v>6.28</v>
      </c>
      <c r="C22" s="6">
        <v>-8.25</v>
      </c>
      <c r="D22" s="6">
        <v>-2.57</v>
      </c>
      <c r="E22" s="6">
        <v>3.05</v>
      </c>
      <c r="F22" s="6">
        <v>-6.47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6">
        <v>7.98</v>
      </c>
      <c r="B23" s="6">
        <v>18.399999999999999</v>
      </c>
      <c r="C23" s="6">
        <v>0.79</v>
      </c>
      <c r="D23" s="6">
        <v>-0.35</v>
      </c>
      <c r="E23" s="6">
        <v>8.5399999999999991</v>
      </c>
      <c r="F23" s="6">
        <v>0.28000000000000003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6">
        <v>-8.82</v>
      </c>
      <c r="B24" s="6">
        <v>2.0699999999999998</v>
      </c>
      <c r="C24" s="6">
        <v>-15.99</v>
      </c>
      <c r="D24" s="6">
        <v>4.3</v>
      </c>
      <c r="E24" s="6">
        <v>1.03</v>
      </c>
      <c r="F24" s="6">
        <v>-4.3899999999999997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6">
        <v>2.4300000000000002</v>
      </c>
      <c r="B25" s="6">
        <v>-4.29</v>
      </c>
      <c r="C25" s="6">
        <v>0.52</v>
      </c>
      <c r="D25" s="6">
        <v>31.46</v>
      </c>
      <c r="E25" s="6">
        <v>4.78</v>
      </c>
      <c r="F25" s="6">
        <v>5.05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6">
        <v>-5.82</v>
      </c>
      <c r="B26" s="6">
        <v>1.84</v>
      </c>
      <c r="C26" s="6">
        <v>3.11</v>
      </c>
      <c r="D26" s="6">
        <v>6.42</v>
      </c>
      <c r="E26" s="6">
        <v>21.47</v>
      </c>
      <c r="F26" s="6">
        <v>-0.54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 1</vt:lpstr>
      <vt:lpstr> 3 (а)</vt:lpstr>
      <vt:lpstr> 3 (б)</vt:lpstr>
      <vt:lpstr> 3 (в)</vt:lpstr>
      <vt:lpstr> 5 (а)</vt:lpstr>
      <vt:lpstr> 5 (б)</vt:lpstr>
      <vt:lpstr> 5(в)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Ранис Закиров</dc:creator>
  <cp:lastModifiedBy>home</cp:lastModifiedBy>
  <dcterms:created xsi:type="dcterms:W3CDTF">2015-06-05T18:19:34Z</dcterms:created>
  <dcterms:modified xsi:type="dcterms:W3CDTF">2020-11-30T17:03:53Z</dcterms:modified>
</cp:coreProperties>
</file>