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500" yWindow="1500" windowWidth="17280" windowHeight="8970"/>
  </bookViews>
  <sheets>
    <sheet name=" 1" sheetId="1" r:id="rId1"/>
    <sheet name=" 2" sheetId="2" r:id="rId2"/>
    <sheet name=" 3" sheetId="3" r:id="rId3"/>
    <sheet name=" 9(а)" sheetId="4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" i="4" l="1"/>
  <c r="K17" i="4"/>
  <c r="K10" i="4"/>
  <c r="L25" i="4"/>
  <c r="L32" i="4"/>
  <c r="L34" i="4" s="1"/>
  <c r="B17" i="4"/>
  <c r="K32" i="4"/>
  <c r="J32" i="4"/>
  <c r="I32" i="4"/>
  <c r="H32" i="4"/>
  <c r="G32" i="4"/>
  <c r="F32" i="4"/>
  <c r="E32" i="4"/>
  <c r="D32" i="4"/>
  <c r="C32" i="4"/>
  <c r="C34" i="4" s="1"/>
  <c r="B32" i="4"/>
  <c r="C25" i="4"/>
  <c r="D25" i="4"/>
  <c r="E25" i="4"/>
  <c r="F25" i="4"/>
  <c r="G25" i="4"/>
  <c r="H25" i="4"/>
  <c r="I25" i="4"/>
  <c r="J25" i="4"/>
  <c r="K25" i="4"/>
  <c r="B25" i="4"/>
  <c r="B10" i="4"/>
  <c r="C10" i="4"/>
  <c r="D10" i="4"/>
  <c r="E10" i="4"/>
  <c r="F10" i="4"/>
  <c r="G10" i="4"/>
  <c r="H10" i="4"/>
  <c r="I10" i="4"/>
  <c r="J10" i="4"/>
  <c r="B3" i="4"/>
  <c r="C3" i="4"/>
  <c r="D3" i="4"/>
  <c r="E3" i="4"/>
  <c r="F3" i="4"/>
  <c r="G3" i="4"/>
  <c r="H3" i="4"/>
  <c r="I3" i="4"/>
  <c r="J3" i="4"/>
  <c r="K3" i="4"/>
  <c r="B18" i="4" l="1"/>
  <c r="D17" i="4"/>
  <c r="D18" i="4" s="1"/>
  <c r="E17" i="4"/>
  <c r="E18" i="4" s="1"/>
  <c r="F17" i="4"/>
  <c r="F18" i="4" s="1"/>
  <c r="G17" i="4"/>
  <c r="G18" i="4" s="1"/>
  <c r="H17" i="4"/>
  <c r="H18" i="4" s="1"/>
  <c r="I17" i="4"/>
  <c r="I18" i="4" s="1"/>
  <c r="J17" i="4"/>
  <c r="J18" i="4" s="1"/>
  <c r="K34" i="4"/>
  <c r="J34" i="4"/>
  <c r="I34" i="4"/>
  <c r="H34" i="4"/>
  <c r="G34" i="4"/>
  <c r="F34" i="4"/>
  <c r="E34" i="4"/>
  <c r="D34" i="4"/>
  <c r="B34" i="4"/>
  <c r="C17" i="4"/>
  <c r="C18" i="4" s="1"/>
  <c r="C5" i="3"/>
  <c r="G5" i="3"/>
  <c r="K5" i="3"/>
  <c r="C3" i="3"/>
  <c r="D3" i="3"/>
  <c r="D5" i="3" s="1"/>
  <c r="E3" i="3"/>
  <c r="E5" i="3" s="1"/>
  <c r="F3" i="3"/>
  <c r="F5" i="3" s="1"/>
  <c r="G3" i="3"/>
  <c r="H3" i="3"/>
  <c r="H5" i="3" s="1"/>
  <c r="I3" i="3"/>
  <c r="I5" i="3" s="1"/>
  <c r="J3" i="3"/>
  <c r="J5" i="3" s="1"/>
  <c r="K3" i="3"/>
  <c r="L3" i="3"/>
  <c r="L5" i="3" s="1"/>
  <c r="B3" i="3"/>
  <c r="B5" i="3" s="1"/>
  <c r="C3" i="2"/>
  <c r="D3" i="2"/>
  <c r="E3" i="2"/>
  <c r="F3" i="2"/>
  <c r="G3" i="2"/>
  <c r="H3" i="2"/>
  <c r="I3" i="2"/>
  <c r="J3" i="2"/>
  <c r="K3" i="2"/>
  <c r="L3" i="2"/>
  <c r="B3" i="2"/>
  <c r="C18" i="1"/>
  <c r="D18" i="1"/>
  <c r="E18" i="1"/>
  <c r="F18" i="1"/>
  <c r="G18" i="1"/>
  <c r="H18" i="1"/>
  <c r="I18" i="1"/>
  <c r="J18" i="1"/>
  <c r="K18" i="1"/>
  <c r="B18" i="1"/>
  <c r="C3" i="1"/>
  <c r="D3" i="1"/>
  <c r="E3" i="1"/>
  <c r="F3" i="1"/>
  <c r="G3" i="1"/>
  <c r="H3" i="1"/>
  <c r="I3" i="1"/>
  <c r="J3" i="1"/>
  <c r="K3" i="1"/>
  <c r="B3" i="1"/>
  <c r="D27" i="4" l="1"/>
  <c r="D5" i="4"/>
  <c r="D12" i="4"/>
  <c r="D36" i="4"/>
  <c r="E7" i="3"/>
  <c r="E5" i="2"/>
  <c r="D20" i="4"/>
  <c r="D10" i="1"/>
  <c r="D11" i="1" s="1"/>
  <c r="E10" i="1"/>
  <c r="E11" i="1" s="1"/>
  <c r="F10" i="1"/>
  <c r="F11" i="1" s="1"/>
  <c r="G10" i="1"/>
  <c r="G11" i="1" s="1"/>
  <c r="H10" i="1"/>
  <c r="H11" i="1" s="1"/>
  <c r="I10" i="1"/>
  <c r="I11" i="1" s="1"/>
  <c r="J10" i="1"/>
  <c r="J11" i="1" s="1"/>
  <c r="K10" i="1"/>
  <c r="K11" i="1" s="1"/>
  <c r="C10" i="1"/>
  <c r="C11" i="1" s="1"/>
  <c r="B10" i="1"/>
  <c r="B11" i="1" s="1"/>
  <c r="D20" i="1" l="1"/>
  <c r="D13" i="1"/>
  <c r="D5" i="1"/>
</calcChain>
</file>

<file path=xl/sharedStrings.xml><?xml version="1.0" encoding="utf-8"?>
<sst xmlns="http://schemas.openxmlformats.org/spreadsheetml/2006/main" count="46" uniqueCount="13">
  <si>
    <t>yi</t>
  </si>
  <si>
    <t>f(yi)</t>
  </si>
  <si>
    <t>Формула лево-сторонних прямоугольников</t>
  </si>
  <si>
    <t>Формула право-сторонних прямоугольников</t>
  </si>
  <si>
    <t>Приближенное значение</t>
  </si>
  <si>
    <t>Формула средних прямоугольников</t>
  </si>
  <si>
    <t>x</t>
  </si>
  <si>
    <t>Формула трапеции</t>
  </si>
  <si>
    <t>k</t>
  </si>
  <si>
    <t>kf(xi)</t>
  </si>
  <si>
    <t>Приближенное значение интеграла</t>
  </si>
  <si>
    <t xml:space="preserve">Приближенное значение </t>
  </si>
  <si>
    <t>Формула Симпсона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</si>
</sst>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2" workbookViewId="0">
      <selection activeCell="C23" sqref="C23"/>
    </sheetView>
  </sheetViews>
  <sheetFormatPr defaultRowHeight="15" x14ac:dyDescent="0.25"/>
  <cols>
    <col min="1" max="1" width="9.42578125" customWidth="1"/>
    <col min="13" max="13" width="10.28515625" customWidth="1"/>
  </cols>
  <sheetData>
    <row r="1" spans="1:11" x14ac:dyDescent="0.25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5" t="s">
        <v>0</v>
      </c>
      <c r="B2" s="6">
        <v>0</v>
      </c>
      <c r="C2" s="6">
        <v>0.1</v>
      </c>
      <c r="D2" s="6">
        <v>0.2</v>
      </c>
      <c r="E2" s="6">
        <v>0.3</v>
      </c>
      <c r="F2" s="6">
        <v>0.4</v>
      </c>
      <c r="G2" s="6">
        <v>0.5</v>
      </c>
      <c r="H2" s="6">
        <v>0.6</v>
      </c>
      <c r="I2" s="6">
        <v>0.7</v>
      </c>
      <c r="J2" s="6">
        <v>0.8</v>
      </c>
      <c r="K2" s="6">
        <v>0.9</v>
      </c>
    </row>
    <row r="3" spans="1:11" x14ac:dyDescent="0.25">
      <c r="A3" s="5" t="s">
        <v>1</v>
      </c>
      <c r="B3" s="6">
        <f>1/(1+B2*B2)</f>
        <v>1</v>
      </c>
      <c r="C3" s="6">
        <f t="shared" ref="C3:K3" si="0">1/(1+C2*C2)</f>
        <v>0.99009900990099009</v>
      </c>
      <c r="D3" s="6">
        <f t="shared" si="0"/>
        <v>0.96153846153846145</v>
      </c>
      <c r="E3" s="6">
        <f t="shared" si="0"/>
        <v>0.9174311926605504</v>
      </c>
      <c r="F3" s="6">
        <f t="shared" si="0"/>
        <v>0.86206896551724133</v>
      </c>
      <c r="G3" s="6">
        <f t="shared" si="0"/>
        <v>0.8</v>
      </c>
      <c r="H3" s="6">
        <f t="shared" si="0"/>
        <v>0.73529411764705888</v>
      </c>
      <c r="I3" s="6">
        <f t="shared" si="0"/>
        <v>0.67114093959731547</v>
      </c>
      <c r="J3" s="6">
        <f t="shared" si="0"/>
        <v>0.6097560975609756</v>
      </c>
      <c r="K3" s="6">
        <f t="shared" si="0"/>
        <v>0.5524861878453039</v>
      </c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8" t="s">
        <v>4</v>
      </c>
      <c r="B5" s="9"/>
      <c r="C5" s="10"/>
      <c r="D5" s="11">
        <f>0.1*(SUM(B3:K3))</f>
        <v>0.80998149722678969</v>
      </c>
      <c r="E5" s="7"/>
      <c r="F5" s="7"/>
      <c r="G5" s="7"/>
      <c r="H5" s="7"/>
      <c r="I5" s="7"/>
      <c r="J5" s="7"/>
      <c r="K5" s="7"/>
    </row>
    <row r="6" spans="1:1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12" t="s">
        <v>5</v>
      </c>
      <c r="B8" s="13"/>
      <c r="C8" s="13"/>
      <c r="D8" s="13"/>
      <c r="E8" s="13"/>
      <c r="F8" s="13"/>
      <c r="G8" s="13"/>
      <c r="H8" s="13"/>
      <c r="I8" s="13"/>
      <c r="J8" s="13"/>
      <c r="K8" s="14"/>
    </row>
    <row r="9" spans="1:11" x14ac:dyDescent="0.25">
      <c r="A9" s="5" t="s">
        <v>6</v>
      </c>
      <c r="B9" s="6">
        <v>0.1</v>
      </c>
      <c r="C9" s="6">
        <v>0.2</v>
      </c>
      <c r="D9" s="6">
        <v>0.3</v>
      </c>
      <c r="E9" s="6">
        <v>0.4</v>
      </c>
      <c r="F9" s="6">
        <v>0.5</v>
      </c>
      <c r="G9" s="6">
        <v>0.6</v>
      </c>
      <c r="H9" s="6">
        <v>0.7</v>
      </c>
      <c r="I9" s="6">
        <v>0.8</v>
      </c>
      <c r="J9" s="6">
        <v>0.9</v>
      </c>
      <c r="K9" s="6">
        <v>1</v>
      </c>
    </row>
    <row r="10" spans="1:11" x14ac:dyDescent="0.25">
      <c r="A10" s="5" t="s">
        <v>0</v>
      </c>
      <c r="B10" s="6">
        <f>(B9+0)/2</f>
        <v>0.05</v>
      </c>
      <c r="C10" s="6">
        <f>(C9+B9)/2</f>
        <v>0.15000000000000002</v>
      </c>
      <c r="D10" s="6">
        <f t="shared" ref="D10:K10" si="1">(D9+C9)/2</f>
        <v>0.25</v>
      </c>
      <c r="E10" s="6">
        <f t="shared" si="1"/>
        <v>0.35</v>
      </c>
      <c r="F10" s="6">
        <f t="shared" si="1"/>
        <v>0.45</v>
      </c>
      <c r="G10" s="6">
        <f t="shared" si="1"/>
        <v>0.55000000000000004</v>
      </c>
      <c r="H10" s="6">
        <f t="shared" si="1"/>
        <v>0.64999999999999991</v>
      </c>
      <c r="I10" s="6">
        <f t="shared" si="1"/>
        <v>0.75</v>
      </c>
      <c r="J10" s="6">
        <f t="shared" si="1"/>
        <v>0.85000000000000009</v>
      </c>
      <c r="K10" s="6">
        <f t="shared" si="1"/>
        <v>0.95</v>
      </c>
    </row>
    <row r="11" spans="1:11" x14ac:dyDescent="0.25">
      <c r="A11" s="5" t="s">
        <v>1</v>
      </c>
      <c r="B11" s="6">
        <f>1/(1+B10*B10)</f>
        <v>0.99750623441396513</v>
      </c>
      <c r="C11" s="6">
        <f t="shared" ref="C11:K11" si="2">1/(1+C10*C10)</f>
        <v>0.97799511002444994</v>
      </c>
      <c r="D11" s="6">
        <f t="shared" si="2"/>
        <v>0.94117647058823528</v>
      </c>
      <c r="E11" s="6">
        <f t="shared" si="2"/>
        <v>0.89086859688195985</v>
      </c>
      <c r="F11" s="6">
        <f t="shared" si="2"/>
        <v>0.83160083160083154</v>
      </c>
      <c r="G11" s="6">
        <f t="shared" si="2"/>
        <v>0.76775431861804222</v>
      </c>
      <c r="H11" s="6">
        <f>1/(1+H10*H10)</f>
        <v>0.70298769771529002</v>
      </c>
      <c r="I11" s="6">
        <f t="shared" si="2"/>
        <v>0.64</v>
      </c>
      <c r="J11" s="6">
        <f t="shared" si="2"/>
        <v>0.58055152394775034</v>
      </c>
      <c r="K11" s="6">
        <f t="shared" si="2"/>
        <v>0.52562417871222078</v>
      </c>
    </row>
    <row r="12" spans="1:1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5">
      <c r="A13" s="8" t="s">
        <v>4</v>
      </c>
      <c r="B13" s="9"/>
      <c r="C13" s="10"/>
      <c r="D13" s="11">
        <f>0.1*(SUM(B11:K11))</f>
        <v>0.78560649625027468</v>
      </c>
      <c r="E13" s="7"/>
      <c r="F13" s="7"/>
      <c r="G13" s="7"/>
      <c r="H13" s="7"/>
      <c r="I13" s="7"/>
      <c r="J13" s="7"/>
      <c r="K13" s="7"/>
    </row>
    <row r="14" spans="1:1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A16" s="12" t="s">
        <v>3</v>
      </c>
      <c r="B16" s="13"/>
      <c r="C16" s="13"/>
      <c r="D16" s="13"/>
      <c r="E16" s="13"/>
      <c r="F16" s="13"/>
      <c r="G16" s="13"/>
      <c r="H16" s="13"/>
      <c r="I16" s="13"/>
      <c r="J16" s="13"/>
      <c r="K16" s="14"/>
    </row>
    <row r="17" spans="1:11" x14ac:dyDescent="0.25">
      <c r="A17" s="5" t="s">
        <v>0</v>
      </c>
      <c r="B17" s="6">
        <v>0.1</v>
      </c>
      <c r="C17" s="6">
        <v>0.2</v>
      </c>
      <c r="D17" s="6">
        <v>0.3</v>
      </c>
      <c r="E17" s="6">
        <v>0.4</v>
      </c>
      <c r="F17" s="6">
        <v>0.5</v>
      </c>
      <c r="G17" s="6">
        <v>0.6</v>
      </c>
      <c r="H17" s="6">
        <v>0.7</v>
      </c>
      <c r="I17" s="6">
        <v>0.8</v>
      </c>
      <c r="J17" s="6">
        <v>0.9</v>
      </c>
      <c r="K17" s="6">
        <v>1</v>
      </c>
    </row>
    <row r="18" spans="1:11" x14ac:dyDescent="0.25">
      <c r="A18" s="5" t="s">
        <v>1</v>
      </c>
      <c r="B18" s="6">
        <f>1/(1+B17*B17)</f>
        <v>0.99009900990099009</v>
      </c>
      <c r="C18" s="6">
        <f t="shared" ref="C18:K18" si="3">1/(1+C17*C17)</f>
        <v>0.96153846153846145</v>
      </c>
      <c r="D18" s="6">
        <f t="shared" si="3"/>
        <v>0.9174311926605504</v>
      </c>
      <c r="E18" s="6">
        <f t="shared" si="3"/>
        <v>0.86206896551724133</v>
      </c>
      <c r="F18" s="6">
        <f t="shared" si="3"/>
        <v>0.8</v>
      </c>
      <c r="G18" s="6">
        <f t="shared" si="3"/>
        <v>0.73529411764705888</v>
      </c>
      <c r="H18" s="6">
        <f t="shared" si="3"/>
        <v>0.67114093959731547</v>
      </c>
      <c r="I18" s="6">
        <f t="shared" si="3"/>
        <v>0.6097560975609756</v>
      </c>
      <c r="J18" s="6">
        <f t="shared" si="3"/>
        <v>0.5524861878453039</v>
      </c>
      <c r="K18" s="6">
        <f t="shared" si="3"/>
        <v>0.5</v>
      </c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8" t="s">
        <v>4</v>
      </c>
      <c r="B20" s="9"/>
      <c r="C20" s="10"/>
      <c r="D20" s="11">
        <f>0.1*(SUM(B18:K18))</f>
        <v>0.75998149722678976</v>
      </c>
      <c r="E20" s="7"/>
      <c r="F20" s="7"/>
      <c r="G20" s="7"/>
      <c r="H20" s="7"/>
      <c r="I20" s="7"/>
      <c r="J20" s="7"/>
      <c r="K20" s="7"/>
    </row>
    <row r="21" spans="1:1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</sheetData>
  <mergeCells count="6">
    <mergeCell ref="A1:K1"/>
    <mergeCell ref="A8:K8"/>
    <mergeCell ref="A16:K16"/>
    <mergeCell ref="A20:C20"/>
    <mergeCell ref="A13:C1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E5" sqref="A1:L5"/>
    </sheetView>
  </sheetViews>
  <sheetFormatPr defaultRowHeight="15" x14ac:dyDescent="0.25"/>
  <sheetData>
    <row r="1" spans="1:12" x14ac:dyDescent="0.25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s="16" t="s">
        <v>0</v>
      </c>
      <c r="B2" s="6">
        <v>0</v>
      </c>
      <c r="C2" s="6">
        <v>0.1</v>
      </c>
      <c r="D2" s="6">
        <v>0.2</v>
      </c>
      <c r="E2" s="6">
        <v>0.3</v>
      </c>
      <c r="F2" s="6">
        <v>0.4</v>
      </c>
      <c r="G2" s="6">
        <v>0.5</v>
      </c>
      <c r="H2" s="6">
        <v>0.6</v>
      </c>
      <c r="I2" s="6">
        <v>0.7</v>
      </c>
      <c r="J2" s="6">
        <v>0.8</v>
      </c>
      <c r="K2" s="6">
        <v>0.9</v>
      </c>
      <c r="L2" s="6">
        <v>1</v>
      </c>
    </row>
    <row r="3" spans="1:12" x14ac:dyDescent="0.25">
      <c r="A3" s="16" t="s">
        <v>1</v>
      </c>
      <c r="B3" s="6">
        <f>1/(1+B2*B2)</f>
        <v>1</v>
      </c>
      <c r="C3" s="6">
        <f t="shared" ref="C3:L3" si="0">1/(1+C2*C2)</f>
        <v>0.99009900990099009</v>
      </c>
      <c r="D3" s="6">
        <f t="shared" si="0"/>
        <v>0.96153846153846145</v>
      </c>
      <c r="E3" s="6">
        <f t="shared" si="0"/>
        <v>0.9174311926605504</v>
      </c>
      <c r="F3" s="6">
        <f t="shared" si="0"/>
        <v>0.86206896551724133</v>
      </c>
      <c r="G3" s="6">
        <f t="shared" si="0"/>
        <v>0.8</v>
      </c>
      <c r="H3" s="6">
        <f t="shared" si="0"/>
        <v>0.73529411764705888</v>
      </c>
      <c r="I3" s="6">
        <f t="shared" si="0"/>
        <v>0.67114093959731547</v>
      </c>
      <c r="J3" s="6">
        <f t="shared" si="0"/>
        <v>0.6097560975609756</v>
      </c>
      <c r="K3" s="6">
        <f t="shared" si="0"/>
        <v>0.5524861878453039</v>
      </c>
      <c r="L3" s="6">
        <f t="shared" si="0"/>
        <v>0.5</v>
      </c>
    </row>
    <row r="4" spans="1:12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17" t="s">
        <v>10</v>
      </c>
      <c r="B5" s="17"/>
      <c r="C5" s="17"/>
      <c r="D5" s="17"/>
      <c r="E5" s="11">
        <f>0.1*((B3+L3)/2+SUM(C3:K3))</f>
        <v>0.78498149722678967</v>
      </c>
      <c r="F5" s="7"/>
      <c r="G5" s="7"/>
      <c r="H5" s="7"/>
      <c r="I5" s="7"/>
      <c r="J5" s="7"/>
      <c r="K5" s="7"/>
      <c r="L5" s="7"/>
    </row>
  </sheetData>
  <mergeCells count="2">
    <mergeCell ref="A1:L1"/>
    <mergeCell ref="A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L1"/>
    </sheetView>
  </sheetViews>
  <sheetFormatPr defaultRowHeight="15" x14ac:dyDescent="0.25"/>
  <sheetData>
    <row r="1" spans="1:12" x14ac:dyDescent="0.25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s="18" t="s">
        <v>0</v>
      </c>
      <c r="B2" s="19">
        <v>0</v>
      </c>
      <c r="C2" s="19">
        <v>0.1</v>
      </c>
      <c r="D2" s="19">
        <v>0.2</v>
      </c>
      <c r="E2" s="19">
        <v>0.3</v>
      </c>
      <c r="F2" s="19">
        <v>0.4</v>
      </c>
      <c r="G2" s="19">
        <v>0.5</v>
      </c>
      <c r="H2" s="19">
        <v>0.6</v>
      </c>
      <c r="I2" s="19">
        <v>0.7</v>
      </c>
      <c r="J2" s="19">
        <v>0.8</v>
      </c>
      <c r="K2" s="19">
        <v>0.9</v>
      </c>
      <c r="L2" s="19">
        <v>1</v>
      </c>
    </row>
    <row r="3" spans="1:12" x14ac:dyDescent="0.25">
      <c r="A3" s="18" t="s">
        <v>1</v>
      </c>
      <c r="B3" s="19">
        <f>1/(1+B2*B2)</f>
        <v>1</v>
      </c>
      <c r="C3" s="19">
        <f t="shared" ref="C3:L3" si="0">1/(1+C2*C2)</f>
        <v>0.99009900990099009</v>
      </c>
      <c r="D3" s="19">
        <f t="shared" si="0"/>
        <v>0.96153846153846145</v>
      </c>
      <c r="E3" s="19">
        <f t="shared" si="0"/>
        <v>0.9174311926605504</v>
      </c>
      <c r="F3" s="19">
        <f t="shared" si="0"/>
        <v>0.86206896551724133</v>
      </c>
      <c r="G3" s="19">
        <f t="shared" si="0"/>
        <v>0.8</v>
      </c>
      <c r="H3" s="19">
        <f t="shared" si="0"/>
        <v>0.73529411764705888</v>
      </c>
      <c r="I3" s="19">
        <f t="shared" si="0"/>
        <v>0.67114093959731547</v>
      </c>
      <c r="J3" s="19">
        <f t="shared" si="0"/>
        <v>0.6097560975609756</v>
      </c>
      <c r="K3" s="19">
        <f t="shared" si="0"/>
        <v>0.5524861878453039</v>
      </c>
      <c r="L3" s="19">
        <f t="shared" si="0"/>
        <v>0.5</v>
      </c>
    </row>
    <row r="4" spans="1:12" x14ac:dyDescent="0.25">
      <c r="A4" s="18" t="s">
        <v>8</v>
      </c>
      <c r="B4" s="19">
        <v>1</v>
      </c>
      <c r="C4" s="19">
        <v>4</v>
      </c>
      <c r="D4" s="19">
        <v>2</v>
      </c>
      <c r="E4" s="20">
        <v>4</v>
      </c>
      <c r="F4" s="20">
        <v>2</v>
      </c>
      <c r="G4" s="20">
        <v>4</v>
      </c>
      <c r="H4" s="20">
        <v>2</v>
      </c>
      <c r="I4" s="20">
        <v>4</v>
      </c>
      <c r="J4" s="20">
        <v>2</v>
      </c>
      <c r="K4" s="20">
        <v>4</v>
      </c>
      <c r="L4" s="20">
        <v>1</v>
      </c>
    </row>
    <row r="5" spans="1:12" x14ac:dyDescent="0.25">
      <c r="A5" s="18" t="s">
        <v>9</v>
      </c>
      <c r="B5" s="19">
        <f>B4*B3</f>
        <v>1</v>
      </c>
      <c r="C5" s="19">
        <f t="shared" ref="C5:L5" si="1">C4*C3</f>
        <v>3.9603960396039604</v>
      </c>
      <c r="D5" s="19">
        <f t="shared" si="1"/>
        <v>1.9230769230769229</v>
      </c>
      <c r="E5" s="19">
        <f t="shared" si="1"/>
        <v>3.6697247706422016</v>
      </c>
      <c r="F5" s="19">
        <f t="shared" si="1"/>
        <v>1.7241379310344827</v>
      </c>
      <c r="G5" s="19">
        <f t="shared" si="1"/>
        <v>3.2</v>
      </c>
      <c r="H5" s="19">
        <f t="shared" si="1"/>
        <v>1.4705882352941178</v>
      </c>
      <c r="I5" s="19">
        <f t="shared" si="1"/>
        <v>2.6845637583892619</v>
      </c>
      <c r="J5" s="19">
        <f t="shared" si="1"/>
        <v>1.2195121951219512</v>
      </c>
      <c r="K5" s="19">
        <f t="shared" si="1"/>
        <v>2.2099447513812156</v>
      </c>
      <c r="L5" s="19">
        <f t="shared" si="1"/>
        <v>0.5</v>
      </c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25">
      <c r="A7" s="21" t="s">
        <v>10</v>
      </c>
      <c r="B7" s="22"/>
      <c r="C7" s="22"/>
      <c r="D7" s="23"/>
      <c r="E7" s="11">
        <f>(((1)/(3*10))*(SUM(B5:L5)))</f>
        <v>0.7853981534848038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</sheetData>
  <mergeCells count="2">
    <mergeCell ref="A1:L1"/>
    <mergeCell ref="A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24" workbookViewId="0">
      <selection activeCell="E42" sqref="E42"/>
    </sheetView>
  </sheetViews>
  <sheetFormatPr defaultRowHeight="15" x14ac:dyDescent="0.25"/>
  <sheetData>
    <row r="1" spans="1:17" x14ac:dyDescent="0.25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24"/>
      <c r="M1" s="1"/>
      <c r="N1" s="1"/>
      <c r="O1" s="1"/>
      <c r="P1" s="1"/>
      <c r="Q1" s="1"/>
    </row>
    <row r="2" spans="1:17" x14ac:dyDescent="0.25">
      <c r="A2" s="5" t="s">
        <v>0</v>
      </c>
      <c r="B2" s="6">
        <v>0</v>
      </c>
      <c r="C2" s="6">
        <v>0.05</v>
      </c>
      <c r="D2" s="6">
        <v>0.1</v>
      </c>
      <c r="E2" s="6">
        <v>0.15</v>
      </c>
      <c r="F2" s="6">
        <v>0.2</v>
      </c>
      <c r="G2" s="6">
        <v>0.25</v>
      </c>
      <c r="H2" s="6">
        <v>0.3</v>
      </c>
      <c r="I2" s="6">
        <v>0.35</v>
      </c>
      <c r="J2" s="6">
        <v>0.4</v>
      </c>
      <c r="K2" s="6">
        <v>0.45</v>
      </c>
      <c r="L2" s="25"/>
      <c r="M2" s="2"/>
      <c r="N2" s="2"/>
      <c r="O2" s="2"/>
      <c r="P2" s="2"/>
      <c r="Q2" s="2"/>
    </row>
    <row r="3" spans="1:17" x14ac:dyDescent="0.25">
      <c r="A3" s="5" t="s">
        <v>1</v>
      </c>
      <c r="B3" s="6">
        <f>0.43*EXP(SIN(B2))</f>
        <v>0.43</v>
      </c>
      <c r="C3" s="6">
        <f t="shared" ref="C3:K3" si="0">0.43*EXP(SIN(C2))</f>
        <v>0.45203715507999498</v>
      </c>
      <c r="D3" s="6">
        <f t="shared" si="0"/>
        <v>0.47514433704262637</v>
      </c>
      <c r="E3" s="6">
        <f t="shared" si="0"/>
        <v>0.49930810053647362</v>
      </c>
      <c r="F3" s="6">
        <f t="shared" si="0"/>
        <v>0.52450477908026616</v>
      </c>
      <c r="G3" s="6">
        <f t="shared" si="0"/>
        <v>0.55069943370099517</v>
      </c>
      <c r="H3" s="6">
        <f t="shared" si="0"/>
        <v>0.5778448548046109</v>
      </c>
      <c r="I3" s="6">
        <f t="shared" si="0"/>
        <v>0.60588064797945462</v>
      </c>
      <c r="J3" s="6">
        <f t="shared" si="0"/>
        <v>0.63473243697166315</v>
      </c>
      <c r="K3" s="6">
        <f t="shared" si="0"/>
        <v>0.66431121887792577</v>
      </c>
      <c r="L3" s="25"/>
      <c r="M3" s="2"/>
      <c r="N3" s="2"/>
      <c r="O3" s="2"/>
      <c r="P3" s="2"/>
      <c r="Q3" s="2"/>
    </row>
    <row r="4" spans="1:17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7" x14ac:dyDescent="0.25">
      <c r="A5" s="8" t="s">
        <v>4</v>
      </c>
      <c r="B5" s="9"/>
      <c r="C5" s="10"/>
      <c r="D5" s="11">
        <f>0.0625*(SUM(B3:Q3))</f>
        <v>0.3384039352546257</v>
      </c>
      <c r="E5" s="7"/>
      <c r="F5" s="7"/>
      <c r="G5" s="7"/>
      <c r="H5" s="7"/>
      <c r="I5" s="7"/>
      <c r="J5" s="7"/>
      <c r="K5" s="7"/>
      <c r="L5" s="7"/>
    </row>
    <row r="6" spans="1:1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3"/>
    </row>
    <row r="7" spans="1:17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3"/>
    </row>
    <row r="8" spans="1:17" x14ac:dyDescent="0.25">
      <c r="A8" s="4" t="s">
        <v>3</v>
      </c>
      <c r="B8" s="4"/>
      <c r="C8" s="4"/>
      <c r="D8" s="4"/>
      <c r="E8" s="4"/>
      <c r="F8" s="4"/>
      <c r="G8" s="4"/>
      <c r="H8" s="4"/>
      <c r="I8" s="4"/>
      <c r="J8" s="4"/>
      <c r="K8" s="4"/>
      <c r="L8" s="24"/>
      <c r="M8" s="1"/>
      <c r="N8" s="1"/>
      <c r="O8" s="1"/>
      <c r="P8" s="1"/>
      <c r="Q8" s="1"/>
    </row>
    <row r="9" spans="1:17" x14ac:dyDescent="0.25">
      <c r="A9" s="5" t="s">
        <v>0</v>
      </c>
      <c r="B9" s="6">
        <v>0.05</v>
      </c>
      <c r="C9" s="6">
        <v>0.1</v>
      </c>
      <c r="D9" s="6">
        <v>0.15</v>
      </c>
      <c r="E9" s="6">
        <v>0.2</v>
      </c>
      <c r="F9" s="6">
        <v>0.25</v>
      </c>
      <c r="G9" s="6">
        <v>0.3</v>
      </c>
      <c r="H9" s="6">
        <v>0.35</v>
      </c>
      <c r="I9" s="6">
        <v>0.4</v>
      </c>
      <c r="J9" s="6">
        <v>0.45</v>
      </c>
      <c r="K9" s="26">
        <v>0.5</v>
      </c>
      <c r="L9" s="25"/>
      <c r="M9" s="2"/>
      <c r="N9" s="2"/>
      <c r="O9" s="2"/>
      <c r="P9" s="2"/>
      <c r="Q9" s="2"/>
    </row>
    <row r="10" spans="1:17" x14ac:dyDescent="0.25">
      <c r="A10" s="5" t="s">
        <v>1</v>
      </c>
      <c r="B10" s="6">
        <f>0.43*EXP(SIN(B9))</f>
        <v>0.45203715507999498</v>
      </c>
      <c r="C10" s="6">
        <f>0.43*EXP(SIN(C9))</f>
        <v>0.47514433704262637</v>
      </c>
      <c r="D10" s="6">
        <f>0.43*EXP(SIN(D9))</f>
        <v>0.49930810053647362</v>
      </c>
      <c r="E10" s="6">
        <f>0.43*EXP(SIN(E9))</f>
        <v>0.52450477908026616</v>
      </c>
      <c r="F10" s="6">
        <f>0.43*EXP(SIN(F9))</f>
        <v>0.55069943370099517</v>
      </c>
      <c r="G10" s="6">
        <f>0.43*EXP(SIN(G9))</f>
        <v>0.5778448548046109</v>
      </c>
      <c r="H10" s="6">
        <f>0.43*EXP(SIN(H9))</f>
        <v>0.60588064797945462</v>
      </c>
      <c r="I10" s="6">
        <f>0.43*EXP(SIN(I9))</f>
        <v>0.63473243697166315</v>
      </c>
      <c r="J10" s="6">
        <f>0.43*EXP(SIN(J9))</f>
        <v>0.66431121887792577</v>
      </c>
      <c r="K10" s="6">
        <f>0.43*EXP(SIN(K9))</f>
        <v>0.69451290747009597</v>
      </c>
      <c r="L10" s="25"/>
      <c r="M10" s="2"/>
      <c r="N10" s="2"/>
      <c r="O10" s="2"/>
      <c r="P10" s="2"/>
      <c r="Q10" s="2"/>
    </row>
    <row r="11" spans="1:1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7" x14ac:dyDescent="0.25">
      <c r="A12" s="8" t="s">
        <v>4</v>
      </c>
      <c r="B12" s="9"/>
      <c r="C12" s="10"/>
      <c r="D12" s="11">
        <f>0.0625*(SUM(B10:Q10))</f>
        <v>0.35493599197150671</v>
      </c>
      <c r="E12" s="7"/>
      <c r="F12" s="7"/>
      <c r="G12" s="7"/>
      <c r="H12" s="7"/>
      <c r="I12" s="7"/>
      <c r="J12" s="7"/>
      <c r="K12" s="7"/>
      <c r="L12" s="7"/>
    </row>
    <row r="13" spans="1:17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7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7" x14ac:dyDescent="0.25">
      <c r="A15" s="4" t="s">
        <v>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24"/>
      <c r="M15" s="1"/>
      <c r="N15" s="1"/>
      <c r="O15" s="1"/>
      <c r="P15" s="1"/>
      <c r="Q15" s="1"/>
    </row>
    <row r="16" spans="1:17" x14ac:dyDescent="0.25">
      <c r="A16" s="5" t="s">
        <v>6</v>
      </c>
      <c r="B16" s="6">
        <v>0.05</v>
      </c>
      <c r="C16" s="6">
        <v>0.1</v>
      </c>
      <c r="D16" s="6">
        <v>0.15</v>
      </c>
      <c r="E16" s="6">
        <v>0.2</v>
      </c>
      <c r="F16" s="6">
        <v>0.25</v>
      </c>
      <c r="G16" s="6">
        <v>0.3</v>
      </c>
      <c r="H16" s="6">
        <v>0.35</v>
      </c>
      <c r="I16" s="6">
        <v>0.4</v>
      </c>
      <c r="J16" s="6">
        <v>0.45</v>
      </c>
      <c r="K16" s="26">
        <v>0.5</v>
      </c>
      <c r="L16" s="25"/>
      <c r="M16" s="2"/>
      <c r="N16" s="2"/>
      <c r="O16" s="2"/>
      <c r="P16" s="2"/>
      <c r="Q16" s="2"/>
    </row>
    <row r="17" spans="1:18" x14ac:dyDescent="0.25">
      <c r="A17" s="5" t="s">
        <v>0</v>
      </c>
      <c r="B17" s="6">
        <f>(B16+0)/2</f>
        <v>2.5000000000000001E-2</v>
      </c>
      <c r="C17" s="6">
        <f>(C16+B16)/2</f>
        <v>7.5000000000000011E-2</v>
      </c>
      <c r="D17" s="6">
        <f t="shared" ref="D17:I17" si="1">(D16+C16)/2</f>
        <v>0.125</v>
      </c>
      <c r="E17" s="6">
        <f t="shared" si="1"/>
        <v>0.17499999999999999</v>
      </c>
      <c r="F17" s="6">
        <f t="shared" si="1"/>
        <v>0.22500000000000001</v>
      </c>
      <c r="G17" s="6">
        <f t="shared" si="1"/>
        <v>0.27500000000000002</v>
      </c>
      <c r="H17" s="6">
        <f t="shared" si="1"/>
        <v>0.32499999999999996</v>
      </c>
      <c r="I17" s="6">
        <f t="shared" si="1"/>
        <v>0.375</v>
      </c>
      <c r="J17" s="6">
        <f>(J16+I16)/2</f>
        <v>0.42500000000000004</v>
      </c>
      <c r="K17" s="6">
        <f>(K16+J16)/2</f>
        <v>0.47499999999999998</v>
      </c>
      <c r="L17" s="25"/>
      <c r="M17" s="2"/>
      <c r="N17" s="2"/>
      <c r="O17" s="2"/>
      <c r="P17" s="2"/>
      <c r="Q17" s="2"/>
    </row>
    <row r="18" spans="1:18" x14ac:dyDescent="0.25">
      <c r="A18" s="5" t="s">
        <v>1</v>
      </c>
      <c r="B18" s="6">
        <f>0.43*EXP(SIN(B17))</f>
        <v>0.44088435372355045</v>
      </c>
      <c r="C18" s="6">
        <f t="shared" ref="C18:I18" si="2">0.43*EXP(SIN(C17))</f>
        <v>0.4634576060362805</v>
      </c>
      <c r="D18" s="6">
        <f t="shared" si="2"/>
        <v>0.48709537318588558</v>
      </c>
      <c r="E18" s="6">
        <f t="shared" si="2"/>
        <v>0.51177923288525395</v>
      </c>
      <c r="F18" s="6">
        <f t="shared" si="2"/>
        <v>0.53748001118611155</v>
      </c>
      <c r="G18" s="6">
        <f t="shared" si="2"/>
        <v>0.56415675407766486</v>
      </c>
      <c r="H18" s="6">
        <f t="shared" si="2"/>
        <v>0.59175576731267221</v>
      </c>
      <c r="I18" s="6">
        <f t="shared" si="2"/>
        <v>0.62020975650949195</v>
      </c>
      <c r="J18" s="6">
        <f>0.43*EXP(SIN(J17))</f>
        <v>0.64943710177684566</v>
      </c>
      <c r="K18" s="6">
        <f>0.43*EXP(SIN(K17))</f>
        <v>0.67934130247093605</v>
      </c>
      <c r="L18" s="25"/>
      <c r="M18" s="2"/>
      <c r="N18" s="2"/>
      <c r="O18" s="2"/>
      <c r="P18" s="2"/>
      <c r="Q18" s="2"/>
    </row>
    <row r="19" spans="1:18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8" x14ac:dyDescent="0.25">
      <c r="A20" s="8" t="s">
        <v>4</v>
      </c>
      <c r="B20" s="9"/>
      <c r="C20" s="10"/>
      <c r="D20" s="11">
        <f>0.0625*(SUM(B18:Q18))</f>
        <v>0.34659982869779327</v>
      </c>
      <c r="E20" s="7"/>
      <c r="F20" s="7"/>
      <c r="G20" s="7"/>
      <c r="H20" s="7"/>
      <c r="I20" s="7"/>
      <c r="J20" s="7"/>
      <c r="K20" s="7"/>
      <c r="L20" s="7"/>
    </row>
    <row r="21" spans="1:18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8" x14ac:dyDescent="0.25">
      <c r="A23" s="4" t="s">
        <v>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"/>
      <c r="N23" s="1"/>
      <c r="O23" s="1"/>
      <c r="P23" s="1"/>
      <c r="Q23" s="1"/>
      <c r="R23" s="1"/>
    </row>
    <row r="24" spans="1:18" x14ac:dyDescent="0.25">
      <c r="A24" s="5" t="s">
        <v>0</v>
      </c>
      <c r="B24" s="6">
        <v>0</v>
      </c>
      <c r="C24" s="6">
        <v>0.05</v>
      </c>
      <c r="D24" s="6">
        <v>0.1</v>
      </c>
      <c r="E24" s="6">
        <v>0.15</v>
      </c>
      <c r="F24" s="6">
        <v>0.2</v>
      </c>
      <c r="G24" s="6">
        <v>0.25</v>
      </c>
      <c r="H24" s="6">
        <v>0.3</v>
      </c>
      <c r="I24" s="6">
        <v>0.35</v>
      </c>
      <c r="J24" s="6">
        <v>0.4</v>
      </c>
      <c r="K24" s="6">
        <v>0.45</v>
      </c>
      <c r="L24" s="6">
        <v>0.5</v>
      </c>
      <c r="M24" s="3"/>
      <c r="N24" s="3"/>
      <c r="O24" s="3"/>
      <c r="P24" s="3"/>
      <c r="Q24" s="3"/>
      <c r="R24" s="3"/>
    </row>
    <row r="25" spans="1:18" x14ac:dyDescent="0.25">
      <c r="A25" s="5" t="s">
        <v>1</v>
      </c>
      <c r="B25" s="6">
        <f>0.43*EXP(SIN(B24))</f>
        <v>0.43</v>
      </c>
      <c r="C25" s="6">
        <f t="shared" ref="C25:L25" si="3">0.43*EXP(SIN(C24))</f>
        <v>0.45203715507999498</v>
      </c>
      <c r="D25" s="6">
        <f t="shared" si="3"/>
        <v>0.47514433704262637</v>
      </c>
      <c r="E25" s="6">
        <f t="shared" si="3"/>
        <v>0.49930810053647362</v>
      </c>
      <c r="F25" s="6">
        <f t="shared" si="3"/>
        <v>0.52450477908026616</v>
      </c>
      <c r="G25" s="6">
        <f t="shared" si="3"/>
        <v>0.55069943370099517</v>
      </c>
      <c r="H25" s="6">
        <f t="shared" si="3"/>
        <v>0.5778448548046109</v>
      </c>
      <c r="I25" s="6">
        <f t="shared" si="3"/>
        <v>0.60588064797945462</v>
      </c>
      <c r="J25" s="6">
        <f t="shared" si="3"/>
        <v>0.63473243697166315</v>
      </c>
      <c r="K25" s="6">
        <f t="shared" si="3"/>
        <v>0.66431121887792577</v>
      </c>
      <c r="L25" s="6">
        <f t="shared" si="3"/>
        <v>0.69451290747009597</v>
      </c>
      <c r="M25" s="3"/>
      <c r="N25" s="3"/>
      <c r="O25" s="3"/>
      <c r="P25" s="3"/>
      <c r="Q25" s="3"/>
      <c r="R25" s="3"/>
    </row>
    <row r="26" spans="1:18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8" x14ac:dyDescent="0.25">
      <c r="A27" s="8" t="s">
        <v>11</v>
      </c>
      <c r="B27" s="9"/>
      <c r="C27" s="10"/>
      <c r="D27" s="11">
        <f>0.0625*((B25+R25)/2+SUM(C25:Q25))</f>
        <v>0.36837349197150671</v>
      </c>
      <c r="E27" s="7"/>
      <c r="F27" s="7"/>
      <c r="G27" s="7"/>
      <c r="H27" s="7"/>
      <c r="I27" s="7"/>
      <c r="J27" s="7"/>
      <c r="K27" s="7"/>
      <c r="L27" s="7"/>
    </row>
    <row r="28" spans="1:18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8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8" x14ac:dyDescent="0.25">
      <c r="A30" s="4" t="s">
        <v>12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1"/>
      <c r="N30" s="1"/>
      <c r="O30" s="1"/>
      <c r="P30" s="1"/>
      <c r="Q30" s="1"/>
      <c r="R30" s="1"/>
    </row>
    <row r="31" spans="1:18" x14ac:dyDescent="0.25">
      <c r="A31" s="5" t="s">
        <v>0</v>
      </c>
      <c r="B31" s="6">
        <v>0</v>
      </c>
      <c r="C31" s="6">
        <v>0.05</v>
      </c>
      <c r="D31" s="6">
        <v>0.1</v>
      </c>
      <c r="E31" s="6">
        <v>0.15</v>
      </c>
      <c r="F31" s="6">
        <v>0.2</v>
      </c>
      <c r="G31" s="6">
        <v>0.25</v>
      </c>
      <c r="H31" s="6">
        <v>0.3</v>
      </c>
      <c r="I31" s="6">
        <v>0.35</v>
      </c>
      <c r="J31" s="6">
        <v>0.4</v>
      </c>
      <c r="K31" s="6">
        <v>0.45</v>
      </c>
      <c r="L31" s="26">
        <v>0.5</v>
      </c>
      <c r="M31" s="2"/>
      <c r="N31" s="2"/>
      <c r="O31" s="2"/>
      <c r="P31" s="2"/>
      <c r="Q31" s="2"/>
      <c r="R31" s="2"/>
    </row>
    <row r="32" spans="1:18" x14ac:dyDescent="0.25">
      <c r="A32" s="5" t="s">
        <v>1</v>
      </c>
      <c r="B32" s="6">
        <f>0.43*EXP(SIN(B31))</f>
        <v>0.43</v>
      </c>
      <c r="C32" s="6">
        <f t="shared" ref="C32:L32" si="4">0.43*EXP(SIN(C31))</f>
        <v>0.45203715507999498</v>
      </c>
      <c r="D32" s="6">
        <f t="shared" si="4"/>
        <v>0.47514433704262637</v>
      </c>
      <c r="E32" s="6">
        <f t="shared" si="4"/>
        <v>0.49930810053647362</v>
      </c>
      <c r="F32" s="6">
        <f t="shared" si="4"/>
        <v>0.52450477908026616</v>
      </c>
      <c r="G32" s="6">
        <f t="shared" si="4"/>
        <v>0.55069943370099517</v>
      </c>
      <c r="H32" s="6">
        <f t="shared" si="4"/>
        <v>0.5778448548046109</v>
      </c>
      <c r="I32" s="6">
        <f t="shared" si="4"/>
        <v>0.60588064797945462</v>
      </c>
      <c r="J32" s="6">
        <f t="shared" si="4"/>
        <v>0.63473243697166315</v>
      </c>
      <c r="K32" s="6">
        <f t="shared" si="4"/>
        <v>0.66431121887792577</v>
      </c>
      <c r="L32" s="6">
        <f t="shared" si="4"/>
        <v>0.69451290747009597</v>
      </c>
      <c r="M32" s="2"/>
      <c r="N32" s="2"/>
      <c r="O32" s="2"/>
      <c r="P32" s="2"/>
      <c r="Q32" s="2"/>
      <c r="R32" s="2"/>
    </row>
    <row r="33" spans="1:18" x14ac:dyDescent="0.25">
      <c r="A33" s="5" t="s">
        <v>8</v>
      </c>
      <c r="B33" s="6">
        <v>1</v>
      </c>
      <c r="C33" s="6">
        <v>4</v>
      </c>
      <c r="D33" s="6">
        <v>2</v>
      </c>
      <c r="E33" s="26">
        <v>4</v>
      </c>
      <c r="F33" s="26">
        <v>2</v>
      </c>
      <c r="G33" s="26">
        <v>4</v>
      </c>
      <c r="H33" s="26">
        <v>2</v>
      </c>
      <c r="I33" s="26">
        <v>4</v>
      </c>
      <c r="J33" s="26">
        <v>2</v>
      </c>
      <c r="K33" s="26">
        <v>4</v>
      </c>
      <c r="L33" s="26">
        <v>1</v>
      </c>
      <c r="M33" s="2"/>
      <c r="N33" s="2"/>
      <c r="O33" s="2"/>
      <c r="P33" s="2"/>
      <c r="Q33" s="2"/>
      <c r="R33" s="2"/>
    </row>
    <row r="34" spans="1:18" x14ac:dyDescent="0.25">
      <c r="A34" s="5" t="s">
        <v>9</v>
      </c>
      <c r="B34" s="6">
        <f>B33*B32</f>
        <v>0.43</v>
      </c>
      <c r="C34" s="6">
        <f t="shared" ref="C34:L34" si="5">C33*C32</f>
        <v>1.8081486203199799</v>
      </c>
      <c r="D34" s="6">
        <f t="shared" si="5"/>
        <v>0.95028867408525275</v>
      </c>
      <c r="E34" s="6">
        <f t="shared" si="5"/>
        <v>1.9972324021458945</v>
      </c>
      <c r="F34" s="6">
        <f t="shared" si="5"/>
        <v>1.0490095581605323</v>
      </c>
      <c r="G34" s="6">
        <f t="shared" si="5"/>
        <v>2.2027977348039807</v>
      </c>
      <c r="H34" s="6">
        <f t="shared" si="5"/>
        <v>1.1556897096092218</v>
      </c>
      <c r="I34" s="6">
        <f t="shared" si="5"/>
        <v>2.4235225919178185</v>
      </c>
      <c r="J34" s="6">
        <f t="shared" si="5"/>
        <v>1.2694648739433263</v>
      </c>
      <c r="K34" s="6">
        <f t="shared" si="5"/>
        <v>2.6572448755117031</v>
      </c>
      <c r="L34" s="6">
        <f t="shared" si="5"/>
        <v>0.69451290747009597</v>
      </c>
      <c r="M34" s="2"/>
      <c r="N34" s="2"/>
      <c r="O34" s="2"/>
      <c r="P34" s="2"/>
      <c r="Q34" s="2"/>
      <c r="R34" s="2"/>
    </row>
    <row r="35" spans="1:18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8" x14ac:dyDescent="0.25">
      <c r="A36" s="8" t="s">
        <v>11</v>
      </c>
      <c r="B36" s="9"/>
      <c r="C36" s="10"/>
      <c r="D36" s="11">
        <f>(((1)/(3*16))*(SUM(B34:R34)))</f>
        <v>0.3466231655826626</v>
      </c>
      <c r="E36" s="7"/>
      <c r="F36" s="7"/>
      <c r="G36" s="7"/>
      <c r="H36" s="7"/>
      <c r="I36" s="7"/>
      <c r="J36" s="7"/>
      <c r="K36" s="7"/>
      <c r="L36" s="7"/>
    </row>
  </sheetData>
  <mergeCells count="10">
    <mergeCell ref="A30:L30"/>
    <mergeCell ref="A23:L23"/>
    <mergeCell ref="A15:K15"/>
    <mergeCell ref="A20:C20"/>
    <mergeCell ref="A36:C36"/>
    <mergeCell ref="A27:C27"/>
    <mergeCell ref="A12:C12"/>
    <mergeCell ref="A5:C5"/>
    <mergeCell ref="A1:K1"/>
    <mergeCell ref="A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 1</vt:lpstr>
      <vt:lpstr> 2</vt:lpstr>
      <vt:lpstr> 3</vt:lpstr>
      <vt:lpstr> 9(а)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Шпалитов Аскар Эдуардович</dc:creator>
  <cp:lastModifiedBy>home</cp:lastModifiedBy>
  <dcterms:created xsi:type="dcterms:W3CDTF">2015-06-05T18:19:34Z</dcterms:created>
  <dcterms:modified xsi:type="dcterms:W3CDTF">2020-12-15T16:12:41Z</dcterms:modified>
</cp:coreProperties>
</file>