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rchant cards" sheetId="1" state="visible" r:id="rId2"/>
    <sheet name="Point card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<sst xmlns="http://schemas.openxmlformats.org/spreadsheetml/2006/main" count="168" uniqueCount="81">
  <si>
    <t xml:space="preserve">Card type</t>
  </si>
  <si>
    <t xml:space="preserve">From</t>
  </si>
  <si>
    <t xml:space="preserve">To</t>
  </si>
  <si>
    <t xml:space="preserve">Delta</t>
  </si>
  <si>
    <t xml:space="preserve">Delta max</t>
  </si>
  <si>
    <t xml:space="preserve">Max repeat</t>
  </si>
  <si>
    <t xml:space="preserve">Obtain spices</t>
  </si>
  <si>
    <t xml:space="preserve">YY</t>
  </si>
  <si>
    <t xml:space="preserve">Upgrade spices</t>
  </si>
  <si>
    <t xml:space="preserve">Trade spices</t>
  </si>
  <si>
    <t xml:space="preserve">YYY</t>
  </si>
  <si>
    <t xml:space="preserve">B</t>
  </si>
  <si>
    <t xml:space="preserve">R</t>
  </si>
  <si>
    <t xml:space="preserve">YR</t>
  </si>
  <si>
    <t xml:space="preserve">G</t>
  </si>
  <si>
    <t xml:space="preserve">GG</t>
  </si>
  <si>
    <t xml:space="preserve">RRRYY</t>
  </si>
  <si>
    <t xml:space="preserve">BRYY</t>
  </si>
  <si>
    <t xml:space="preserve">GYYY</t>
  </si>
  <si>
    <t xml:space="preserve">RR</t>
  </si>
  <si>
    <t xml:space="preserve">RRR</t>
  </si>
  <si>
    <t xml:space="preserve">GGYY</t>
  </si>
  <si>
    <t xml:space="preserve">RRYY</t>
  </si>
  <si>
    <t xml:space="preserve">YYYY</t>
  </si>
  <si>
    <t xml:space="preserve">RYY</t>
  </si>
  <si>
    <t xml:space="preserve">YG</t>
  </si>
  <si>
    <t xml:space="preserve">RY</t>
  </si>
  <si>
    <t xml:space="preserve">BYY</t>
  </si>
  <si>
    <t xml:space="preserve">RG</t>
  </si>
  <si>
    <t xml:space="preserve">BRR</t>
  </si>
  <si>
    <t xml:space="preserve">BGY</t>
  </si>
  <si>
    <t xml:space="preserve">BB</t>
  </si>
  <si>
    <t xml:space="preserve">GRY</t>
  </si>
  <si>
    <t xml:space="preserve">RRY</t>
  </si>
  <si>
    <t xml:space="preserve">RYYYY</t>
  </si>
  <si>
    <t xml:space="preserve">YYYYY</t>
  </si>
  <si>
    <t xml:space="preserve">GB</t>
  </si>
  <si>
    <t xml:space="preserve">GGRRR</t>
  </si>
  <si>
    <t xml:space="preserve">GGGRY</t>
  </si>
  <si>
    <t xml:space="preserve">GGG</t>
  </si>
  <si>
    <t xml:space="preserve">GYY</t>
  </si>
  <si>
    <t xml:space="preserve">BBB</t>
  </si>
  <si>
    <t xml:space="preserve">Spices</t>
  </si>
  <si>
    <t xml:space="preserve">Victory points</t>
  </si>
  <si>
    <t xml:space="preserve">Spice cost</t>
  </si>
  <si>
    <t xml:space="preserve">YYRR</t>
  </si>
  <si>
    <t xml:space="preserve">YYYRR</t>
  </si>
  <si>
    <t xml:space="preserve">RRRR</t>
  </si>
  <si>
    <t xml:space="preserve">YYGG</t>
  </si>
  <si>
    <t xml:space="preserve">YYRRR</t>
  </si>
  <si>
    <t xml:space="preserve">YYYGG</t>
  </si>
  <si>
    <t xml:space="preserve">RRGG</t>
  </si>
  <si>
    <t xml:space="preserve">RRRRR</t>
  </si>
  <si>
    <t xml:space="preserve">YYBB</t>
  </si>
  <si>
    <t xml:space="preserve">YYGGG</t>
  </si>
  <si>
    <t xml:space="preserve">YYYBB</t>
  </si>
  <si>
    <t xml:space="preserve">GGGG</t>
  </si>
  <si>
    <t xml:space="preserve">RRBB</t>
  </si>
  <si>
    <t xml:space="preserve">RRRGG</t>
  </si>
  <si>
    <t xml:space="preserve">RRGGG</t>
  </si>
  <si>
    <t xml:space="preserve">GGBB</t>
  </si>
  <si>
    <t xml:space="preserve">RRRBB</t>
  </si>
  <si>
    <t xml:space="preserve">YYBBB</t>
  </si>
  <si>
    <t xml:space="preserve">GGGGG</t>
  </si>
  <si>
    <t xml:space="preserve">BBBB</t>
  </si>
  <si>
    <t xml:space="preserve">RRBBB</t>
  </si>
  <si>
    <t xml:space="preserve">GGGBB</t>
  </si>
  <si>
    <t xml:space="preserve">GGBBB</t>
  </si>
  <si>
    <t xml:space="preserve">BBBBB</t>
  </si>
  <si>
    <t xml:space="preserve">YYRB</t>
  </si>
  <si>
    <t xml:space="preserve">RRGB</t>
  </si>
  <si>
    <t xml:space="preserve">YGGB</t>
  </si>
  <si>
    <t xml:space="preserve">YYRRGG</t>
  </si>
  <si>
    <t xml:space="preserve">YYRRBB</t>
  </si>
  <si>
    <t xml:space="preserve">YYGGBB</t>
  </si>
  <si>
    <t xml:space="preserve">RRGGBB</t>
  </si>
  <si>
    <t xml:space="preserve">YRGB</t>
  </si>
  <si>
    <t xml:space="preserve">YYYRGB</t>
  </si>
  <si>
    <t xml:space="preserve">YRRRGB</t>
  </si>
  <si>
    <t xml:space="preserve">YRGGGB</t>
  </si>
  <si>
    <t xml:space="preserve">YRGBBB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</si>
</sst>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9.71"/>
    <col collapsed="false" customWidth="false" hidden="false" outlineLevel="0" max="5" min="4" style="1" width="9.14"/>
    <col collapsed="false" customWidth="true" hidden="false" outlineLevel="0" max="6" min="6" style="1" width="11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5" hidden="false" customHeight="false" outlineLevel="0" collapsed="false">
      <c r="A2" s="0" t="s">
        <v>6</v>
      </c>
      <c r="C2" s="0" t="s">
        <v>7</v>
      </c>
      <c r="D2" s="1" t="n">
        <v>2</v>
      </c>
      <c r="E2" s="1" t="n">
        <f aca="false">F2*D2</f>
        <v>2</v>
      </c>
      <c r="F2" s="1" t="n">
        <v>1</v>
      </c>
    </row>
    <row r="3" customFormat="false" ht="15" hidden="false" customHeight="false" outlineLevel="0" collapsed="false">
      <c r="A3" s="0" t="s">
        <v>8</v>
      </c>
      <c r="D3" s="1" t="n">
        <v>2</v>
      </c>
      <c r="E3" s="1" t="n">
        <f aca="false">F3*D3</f>
        <v>2</v>
      </c>
      <c r="F3" s="1" t="n">
        <v>1</v>
      </c>
    </row>
    <row r="4" customFormat="false" ht="15" hidden="false" customHeight="false" outlineLevel="0" collapsed="false">
      <c r="A4" s="0" t="s">
        <v>9</v>
      </c>
      <c r="B4" s="0" t="s">
        <v>10</v>
      </c>
      <c r="C4" s="0" t="s">
        <v>11</v>
      </c>
      <c r="D4" s="1" t="n">
        <f aca="false">-3+4</f>
        <v>1</v>
      </c>
      <c r="E4" s="1" t="n">
        <f aca="false">F4*D4</f>
        <v>3</v>
      </c>
      <c r="F4" s="1" t="n">
        <v>3</v>
      </c>
    </row>
    <row r="5" customFormat="false" ht="15" hidden="false" customHeight="false" outlineLevel="0" collapsed="false">
      <c r="A5" s="0" t="s">
        <v>9</v>
      </c>
      <c r="B5" s="0" t="s">
        <v>12</v>
      </c>
      <c r="C5" s="0" t="s">
        <v>10</v>
      </c>
      <c r="D5" s="1" t="n">
        <f aca="false">-2+3</f>
        <v>1</v>
      </c>
      <c r="E5" s="1" t="n">
        <f aca="false">F5*D5</f>
        <v>3</v>
      </c>
      <c r="F5" s="1" t="n">
        <v>3</v>
      </c>
    </row>
    <row r="6" customFormat="false" ht="15" hidden="false" customHeight="false" outlineLevel="0" collapsed="false">
      <c r="A6" s="0" t="s">
        <v>6</v>
      </c>
      <c r="C6" s="0" t="s">
        <v>13</v>
      </c>
      <c r="D6" s="1" t="n">
        <v>3</v>
      </c>
      <c r="E6" s="1" t="n">
        <f aca="false">F6*D6</f>
        <v>3</v>
      </c>
      <c r="F6" s="1" t="n">
        <v>1</v>
      </c>
    </row>
    <row r="7" customFormat="false" ht="15" hidden="false" customHeight="false" outlineLevel="0" collapsed="false">
      <c r="A7" s="0" t="s">
        <v>6</v>
      </c>
      <c r="C7" s="0" t="s">
        <v>14</v>
      </c>
      <c r="D7" s="1" t="n">
        <v>3</v>
      </c>
      <c r="E7" s="1" t="n">
        <f aca="false">F7*D7</f>
        <v>3</v>
      </c>
      <c r="F7" s="1" t="n">
        <v>1</v>
      </c>
    </row>
    <row r="8" customFormat="false" ht="15" hidden="false" customHeight="false" outlineLevel="0" collapsed="false">
      <c r="A8" s="0" t="s">
        <v>6</v>
      </c>
      <c r="C8" s="0" t="s">
        <v>10</v>
      </c>
      <c r="D8" s="1" t="n">
        <v>3</v>
      </c>
      <c r="E8" s="1" t="n">
        <f aca="false">F8*D8</f>
        <v>3</v>
      </c>
      <c r="F8" s="1" t="n">
        <v>1</v>
      </c>
    </row>
    <row r="9" customFormat="false" ht="15" hidden="false" customHeight="false" outlineLevel="0" collapsed="false">
      <c r="A9" s="0" t="s">
        <v>8</v>
      </c>
      <c r="D9" s="1" t="n">
        <v>3</v>
      </c>
      <c r="E9" s="1" t="n">
        <f aca="false">F9*D9</f>
        <v>3</v>
      </c>
      <c r="F9" s="1" t="n">
        <v>1</v>
      </c>
    </row>
    <row r="10" customFormat="false" ht="15" hidden="false" customHeight="false" outlineLevel="0" collapsed="false">
      <c r="A10" s="0" t="s">
        <v>9</v>
      </c>
      <c r="B10" s="0" t="s">
        <v>15</v>
      </c>
      <c r="C10" s="0" t="s">
        <v>16</v>
      </c>
      <c r="D10" s="1" t="n">
        <f aca="false">-6+6+2</f>
        <v>2</v>
      </c>
      <c r="E10" s="1" t="n">
        <f aca="false">F10*D10</f>
        <v>4</v>
      </c>
      <c r="F10" s="1" t="n">
        <v>2</v>
      </c>
    </row>
    <row r="11" customFormat="false" ht="15" hidden="false" customHeight="false" outlineLevel="0" collapsed="false">
      <c r="A11" s="0" t="s">
        <v>9</v>
      </c>
      <c r="B11" s="0" t="s">
        <v>15</v>
      </c>
      <c r="C11" s="0" t="s">
        <v>17</v>
      </c>
      <c r="D11" s="1" t="n">
        <f aca="false">-6+4+2+2</f>
        <v>2</v>
      </c>
      <c r="E11" s="1" t="n">
        <f aca="false">F11*D11</f>
        <v>4</v>
      </c>
      <c r="F11" s="1" t="n">
        <v>2</v>
      </c>
    </row>
    <row r="12" customFormat="false" ht="15" hidden="false" customHeight="false" outlineLevel="0" collapsed="false">
      <c r="A12" s="0" t="s">
        <v>9</v>
      </c>
      <c r="B12" s="0" t="s">
        <v>11</v>
      </c>
      <c r="C12" s="0" t="s">
        <v>18</v>
      </c>
      <c r="D12" s="1" t="n">
        <f aca="false">-4+3+3</f>
        <v>2</v>
      </c>
      <c r="E12" s="1" t="n">
        <f aca="false">F12*D12</f>
        <v>4</v>
      </c>
      <c r="F12" s="1" t="n">
        <v>2</v>
      </c>
    </row>
    <row r="13" customFormat="false" ht="15" hidden="false" customHeight="false" outlineLevel="0" collapsed="false">
      <c r="A13" s="0" t="s">
        <v>9</v>
      </c>
      <c r="B13" s="0" t="s">
        <v>19</v>
      </c>
      <c r="C13" s="0" t="s">
        <v>18</v>
      </c>
      <c r="D13" s="1" t="n">
        <f aca="false">-4+3+3</f>
        <v>2</v>
      </c>
      <c r="E13" s="1" t="n">
        <f aca="false">F13*D13</f>
        <v>4</v>
      </c>
      <c r="F13" s="1" t="n">
        <v>2</v>
      </c>
    </row>
    <row r="14" customFormat="false" ht="15" hidden="false" customHeight="false" outlineLevel="0" collapsed="false">
      <c r="A14" s="0" t="s">
        <v>9</v>
      </c>
      <c r="B14" s="0" t="s">
        <v>20</v>
      </c>
      <c r="C14" s="0" t="s">
        <v>21</v>
      </c>
      <c r="D14" s="1" t="n">
        <f aca="false">-6+6+2</f>
        <v>2</v>
      </c>
      <c r="E14" s="1" t="n">
        <f aca="false">F14*D14</f>
        <v>4</v>
      </c>
      <c r="F14" s="1" t="n">
        <v>2</v>
      </c>
    </row>
    <row r="15" customFormat="false" ht="15" hidden="false" customHeight="false" outlineLevel="0" collapsed="false">
      <c r="A15" s="0" t="s">
        <v>9</v>
      </c>
      <c r="B15" s="0" t="s">
        <v>11</v>
      </c>
      <c r="C15" s="0" t="s">
        <v>22</v>
      </c>
      <c r="D15" s="1" t="n">
        <f aca="false">-4+4+2</f>
        <v>2</v>
      </c>
      <c r="E15" s="1" t="n">
        <f aca="false">F15*D15</f>
        <v>4</v>
      </c>
      <c r="F15" s="1" t="n">
        <v>2</v>
      </c>
    </row>
    <row r="16" customFormat="false" ht="15" hidden="false" customHeight="false" outlineLevel="0" collapsed="false">
      <c r="A16" s="0" t="s">
        <v>9</v>
      </c>
      <c r="B16" s="0" t="s">
        <v>23</v>
      </c>
      <c r="C16" s="0" t="s">
        <v>15</v>
      </c>
      <c r="D16" s="1" t="n">
        <f aca="false">-4+6</f>
        <v>2</v>
      </c>
      <c r="E16" s="1" t="n">
        <f aca="false">F16*D16</f>
        <v>4</v>
      </c>
      <c r="F16" s="1" t="n">
        <v>2</v>
      </c>
    </row>
    <row r="17" customFormat="false" ht="15" hidden="false" customHeight="false" outlineLevel="0" collapsed="false">
      <c r="A17" s="0" t="s">
        <v>6</v>
      </c>
      <c r="C17" s="0" t="s">
        <v>24</v>
      </c>
      <c r="D17" s="1" t="n">
        <v>4</v>
      </c>
      <c r="E17" s="1" t="n">
        <f aca="false">F17*D17</f>
        <v>4</v>
      </c>
      <c r="F17" s="1" t="n">
        <v>1</v>
      </c>
    </row>
    <row r="18" customFormat="false" ht="15" hidden="false" customHeight="false" outlineLevel="0" collapsed="false">
      <c r="A18" s="0" t="s">
        <v>6</v>
      </c>
      <c r="C18" s="0" t="s">
        <v>23</v>
      </c>
      <c r="D18" s="1" t="n">
        <v>4</v>
      </c>
      <c r="E18" s="1" t="n">
        <f aca="false">F18*D18</f>
        <v>4</v>
      </c>
      <c r="F18" s="1" t="n">
        <v>1</v>
      </c>
    </row>
    <row r="19" customFormat="false" ht="15" hidden="false" customHeight="false" outlineLevel="0" collapsed="false">
      <c r="A19" s="0" t="s">
        <v>6</v>
      </c>
      <c r="C19" s="0" t="s">
        <v>11</v>
      </c>
      <c r="D19" s="1" t="n">
        <v>4</v>
      </c>
      <c r="E19" s="1" t="n">
        <f aca="false">F19*D19</f>
        <v>4</v>
      </c>
      <c r="F19" s="1" t="n">
        <v>1</v>
      </c>
    </row>
    <row r="20" customFormat="false" ht="15" hidden="false" customHeight="false" outlineLevel="0" collapsed="false">
      <c r="A20" s="0" t="s">
        <v>6</v>
      </c>
      <c r="C20" s="0" t="s">
        <v>19</v>
      </c>
      <c r="D20" s="1" t="n">
        <v>4</v>
      </c>
      <c r="E20" s="1" t="n">
        <f aca="false">F20*D20</f>
        <v>4</v>
      </c>
      <c r="F20" s="1" t="n">
        <v>1</v>
      </c>
    </row>
    <row r="21" customFormat="false" ht="15" hidden="false" customHeight="false" outlineLevel="0" collapsed="false">
      <c r="A21" s="0" t="s">
        <v>6</v>
      </c>
      <c r="C21" s="0" t="s">
        <v>25</v>
      </c>
      <c r="D21" s="1" t="n">
        <v>4</v>
      </c>
      <c r="E21" s="1" t="n">
        <f aca="false">F21*D21</f>
        <v>4</v>
      </c>
      <c r="F21" s="1" t="n">
        <v>1</v>
      </c>
    </row>
    <row r="22" customFormat="false" ht="15" hidden="false" customHeight="false" outlineLevel="0" collapsed="false">
      <c r="A22" s="0" t="s">
        <v>9</v>
      </c>
      <c r="B22" s="0" t="s">
        <v>7</v>
      </c>
      <c r="C22" s="0" t="s">
        <v>14</v>
      </c>
      <c r="D22" s="1" t="n">
        <f aca="false">-2+3</f>
        <v>1</v>
      </c>
      <c r="E22" s="1" t="n">
        <f aca="false">F22*D22</f>
        <v>5</v>
      </c>
      <c r="F22" s="1" t="n">
        <v>5</v>
      </c>
    </row>
    <row r="23" customFormat="false" ht="15" hidden="false" customHeight="false" outlineLevel="0" collapsed="false">
      <c r="A23" s="0" t="s">
        <v>9</v>
      </c>
      <c r="B23" s="0" t="s">
        <v>26</v>
      </c>
      <c r="C23" s="0" t="s">
        <v>11</v>
      </c>
      <c r="D23" s="1" t="n">
        <f aca="false">-2-1+4</f>
        <v>1</v>
      </c>
      <c r="E23" s="1" t="n">
        <f aca="false">F23*D23</f>
        <v>5</v>
      </c>
      <c r="F23" s="1" t="n">
        <v>5</v>
      </c>
    </row>
    <row r="24" customFormat="false" ht="15" hidden="false" customHeight="false" outlineLevel="0" collapsed="false">
      <c r="A24" s="0" t="s">
        <v>9</v>
      </c>
      <c r="B24" s="0" t="s">
        <v>14</v>
      </c>
      <c r="C24" s="0" t="s">
        <v>19</v>
      </c>
      <c r="D24" s="1" t="n">
        <f aca="false">-3+4</f>
        <v>1</v>
      </c>
      <c r="E24" s="1" t="n">
        <f aca="false">F24*D24</f>
        <v>5</v>
      </c>
      <c r="F24" s="1" t="n">
        <v>5</v>
      </c>
    </row>
    <row r="25" customFormat="false" ht="15" hidden="false" customHeight="false" outlineLevel="0" collapsed="false">
      <c r="A25" s="0" t="s">
        <v>9</v>
      </c>
      <c r="B25" s="0" t="s">
        <v>19</v>
      </c>
      <c r="C25" s="0" t="s">
        <v>27</v>
      </c>
      <c r="D25" s="1" t="n">
        <f aca="false">-4+4+2</f>
        <v>2</v>
      </c>
      <c r="E25" s="1" t="n">
        <f aca="false">F25*D25</f>
        <v>6</v>
      </c>
      <c r="F25" s="1" t="n">
        <v>3</v>
      </c>
    </row>
    <row r="26" customFormat="false" ht="15" hidden="false" customHeight="false" outlineLevel="0" collapsed="false">
      <c r="A26" s="0" t="s">
        <v>9</v>
      </c>
      <c r="B26" s="0" t="s">
        <v>10</v>
      </c>
      <c r="C26" s="0" t="s">
        <v>28</v>
      </c>
      <c r="D26" s="1" t="n">
        <f aca="false">-3+2+3</f>
        <v>2</v>
      </c>
      <c r="E26" s="1" t="n">
        <f aca="false">F26*D26</f>
        <v>6</v>
      </c>
      <c r="F26" s="1" t="n">
        <v>3</v>
      </c>
    </row>
    <row r="27" customFormat="false" ht="15" hidden="false" customHeight="false" outlineLevel="0" collapsed="false">
      <c r="A27" s="0" t="s">
        <v>9</v>
      </c>
      <c r="B27" s="0" t="s">
        <v>15</v>
      </c>
      <c r="C27" s="0" t="s">
        <v>29</v>
      </c>
      <c r="D27" s="1" t="n">
        <f aca="false">-6+4+4</f>
        <v>2</v>
      </c>
      <c r="E27" s="1" t="n">
        <f aca="false">F27*D27</f>
        <v>6</v>
      </c>
      <c r="F27" s="1" t="n">
        <v>3</v>
      </c>
    </row>
    <row r="28" customFormat="false" ht="15" hidden="false" customHeight="false" outlineLevel="0" collapsed="false">
      <c r="A28" s="0" t="s">
        <v>9</v>
      </c>
      <c r="B28" s="0" t="s">
        <v>20</v>
      </c>
      <c r="C28" s="0" t="s">
        <v>30</v>
      </c>
      <c r="D28" s="1" t="n">
        <f aca="false">-6+4+3+1</f>
        <v>2</v>
      </c>
      <c r="E28" s="1" t="n">
        <f aca="false">F28*D28</f>
        <v>6</v>
      </c>
      <c r="F28" s="1" t="n">
        <v>3</v>
      </c>
    </row>
    <row r="29" customFormat="false" ht="15" hidden="false" customHeight="false" outlineLevel="0" collapsed="false">
      <c r="A29" s="0" t="s">
        <v>9</v>
      </c>
      <c r="B29" s="0" t="s">
        <v>11</v>
      </c>
      <c r="C29" s="0" t="s">
        <v>20</v>
      </c>
      <c r="D29" s="1" t="n">
        <f aca="false">-4+2+2+2</f>
        <v>2</v>
      </c>
      <c r="E29" s="1" t="n">
        <f aca="false">F29*D29</f>
        <v>6</v>
      </c>
      <c r="F29" s="1" t="n">
        <v>3</v>
      </c>
    </row>
    <row r="30" customFormat="false" ht="15" hidden="false" customHeight="false" outlineLevel="0" collapsed="false">
      <c r="A30" s="0" t="s">
        <v>9</v>
      </c>
      <c r="B30" s="0" t="s">
        <v>20</v>
      </c>
      <c r="C30" s="0" t="s">
        <v>31</v>
      </c>
      <c r="D30" s="1" t="n">
        <f aca="false">-6+8</f>
        <v>2</v>
      </c>
      <c r="E30" s="1" t="n">
        <f aca="false">F30*D30</f>
        <v>6</v>
      </c>
      <c r="F30" s="1" t="n">
        <v>3</v>
      </c>
    </row>
    <row r="31" customFormat="false" ht="15" hidden="false" customHeight="false" outlineLevel="0" collapsed="false">
      <c r="A31" s="0" t="s">
        <v>9</v>
      </c>
      <c r="B31" s="0" t="s">
        <v>11</v>
      </c>
      <c r="C31" s="0" t="s">
        <v>32</v>
      </c>
      <c r="D31" s="1" t="n">
        <f aca="false">-4+3+2+1</f>
        <v>2</v>
      </c>
      <c r="E31" s="1" t="n">
        <f aca="false">F31*D31</f>
        <v>6</v>
      </c>
      <c r="F31" s="1" t="n">
        <v>3</v>
      </c>
    </row>
    <row r="32" customFormat="false" ht="15" hidden="false" customHeight="false" outlineLevel="0" collapsed="false">
      <c r="A32" s="0" t="s">
        <v>9</v>
      </c>
      <c r="B32" s="0" t="s">
        <v>14</v>
      </c>
      <c r="C32" s="0" t="s">
        <v>33</v>
      </c>
      <c r="D32" s="1" t="n">
        <f aca="false">-3+4+1</f>
        <v>2</v>
      </c>
      <c r="E32" s="1" t="n">
        <f aca="false">F32*D32</f>
        <v>6</v>
      </c>
      <c r="F32" s="1" t="n">
        <v>3</v>
      </c>
    </row>
    <row r="33" customFormat="false" ht="15" hidden="false" customHeight="false" outlineLevel="0" collapsed="false">
      <c r="A33" s="0" t="s">
        <v>9</v>
      </c>
      <c r="B33" s="0" t="s">
        <v>14</v>
      </c>
      <c r="C33" s="0" t="s">
        <v>34</v>
      </c>
      <c r="D33" s="1" t="n">
        <f aca="false">-3+2+4</f>
        <v>3</v>
      </c>
      <c r="E33" s="1" t="n">
        <f aca="false">F33*D33</f>
        <v>6</v>
      </c>
      <c r="F33" s="1" t="n">
        <v>2</v>
      </c>
    </row>
    <row r="34" customFormat="false" ht="15" hidden="false" customHeight="false" outlineLevel="0" collapsed="false">
      <c r="A34" s="0" t="s">
        <v>9</v>
      </c>
      <c r="B34" s="0" t="s">
        <v>35</v>
      </c>
      <c r="C34" s="0" t="s">
        <v>31</v>
      </c>
      <c r="D34" s="1" t="n">
        <f aca="false">-5+8</f>
        <v>3</v>
      </c>
      <c r="E34" s="1" t="n">
        <f aca="false">F34*D34</f>
        <v>6</v>
      </c>
      <c r="F34" s="1" t="n">
        <v>2</v>
      </c>
    </row>
    <row r="35" customFormat="false" ht="15" hidden="false" customHeight="false" outlineLevel="0" collapsed="false">
      <c r="A35" s="0" t="s">
        <v>9</v>
      </c>
      <c r="B35" s="0" t="s">
        <v>23</v>
      </c>
      <c r="C35" s="0" t="s">
        <v>36</v>
      </c>
      <c r="D35" s="1" t="n">
        <f aca="false">-4+3+4</f>
        <v>3</v>
      </c>
      <c r="E35" s="1" t="n">
        <f aca="false">F35*D35</f>
        <v>6</v>
      </c>
      <c r="F35" s="1" t="n">
        <v>2</v>
      </c>
    </row>
    <row r="36" customFormat="false" ht="15" hidden="false" customHeight="false" outlineLevel="0" collapsed="false">
      <c r="A36" s="0" t="s">
        <v>9</v>
      </c>
      <c r="B36" s="0" t="s">
        <v>31</v>
      </c>
      <c r="C36" s="0" t="s">
        <v>37</v>
      </c>
      <c r="D36" s="1" t="n">
        <f aca="false">-4-4+3+3+6</f>
        <v>4</v>
      </c>
      <c r="E36" s="1" t="n">
        <f aca="false">F36*D36</f>
        <v>8</v>
      </c>
      <c r="F36" s="1" t="n">
        <v>2</v>
      </c>
    </row>
    <row r="37" customFormat="false" ht="15" hidden="false" customHeight="false" outlineLevel="0" collapsed="false">
      <c r="A37" s="0" t="s">
        <v>9</v>
      </c>
      <c r="B37" s="0" t="s">
        <v>31</v>
      </c>
      <c r="C37" s="0" t="s">
        <v>38</v>
      </c>
      <c r="D37" s="1" t="n">
        <f aca="false">-8+9+2+1</f>
        <v>4</v>
      </c>
      <c r="E37" s="1" t="n">
        <f aca="false">F37*D37</f>
        <v>8</v>
      </c>
      <c r="F37" s="1" t="n">
        <v>2</v>
      </c>
    </row>
    <row r="38" customFormat="false" ht="15" hidden="false" customHeight="false" outlineLevel="0" collapsed="false">
      <c r="A38" s="0" t="s">
        <v>9</v>
      </c>
      <c r="B38" s="0" t="s">
        <v>35</v>
      </c>
      <c r="C38" s="0" t="s">
        <v>39</v>
      </c>
      <c r="D38" s="1" t="n">
        <f aca="false">-5+9</f>
        <v>4</v>
      </c>
      <c r="E38" s="1" t="n">
        <f aca="false">F38*D38</f>
        <v>8</v>
      </c>
      <c r="F38" s="1" t="n">
        <v>2</v>
      </c>
    </row>
    <row r="39" customFormat="false" ht="15" hidden="false" customHeight="false" outlineLevel="0" collapsed="false">
      <c r="A39" s="0" t="s">
        <v>9</v>
      </c>
      <c r="B39" s="0" t="s">
        <v>40</v>
      </c>
      <c r="C39" s="0" t="s">
        <v>31</v>
      </c>
      <c r="D39" s="1" t="n">
        <f aca="false">-3-2+4+4</f>
        <v>3</v>
      </c>
      <c r="E39" s="1" t="n">
        <f aca="false">F39*D39</f>
        <v>9</v>
      </c>
      <c r="F39" s="1" t="n">
        <v>3</v>
      </c>
    </row>
    <row r="40" customFormat="false" ht="15" hidden="false" customHeight="false" outlineLevel="0" collapsed="false">
      <c r="A40" s="0" t="s">
        <v>9</v>
      </c>
      <c r="B40" s="0" t="s">
        <v>39</v>
      </c>
      <c r="C40" s="0" t="s">
        <v>41</v>
      </c>
      <c r="D40" s="1" t="n">
        <f aca="false">-9+4+4+4</f>
        <v>3</v>
      </c>
      <c r="E40" s="1" t="n">
        <f aca="false">F40*D40</f>
        <v>9</v>
      </c>
      <c r="F40" s="1" t="n">
        <v>3</v>
      </c>
    </row>
    <row r="41" customFormat="false" ht="15" hidden="false" customHeight="false" outlineLevel="0" collapsed="false">
      <c r="A41" s="0" t="s">
        <v>9</v>
      </c>
      <c r="B41" s="0" t="s">
        <v>20</v>
      </c>
      <c r="C41" s="0" t="s">
        <v>39</v>
      </c>
      <c r="D41" s="1" t="n">
        <f aca="false">-6+9</f>
        <v>3</v>
      </c>
      <c r="E41" s="1" t="n">
        <f aca="false">F41*D41</f>
        <v>9</v>
      </c>
      <c r="F41" s="1" t="n">
        <v>3</v>
      </c>
    </row>
    <row r="42" customFormat="false" ht="15" hidden="false" customHeight="false" outlineLevel="0" collapsed="false">
      <c r="A42" s="0" t="s">
        <v>9</v>
      </c>
      <c r="B42" s="0" t="s">
        <v>10</v>
      </c>
      <c r="C42" s="0" t="s">
        <v>20</v>
      </c>
      <c r="D42" s="1" t="n">
        <f aca="false">-3+6</f>
        <v>3</v>
      </c>
      <c r="E42" s="1" t="n">
        <f aca="false">F42*D42</f>
        <v>9</v>
      </c>
      <c r="F42" s="1" t="n">
        <v>3</v>
      </c>
    </row>
    <row r="43" customFormat="false" ht="15" hidden="false" customHeight="false" outlineLevel="0" collapsed="false">
      <c r="A43" s="0" t="s">
        <v>9</v>
      </c>
      <c r="B43" s="0" t="s">
        <v>7</v>
      </c>
      <c r="C43" s="0" t="s">
        <v>19</v>
      </c>
      <c r="D43" s="1" t="n">
        <f aca="false">-2+4</f>
        <v>2</v>
      </c>
      <c r="E43" s="1" t="n">
        <f aca="false">F43*D43</f>
        <v>10</v>
      </c>
      <c r="F43" s="1" t="n">
        <v>5</v>
      </c>
    </row>
    <row r="44" customFormat="false" ht="15" hidden="false" customHeight="false" outlineLevel="0" collapsed="false">
      <c r="A44" s="0" t="s">
        <v>9</v>
      </c>
      <c r="B44" s="0" t="s">
        <v>15</v>
      </c>
      <c r="C44" s="0" t="s">
        <v>31</v>
      </c>
      <c r="D44" s="1" t="n">
        <f aca="false">-6+8</f>
        <v>2</v>
      </c>
      <c r="E44" s="1" t="n">
        <f aca="false">F44*D44</f>
        <v>10</v>
      </c>
      <c r="F44" s="1" t="n">
        <v>5</v>
      </c>
    </row>
    <row r="45" customFormat="false" ht="15" hidden="false" customHeight="false" outlineLevel="0" collapsed="false">
      <c r="A45" s="0" t="s">
        <v>9</v>
      </c>
      <c r="B45" s="0" t="s">
        <v>19</v>
      </c>
      <c r="C45" s="0" t="s">
        <v>15</v>
      </c>
      <c r="D45" s="1" t="n">
        <f aca="false">-4+6</f>
        <v>2</v>
      </c>
      <c r="E45" s="1" t="n">
        <f aca="false">F45*D45</f>
        <v>10</v>
      </c>
      <c r="F45" s="1" t="n">
        <v>5</v>
      </c>
    </row>
    <row r="46" customFormat="false" ht="15" hidden="false" customHeight="false" outlineLevel="0" collapsed="false">
      <c r="A46" s="0" t="s">
        <v>9</v>
      </c>
      <c r="B46" s="0" t="s">
        <v>11</v>
      </c>
      <c r="C46" s="0" t="s">
        <v>15</v>
      </c>
      <c r="D46" s="1" t="n">
        <f aca="false">-4+6</f>
        <v>2</v>
      </c>
      <c r="E46" s="1" t="n">
        <f aca="false">F46*D46</f>
        <v>10</v>
      </c>
      <c r="F46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M1" activeCellId="0" sqref="M1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3" min="2" style="1" width="13.43"/>
    <col collapsed="false" customWidth="false" hidden="false" outlineLevel="0" max="4" min="4" style="1" width="9.14"/>
  </cols>
  <sheetData>
    <row r="1" customFormat="false" ht="15" hidden="false" customHeight="false" outlineLevel="0" collapsed="false">
      <c r="A1" s="2" t="s">
        <v>42</v>
      </c>
      <c r="B1" s="3" t="s">
        <v>43</v>
      </c>
      <c r="C1" s="3" t="s">
        <v>44</v>
      </c>
      <c r="D1" s="3" t="s">
        <v>3</v>
      </c>
    </row>
    <row r="2" customFormat="false" ht="15" hidden="false" customHeight="false" outlineLevel="0" collapsed="false">
      <c r="A2" s="0" t="s">
        <v>45</v>
      </c>
      <c r="B2" s="1" t="n">
        <v>6</v>
      </c>
      <c r="C2" s="1" t="n">
        <f aca="false">2+4</f>
        <v>6</v>
      </c>
      <c r="D2" s="1" t="n">
        <f aca="false">B2-C2</f>
        <v>0</v>
      </c>
    </row>
    <row r="3" customFormat="false" ht="15" hidden="false" customHeight="false" outlineLevel="0" collapsed="false">
      <c r="A3" s="0" t="s">
        <v>46</v>
      </c>
      <c r="B3" s="1" t="n">
        <v>7</v>
      </c>
      <c r="C3" s="1" t="n">
        <f aca="false">3+4</f>
        <v>7</v>
      </c>
      <c r="D3" s="1" t="n">
        <f aca="false">B3-C3</f>
        <v>0</v>
      </c>
    </row>
    <row r="4" customFormat="false" ht="15" hidden="false" customHeight="false" outlineLevel="0" collapsed="false">
      <c r="A4" s="0" t="s">
        <v>47</v>
      </c>
      <c r="B4" s="1" t="n">
        <v>8</v>
      </c>
      <c r="C4" s="1" t="n">
        <f aca="false">2*4</f>
        <v>8</v>
      </c>
      <c r="D4" s="1" t="n">
        <f aca="false">B4-C4</f>
        <v>0</v>
      </c>
    </row>
    <row r="5" customFormat="false" ht="15" hidden="false" customHeight="false" outlineLevel="0" collapsed="false">
      <c r="A5" s="0" t="s">
        <v>48</v>
      </c>
      <c r="B5" s="1" t="n">
        <v>8</v>
      </c>
      <c r="C5" s="1" t="n">
        <f aca="false">2+6</f>
        <v>8</v>
      </c>
      <c r="D5" s="1" t="n">
        <f aca="false">B5-C5</f>
        <v>0</v>
      </c>
    </row>
    <row r="6" customFormat="false" ht="15" hidden="false" customHeight="false" outlineLevel="0" collapsed="false">
      <c r="A6" s="0" t="s">
        <v>49</v>
      </c>
      <c r="B6" s="1" t="n">
        <v>8</v>
      </c>
      <c r="C6" s="1" t="n">
        <f aca="false">2+6</f>
        <v>8</v>
      </c>
      <c r="D6" s="1" t="n">
        <f aca="false">B6-C6</f>
        <v>0</v>
      </c>
    </row>
    <row r="7" customFormat="false" ht="15" hidden="false" customHeight="false" outlineLevel="0" collapsed="false">
      <c r="A7" s="0" t="s">
        <v>50</v>
      </c>
      <c r="B7" s="1" t="n">
        <v>9</v>
      </c>
      <c r="C7" s="1" t="n">
        <f aca="false">3+6</f>
        <v>9</v>
      </c>
      <c r="D7" s="1" t="n">
        <f aca="false">B7-C7</f>
        <v>0</v>
      </c>
    </row>
    <row r="8" customFormat="false" ht="15" hidden="false" customHeight="false" outlineLevel="0" collapsed="false">
      <c r="A8" s="0" t="s">
        <v>51</v>
      </c>
      <c r="B8" s="1" t="n">
        <v>10</v>
      </c>
      <c r="C8" s="1" t="n">
        <f aca="false">4+6</f>
        <v>10</v>
      </c>
      <c r="D8" s="1" t="n">
        <f aca="false">B8-C8</f>
        <v>0</v>
      </c>
    </row>
    <row r="9" customFormat="false" ht="15" hidden="false" customHeight="false" outlineLevel="0" collapsed="false">
      <c r="A9" s="0" t="s">
        <v>52</v>
      </c>
      <c r="B9" s="1" t="n">
        <v>10</v>
      </c>
      <c r="C9" s="1" t="n">
        <v>10</v>
      </c>
      <c r="D9" s="1" t="n">
        <f aca="false">B9-C9</f>
        <v>0</v>
      </c>
    </row>
    <row r="10" customFormat="false" ht="15" hidden="false" customHeight="false" outlineLevel="0" collapsed="false">
      <c r="A10" s="0" t="s">
        <v>53</v>
      </c>
      <c r="B10" s="1" t="n">
        <v>10</v>
      </c>
      <c r="C10" s="1" t="n">
        <f aca="false">2+8</f>
        <v>10</v>
      </c>
      <c r="D10" s="1" t="n">
        <f aca="false">B10-C10</f>
        <v>0</v>
      </c>
    </row>
    <row r="11" customFormat="false" ht="15" hidden="false" customHeight="false" outlineLevel="0" collapsed="false">
      <c r="A11" s="0" t="s">
        <v>54</v>
      </c>
      <c r="B11" s="1" t="n">
        <v>11</v>
      </c>
      <c r="C11" s="1" t="n">
        <f aca="false">2+9</f>
        <v>11</v>
      </c>
      <c r="D11" s="1" t="n">
        <f aca="false">B11-C11</f>
        <v>0</v>
      </c>
    </row>
    <row r="12" customFormat="false" ht="15" hidden="false" customHeight="false" outlineLevel="0" collapsed="false">
      <c r="A12" s="0" t="s">
        <v>55</v>
      </c>
      <c r="B12" s="1" t="n">
        <v>11</v>
      </c>
      <c r="C12" s="1" t="n">
        <f aca="false">3+8</f>
        <v>11</v>
      </c>
      <c r="D12" s="1" t="n">
        <f aca="false">B12-C12</f>
        <v>0</v>
      </c>
    </row>
    <row r="13" customFormat="false" ht="15" hidden="false" customHeight="false" outlineLevel="0" collapsed="false">
      <c r="A13" s="0" t="s">
        <v>56</v>
      </c>
      <c r="B13" s="1" t="n">
        <v>12</v>
      </c>
      <c r="C13" s="1" t="n">
        <v>12</v>
      </c>
      <c r="D13" s="1" t="n">
        <f aca="false">B13-C13</f>
        <v>0</v>
      </c>
    </row>
    <row r="14" customFormat="false" ht="15" hidden="false" customHeight="false" outlineLevel="0" collapsed="false">
      <c r="A14" s="0" t="s">
        <v>57</v>
      </c>
      <c r="B14" s="1" t="n">
        <v>12</v>
      </c>
      <c r="C14" s="1" t="n">
        <f aca="false">4+8</f>
        <v>12</v>
      </c>
      <c r="D14" s="1" t="n">
        <f aca="false">B14-C14</f>
        <v>0</v>
      </c>
    </row>
    <row r="15" customFormat="false" ht="15" hidden="false" customHeight="false" outlineLevel="0" collapsed="false">
      <c r="A15" s="0" t="s">
        <v>58</v>
      </c>
      <c r="B15" s="1" t="n">
        <v>12</v>
      </c>
      <c r="C15" s="1" t="n">
        <f aca="false">6+6</f>
        <v>12</v>
      </c>
      <c r="D15" s="1" t="n">
        <f aca="false">B15-C15</f>
        <v>0</v>
      </c>
    </row>
    <row r="16" customFormat="false" ht="15" hidden="false" customHeight="false" outlineLevel="0" collapsed="false">
      <c r="A16" s="0" t="s">
        <v>59</v>
      </c>
      <c r="B16" s="1" t="n">
        <v>13</v>
      </c>
      <c r="C16" s="1" t="n">
        <f aca="false">4+9</f>
        <v>13</v>
      </c>
      <c r="D16" s="1" t="n">
        <f aca="false">B16-C16</f>
        <v>0</v>
      </c>
    </row>
    <row r="17" customFormat="false" ht="15" hidden="false" customHeight="false" outlineLevel="0" collapsed="false">
      <c r="A17" s="0" t="s">
        <v>60</v>
      </c>
      <c r="B17" s="1" t="n">
        <v>14</v>
      </c>
      <c r="C17" s="1" t="n">
        <f aca="false">6+8</f>
        <v>14</v>
      </c>
      <c r="D17" s="1" t="n">
        <f aca="false">B17-C17</f>
        <v>0</v>
      </c>
    </row>
    <row r="18" customFormat="false" ht="15" hidden="false" customHeight="false" outlineLevel="0" collapsed="false">
      <c r="A18" s="0" t="s">
        <v>61</v>
      </c>
      <c r="B18" s="1" t="n">
        <v>14</v>
      </c>
      <c r="C18" s="1" t="n">
        <f aca="false">6+8</f>
        <v>14</v>
      </c>
      <c r="D18" s="1" t="n">
        <f aca="false">B18-C18</f>
        <v>0</v>
      </c>
    </row>
    <row r="19" customFormat="false" ht="15" hidden="false" customHeight="false" outlineLevel="0" collapsed="false">
      <c r="A19" s="0" t="s">
        <v>62</v>
      </c>
      <c r="B19" s="1" t="n">
        <v>14</v>
      </c>
      <c r="C19" s="1" t="n">
        <f aca="false">2+12</f>
        <v>14</v>
      </c>
      <c r="D19" s="1" t="n">
        <f aca="false">B19-C19</f>
        <v>0</v>
      </c>
    </row>
    <row r="20" customFormat="false" ht="15" hidden="false" customHeight="false" outlineLevel="0" collapsed="false">
      <c r="A20" s="0" t="s">
        <v>63</v>
      </c>
      <c r="B20" s="1" t="n">
        <v>15</v>
      </c>
      <c r="C20" s="1" t="n">
        <f aca="false">3+12</f>
        <v>15</v>
      </c>
      <c r="D20" s="1" t="n">
        <f aca="false">B20-C20</f>
        <v>0</v>
      </c>
    </row>
    <row r="21" customFormat="false" ht="15" hidden="false" customHeight="false" outlineLevel="0" collapsed="false">
      <c r="A21" s="0" t="s">
        <v>64</v>
      </c>
      <c r="B21" s="1" t="n">
        <v>16</v>
      </c>
      <c r="C21" s="1" t="n">
        <f aca="false">4+12</f>
        <v>16</v>
      </c>
      <c r="D21" s="1" t="n">
        <f aca="false">B21-C21</f>
        <v>0</v>
      </c>
    </row>
    <row r="22" customFormat="false" ht="15" hidden="false" customHeight="false" outlineLevel="0" collapsed="false">
      <c r="A22" s="0" t="s">
        <v>65</v>
      </c>
      <c r="B22" s="1" t="n">
        <v>16</v>
      </c>
      <c r="C22" s="1" t="n">
        <f aca="false">4+12</f>
        <v>16</v>
      </c>
      <c r="D22" s="1" t="n">
        <f aca="false">B22-C22</f>
        <v>0</v>
      </c>
    </row>
    <row r="23" customFormat="false" ht="15" hidden="false" customHeight="false" outlineLevel="0" collapsed="false">
      <c r="A23" s="0" t="s">
        <v>66</v>
      </c>
      <c r="B23" s="1" t="n">
        <v>17</v>
      </c>
      <c r="C23" s="1" t="n">
        <f aca="false">9+8</f>
        <v>17</v>
      </c>
      <c r="D23" s="1" t="n">
        <f aca="false">B23-C23</f>
        <v>0</v>
      </c>
    </row>
    <row r="24" customFormat="false" ht="15" hidden="false" customHeight="false" outlineLevel="0" collapsed="false">
      <c r="A24" s="0" t="s">
        <v>67</v>
      </c>
      <c r="B24" s="1" t="n">
        <v>18</v>
      </c>
      <c r="C24" s="1" t="n">
        <f aca="false">6+12</f>
        <v>18</v>
      </c>
      <c r="D24" s="1" t="n">
        <f aca="false">B24-C24</f>
        <v>0</v>
      </c>
    </row>
    <row r="25" customFormat="false" ht="15" hidden="false" customHeight="false" outlineLevel="0" collapsed="false">
      <c r="A25" s="0" t="s">
        <v>68</v>
      </c>
      <c r="B25" s="1" t="n">
        <v>20</v>
      </c>
      <c r="C25" s="1" t="n">
        <f aca="false">5*4</f>
        <v>20</v>
      </c>
      <c r="D25" s="1" t="n">
        <f aca="false">B25-C25</f>
        <v>0</v>
      </c>
    </row>
    <row r="26" customFormat="false" ht="15" hidden="false" customHeight="false" outlineLevel="0" collapsed="false">
      <c r="A26" s="0" t="s">
        <v>69</v>
      </c>
      <c r="B26" s="1" t="n">
        <v>9</v>
      </c>
      <c r="C26" s="1" t="n">
        <f aca="false">2+2+4</f>
        <v>8</v>
      </c>
      <c r="D26" s="1" t="n">
        <f aca="false">B26-C26</f>
        <v>1</v>
      </c>
    </row>
    <row r="27" customFormat="false" ht="15" hidden="false" customHeight="false" outlineLevel="0" collapsed="false">
      <c r="A27" s="0" t="s">
        <v>70</v>
      </c>
      <c r="B27" s="1" t="n">
        <v>12</v>
      </c>
      <c r="C27" s="1" t="n">
        <f aca="false">4+3+4</f>
        <v>11</v>
      </c>
      <c r="D27" s="1" t="n">
        <f aca="false">B27-C27</f>
        <v>1</v>
      </c>
    </row>
    <row r="28" customFormat="false" ht="15" hidden="false" customHeight="false" outlineLevel="0" collapsed="false">
      <c r="A28" s="0" t="s">
        <v>71</v>
      </c>
      <c r="B28" s="1" t="n">
        <v>12</v>
      </c>
      <c r="C28" s="1" t="n">
        <f aca="false">1+6+4</f>
        <v>11</v>
      </c>
      <c r="D28" s="1" t="n">
        <f aca="false">B28-C28</f>
        <v>1</v>
      </c>
    </row>
    <row r="29" customFormat="false" ht="15" hidden="false" customHeight="false" outlineLevel="0" collapsed="false">
      <c r="A29" s="0" t="s">
        <v>72</v>
      </c>
      <c r="B29" s="1" t="n">
        <v>13</v>
      </c>
      <c r="C29" s="1" t="n">
        <f aca="false">2+4+6</f>
        <v>12</v>
      </c>
      <c r="D29" s="1" t="n">
        <f aca="false">B29-C29</f>
        <v>1</v>
      </c>
    </row>
    <row r="30" customFormat="false" ht="15" hidden="false" customHeight="false" outlineLevel="0" collapsed="false">
      <c r="A30" s="0" t="s">
        <v>73</v>
      </c>
      <c r="B30" s="1" t="n">
        <v>15</v>
      </c>
      <c r="C30" s="1" t="n">
        <f aca="false">2+4+8</f>
        <v>14</v>
      </c>
      <c r="D30" s="1" t="n">
        <f aca="false">B30-C30</f>
        <v>1</v>
      </c>
    </row>
    <row r="31" customFormat="false" ht="15" hidden="false" customHeight="false" outlineLevel="0" collapsed="false">
      <c r="A31" s="0" t="s">
        <v>74</v>
      </c>
      <c r="B31" s="1" t="n">
        <v>17</v>
      </c>
      <c r="C31" s="1" t="n">
        <f aca="false">2+6+8</f>
        <v>16</v>
      </c>
      <c r="D31" s="1" t="n">
        <f aca="false">B31-C31</f>
        <v>1</v>
      </c>
    </row>
    <row r="32" customFormat="false" ht="15" hidden="false" customHeight="false" outlineLevel="0" collapsed="false">
      <c r="A32" s="0" t="s">
        <v>75</v>
      </c>
      <c r="B32" s="1" t="n">
        <v>19</v>
      </c>
      <c r="C32" s="1" t="n">
        <f aca="false">4+6+8</f>
        <v>18</v>
      </c>
      <c r="D32" s="1" t="n">
        <f aca="false">B32-C32</f>
        <v>1</v>
      </c>
    </row>
    <row r="33" customFormat="false" ht="15" hidden="false" customHeight="false" outlineLevel="0" collapsed="false">
      <c r="A33" s="0" t="s">
        <v>76</v>
      </c>
      <c r="B33" s="1" t="n">
        <v>12</v>
      </c>
      <c r="C33" s="1" t="n">
        <f aca="false">1+2+3+4</f>
        <v>10</v>
      </c>
      <c r="D33" s="1" t="n">
        <f aca="false">B33-C33</f>
        <v>2</v>
      </c>
    </row>
    <row r="34" customFormat="false" ht="15" hidden="false" customHeight="false" outlineLevel="0" collapsed="false">
      <c r="A34" s="0" t="s">
        <v>77</v>
      </c>
      <c r="B34" s="1" t="n">
        <v>14</v>
      </c>
      <c r="C34" s="1" t="n">
        <f aca="false">3+2+3+4</f>
        <v>12</v>
      </c>
      <c r="D34" s="1" t="n">
        <f aca="false">B34-C34</f>
        <v>2</v>
      </c>
    </row>
    <row r="35" customFormat="false" ht="15" hidden="false" customHeight="false" outlineLevel="0" collapsed="false">
      <c r="A35" s="0" t="s">
        <v>78</v>
      </c>
      <c r="B35" s="1" t="n">
        <v>16</v>
      </c>
      <c r="C35" s="1" t="n">
        <f aca="false">1+6+3+4</f>
        <v>14</v>
      </c>
      <c r="D35" s="1" t="n">
        <f aca="false">B35-C35</f>
        <v>2</v>
      </c>
    </row>
    <row r="36" customFormat="false" ht="15" hidden="false" customHeight="false" outlineLevel="0" collapsed="false">
      <c r="A36" s="0" t="s">
        <v>79</v>
      </c>
      <c r="B36" s="1" t="n">
        <v>18</v>
      </c>
      <c r="C36" s="1" t="n">
        <f aca="false">1+2+9+4</f>
        <v>16</v>
      </c>
      <c r="D36" s="1" t="n">
        <f aca="false">B36-C36</f>
        <v>2</v>
      </c>
    </row>
    <row r="37" customFormat="false" ht="15" hidden="false" customHeight="false" outlineLevel="0" collapsed="false">
      <c r="A37" s="0" t="s">
        <v>80</v>
      </c>
      <c r="B37" s="1" t="n">
        <v>20</v>
      </c>
      <c r="C37" s="1" t="n">
        <f aca="false">1+2+3+12</f>
        <v>18</v>
      </c>
      <c r="D37" s="1" t="n">
        <f aca="false">B37-C37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LibreOffice/6.3.0.4$Windows_x86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2017-12-04T05:15:49Z</dcterms:created>
  <dc:creator>guillaume.bernier</dc:creator>
  <dc:description/>
  <dc:language>fr-FR</dc:language>
  <cp:lastModifiedBy>Didier MATHIEU</cp:lastModifiedBy>
  <dcterms:modified xsi:type="dcterms:W3CDTF">2020-12-22T13:44:47Z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