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0" yWindow="0" windowWidth="16416" windowHeight="7428" firstSheet="7" activeTab="14"/>
  </bookViews>
  <sheets>
    <sheet name="TASK 1" sheetId="9" r:id="rId1"/>
    <sheet name="TASK 2" sheetId="10" r:id="rId2"/>
    <sheet name="TASK 3" sheetId="11" r:id="rId3"/>
    <sheet name="TASK 4" sheetId="34" r:id="rId4"/>
    <sheet name="TASK 5" sheetId="14" r:id="rId5"/>
    <sheet name="TASK 6" sheetId="36" r:id="rId6"/>
    <sheet name="TASK 7" sheetId="25" r:id="rId7"/>
    <sheet name="TASK 8" sheetId="28" r:id="rId8"/>
    <sheet name="TASK 9" sheetId="31" r:id="rId9"/>
    <sheet name="TASK 10" sheetId="37" r:id="rId10"/>
    <sheet name="TASK 11" sheetId="38" r:id="rId11"/>
    <sheet name="TASK 12" sheetId="39" r:id="rId12"/>
    <sheet name="TASK 13" sheetId="40" r:id="rId13"/>
    <sheet name="TASK 14" sheetId="44" r:id="rId14"/>
    <sheet name="WORKING" sheetId="1" r:id="rId15"/>
    <sheet name="DASHBOARD" sheetId="42" r:id="rId16"/>
    <sheet name="AMAZON" sheetId="20" r:id="rId17"/>
  </sheets>
  <definedNames>
    <definedName name="_xlnm._FilterDatabase" localSheetId="11" hidden="1">'TASK 12'!$A$3:$C$20</definedName>
    <definedName name="_xlnm._FilterDatabase" localSheetId="14" hidden="1">WORKING!$A$1:$AC$1464</definedName>
  </definedNames>
  <calcPr calcId="162913"/>
  <pivotCaches>
    <pivotCache cacheId="2" r:id="rId18"/>
  </pivotCaches>
</workbook>
</file>

<file path=xl/calcChain.xml><?xml version="1.0" encoding="utf-8"?>
<calcChain xmlns="http://schemas.openxmlformats.org/spreadsheetml/2006/main">
  <c r="F1470" i="1" l="1"/>
  <c r="F1469" i="1"/>
  <c r="F1468" i="1"/>
  <c r="G1" i="42"/>
  <c r="T313" i="1"/>
  <c r="T314" i="1"/>
  <c r="T315" i="1"/>
  <c r="T367" i="1"/>
  <c r="T368" i="1"/>
  <c r="T369" i="1"/>
  <c r="T852" i="1"/>
  <c r="T853" i="1"/>
  <c r="T854" i="1"/>
  <c r="T855" i="1"/>
  <c r="T370" i="1"/>
  <c r="T71" i="1"/>
  <c r="T593" i="1"/>
  <c r="T694" i="1"/>
  <c r="T371" i="1"/>
  <c r="T372" i="1"/>
  <c r="T373" i="1"/>
  <c r="T695" i="1"/>
  <c r="T374" i="1"/>
  <c r="T1445" i="1"/>
  <c r="T1446" i="1"/>
  <c r="T1447" i="1"/>
  <c r="T709" i="1"/>
  <c r="T710" i="1"/>
  <c r="T711" i="1"/>
  <c r="T1140" i="1"/>
  <c r="T375" i="1"/>
  <c r="T376" i="1"/>
  <c r="T785" i="1"/>
  <c r="T377" i="1"/>
  <c r="T594" i="1"/>
  <c r="T595" i="1"/>
  <c r="T596" i="1"/>
  <c r="T378" i="1"/>
  <c r="T1141" i="1"/>
  <c r="T1142" i="1"/>
  <c r="T25" i="1"/>
  <c r="T26" i="1"/>
  <c r="T27" i="1"/>
  <c r="T28" i="1"/>
  <c r="T189" i="1"/>
  <c r="T800" i="1"/>
  <c r="T379" i="1"/>
  <c r="T450" i="1"/>
  <c r="T380" i="1"/>
  <c r="T663" i="1"/>
  <c r="T381" i="1"/>
  <c r="T382" i="1"/>
  <c r="T664" i="1"/>
  <c r="T665" i="1"/>
  <c r="T37" i="1"/>
  <c r="T1143" i="1"/>
  <c r="T1144" i="1"/>
  <c r="T1145" i="1"/>
  <c r="T1146" i="1"/>
  <c r="T1147" i="1"/>
  <c r="T1148" i="1"/>
  <c r="T1149" i="1"/>
  <c r="T1150" i="1"/>
  <c r="T1151" i="1"/>
  <c r="T1152" i="1"/>
  <c r="T119" i="1"/>
  <c r="T383" i="1"/>
  <c r="T1153" i="1"/>
  <c r="T1154" i="1"/>
  <c r="T1155" i="1"/>
  <c r="T983" i="1"/>
  <c r="T984" i="1"/>
  <c r="T384" i="1"/>
  <c r="T666" i="1"/>
  <c r="T385" i="1"/>
  <c r="T386" i="1"/>
  <c r="T696" i="1"/>
  <c r="T387" i="1"/>
  <c r="T388" i="1"/>
  <c r="T214" i="1"/>
  <c r="T389" i="1"/>
  <c r="T985" i="1"/>
  <c r="T986" i="1"/>
  <c r="T838" i="1"/>
  <c r="T731" i="1"/>
  <c r="T85" i="1"/>
  <c r="T801" i="1"/>
  <c r="T569" i="1"/>
  <c r="T987" i="1"/>
  <c r="T988" i="1"/>
  <c r="T597" i="1"/>
  <c r="T598" i="1"/>
  <c r="T599" i="1"/>
  <c r="T600" i="1"/>
  <c r="T601" i="1"/>
  <c r="T602" i="1"/>
  <c r="T426" i="1"/>
  <c r="T38" i="1"/>
  <c r="T697" i="1"/>
  <c r="T39" i="1"/>
  <c r="T215" i="1"/>
  <c r="T190" i="1"/>
  <c r="T216" i="1"/>
  <c r="T570" i="1"/>
  <c r="T667" i="1"/>
  <c r="T856" i="1"/>
  <c r="T390" i="1"/>
  <c r="T857" i="1"/>
  <c r="T698" i="1"/>
  <c r="T682" i="1"/>
  <c r="T571" i="1"/>
  <c r="T357" i="1"/>
  <c r="T391" i="1"/>
  <c r="T699" i="1"/>
  <c r="T858" i="1"/>
  <c r="T859" i="1"/>
  <c r="T860" i="1"/>
  <c r="T861" i="1"/>
  <c r="T786" i="1"/>
  <c r="T989" i="1"/>
  <c r="T990" i="1"/>
  <c r="T392" i="1"/>
  <c r="T129" i="1"/>
  <c r="T90" i="1"/>
  <c r="T920" i="1"/>
  <c r="T921" i="1"/>
  <c r="T922" i="1"/>
  <c r="T923" i="1"/>
  <c r="T100" i="1"/>
  <c r="T120" i="1"/>
  <c r="T316" i="1"/>
  <c r="T617" i="1"/>
  <c r="T1156" i="1"/>
  <c r="T1157" i="1"/>
  <c r="T1158" i="1"/>
  <c r="T1159" i="1"/>
  <c r="T1160" i="1"/>
  <c r="T1161" i="1"/>
  <c r="T1162" i="1"/>
  <c r="T618" i="1"/>
  <c r="T668" i="1"/>
  <c r="T1072" i="1"/>
  <c r="T1163" i="1"/>
  <c r="T991" i="1"/>
  <c r="T246" i="1"/>
  <c r="T572" i="1"/>
  <c r="T221" i="1"/>
  <c r="T619" i="1"/>
  <c r="T40" i="1"/>
  <c r="T34" i="1"/>
  <c r="T809" i="1"/>
  <c r="T358" i="1"/>
  <c r="T992" i="1"/>
  <c r="T993" i="1"/>
  <c r="T13" i="1"/>
  <c r="T1083" i="1"/>
  <c r="T393" i="1"/>
  <c r="T130" i="1"/>
  <c r="T712" i="1"/>
  <c r="T713" i="1"/>
  <c r="T1073" i="1"/>
  <c r="T1074" i="1"/>
  <c r="T348" i="1"/>
  <c r="T317" i="1"/>
  <c r="T467" i="1"/>
  <c r="T112" i="1"/>
  <c r="T802" i="1"/>
  <c r="T924" i="1"/>
  <c r="T925" i="1"/>
  <c r="T926" i="1"/>
  <c r="T573" i="1"/>
  <c r="T1164" i="1"/>
  <c r="T490" i="1"/>
  <c r="T480" i="1"/>
  <c r="T669" i="1"/>
  <c r="T826" i="1"/>
  <c r="T53" i="1"/>
  <c r="T862" i="1"/>
  <c r="T863" i="1"/>
  <c r="T927" i="1"/>
  <c r="T928" i="1"/>
  <c r="T929" i="1"/>
  <c r="T930" i="1"/>
  <c r="T931" i="1"/>
  <c r="T568" i="1"/>
  <c r="T603" i="1"/>
  <c r="T604" i="1"/>
  <c r="T864" i="1"/>
  <c r="T865" i="1"/>
  <c r="T866" i="1"/>
  <c r="T191" i="1"/>
  <c r="T113" i="1"/>
  <c r="T394" i="1"/>
  <c r="T395" i="1"/>
  <c r="T574" i="1"/>
  <c r="T359" i="1"/>
  <c r="T994" i="1"/>
  <c r="T867" i="1"/>
  <c r="T676" i="1"/>
  <c r="T1165" i="1"/>
  <c r="T1166" i="1"/>
  <c r="T1167" i="1"/>
  <c r="T1168" i="1"/>
  <c r="T995" i="1"/>
  <c r="T996" i="1"/>
  <c r="T997" i="1"/>
  <c r="T998" i="1"/>
  <c r="T999" i="1"/>
  <c r="T700" i="1"/>
  <c r="T671" i="1"/>
  <c r="T672" i="1"/>
  <c r="T1169" i="1"/>
  <c r="T1170" i="1"/>
  <c r="T1171" i="1"/>
  <c r="T1000" i="1"/>
  <c r="T1001" i="1"/>
  <c r="T1002" i="1"/>
  <c r="T192" i="1"/>
  <c r="T491" i="1"/>
  <c r="T1172" i="1"/>
  <c r="T1173" i="1"/>
  <c r="T318" i="1"/>
  <c r="T60" i="1"/>
  <c r="T396" i="1"/>
  <c r="T1448" i="1"/>
  <c r="T721" i="1"/>
  <c r="T868" i="1"/>
  <c r="T1003" i="1"/>
  <c r="T1004" i="1"/>
  <c r="T1005" i="1"/>
  <c r="T1006" i="1"/>
  <c r="T932" i="1"/>
  <c r="T87" i="1"/>
  <c r="T481" i="1"/>
  <c r="T733" i="1"/>
  <c r="T933" i="1"/>
  <c r="T1123" i="1"/>
  <c r="T1007" i="1"/>
  <c r="T1008" i="1"/>
  <c r="T260" i="1"/>
  <c r="T620" i="1"/>
  <c r="T500" i="1"/>
  <c r="T309" i="1"/>
  <c r="T453" i="1"/>
  <c r="T261" i="1"/>
  <c r="T397" i="1"/>
  <c r="T501" i="1"/>
  <c r="T575" i="1"/>
  <c r="T1120" i="1"/>
  <c r="T869" i="1"/>
  <c r="T870" i="1"/>
  <c r="T871" i="1"/>
  <c r="T482" i="1"/>
  <c r="T1075" i="1"/>
  <c r="T247" i="1"/>
  <c r="T621" i="1"/>
  <c r="T677" i="1"/>
  <c r="T155" i="1"/>
  <c r="T217" i="1"/>
  <c r="T1174" i="1"/>
  <c r="T1175" i="1"/>
  <c r="T1176" i="1"/>
  <c r="T1177" i="1"/>
  <c r="T1178" i="1"/>
  <c r="T1179" i="1"/>
  <c r="T657" i="1"/>
  <c r="T1449" i="1"/>
  <c r="T1450" i="1"/>
  <c r="T1451" i="1"/>
  <c r="T605" i="1"/>
  <c r="T72" i="1"/>
  <c r="T1180" i="1"/>
  <c r="T1181" i="1"/>
  <c r="T1182" i="1"/>
  <c r="T1183" i="1"/>
  <c r="T1184" i="1"/>
  <c r="T1185" i="1"/>
  <c r="T1186" i="1"/>
  <c r="T1187" i="1"/>
  <c r="T131" i="1"/>
  <c r="T132" i="1"/>
  <c r="T576" i="1"/>
  <c r="T1452" i="1"/>
  <c r="T701" i="1"/>
  <c r="T520" i="1"/>
  <c r="T1009" i="1"/>
  <c r="T1010" i="1"/>
  <c r="T1011" i="1"/>
  <c r="T1012" i="1"/>
  <c r="T492" i="1"/>
  <c r="T803" i="1"/>
  <c r="T872" i="1"/>
  <c r="T873" i="1"/>
  <c r="T874" i="1"/>
  <c r="T114" i="1"/>
  <c r="T1389" i="1"/>
  <c r="T1013" i="1"/>
  <c r="T1014" i="1"/>
  <c r="T1015" i="1"/>
  <c r="T1016" i="1"/>
  <c r="T427" i="1"/>
  <c r="T398" i="1"/>
  <c r="T725" i="1"/>
  <c r="T1130" i="1"/>
  <c r="T875" i="1"/>
  <c r="T876" i="1"/>
  <c r="T877" i="1"/>
  <c r="T934" i="1"/>
  <c r="T935" i="1"/>
  <c r="T1017" i="1"/>
  <c r="T1018" i="1"/>
  <c r="T622" i="1"/>
  <c r="T1188" i="1"/>
  <c r="T1189" i="1"/>
  <c r="T1190" i="1"/>
  <c r="T1191" i="1"/>
  <c r="T1192" i="1"/>
  <c r="T827" i="1"/>
  <c r="T502" i="1"/>
  <c r="T1431" i="1"/>
  <c r="T804" i="1"/>
  <c r="T878" i="1"/>
  <c r="T86" i="1"/>
  <c r="T493" i="1"/>
  <c r="T1193" i="1"/>
  <c r="T1194" i="1"/>
  <c r="T1195" i="1"/>
  <c r="T61" i="1"/>
  <c r="T1196" i="1"/>
  <c r="T1378" i="1"/>
  <c r="T879" i="1"/>
  <c r="T880" i="1"/>
  <c r="T881" i="1"/>
  <c r="T882" i="1"/>
  <c r="T883" i="1"/>
  <c r="T884" i="1"/>
  <c r="T885" i="1"/>
  <c r="T886" i="1"/>
  <c r="T887" i="1"/>
  <c r="T888" i="1"/>
  <c r="T889" i="1"/>
  <c r="T890" i="1"/>
  <c r="T891" i="1"/>
  <c r="T892" i="1"/>
  <c r="T3" i="1"/>
  <c r="T1197" i="1"/>
  <c r="T1198" i="1"/>
  <c r="T1199" i="1"/>
  <c r="T714" i="1"/>
  <c r="T715" i="1"/>
  <c r="T702" i="1"/>
  <c r="T91" i="1"/>
  <c r="T222" i="1"/>
  <c r="T1408" i="1"/>
  <c r="T277" i="1"/>
  <c r="T678" i="1"/>
  <c r="T399" i="1"/>
  <c r="T252" i="1"/>
  <c r="T54" i="1"/>
  <c r="T1019" i="1"/>
  <c r="T1020" i="1"/>
  <c r="T1021" i="1"/>
  <c r="T1022" i="1"/>
  <c r="T1023" i="1"/>
  <c r="T193" i="1"/>
  <c r="T893" i="1"/>
  <c r="T894" i="1"/>
  <c r="T895" i="1"/>
  <c r="T483" i="1"/>
  <c r="T503" i="1"/>
  <c r="T484" i="1"/>
  <c r="T133" i="1"/>
  <c r="T349" i="1"/>
  <c r="T1024" i="1"/>
  <c r="T1025" i="1"/>
  <c r="T1026" i="1"/>
  <c r="T1112" i="1"/>
  <c r="T1113" i="1"/>
  <c r="T310" i="1"/>
  <c r="T1200" i="1"/>
  <c r="T1201" i="1"/>
  <c r="T1202" i="1"/>
  <c r="T1076" i="1"/>
  <c r="T1114" i="1"/>
  <c r="T1115" i="1"/>
  <c r="T1116" i="1"/>
  <c r="T936" i="1"/>
  <c r="T937" i="1"/>
  <c r="T938" i="1"/>
  <c r="T787" i="1"/>
  <c r="T134" i="1"/>
  <c r="T1409" i="1"/>
  <c r="T716" i="1"/>
  <c r="T76" i="1"/>
  <c r="T253" i="1"/>
  <c r="T1139" i="1"/>
  <c r="T157" i="1"/>
  <c r="T194" i="1"/>
  <c r="T577" i="1"/>
  <c r="T135" i="1"/>
  <c r="T62" i="1"/>
  <c r="T485" i="1"/>
  <c r="T101" i="1"/>
  <c r="T306" i="1"/>
  <c r="T153" i="1"/>
  <c r="T1203" i="1"/>
  <c r="T1204" i="1"/>
  <c r="T1205" i="1"/>
  <c r="T77" i="1"/>
  <c r="T360" i="1"/>
  <c r="T57" i="1"/>
  <c r="T689" i="1"/>
  <c r="T400" i="1"/>
  <c r="T428" i="1"/>
  <c r="T1206" i="1"/>
  <c r="T1126" i="1"/>
  <c r="T195" i="1"/>
  <c r="T1132" i="1"/>
  <c r="T401" i="1"/>
  <c r="T840" i="1"/>
  <c r="T1390" i="1"/>
  <c r="T1391" i="1"/>
  <c r="T1392" i="1"/>
  <c r="T1098" i="1"/>
  <c r="T839" i="1"/>
  <c r="T297" i="1"/>
  <c r="T278" i="1"/>
  <c r="T14" i="1"/>
  <c r="T15" i="1"/>
  <c r="T29" i="1"/>
  <c r="T336" i="1"/>
  <c r="T674" i="1"/>
  <c r="T1207" i="1"/>
  <c r="T1393" i="1"/>
  <c r="T279" i="1"/>
  <c r="T223" i="1"/>
  <c r="T623" i="1"/>
  <c r="T468" i="1"/>
  <c r="T734" i="1"/>
  <c r="T218" i="1"/>
  <c r="T1027" i="1"/>
  <c r="T1028" i="1"/>
  <c r="T1029" i="1"/>
  <c r="T1030" i="1"/>
  <c r="T1031" i="1"/>
  <c r="T670" i="1"/>
  <c r="T495" i="1"/>
  <c r="T1208" i="1"/>
  <c r="T1209" i="1"/>
  <c r="T1210" i="1"/>
  <c r="T1211" i="1"/>
  <c r="T1212" i="1"/>
  <c r="T264" i="1"/>
  <c r="T254" i="1"/>
  <c r="T790" i="1"/>
  <c r="T1213" i="1"/>
  <c r="T1214" i="1"/>
  <c r="T1215" i="1"/>
  <c r="T578" i="1"/>
  <c r="T169" i="1"/>
  <c r="T845" i="1"/>
  <c r="T1405" i="1"/>
  <c r="T896" i="1"/>
  <c r="T337" i="1"/>
  <c r="T255" i="1"/>
  <c r="T350" i="1"/>
  <c r="T810" i="1"/>
  <c r="T1216" i="1"/>
  <c r="T1217" i="1"/>
  <c r="T683" i="1"/>
  <c r="T1218" i="1"/>
  <c r="T1219" i="1"/>
  <c r="T136" i="1"/>
  <c r="T211" i="1"/>
  <c r="T402" i="1"/>
  <c r="T564" i="1"/>
  <c r="T1439" i="1"/>
  <c r="T319" i="1"/>
  <c r="T897" i="1"/>
  <c r="T898" i="1"/>
  <c r="T899" i="1"/>
  <c r="T805" i="1"/>
  <c r="T403" i="1"/>
  <c r="T824" i="1"/>
  <c r="T320" i="1"/>
  <c r="T321" i="1"/>
  <c r="T322" i="1"/>
  <c r="T1453" i="1"/>
  <c r="T1454" i="1"/>
  <c r="T1060" i="1"/>
  <c r="T939" i="1"/>
  <c r="T940" i="1"/>
  <c r="T1099" i="1"/>
  <c r="T55" i="1"/>
  <c r="T429" i="1"/>
  <c r="T624" i="1"/>
  <c r="T579" i="1"/>
  <c r="T684" i="1"/>
  <c r="T656" i="1"/>
  <c r="T735" i="1"/>
  <c r="T625" i="1"/>
  <c r="T1410" i="1"/>
  <c r="T521" i="1"/>
  <c r="T454" i="1"/>
  <c r="T98" i="1"/>
  <c r="T1411" i="1"/>
  <c r="T361" i="1"/>
  <c r="T280" i="1"/>
  <c r="T806" i="1"/>
  <c r="T514" i="1"/>
  <c r="T900" i="1"/>
  <c r="T404" i="1"/>
  <c r="T58" i="1"/>
  <c r="T626" i="1"/>
  <c r="T1432" i="1"/>
  <c r="T323" i="1"/>
  <c r="T324" i="1"/>
  <c r="T1220" i="1"/>
  <c r="T1420" i="1"/>
  <c r="T50" i="1"/>
  <c r="T51" i="1"/>
  <c r="T807" i="1"/>
  <c r="T1124" i="1"/>
  <c r="T1441" i="1"/>
  <c r="T20" i="1"/>
  <c r="T41" i="1"/>
  <c r="T808" i="1"/>
  <c r="T704" i="1"/>
  <c r="T1032" i="1"/>
  <c r="T1033" i="1"/>
  <c r="T1221" i="1"/>
  <c r="T1222" i="1"/>
  <c r="T1223" i="1"/>
  <c r="T728" i="1"/>
  <c r="T486" i="1"/>
  <c r="T1433" i="1"/>
  <c r="T430" i="1"/>
  <c r="T1100" i="1"/>
  <c r="T527" i="1"/>
  <c r="T1034" i="1"/>
  <c r="T515" i="1"/>
  <c r="T685" i="1"/>
  <c r="T1455" i="1"/>
  <c r="T1456" i="1"/>
  <c r="T647" i="1"/>
  <c r="T522" i="1"/>
  <c r="T706" i="1"/>
  <c r="T362" i="1"/>
  <c r="T137" i="1"/>
  <c r="T680" i="1"/>
  <c r="T828" i="1"/>
  <c r="T523" i="1"/>
  <c r="T110" i="1"/>
  <c r="T63" i="1"/>
  <c r="T265" i="1"/>
  <c r="T405" i="1"/>
  <c r="T901" i="1"/>
  <c r="T902" i="1"/>
  <c r="T903" i="1"/>
  <c r="T1224" i="1"/>
  <c r="T1225" i="1"/>
  <c r="T1226" i="1"/>
  <c r="T1227" i="1"/>
  <c r="T1228" i="1"/>
  <c r="T1229" i="1"/>
  <c r="T1230" i="1"/>
  <c r="T30" i="1"/>
  <c r="T31" i="1"/>
  <c r="T1231" i="1"/>
  <c r="T1232" i="1"/>
  <c r="T1233" i="1"/>
  <c r="T64" i="1"/>
  <c r="T661" i="1"/>
  <c r="T849" i="1"/>
  <c r="T707" i="1"/>
  <c r="T580" i="1"/>
  <c r="T351" i="1"/>
  <c r="T406" i="1"/>
  <c r="T648" i="1"/>
  <c r="T424" i="1"/>
  <c r="T1035" i="1"/>
  <c r="T455" i="1"/>
  <c r="T65" i="1"/>
  <c r="T627" i="1"/>
  <c r="T1412" i="1"/>
  <c r="T1442" i="1"/>
  <c r="T1394" i="1"/>
  <c r="T829" i="1"/>
  <c r="T681" i="1"/>
  <c r="T904" i="1"/>
  <c r="T628" i="1"/>
  <c r="T46" i="1"/>
  <c r="T325" i="1"/>
  <c r="T419" i="1"/>
  <c r="T1395" i="1"/>
  <c r="T1234" i="1"/>
  <c r="T1371" i="1"/>
  <c r="T256" i="1"/>
  <c r="T196" i="1"/>
  <c r="T905" i="1"/>
  <c r="T717" i="1"/>
  <c r="T209" i="1"/>
  <c r="T1235" i="1"/>
  <c r="T726" i="1"/>
  <c r="T581" i="1"/>
  <c r="T1236" i="1"/>
  <c r="T1237" i="1"/>
  <c r="T1238" i="1"/>
  <c r="T629" i="1"/>
  <c r="T1457" i="1"/>
  <c r="T1458" i="1"/>
  <c r="T1434" i="1"/>
  <c r="T197" i="1"/>
  <c r="T210" i="1"/>
  <c r="T78" i="1"/>
  <c r="T212" i="1"/>
  <c r="T630" i="1"/>
  <c r="T431" i="1"/>
  <c r="T609" i="1"/>
  <c r="T528" i="1"/>
  <c r="T1239" i="1"/>
  <c r="T1240" i="1"/>
  <c r="T1241" i="1"/>
  <c r="T906" i="1"/>
  <c r="T907" i="1"/>
  <c r="T908" i="1"/>
  <c r="T213" i="1"/>
  <c r="T1406" i="1"/>
  <c r="T220" i="1"/>
  <c r="T1242" i="1"/>
  <c r="T1243" i="1"/>
  <c r="T1244" i="1"/>
  <c r="T1245" i="1"/>
  <c r="T516" i="1"/>
  <c r="T1084" i="1"/>
  <c r="T830" i="1"/>
  <c r="T821" i="1"/>
  <c r="T138" i="1"/>
  <c r="T88" i="1"/>
  <c r="T1036" i="1"/>
  <c r="T1037" i="1"/>
  <c r="T89" i="1"/>
  <c r="T1396" i="1"/>
  <c r="T662" i="1"/>
  <c r="T941" i="1"/>
  <c r="T266" i="1"/>
  <c r="T686" i="1"/>
  <c r="T691" i="1"/>
  <c r="T1246" i="1"/>
  <c r="T1247" i="1"/>
  <c r="T49" i="1"/>
  <c r="T1248" i="1"/>
  <c r="T1249" i="1"/>
  <c r="T942" i="1"/>
  <c r="T943" i="1"/>
  <c r="T529" i="1"/>
  <c r="T487" i="1"/>
  <c r="T352" i="1"/>
  <c r="T139" i="1"/>
  <c r="T718" i="1"/>
  <c r="T719" i="1"/>
  <c r="T688" i="1"/>
  <c r="T687" i="1"/>
  <c r="T825" i="1"/>
  <c r="T420" i="1"/>
  <c r="T1038" i="1"/>
  <c r="T66" i="1"/>
  <c r="T488" i="1"/>
  <c r="T944" i="1"/>
  <c r="T945" i="1"/>
  <c r="T946" i="1"/>
  <c r="T947" i="1"/>
  <c r="T1250" i="1"/>
  <c r="T1251" i="1"/>
  <c r="T1372" i="1"/>
  <c r="T811" i="1"/>
  <c r="T363" i="1"/>
  <c r="T1252" i="1"/>
  <c r="T948" i="1"/>
  <c r="T949" i="1"/>
  <c r="T655" i="1"/>
  <c r="T1253" i="1"/>
  <c r="T1131" i="1"/>
  <c r="T909" i="1"/>
  <c r="T950" i="1"/>
  <c r="T1254" i="1"/>
  <c r="T1255" i="1"/>
  <c r="T1443" i="1"/>
  <c r="T307" i="1"/>
  <c r="T631" i="1"/>
  <c r="T4" i="1"/>
  <c r="T5" i="1"/>
  <c r="T504" i="1"/>
  <c r="T456" i="1"/>
  <c r="T140" i="1"/>
  <c r="T1101" i="1"/>
  <c r="T281" i="1"/>
  <c r="T951" i="1"/>
  <c r="T282" i="1"/>
  <c r="T582" i="1"/>
  <c r="T1256" i="1"/>
  <c r="T1257" i="1"/>
  <c r="T1117" i="1"/>
  <c r="T562" i="1"/>
  <c r="T79" i="1"/>
  <c r="T19" i="1"/>
  <c r="T243" i="1"/>
  <c r="T952" i="1"/>
  <c r="T283" i="1"/>
  <c r="T610" i="1"/>
  <c r="T93" i="1"/>
  <c r="T94" i="1"/>
  <c r="T812" i="1"/>
  <c r="T496" i="1"/>
  <c r="T530" i="1"/>
  <c r="T67" i="1"/>
  <c r="T1413" i="1"/>
  <c r="T693" i="1"/>
  <c r="T1102" i="1"/>
  <c r="T1039" i="1"/>
  <c r="T258" i="1"/>
  <c r="T248" i="1"/>
  <c r="T831" i="1"/>
  <c r="T788" i="1"/>
  <c r="T1258" i="1"/>
  <c r="T59" i="1"/>
  <c r="T121" i="1"/>
  <c r="T1444" i="1"/>
  <c r="T1259" i="1"/>
  <c r="T1260" i="1"/>
  <c r="T531" i="1"/>
  <c r="T141" i="1"/>
  <c r="T795" i="1"/>
  <c r="T432" i="1"/>
  <c r="T649" i="1"/>
  <c r="T632" i="1"/>
  <c r="T692" i="1"/>
  <c r="T1040" i="1"/>
  <c r="T1041" i="1"/>
  <c r="T469" i="1"/>
  <c r="T650" i="1"/>
  <c r="T1103" i="1"/>
  <c r="T583" i="1"/>
  <c r="T1077" i="1"/>
  <c r="T353" i="1"/>
  <c r="T584" i="1"/>
  <c r="T1463" i="1"/>
  <c r="T633" i="1"/>
  <c r="T675" i="1"/>
  <c r="T565" i="1"/>
  <c r="T16" i="1"/>
  <c r="T703" i="1"/>
  <c r="T7" i="1"/>
  <c r="T457" i="1"/>
  <c r="T1085" i="1"/>
  <c r="T142" i="1"/>
  <c r="T540" i="1"/>
  <c r="T245" i="1"/>
  <c r="T1261" i="1"/>
  <c r="T1262" i="1"/>
  <c r="T1263" i="1"/>
  <c r="T1042" i="1"/>
  <c r="T21" i="1"/>
  <c r="T1421" i="1"/>
  <c r="T658" i="1"/>
  <c r="T80" i="1"/>
  <c r="T249" i="1"/>
  <c r="T813" i="1"/>
  <c r="T953" i="1"/>
  <c r="T954" i="1"/>
  <c r="T955" i="1"/>
  <c r="T956" i="1"/>
  <c r="T957" i="1"/>
  <c r="T832" i="1"/>
  <c r="T634" i="1"/>
  <c r="T517" i="1"/>
  <c r="T102" i="1"/>
  <c r="T326" i="1"/>
  <c r="T143" i="1"/>
  <c r="T1070" i="1"/>
  <c r="T421" i="1"/>
  <c r="T1059" i="1"/>
  <c r="T1376" i="1"/>
  <c r="T244" i="1"/>
  <c r="T606" i="1"/>
  <c r="T407" i="1"/>
  <c r="T635" i="1"/>
  <c r="T1121" i="1"/>
  <c r="T1435" i="1"/>
  <c r="T1095" i="1"/>
  <c r="T732" i="1"/>
  <c r="T154" i="1"/>
  <c r="T708" i="1"/>
  <c r="T124" i="1"/>
  <c r="T458" i="1"/>
  <c r="T727" i="1"/>
  <c r="T144" i="1"/>
  <c r="T341" i="1"/>
  <c r="T833" i="1"/>
  <c r="T736" i="1"/>
  <c r="T791" i="1"/>
  <c r="T566" i="1"/>
  <c r="T342" i="1"/>
  <c r="T145" i="1"/>
  <c r="T585" i="1"/>
  <c r="T1064" i="1"/>
  <c r="T1065" i="1"/>
  <c r="T8" i="1"/>
  <c r="T345" i="1"/>
  <c r="T470" i="1"/>
  <c r="T526" i="1"/>
  <c r="T433" i="1"/>
  <c r="T343" i="1"/>
  <c r="T208" i="1"/>
  <c r="T792" i="1"/>
  <c r="T103" i="1"/>
  <c r="T532" i="1"/>
  <c r="T1096" i="1"/>
  <c r="T99" i="1"/>
  <c r="T425" i="1"/>
  <c r="T92" i="1"/>
  <c r="T1125" i="1"/>
  <c r="T122" i="1"/>
  <c r="T958" i="1"/>
  <c r="T959" i="1"/>
  <c r="T434" i="1"/>
  <c r="T541" i="1"/>
  <c r="T673" i="1"/>
  <c r="T1436" i="1"/>
  <c r="T542" i="1"/>
  <c r="T660" i="1"/>
  <c r="T242" i="1"/>
  <c r="T960" i="1"/>
  <c r="T408" i="1"/>
  <c r="T1397" i="1"/>
  <c r="T586" i="1"/>
  <c r="T1459" i="1"/>
  <c r="T1379" i="1"/>
  <c r="T587" i="1"/>
  <c r="T636" i="1"/>
  <c r="T409" i="1"/>
  <c r="T841" i="1"/>
  <c r="T842" i="1"/>
  <c r="T1385" i="1"/>
  <c r="T354" i="1"/>
  <c r="T497" i="1"/>
  <c r="T1043" i="1"/>
  <c r="T1044" i="1"/>
  <c r="T1045" i="1"/>
  <c r="T822" i="1"/>
  <c r="T646" i="1"/>
  <c r="T146" i="1"/>
  <c r="T1422" i="1"/>
  <c r="T1437" i="1"/>
  <c r="T435" i="1"/>
  <c r="T35" i="1"/>
  <c r="T1104" i="1"/>
  <c r="T1264" i="1"/>
  <c r="T1061" i="1"/>
  <c r="T422" i="1"/>
  <c r="T1373" i="1"/>
  <c r="T1398" i="1"/>
  <c r="T1105" i="1"/>
  <c r="T355" i="1"/>
  <c r="T81" i="1"/>
  <c r="T1414" i="1"/>
  <c r="T1086" i="1"/>
  <c r="T720" i="1"/>
  <c r="T910" i="1"/>
  <c r="T158" i="1"/>
  <c r="T44" i="1"/>
  <c r="T911" i="1"/>
  <c r="T651" i="1"/>
  <c r="T494" i="1"/>
  <c r="T1438" i="1"/>
  <c r="T45" i="1"/>
  <c r="T1265" i="1"/>
  <c r="T588" i="1"/>
  <c r="T147" i="1"/>
  <c r="T451" i="1"/>
  <c r="T311" i="1"/>
  <c r="T1066" i="1"/>
  <c r="T9" i="1"/>
  <c r="T797" i="1"/>
  <c r="T737" i="1"/>
  <c r="T1266" i="1"/>
  <c r="T961" i="1"/>
  <c r="T42" i="1"/>
  <c r="T1267" i="1"/>
  <c r="T198" i="1"/>
  <c r="T1380" i="1"/>
  <c r="T159" i="1"/>
  <c r="T524" i="1"/>
  <c r="T115" i="1"/>
  <c r="T850" i="1"/>
  <c r="T471" i="1"/>
  <c r="T465" i="1"/>
  <c r="T589" i="1"/>
  <c r="T1268" i="1"/>
  <c r="T1269" i="1"/>
  <c r="T1270" i="1"/>
  <c r="T1271" i="1"/>
  <c r="T1272" i="1"/>
  <c r="T1273" i="1"/>
  <c r="T505" i="1"/>
  <c r="T1062" i="1"/>
  <c r="T459" i="1"/>
  <c r="T170" i="1"/>
  <c r="T1133" i="1"/>
  <c r="T68" i="1"/>
  <c r="T1274" i="1"/>
  <c r="T1275" i="1"/>
  <c r="T296" i="1"/>
  <c r="T1276" i="1"/>
  <c r="T1277" i="1"/>
  <c r="T22" i="1"/>
  <c r="T466" i="1"/>
  <c r="T738" i="1"/>
  <c r="T259" i="1"/>
  <c r="T644" i="1"/>
  <c r="T171" i="1"/>
  <c r="T1407" i="1"/>
  <c r="T410" i="1"/>
  <c r="T518" i="1"/>
  <c r="T1067" i="1"/>
  <c r="T6" i="1"/>
  <c r="T1106" i="1"/>
  <c r="T796" i="1"/>
  <c r="T1127" i="1"/>
  <c r="T519" i="1"/>
  <c r="T199" i="1"/>
  <c r="T452" i="1"/>
  <c r="T1097" i="1"/>
  <c r="T411" i="1"/>
  <c r="T200" i="1"/>
  <c r="T1078" i="1"/>
  <c r="T1079" i="1"/>
  <c r="T789" i="1"/>
  <c r="T172" i="1"/>
  <c r="T1278" i="1"/>
  <c r="T814" i="1"/>
  <c r="T590" i="1"/>
  <c r="T32" i="1"/>
  <c r="T1080" i="1"/>
  <c r="T567" i="1"/>
  <c r="T201" i="1"/>
  <c r="T257" i="1"/>
  <c r="T1087" i="1"/>
  <c r="T74" i="1"/>
  <c r="T412" i="1"/>
  <c r="T846" i="1"/>
  <c r="T413" i="1"/>
  <c r="T1279" i="1"/>
  <c r="T1280" i="1"/>
  <c r="T1281" i="1"/>
  <c r="T1282" i="1"/>
  <c r="T460" i="1"/>
  <c r="T739" i="1"/>
  <c r="T202" i="1"/>
  <c r="T912" i="1"/>
  <c r="T913" i="1"/>
  <c r="T327" i="1"/>
  <c r="T104" i="1"/>
  <c r="T637" i="1"/>
  <c r="T284" i="1"/>
  <c r="T1399" i="1"/>
  <c r="T1400" i="1"/>
  <c r="T543" i="1"/>
  <c r="T1374" i="1"/>
  <c r="T1283" i="1"/>
  <c r="T851" i="1"/>
  <c r="T1088" i="1"/>
  <c r="T116" i="1"/>
  <c r="T690" i="1"/>
  <c r="T506" i="1"/>
  <c r="T82" i="1"/>
  <c r="T338" i="1"/>
  <c r="T105" i="1"/>
  <c r="T344" i="1"/>
  <c r="T645" i="1"/>
  <c r="T533" i="1"/>
  <c r="T285" i="1"/>
  <c r="T414" i="1"/>
  <c r="T1460" i="1"/>
  <c r="T10" i="1"/>
  <c r="T1089" i="1"/>
  <c r="T1284" i="1"/>
  <c r="T1285" i="1"/>
  <c r="T740" i="1"/>
  <c r="T95" i="1"/>
  <c r="T96" i="1"/>
  <c r="T97" i="1"/>
  <c r="T1286" i="1"/>
  <c r="T1287" i="1"/>
  <c r="T563" i="1"/>
  <c r="T415" i="1"/>
  <c r="T1118" i="1"/>
  <c r="T1119" i="1"/>
  <c r="T1288" i="1"/>
  <c r="T1090" i="1"/>
  <c r="T798" i="1"/>
  <c r="T1415" i="1"/>
  <c r="T123" i="1"/>
  <c r="T148" i="1"/>
  <c r="T638" i="1"/>
  <c r="T847" i="1"/>
  <c r="T160" i="1"/>
  <c r="T161" i="1"/>
  <c r="T23" i="1"/>
  <c r="T1134" i="1"/>
  <c r="T1081" i="1"/>
  <c r="T1289" i="1"/>
  <c r="T1290" i="1"/>
  <c r="T1291" i="1"/>
  <c r="T43" i="1"/>
  <c r="T267" i="1"/>
  <c r="T1401" i="1"/>
  <c r="T203" i="1"/>
  <c r="T1107" i="1"/>
  <c r="T1108" i="1"/>
  <c r="T472" i="1"/>
  <c r="T639" i="1"/>
  <c r="T298" i="1"/>
  <c r="T1292" i="1"/>
  <c r="T173" i="1"/>
  <c r="T962" i="1"/>
  <c r="T507" i="1"/>
  <c r="T17" i="1"/>
  <c r="T611" i="1"/>
  <c r="T815" i="1"/>
  <c r="T508" i="1"/>
  <c r="T1375" i="1"/>
  <c r="T1440" i="1"/>
  <c r="T544" i="1"/>
  <c r="T963" i="1"/>
  <c r="T612" i="1"/>
  <c r="T106" i="1"/>
  <c r="T33" i="1"/>
  <c r="T964" i="1"/>
  <c r="T965" i="1"/>
  <c r="T591" i="1"/>
  <c r="T250" i="1"/>
  <c r="T741" i="1"/>
  <c r="T149" i="1"/>
  <c r="T339" i="1"/>
  <c r="T613" i="1"/>
  <c r="T966" i="1"/>
  <c r="T498" i="1"/>
  <c r="T1377" i="1"/>
  <c r="T652" i="1"/>
  <c r="T204" i="1"/>
  <c r="T967" i="1"/>
  <c r="T968" i="1"/>
  <c r="T1293" i="1"/>
  <c r="T614" i="1"/>
  <c r="T36" i="1"/>
  <c r="T534" i="1"/>
  <c r="T268" i="1"/>
  <c r="T125" i="1"/>
  <c r="T24" i="1"/>
  <c r="T1294" i="1"/>
  <c r="T1423" i="1"/>
  <c r="T1295" i="1"/>
  <c r="T1296" i="1"/>
  <c r="T1297" i="1"/>
  <c r="T1298" i="1"/>
  <c r="T1299" i="1"/>
  <c r="T162" i="1"/>
  <c r="T47" i="1"/>
  <c r="T48" i="1"/>
  <c r="T1091" i="1"/>
  <c r="T742" i="1"/>
  <c r="T1424" i="1"/>
  <c r="T969" i="1"/>
  <c r="T970" i="1"/>
  <c r="T914" i="1"/>
  <c r="T423" i="1"/>
  <c r="T545" i="1"/>
  <c r="T69" i="1"/>
  <c r="T743" i="1"/>
  <c r="T744" i="1"/>
  <c r="T73" i="1"/>
  <c r="T1402" i="1"/>
  <c r="T1300" i="1"/>
  <c r="T1301" i="1"/>
  <c r="T1302" i="1"/>
  <c r="T286" i="1"/>
  <c r="T1425" i="1"/>
  <c r="T436" i="1"/>
  <c r="T328" i="1"/>
  <c r="T1092" i="1"/>
  <c r="T971" i="1"/>
  <c r="T83" i="1"/>
  <c r="T972" i="1"/>
  <c r="T163" i="1"/>
  <c r="T329" i="1"/>
  <c r="T1135" i="1"/>
  <c r="T269" i="1"/>
  <c r="T1386" i="1"/>
  <c r="T305" i="1"/>
  <c r="T745" i="1"/>
  <c r="T56" i="1"/>
  <c r="T437" i="1"/>
  <c r="T416" i="1"/>
  <c r="T270" i="1"/>
  <c r="T174" i="1"/>
  <c r="T1136" i="1"/>
  <c r="T175" i="1"/>
  <c r="T1303" i="1"/>
  <c r="T12" i="1"/>
  <c r="T535" i="1"/>
  <c r="T150" i="1"/>
  <c r="T1304" i="1"/>
  <c r="T525" i="1"/>
  <c r="T1426" i="1"/>
  <c r="T509" i="1"/>
  <c r="T640" i="1"/>
  <c r="T746" i="1"/>
  <c r="T1305" i="1"/>
  <c r="T1306" i="1"/>
  <c r="T1307" i="1"/>
  <c r="T1308" i="1"/>
  <c r="T1309" i="1"/>
  <c r="T473" i="1"/>
  <c r="T848" i="1"/>
  <c r="T536" i="1"/>
  <c r="T1310" i="1"/>
  <c r="T1311" i="1"/>
  <c r="T816" i="1"/>
  <c r="T973" i="1"/>
  <c r="T287" i="1"/>
  <c r="T653" i="1"/>
  <c r="T271" i="1"/>
  <c r="T546" i="1"/>
  <c r="T1312" i="1"/>
  <c r="T1313" i="1"/>
  <c r="T1314" i="1"/>
  <c r="T722" i="1"/>
  <c r="T224" i="1"/>
  <c r="T547" i="1"/>
  <c r="T1427" i="1"/>
  <c r="T974" i="1"/>
  <c r="T299" i="1"/>
  <c r="T117" i="1"/>
  <c r="T474" i="1"/>
  <c r="T1315" i="1"/>
  <c r="T1316" i="1"/>
  <c r="T1317" i="1"/>
  <c r="T1109" i="1"/>
  <c r="T438" i="1"/>
  <c r="T747" i="1"/>
  <c r="T475" i="1"/>
  <c r="T1318" i="1"/>
  <c r="T330" i="1"/>
  <c r="T659" i="1"/>
  <c r="T548" i="1"/>
  <c r="T70" i="1"/>
  <c r="T18" i="1"/>
  <c r="T748" i="1"/>
  <c r="T1319" i="1"/>
  <c r="T1320" i="1"/>
  <c r="T1387" i="1"/>
  <c r="T1046" i="1"/>
  <c r="T164" i="1"/>
  <c r="T820" i="1"/>
  <c r="T476" i="1"/>
  <c r="T1321" i="1"/>
  <c r="T275" i="1"/>
  <c r="T364" i="1"/>
  <c r="T641" i="1"/>
  <c r="T1093" i="1"/>
  <c r="T1047" i="1"/>
  <c r="T1322" i="1"/>
  <c r="T1048" i="1"/>
  <c r="T834" i="1"/>
  <c r="T300" i="1"/>
  <c r="T439" i="1"/>
  <c r="T1323" i="1"/>
  <c r="T835" i="1"/>
  <c r="T205" i="1"/>
  <c r="T749" i="1"/>
  <c r="T126" i="1"/>
  <c r="T836" i="1"/>
  <c r="T510" i="1"/>
  <c r="T301" i="1"/>
  <c r="T288" i="1"/>
  <c r="T975" i="1"/>
  <c r="T417" i="1"/>
  <c r="T837" i="1"/>
  <c r="T1324" i="1"/>
  <c r="T1325" i="1"/>
  <c r="T440" i="1"/>
  <c r="T118" i="1"/>
  <c r="T477" i="1"/>
  <c r="T441" i="1"/>
  <c r="T750" i="1"/>
  <c r="T165" i="1"/>
  <c r="T2" i="1"/>
  <c r="T127" i="1"/>
  <c r="T1461" i="1"/>
  <c r="T1094" i="1"/>
  <c r="T549" i="1"/>
  <c r="T550" i="1"/>
  <c r="T1326" i="1"/>
  <c r="T1327" i="1"/>
  <c r="T1328" i="1"/>
  <c r="T156" i="1"/>
  <c r="T1329" i="1"/>
  <c r="T976" i="1"/>
  <c r="T751" i="1"/>
  <c r="T1110" i="1"/>
  <c r="T442" i="1"/>
  <c r="T107" i="1"/>
  <c r="T1330" i="1"/>
  <c r="T1331" i="1"/>
  <c r="T977" i="1"/>
  <c r="T817" i="1"/>
  <c r="T443" i="1"/>
  <c r="T1464" i="1"/>
  <c r="T308" i="1"/>
  <c r="T176" i="1"/>
  <c r="T511" i="1"/>
  <c r="T752" i="1"/>
  <c r="T1332" i="1"/>
  <c r="T1333" i="1"/>
  <c r="T1416" i="1"/>
  <c r="T1071" i="1"/>
  <c r="T108" i="1"/>
  <c r="T1334" i="1"/>
  <c r="T753" i="1"/>
  <c r="T1049" i="1"/>
  <c r="T754" i="1"/>
  <c r="T1335" i="1"/>
  <c r="T654" i="1"/>
  <c r="T755" i="1"/>
  <c r="T1428" i="1"/>
  <c r="T262" i="1"/>
  <c r="T756" i="1"/>
  <c r="T340" i="1"/>
  <c r="T757" i="1"/>
  <c r="T1050" i="1"/>
  <c r="T302" i="1"/>
  <c r="T1381" i="1"/>
  <c r="T1336" i="1"/>
  <c r="T1337" i="1"/>
  <c r="T166" i="1"/>
  <c r="T1068" i="1"/>
  <c r="T607" i="1"/>
  <c r="T1338" i="1"/>
  <c r="T1339" i="1"/>
  <c r="T444" i="1"/>
  <c r="T793" i="1"/>
  <c r="T615" i="1"/>
  <c r="T758" i="1"/>
  <c r="T489" i="1"/>
  <c r="T1340" i="1"/>
  <c r="T759" i="1"/>
  <c r="T84" i="1"/>
  <c r="T679" i="1"/>
  <c r="T1051" i="1"/>
  <c r="T251" i="1"/>
  <c r="T760" i="1"/>
  <c r="T272" i="1"/>
  <c r="T978" i="1"/>
  <c r="T1122" i="1"/>
  <c r="T331" i="1"/>
  <c r="T75" i="1"/>
  <c r="T799" i="1"/>
  <c r="T1341" i="1"/>
  <c r="T551" i="1"/>
  <c r="T449" i="1"/>
  <c r="T1417" i="1"/>
  <c r="T168" i="1"/>
  <c r="T263" i="1"/>
  <c r="T1342" i="1"/>
  <c r="T177" i="1"/>
  <c r="T1343" i="1"/>
  <c r="T1344" i="1"/>
  <c r="T273" i="1"/>
  <c r="T979" i="1"/>
  <c r="T761" i="1"/>
  <c r="T276" i="1"/>
  <c r="T762" i="1"/>
  <c r="T537" i="1"/>
  <c r="T445" i="1"/>
  <c r="T303" i="1"/>
  <c r="T763" i="1"/>
  <c r="T764" i="1"/>
  <c r="T1129" i="1"/>
  <c r="T225" i="1"/>
  <c r="T642" i="1"/>
  <c r="T1345" i="1"/>
  <c r="T1346" i="1"/>
  <c r="T818" i="1"/>
  <c r="T765" i="1"/>
  <c r="T226" i="1"/>
  <c r="T478" i="1"/>
  <c r="T843" i="1"/>
  <c r="T844" i="1"/>
  <c r="T705" i="1"/>
  <c r="T206" i="1"/>
  <c r="T356" i="1"/>
  <c r="T823" i="1"/>
  <c r="T723" i="1"/>
  <c r="T538" i="1"/>
  <c r="T1347" i="1"/>
  <c r="T227" i="1"/>
  <c r="T552" i="1"/>
  <c r="T794" i="1"/>
  <c r="T539" i="1"/>
  <c r="T766" i="1"/>
  <c r="T915" i="1"/>
  <c r="T916" i="1"/>
  <c r="T917" i="1"/>
  <c r="T1128" i="1"/>
  <c r="T819" i="1"/>
  <c r="T1111" i="1"/>
  <c r="T918" i="1"/>
  <c r="T1348" i="1"/>
  <c r="T304" i="1"/>
  <c r="T553" i="1"/>
  <c r="T52" i="1"/>
  <c r="T767" i="1"/>
  <c r="T151" i="1"/>
  <c r="T768" i="1"/>
  <c r="T1349" i="1"/>
  <c r="T499" i="1"/>
  <c r="T1052" i="1"/>
  <c r="T178" i="1"/>
  <c r="T554" i="1"/>
  <c r="T167" i="1"/>
  <c r="T289" i="1"/>
  <c r="T769" i="1"/>
  <c r="T770" i="1"/>
  <c r="T1063" i="1"/>
  <c r="T346" i="1"/>
  <c r="T980" i="1"/>
  <c r="T1350" i="1"/>
  <c r="T1351" i="1"/>
  <c r="T418" i="1"/>
  <c r="T179" i="1"/>
  <c r="T771" i="1"/>
  <c r="T772" i="1"/>
  <c r="T773" i="1"/>
  <c r="T228" i="1"/>
  <c r="T446" i="1"/>
  <c r="T1352" i="1"/>
  <c r="T1353" i="1"/>
  <c r="T774" i="1"/>
  <c r="T229" i="1"/>
  <c r="T608" i="1"/>
  <c r="T1354" i="1"/>
  <c r="T1355" i="1"/>
  <c r="T1137" i="1"/>
  <c r="T1356" i="1"/>
  <c r="T128" i="1"/>
  <c r="T332" i="1"/>
  <c r="T775" i="1"/>
  <c r="T724" i="1"/>
  <c r="T347" i="1"/>
  <c r="T230" i="1"/>
  <c r="T1462" i="1"/>
  <c r="T1357" i="1"/>
  <c r="T1358" i="1"/>
  <c r="T231" i="1"/>
  <c r="T365" i="1"/>
  <c r="T555" i="1"/>
  <c r="T1418" i="1"/>
  <c r="T1053" i="1"/>
  <c r="T1054" i="1"/>
  <c r="T1359" i="1"/>
  <c r="T366" i="1"/>
  <c r="T232" i="1"/>
  <c r="T776" i="1"/>
  <c r="T777" i="1"/>
  <c r="T11" i="1"/>
  <c r="T643" i="1"/>
  <c r="T1360" i="1"/>
  <c r="T556" i="1"/>
  <c r="T981" i="1"/>
  <c r="T919" i="1"/>
  <c r="T778" i="1"/>
  <c r="T1429" i="1"/>
  <c r="T1403" i="1"/>
  <c r="T479" i="1"/>
  <c r="T1361" i="1"/>
  <c r="T1069" i="1"/>
  <c r="T1138" i="1"/>
  <c r="T1082" i="1"/>
  <c r="T557" i="1"/>
  <c r="T558" i="1"/>
  <c r="T1382" i="1"/>
  <c r="T1419" i="1"/>
  <c r="T290" i="1"/>
  <c r="T180" i="1"/>
  <c r="T512" i="1"/>
  <c r="T152" i="1"/>
  <c r="T1362" i="1"/>
  <c r="T1363" i="1"/>
  <c r="T616" i="1"/>
  <c r="T233" i="1"/>
  <c r="T559" i="1"/>
  <c r="T461" i="1"/>
  <c r="T1364" i="1"/>
  <c r="T181" i="1"/>
  <c r="T109" i="1"/>
  <c r="T779" i="1"/>
  <c r="T513" i="1"/>
  <c r="T219" i="1"/>
  <c r="T291" i="1"/>
  <c r="T1055" i="1"/>
  <c r="T182" i="1"/>
  <c r="T292" i="1"/>
  <c r="T1056" i="1"/>
  <c r="T462" i="1"/>
  <c r="T982" i="1"/>
  <c r="T234" i="1"/>
  <c r="T447" i="1"/>
  <c r="T1365" i="1"/>
  <c r="T1366" i="1"/>
  <c r="T1367" i="1"/>
  <c r="T235" i="1"/>
  <c r="T207" i="1"/>
  <c r="T780" i="1"/>
  <c r="T463" i="1"/>
  <c r="T1368" i="1"/>
  <c r="T183" i="1"/>
  <c r="T1057" i="1"/>
  <c r="T333" i="1"/>
  <c r="T293" i="1"/>
  <c r="T1369" i="1"/>
  <c r="T1388" i="1"/>
  <c r="T781" i="1"/>
  <c r="T1058" i="1"/>
  <c r="T1430" i="1"/>
  <c r="T294" i="1"/>
  <c r="T782" i="1"/>
  <c r="T592" i="1"/>
  <c r="T729" i="1"/>
  <c r="T334" i="1"/>
  <c r="T184" i="1"/>
  <c r="T335" i="1"/>
  <c r="T185" i="1"/>
  <c r="T448" i="1"/>
  <c r="T186" i="1"/>
  <c r="T274" i="1"/>
  <c r="T1383" i="1"/>
  <c r="T783" i="1"/>
  <c r="T236" i="1"/>
  <c r="T1404" i="1"/>
  <c r="T237" i="1"/>
  <c r="T784" i="1"/>
  <c r="T238" i="1"/>
  <c r="T239" i="1"/>
  <c r="T1384" i="1"/>
  <c r="T730" i="1"/>
  <c r="T111" i="1"/>
  <c r="T295" i="1"/>
  <c r="T1370" i="1"/>
  <c r="T560" i="1"/>
  <c r="T240" i="1"/>
  <c r="T187" i="1"/>
  <c r="T188" i="1"/>
  <c r="T464" i="1"/>
  <c r="T561" i="1"/>
  <c r="T241" i="1"/>
  <c r="T312" i="1"/>
  <c r="M313" i="1"/>
  <c r="M314" i="1"/>
  <c r="M315" i="1"/>
  <c r="M367" i="1"/>
  <c r="M368" i="1"/>
  <c r="M369" i="1"/>
  <c r="M852" i="1"/>
  <c r="M853" i="1"/>
  <c r="M854" i="1"/>
  <c r="M855" i="1"/>
  <c r="M370" i="1"/>
  <c r="M71" i="1"/>
  <c r="M593" i="1"/>
  <c r="M694" i="1"/>
  <c r="M371" i="1"/>
  <c r="M372" i="1"/>
  <c r="M373" i="1"/>
  <c r="M695" i="1"/>
  <c r="M374" i="1"/>
  <c r="M1445" i="1"/>
  <c r="M1446" i="1"/>
  <c r="M1447" i="1"/>
  <c r="M709" i="1"/>
  <c r="M710" i="1"/>
  <c r="M711" i="1"/>
  <c r="M1140" i="1"/>
  <c r="M375" i="1"/>
  <c r="M376" i="1"/>
  <c r="M785" i="1"/>
  <c r="M377" i="1"/>
  <c r="M594" i="1"/>
  <c r="M595" i="1"/>
  <c r="M596" i="1"/>
  <c r="M378" i="1"/>
  <c r="M1141" i="1"/>
  <c r="M1142" i="1"/>
  <c r="M25" i="1"/>
  <c r="M26" i="1"/>
  <c r="M27" i="1"/>
  <c r="M28" i="1"/>
  <c r="M189" i="1"/>
  <c r="M800" i="1"/>
  <c r="M379" i="1"/>
  <c r="M450" i="1"/>
  <c r="M380" i="1"/>
  <c r="M663" i="1"/>
  <c r="M381" i="1"/>
  <c r="M382" i="1"/>
  <c r="M664" i="1"/>
  <c r="M665" i="1"/>
  <c r="M37" i="1"/>
  <c r="M1143" i="1"/>
  <c r="M1144" i="1"/>
  <c r="M1145" i="1"/>
  <c r="M1146" i="1"/>
  <c r="M1147" i="1"/>
  <c r="M1148" i="1"/>
  <c r="M1149" i="1"/>
  <c r="M1150" i="1"/>
  <c r="M1151" i="1"/>
  <c r="M1152" i="1"/>
  <c r="M119" i="1"/>
  <c r="M383" i="1"/>
  <c r="M1153" i="1"/>
  <c r="M1154" i="1"/>
  <c r="M1155" i="1"/>
  <c r="M983" i="1"/>
  <c r="M984" i="1"/>
  <c r="M384" i="1"/>
  <c r="M666" i="1"/>
  <c r="M385" i="1"/>
  <c r="M386" i="1"/>
  <c r="M696" i="1"/>
  <c r="M387" i="1"/>
  <c r="M388" i="1"/>
  <c r="M214" i="1"/>
  <c r="M389" i="1"/>
  <c r="M985" i="1"/>
  <c r="M986" i="1"/>
  <c r="M838" i="1"/>
  <c r="M731" i="1"/>
  <c r="M85" i="1"/>
  <c r="M801" i="1"/>
  <c r="M569" i="1"/>
  <c r="M987" i="1"/>
  <c r="M988" i="1"/>
  <c r="M597" i="1"/>
  <c r="M598" i="1"/>
  <c r="M599" i="1"/>
  <c r="M600" i="1"/>
  <c r="M601" i="1"/>
  <c r="M602" i="1"/>
  <c r="M426" i="1"/>
  <c r="M38" i="1"/>
  <c r="M697" i="1"/>
  <c r="M39" i="1"/>
  <c r="M215" i="1"/>
  <c r="M190" i="1"/>
  <c r="M216" i="1"/>
  <c r="M570" i="1"/>
  <c r="M667" i="1"/>
  <c r="M856" i="1"/>
  <c r="M390" i="1"/>
  <c r="M857" i="1"/>
  <c r="M698" i="1"/>
  <c r="M682" i="1"/>
  <c r="M571" i="1"/>
  <c r="M357" i="1"/>
  <c r="M391" i="1"/>
  <c r="M699" i="1"/>
  <c r="M858" i="1"/>
  <c r="M859" i="1"/>
  <c r="M860" i="1"/>
  <c r="M861" i="1"/>
  <c r="M786" i="1"/>
  <c r="M989" i="1"/>
  <c r="M990" i="1"/>
  <c r="M392" i="1"/>
  <c r="M129" i="1"/>
  <c r="M90" i="1"/>
  <c r="M920" i="1"/>
  <c r="M921" i="1"/>
  <c r="M922" i="1"/>
  <c r="M923" i="1"/>
  <c r="M100" i="1"/>
  <c r="M120" i="1"/>
  <c r="M316" i="1"/>
  <c r="M617" i="1"/>
  <c r="M1156" i="1"/>
  <c r="M1157" i="1"/>
  <c r="M1158" i="1"/>
  <c r="M1159" i="1"/>
  <c r="M1160" i="1"/>
  <c r="M1161" i="1"/>
  <c r="M1162" i="1"/>
  <c r="M618" i="1"/>
  <c r="M668" i="1"/>
  <c r="M1072" i="1"/>
  <c r="M1163" i="1"/>
  <c r="M991" i="1"/>
  <c r="M246" i="1"/>
  <c r="M572" i="1"/>
  <c r="M221" i="1"/>
  <c r="M619" i="1"/>
  <c r="M40" i="1"/>
  <c r="M34" i="1"/>
  <c r="M809" i="1"/>
  <c r="M358" i="1"/>
  <c r="M992" i="1"/>
  <c r="M993" i="1"/>
  <c r="M13" i="1"/>
  <c r="M1083" i="1"/>
  <c r="M393" i="1"/>
  <c r="M130" i="1"/>
  <c r="M712" i="1"/>
  <c r="M713" i="1"/>
  <c r="M1073" i="1"/>
  <c r="M1074" i="1"/>
  <c r="M348" i="1"/>
  <c r="M317" i="1"/>
  <c r="M467" i="1"/>
  <c r="M112" i="1"/>
  <c r="M802" i="1"/>
  <c r="M924" i="1"/>
  <c r="M925" i="1"/>
  <c r="M926" i="1"/>
  <c r="M573" i="1"/>
  <c r="M1164" i="1"/>
  <c r="M490" i="1"/>
  <c r="M480" i="1"/>
  <c r="M669" i="1"/>
  <c r="M826" i="1"/>
  <c r="M53" i="1"/>
  <c r="M862" i="1"/>
  <c r="M863" i="1"/>
  <c r="M927" i="1"/>
  <c r="M928" i="1"/>
  <c r="M929" i="1"/>
  <c r="M930" i="1"/>
  <c r="M931" i="1"/>
  <c r="M568" i="1"/>
  <c r="M603" i="1"/>
  <c r="M604" i="1"/>
  <c r="M864" i="1"/>
  <c r="M865" i="1"/>
  <c r="M866" i="1"/>
  <c r="M191" i="1"/>
  <c r="M113" i="1"/>
  <c r="M394" i="1"/>
  <c r="M395" i="1"/>
  <c r="M574" i="1"/>
  <c r="M359" i="1"/>
  <c r="M994" i="1"/>
  <c r="M867" i="1"/>
  <c r="M676" i="1"/>
  <c r="M1165" i="1"/>
  <c r="M1166" i="1"/>
  <c r="M1167" i="1"/>
  <c r="M1168" i="1"/>
  <c r="M995" i="1"/>
  <c r="M996" i="1"/>
  <c r="M997" i="1"/>
  <c r="M998" i="1"/>
  <c r="M999" i="1"/>
  <c r="M700" i="1"/>
  <c r="M671" i="1"/>
  <c r="M672" i="1"/>
  <c r="M1169" i="1"/>
  <c r="M1170" i="1"/>
  <c r="M1171" i="1"/>
  <c r="M1000" i="1"/>
  <c r="M1001" i="1"/>
  <c r="M1002" i="1"/>
  <c r="M192" i="1"/>
  <c r="M491" i="1"/>
  <c r="M1172" i="1"/>
  <c r="M1173" i="1"/>
  <c r="M318" i="1"/>
  <c r="M60" i="1"/>
  <c r="M396" i="1"/>
  <c r="M1448" i="1"/>
  <c r="M721" i="1"/>
  <c r="M868" i="1"/>
  <c r="M1003" i="1"/>
  <c r="M1004" i="1"/>
  <c r="M1005" i="1"/>
  <c r="M1006" i="1"/>
  <c r="M932" i="1"/>
  <c r="M87" i="1"/>
  <c r="M481" i="1"/>
  <c r="M733" i="1"/>
  <c r="M933" i="1"/>
  <c r="M1123" i="1"/>
  <c r="M1007" i="1"/>
  <c r="M1008" i="1"/>
  <c r="M260" i="1"/>
  <c r="M620" i="1"/>
  <c r="M500" i="1"/>
  <c r="M309" i="1"/>
  <c r="M453" i="1"/>
  <c r="M261" i="1"/>
  <c r="M397" i="1"/>
  <c r="M501" i="1"/>
  <c r="M575" i="1"/>
  <c r="M1120" i="1"/>
  <c r="M869" i="1"/>
  <c r="M870" i="1"/>
  <c r="M871" i="1"/>
  <c r="M482" i="1"/>
  <c r="M1075" i="1"/>
  <c r="M247" i="1"/>
  <c r="M621" i="1"/>
  <c r="M677" i="1"/>
  <c r="M155" i="1"/>
  <c r="M217" i="1"/>
  <c r="M1174" i="1"/>
  <c r="M1175" i="1"/>
  <c r="M1176" i="1"/>
  <c r="M1177" i="1"/>
  <c r="M1178" i="1"/>
  <c r="M1179" i="1"/>
  <c r="M657" i="1"/>
  <c r="M1449" i="1"/>
  <c r="M1450" i="1"/>
  <c r="M1451" i="1"/>
  <c r="M605" i="1"/>
  <c r="M72" i="1"/>
  <c r="M1180" i="1"/>
  <c r="M1181" i="1"/>
  <c r="M1182" i="1"/>
  <c r="M1183" i="1"/>
  <c r="M1184" i="1"/>
  <c r="M1185" i="1"/>
  <c r="M1186" i="1"/>
  <c r="M1187" i="1"/>
  <c r="M131" i="1"/>
  <c r="M132" i="1"/>
  <c r="M576" i="1"/>
  <c r="M1452" i="1"/>
  <c r="M701" i="1"/>
  <c r="M520" i="1"/>
  <c r="M1009" i="1"/>
  <c r="M1010" i="1"/>
  <c r="M1011" i="1"/>
  <c r="M1012" i="1"/>
  <c r="M492" i="1"/>
  <c r="M803" i="1"/>
  <c r="M872" i="1"/>
  <c r="M873" i="1"/>
  <c r="M874" i="1"/>
  <c r="M114" i="1"/>
  <c r="M1389" i="1"/>
  <c r="M1013" i="1"/>
  <c r="M1014" i="1"/>
  <c r="M1015" i="1"/>
  <c r="M1016" i="1"/>
  <c r="M427" i="1"/>
  <c r="M398" i="1"/>
  <c r="M725" i="1"/>
  <c r="M1130" i="1"/>
  <c r="M875" i="1"/>
  <c r="M876" i="1"/>
  <c r="M877" i="1"/>
  <c r="M934" i="1"/>
  <c r="M935" i="1"/>
  <c r="M1017" i="1"/>
  <c r="M1018" i="1"/>
  <c r="M622" i="1"/>
  <c r="M1188" i="1"/>
  <c r="M1189" i="1"/>
  <c r="M1190" i="1"/>
  <c r="M1191" i="1"/>
  <c r="M1192" i="1"/>
  <c r="M827" i="1"/>
  <c r="M502" i="1"/>
  <c r="M1431" i="1"/>
  <c r="M804" i="1"/>
  <c r="M878" i="1"/>
  <c r="M86" i="1"/>
  <c r="M493" i="1"/>
  <c r="M1193" i="1"/>
  <c r="M1194" i="1"/>
  <c r="M1195" i="1"/>
  <c r="M61" i="1"/>
  <c r="M1196" i="1"/>
  <c r="M1378" i="1"/>
  <c r="M879" i="1"/>
  <c r="M880" i="1"/>
  <c r="M881" i="1"/>
  <c r="M882" i="1"/>
  <c r="M883" i="1"/>
  <c r="M884" i="1"/>
  <c r="M885" i="1"/>
  <c r="M886" i="1"/>
  <c r="M887" i="1"/>
  <c r="M888" i="1"/>
  <c r="M889" i="1"/>
  <c r="M890" i="1"/>
  <c r="M891" i="1"/>
  <c r="M892" i="1"/>
  <c r="M3" i="1"/>
  <c r="M1197" i="1"/>
  <c r="M1198" i="1"/>
  <c r="M1199" i="1"/>
  <c r="M714" i="1"/>
  <c r="M715" i="1"/>
  <c r="M702" i="1"/>
  <c r="M91" i="1"/>
  <c r="M222" i="1"/>
  <c r="M1408" i="1"/>
  <c r="M277" i="1"/>
  <c r="M678" i="1"/>
  <c r="M399" i="1"/>
  <c r="M252" i="1"/>
  <c r="M54" i="1"/>
  <c r="M1019" i="1"/>
  <c r="M1020" i="1"/>
  <c r="M1021" i="1"/>
  <c r="M1022" i="1"/>
  <c r="M1023" i="1"/>
  <c r="M193" i="1"/>
  <c r="M893" i="1"/>
  <c r="M894" i="1"/>
  <c r="M895" i="1"/>
  <c r="M483" i="1"/>
  <c r="M503" i="1"/>
  <c r="M484" i="1"/>
  <c r="M133" i="1"/>
  <c r="M349" i="1"/>
  <c r="M1024" i="1"/>
  <c r="M1025" i="1"/>
  <c r="M1026" i="1"/>
  <c r="M1112" i="1"/>
  <c r="M1113" i="1"/>
  <c r="M310" i="1"/>
  <c r="M1200" i="1"/>
  <c r="M1201" i="1"/>
  <c r="M1202" i="1"/>
  <c r="M1076" i="1"/>
  <c r="M1114" i="1"/>
  <c r="M1115" i="1"/>
  <c r="M1116" i="1"/>
  <c r="M936" i="1"/>
  <c r="M937" i="1"/>
  <c r="M938" i="1"/>
  <c r="M787" i="1"/>
  <c r="M134" i="1"/>
  <c r="M1409" i="1"/>
  <c r="M716" i="1"/>
  <c r="M76" i="1"/>
  <c r="M253" i="1"/>
  <c r="M1139" i="1"/>
  <c r="M157" i="1"/>
  <c r="M194" i="1"/>
  <c r="M577" i="1"/>
  <c r="M135" i="1"/>
  <c r="M62" i="1"/>
  <c r="M485" i="1"/>
  <c r="M101" i="1"/>
  <c r="M306" i="1"/>
  <c r="M153" i="1"/>
  <c r="M1203" i="1"/>
  <c r="M1204" i="1"/>
  <c r="M1205" i="1"/>
  <c r="M77" i="1"/>
  <c r="M360" i="1"/>
  <c r="M57" i="1"/>
  <c r="M689" i="1"/>
  <c r="M400" i="1"/>
  <c r="M428" i="1"/>
  <c r="M1206" i="1"/>
  <c r="M1126" i="1"/>
  <c r="M195" i="1"/>
  <c r="M1132" i="1"/>
  <c r="M401" i="1"/>
  <c r="M840" i="1"/>
  <c r="M1390" i="1"/>
  <c r="M1391" i="1"/>
  <c r="M1392" i="1"/>
  <c r="M1098" i="1"/>
  <c r="M839" i="1"/>
  <c r="M297" i="1"/>
  <c r="M278" i="1"/>
  <c r="M14" i="1"/>
  <c r="M15" i="1"/>
  <c r="M29" i="1"/>
  <c r="M336" i="1"/>
  <c r="M674" i="1"/>
  <c r="M1207" i="1"/>
  <c r="M1393" i="1"/>
  <c r="M279" i="1"/>
  <c r="M223" i="1"/>
  <c r="M623" i="1"/>
  <c r="M468" i="1"/>
  <c r="M734" i="1"/>
  <c r="M218" i="1"/>
  <c r="M1027" i="1"/>
  <c r="M1028" i="1"/>
  <c r="M1029" i="1"/>
  <c r="M1030" i="1"/>
  <c r="M1031" i="1"/>
  <c r="M670" i="1"/>
  <c r="M495" i="1"/>
  <c r="M1208" i="1"/>
  <c r="M1209" i="1"/>
  <c r="M1210" i="1"/>
  <c r="M1211" i="1"/>
  <c r="M1212" i="1"/>
  <c r="M264" i="1"/>
  <c r="M254" i="1"/>
  <c r="M790" i="1"/>
  <c r="M1213" i="1"/>
  <c r="M1214" i="1"/>
  <c r="M1215" i="1"/>
  <c r="M578" i="1"/>
  <c r="M169" i="1"/>
  <c r="M845" i="1"/>
  <c r="M1405" i="1"/>
  <c r="M896" i="1"/>
  <c r="M337" i="1"/>
  <c r="M255" i="1"/>
  <c r="M350" i="1"/>
  <c r="M810" i="1"/>
  <c r="M1216" i="1"/>
  <c r="M1217" i="1"/>
  <c r="M683" i="1"/>
  <c r="M1218" i="1"/>
  <c r="M1219" i="1"/>
  <c r="M136" i="1"/>
  <c r="M211" i="1"/>
  <c r="M402" i="1"/>
  <c r="M564" i="1"/>
  <c r="M1439" i="1"/>
  <c r="M319" i="1"/>
  <c r="M897" i="1"/>
  <c r="M898" i="1"/>
  <c r="M899" i="1"/>
  <c r="M805" i="1"/>
  <c r="M403" i="1"/>
  <c r="M824" i="1"/>
  <c r="M320" i="1"/>
  <c r="M321" i="1"/>
  <c r="M322" i="1"/>
  <c r="M1453" i="1"/>
  <c r="M1454" i="1"/>
  <c r="M1060" i="1"/>
  <c r="M939" i="1"/>
  <c r="M940" i="1"/>
  <c r="M1099" i="1"/>
  <c r="M55" i="1"/>
  <c r="M429" i="1"/>
  <c r="M624" i="1"/>
  <c r="M579" i="1"/>
  <c r="M684" i="1"/>
  <c r="M656" i="1"/>
  <c r="M735" i="1"/>
  <c r="M625" i="1"/>
  <c r="M1410" i="1"/>
  <c r="M521" i="1"/>
  <c r="M454" i="1"/>
  <c r="M98" i="1"/>
  <c r="M1411" i="1"/>
  <c r="M361" i="1"/>
  <c r="M280" i="1"/>
  <c r="M806" i="1"/>
  <c r="M514" i="1"/>
  <c r="M900" i="1"/>
  <c r="M404" i="1"/>
  <c r="M58" i="1"/>
  <c r="M626" i="1"/>
  <c r="M1432" i="1"/>
  <c r="M323" i="1"/>
  <c r="M324" i="1"/>
  <c r="M1220" i="1"/>
  <c r="M1420" i="1"/>
  <c r="M50" i="1"/>
  <c r="M51" i="1"/>
  <c r="M807" i="1"/>
  <c r="M1124" i="1"/>
  <c r="M1441" i="1"/>
  <c r="M20" i="1"/>
  <c r="M41" i="1"/>
  <c r="M808" i="1"/>
  <c r="M704" i="1"/>
  <c r="M1032" i="1"/>
  <c r="M1033" i="1"/>
  <c r="M1221" i="1"/>
  <c r="M1222" i="1"/>
  <c r="M1223" i="1"/>
  <c r="M728" i="1"/>
  <c r="M486" i="1"/>
  <c r="M1433" i="1"/>
  <c r="M430" i="1"/>
  <c r="M1100" i="1"/>
  <c r="M527" i="1"/>
  <c r="M1034" i="1"/>
  <c r="M515" i="1"/>
  <c r="M685" i="1"/>
  <c r="M1455" i="1"/>
  <c r="M1456" i="1"/>
  <c r="M647" i="1"/>
  <c r="M522" i="1"/>
  <c r="M706" i="1"/>
  <c r="M362" i="1"/>
  <c r="M137" i="1"/>
  <c r="M680" i="1"/>
  <c r="M828" i="1"/>
  <c r="M523" i="1"/>
  <c r="M110" i="1"/>
  <c r="M63" i="1"/>
  <c r="M265" i="1"/>
  <c r="M405" i="1"/>
  <c r="M901" i="1"/>
  <c r="M902" i="1"/>
  <c r="M903" i="1"/>
  <c r="M1224" i="1"/>
  <c r="M1225" i="1"/>
  <c r="M1226" i="1"/>
  <c r="M1227" i="1"/>
  <c r="M1228" i="1"/>
  <c r="M1229" i="1"/>
  <c r="M1230" i="1"/>
  <c r="M30" i="1"/>
  <c r="M31" i="1"/>
  <c r="M1231" i="1"/>
  <c r="M1232" i="1"/>
  <c r="M1233" i="1"/>
  <c r="M64" i="1"/>
  <c r="M661" i="1"/>
  <c r="M849" i="1"/>
  <c r="M707" i="1"/>
  <c r="M580" i="1"/>
  <c r="M351" i="1"/>
  <c r="M406" i="1"/>
  <c r="M648" i="1"/>
  <c r="M424" i="1"/>
  <c r="M1035" i="1"/>
  <c r="M455" i="1"/>
  <c r="M65" i="1"/>
  <c r="M627" i="1"/>
  <c r="M1412" i="1"/>
  <c r="M1442" i="1"/>
  <c r="M1394" i="1"/>
  <c r="M829" i="1"/>
  <c r="M681" i="1"/>
  <c r="M904" i="1"/>
  <c r="M628" i="1"/>
  <c r="M46" i="1"/>
  <c r="M325" i="1"/>
  <c r="M419" i="1"/>
  <c r="M1395" i="1"/>
  <c r="M1234" i="1"/>
  <c r="M1371" i="1"/>
  <c r="M256" i="1"/>
  <c r="M196" i="1"/>
  <c r="M905" i="1"/>
  <c r="M717" i="1"/>
  <c r="M209" i="1"/>
  <c r="M1235" i="1"/>
  <c r="M726" i="1"/>
  <c r="M581" i="1"/>
  <c r="M1236" i="1"/>
  <c r="M1237" i="1"/>
  <c r="M1238" i="1"/>
  <c r="M629" i="1"/>
  <c r="M1457" i="1"/>
  <c r="M1458" i="1"/>
  <c r="M1434" i="1"/>
  <c r="M197" i="1"/>
  <c r="M210" i="1"/>
  <c r="M78" i="1"/>
  <c r="M212" i="1"/>
  <c r="M630" i="1"/>
  <c r="M431" i="1"/>
  <c r="M609" i="1"/>
  <c r="M528" i="1"/>
  <c r="M1239" i="1"/>
  <c r="M1240" i="1"/>
  <c r="M1241" i="1"/>
  <c r="M906" i="1"/>
  <c r="M907" i="1"/>
  <c r="M908" i="1"/>
  <c r="M213" i="1"/>
  <c r="M1406" i="1"/>
  <c r="M220" i="1"/>
  <c r="M1242" i="1"/>
  <c r="M1243" i="1"/>
  <c r="M1244" i="1"/>
  <c r="M1245" i="1"/>
  <c r="M516" i="1"/>
  <c r="M1084" i="1"/>
  <c r="M830" i="1"/>
  <c r="M821" i="1"/>
  <c r="M138" i="1"/>
  <c r="M88" i="1"/>
  <c r="M1036" i="1"/>
  <c r="M1037" i="1"/>
  <c r="M89" i="1"/>
  <c r="M1396" i="1"/>
  <c r="M662" i="1"/>
  <c r="M941" i="1"/>
  <c r="M266" i="1"/>
  <c r="M686" i="1"/>
  <c r="M691" i="1"/>
  <c r="M1246" i="1"/>
  <c r="M1247" i="1"/>
  <c r="M49" i="1"/>
  <c r="M1248" i="1"/>
  <c r="M1249" i="1"/>
  <c r="M942" i="1"/>
  <c r="M943" i="1"/>
  <c r="M529" i="1"/>
  <c r="M487" i="1"/>
  <c r="M352" i="1"/>
  <c r="M139" i="1"/>
  <c r="M718" i="1"/>
  <c r="M719" i="1"/>
  <c r="M688" i="1"/>
  <c r="M687" i="1"/>
  <c r="M825" i="1"/>
  <c r="M420" i="1"/>
  <c r="M1038" i="1"/>
  <c r="M66" i="1"/>
  <c r="M488" i="1"/>
  <c r="M944" i="1"/>
  <c r="M945" i="1"/>
  <c r="M946" i="1"/>
  <c r="M947" i="1"/>
  <c r="M1250" i="1"/>
  <c r="M1251" i="1"/>
  <c r="M1372" i="1"/>
  <c r="M811" i="1"/>
  <c r="M363" i="1"/>
  <c r="M1252" i="1"/>
  <c r="M948" i="1"/>
  <c r="M949" i="1"/>
  <c r="M655" i="1"/>
  <c r="M1253" i="1"/>
  <c r="M1131" i="1"/>
  <c r="M909" i="1"/>
  <c r="M950" i="1"/>
  <c r="M1254" i="1"/>
  <c r="M1255" i="1"/>
  <c r="M1443" i="1"/>
  <c r="M307" i="1"/>
  <c r="M631" i="1"/>
  <c r="M4" i="1"/>
  <c r="M5" i="1"/>
  <c r="M504" i="1"/>
  <c r="M456" i="1"/>
  <c r="M140" i="1"/>
  <c r="M1101" i="1"/>
  <c r="M281" i="1"/>
  <c r="M951" i="1"/>
  <c r="M282" i="1"/>
  <c r="M582" i="1"/>
  <c r="M1256" i="1"/>
  <c r="M1257" i="1"/>
  <c r="M1117" i="1"/>
  <c r="M562" i="1"/>
  <c r="M79" i="1"/>
  <c r="M19" i="1"/>
  <c r="M243" i="1"/>
  <c r="M952" i="1"/>
  <c r="M283" i="1"/>
  <c r="M610" i="1"/>
  <c r="M93" i="1"/>
  <c r="M94" i="1"/>
  <c r="M812" i="1"/>
  <c r="M496" i="1"/>
  <c r="M530" i="1"/>
  <c r="M67" i="1"/>
  <c r="M1413" i="1"/>
  <c r="M693" i="1"/>
  <c r="M1102" i="1"/>
  <c r="M1039" i="1"/>
  <c r="M258" i="1"/>
  <c r="M248" i="1"/>
  <c r="M831" i="1"/>
  <c r="M788" i="1"/>
  <c r="M1258" i="1"/>
  <c r="M59" i="1"/>
  <c r="M121" i="1"/>
  <c r="M1444" i="1"/>
  <c r="M1259" i="1"/>
  <c r="M1260" i="1"/>
  <c r="M531" i="1"/>
  <c r="M141" i="1"/>
  <c r="M795" i="1"/>
  <c r="M432" i="1"/>
  <c r="M649" i="1"/>
  <c r="M632" i="1"/>
  <c r="M692" i="1"/>
  <c r="M1040" i="1"/>
  <c r="M1041" i="1"/>
  <c r="M469" i="1"/>
  <c r="M650" i="1"/>
  <c r="M1103" i="1"/>
  <c r="M583" i="1"/>
  <c r="M1077" i="1"/>
  <c r="M353" i="1"/>
  <c r="M584" i="1"/>
  <c r="M1463" i="1"/>
  <c r="M633" i="1"/>
  <c r="M675" i="1"/>
  <c r="M565" i="1"/>
  <c r="M16" i="1"/>
  <c r="M703" i="1"/>
  <c r="M7" i="1"/>
  <c r="M457" i="1"/>
  <c r="M1085" i="1"/>
  <c r="M142" i="1"/>
  <c r="M540" i="1"/>
  <c r="M245" i="1"/>
  <c r="M1261" i="1"/>
  <c r="M1262" i="1"/>
  <c r="M1263" i="1"/>
  <c r="M1042" i="1"/>
  <c r="M21" i="1"/>
  <c r="M1421" i="1"/>
  <c r="M658" i="1"/>
  <c r="M80" i="1"/>
  <c r="M249" i="1"/>
  <c r="M813" i="1"/>
  <c r="M953" i="1"/>
  <c r="M954" i="1"/>
  <c r="M955" i="1"/>
  <c r="M956" i="1"/>
  <c r="M957" i="1"/>
  <c r="M832" i="1"/>
  <c r="M634" i="1"/>
  <c r="M517" i="1"/>
  <c r="M102" i="1"/>
  <c r="M326" i="1"/>
  <c r="M143" i="1"/>
  <c r="M1070" i="1"/>
  <c r="M421" i="1"/>
  <c r="M1059" i="1"/>
  <c r="M1376" i="1"/>
  <c r="M244" i="1"/>
  <c r="M606" i="1"/>
  <c r="M407" i="1"/>
  <c r="M635" i="1"/>
  <c r="M1121" i="1"/>
  <c r="M1435" i="1"/>
  <c r="M1095" i="1"/>
  <c r="M732" i="1"/>
  <c r="M154" i="1"/>
  <c r="M708" i="1"/>
  <c r="M124" i="1"/>
  <c r="M458" i="1"/>
  <c r="M727" i="1"/>
  <c r="M144" i="1"/>
  <c r="M341" i="1"/>
  <c r="M833" i="1"/>
  <c r="M736" i="1"/>
  <c r="M791" i="1"/>
  <c r="M566" i="1"/>
  <c r="M342" i="1"/>
  <c r="M145" i="1"/>
  <c r="M585" i="1"/>
  <c r="M1064" i="1"/>
  <c r="M1065" i="1"/>
  <c r="M8" i="1"/>
  <c r="M345" i="1"/>
  <c r="M470" i="1"/>
  <c r="M526" i="1"/>
  <c r="M433" i="1"/>
  <c r="M343" i="1"/>
  <c r="M208" i="1"/>
  <c r="M792" i="1"/>
  <c r="M103" i="1"/>
  <c r="M532" i="1"/>
  <c r="M1096" i="1"/>
  <c r="M99" i="1"/>
  <c r="M425" i="1"/>
  <c r="M92" i="1"/>
  <c r="M1125" i="1"/>
  <c r="M122" i="1"/>
  <c r="M958" i="1"/>
  <c r="M959" i="1"/>
  <c r="M434" i="1"/>
  <c r="M541" i="1"/>
  <c r="M673" i="1"/>
  <c r="M1436" i="1"/>
  <c r="M542" i="1"/>
  <c r="M660" i="1"/>
  <c r="M242" i="1"/>
  <c r="M960" i="1"/>
  <c r="M408" i="1"/>
  <c r="M1397" i="1"/>
  <c r="M586" i="1"/>
  <c r="M1459" i="1"/>
  <c r="M1379" i="1"/>
  <c r="M587" i="1"/>
  <c r="M636" i="1"/>
  <c r="M409" i="1"/>
  <c r="M841" i="1"/>
  <c r="M842" i="1"/>
  <c r="M1385" i="1"/>
  <c r="M354" i="1"/>
  <c r="M497" i="1"/>
  <c r="M1043" i="1"/>
  <c r="M1044" i="1"/>
  <c r="M1045" i="1"/>
  <c r="M822" i="1"/>
  <c r="M646" i="1"/>
  <c r="M146" i="1"/>
  <c r="M1422" i="1"/>
  <c r="M1437" i="1"/>
  <c r="M435" i="1"/>
  <c r="M35" i="1"/>
  <c r="M1104" i="1"/>
  <c r="M1264" i="1"/>
  <c r="M1061" i="1"/>
  <c r="M422" i="1"/>
  <c r="M1373" i="1"/>
  <c r="M1398" i="1"/>
  <c r="M1105" i="1"/>
  <c r="M355" i="1"/>
  <c r="M81" i="1"/>
  <c r="M1414" i="1"/>
  <c r="M1086" i="1"/>
  <c r="M720" i="1"/>
  <c r="M910" i="1"/>
  <c r="M158" i="1"/>
  <c r="M44" i="1"/>
  <c r="M911" i="1"/>
  <c r="M651" i="1"/>
  <c r="M494" i="1"/>
  <c r="M1438" i="1"/>
  <c r="M45" i="1"/>
  <c r="M1265" i="1"/>
  <c r="M588" i="1"/>
  <c r="M147" i="1"/>
  <c r="M451" i="1"/>
  <c r="M311" i="1"/>
  <c r="M1066" i="1"/>
  <c r="M9" i="1"/>
  <c r="M797" i="1"/>
  <c r="M737" i="1"/>
  <c r="M1266" i="1"/>
  <c r="M961" i="1"/>
  <c r="M42" i="1"/>
  <c r="M1267" i="1"/>
  <c r="M198" i="1"/>
  <c r="M1380" i="1"/>
  <c r="M159" i="1"/>
  <c r="M524" i="1"/>
  <c r="M115" i="1"/>
  <c r="M850" i="1"/>
  <c r="M471" i="1"/>
  <c r="M465" i="1"/>
  <c r="M589" i="1"/>
  <c r="M1268" i="1"/>
  <c r="M1269" i="1"/>
  <c r="M1270" i="1"/>
  <c r="M1271" i="1"/>
  <c r="M1272" i="1"/>
  <c r="M1273" i="1"/>
  <c r="M505" i="1"/>
  <c r="M1062" i="1"/>
  <c r="M459" i="1"/>
  <c r="M170" i="1"/>
  <c r="M1133" i="1"/>
  <c r="M68" i="1"/>
  <c r="M1274" i="1"/>
  <c r="M1275" i="1"/>
  <c r="M296" i="1"/>
  <c r="M1276" i="1"/>
  <c r="M1277" i="1"/>
  <c r="M22" i="1"/>
  <c r="M466" i="1"/>
  <c r="M738" i="1"/>
  <c r="M259" i="1"/>
  <c r="M644" i="1"/>
  <c r="M171" i="1"/>
  <c r="M1407" i="1"/>
  <c r="M410" i="1"/>
  <c r="M518" i="1"/>
  <c r="M1067" i="1"/>
  <c r="M6" i="1"/>
  <c r="M1106" i="1"/>
  <c r="M796" i="1"/>
  <c r="M1127" i="1"/>
  <c r="M519" i="1"/>
  <c r="M199" i="1"/>
  <c r="M452" i="1"/>
  <c r="M1097" i="1"/>
  <c r="M411" i="1"/>
  <c r="M200" i="1"/>
  <c r="M1078" i="1"/>
  <c r="M1079" i="1"/>
  <c r="M789" i="1"/>
  <c r="M172" i="1"/>
  <c r="M1278" i="1"/>
  <c r="M814" i="1"/>
  <c r="M590" i="1"/>
  <c r="M32" i="1"/>
  <c r="M1080" i="1"/>
  <c r="M567" i="1"/>
  <c r="M201" i="1"/>
  <c r="M257" i="1"/>
  <c r="M1087" i="1"/>
  <c r="M74" i="1"/>
  <c r="M412" i="1"/>
  <c r="M846" i="1"/>
  <c r="M413" i="1"/>
  <c r="M1279" i="1"/>
  <c r="M1280" i="1"/>
  <c r="M1281" i="1"/>
  <c r="M1282" i="1"/>
  <c r="M460" i="1"/>
  <c r="M739" i="1"/>
  <c r="M202" i="1"/>
  <c r="M912" i="1"/>
  <c r="M913" i="1"/>
  <c r="M327" i="1"/>
  <c r="M104" i="1"/>
  <c r="M637" i="1"/>
  <c r="M284" i="1"/>
  <c r="M1399" i="1"/>
  <c r="M1400" i="1"/>
  <c r="M543" i="1"/>
  <c r="M1374" i="1"/>
  <c r="M1283" i="1"/>
  <c r="M851" i="1"/>
  <c r="M1088" i="1"/>
  <c r="M116" i="1"/>
  <c r="M690" i="1"/>
  <c r="M506" i="1"/>
  <c r="M82" i="1"/>
  <c r="M338" i="1"/>
  <c r="M105" i="1"/>
  <c r="M344" i="1"/>
  <c r="M645" i="1"/>
  <c r="M533" i="1"/>
  <c r="M285" i="1"/>
  <c r="M414" i="1"/>
  <c r="M1460" i="1"/>
  <c r="M10" i="1"/>
  <c r="M1089" i="1"/>
  <c r="M1284" i="1"/>
  <c r="M1285" i="1"/>
  <c r="M740" i="1"/>
  <c r="M95" i="1"/>
  <c r="M96" i="1"/>
  <c r="M97" i="1"/>
  <c r="M1286" i="1"/>
  <c r="M1287" i="1"/>
  <c r="M563" i="1"/>
  <c r="M415" i="1"/>
  <c r="M1118" i="1"/>
  <c r="M1119" i="1"/>
  <c r="M1288" i="1"/>
  <c r="M1090" i="1"/>
  <c r="M798" i="1"/>
  <c r="M1415" i="1"/>
  <c r="M123" i="1"/>
  <c r="M148" i="1"/>
  <c r="M638" i="1"/>
  <c r="M847" i="1"/>
  <c r="M160" i="1"/>
  <c r="M161" i="1"/>
  <c r="M23" i="1"/>
  <c r="M1134" i="1"/>
  <c r="M1081" i="1"/>
  <c r="M1289" i="1"/>
  <c r="M1290" i="1"/>
  <c r="M1291" i="1"/>
  <c r="M43" i="1"/>
  <c r="M267" i="1"/>
  <c r="M1401" i="1"/>
  <c r="M203" i="1"/>
  <c r="M1107" i="1"/>
  <c r="M1108" i="1"/>
  <c r="M472" i="1"/>
  <c r="M639" i="1"/>
  <c r="M298" i="1"/>
  <c r="M1292" i="1"/>
  <c r="M173" i="1"/>
  <c r="M962" i="1"/>
  <c r="M507" i="1"/>
  <c r="M17" i="1"/>
  <c r="M611" i="1"/>
  <c r="M815" i="1"/>
  <c r="M508" i="1"/>
  <c r="M1375" i="1"/>
  <c r="M1440" i="1"/>
  <c r="M544" i="1"/>
  <c r="M963" i="1"/>
  <c r="M612" i="1"/>
  <c r="M106" i="1"/>
  <c r="M33" i="1"/>
  <c r="M964" i="1"/>
  <c r="M965" i="1"/>
  <c r="M591" i="1"/>
  <c r="M250" i="1"/>
  <c r="M741" i="1"/>
  <c r="M149" i="1"/>
  <c r="M339" i="1"/>
  <c r="M613" i="1"/>
  <c r="M966" i="1"/>
  <c r="M498" i="1"/>
  <c r="M1377" i="1"/>
  <c r="M652" i="1"/>
  <c r="M204" i="1"/>
  <c r="M967" i="1"/>
  <c r="M968" i="1"/>
  <c r="M1293" i="1"/>
  <c r="M614" i="1"/>
  <c r="M36" i="1"/>
  <c r="M534" i="1"/>
  <c r="M268" i="1"/>
  <c r="M125" i="1"/>
  <c r="M24" i="1"/>
  <c r="M1294" i="1"/>
  <c r="M1423" i="1"/>
  <c r="M1295" i="1"/>
  <c r="M1296" i="1"/>
  <c r="M1297" i="1"/>
  <c r="M1298" i="1"/>
  <c r="M1299" i="1"/>
  <c r="M162" i="1"/>
  <c r="M47" i="1"/>
  <c r="M48" i="1"/>
  <c r="M1091" i="1"/>
  <c r="M742" i="1"/>
  <c r="M1424" i="1"/>
  <c r="M969" i="1"/>
  <c r="M970" i="1"/>
  <c r="M914" i="1"/>
  <c r="M423" i="1"/>
  <c r="M545" i="1"/>
  <c r="M69" i="1"/>
  <c r="M743" i="1"/>
  <c r="M744" i="1"/>
  <c r="M73" i="1"/>
  <c r="M1402" i="1"/>
  <c r="M1300" i="1"/>
  <c r="M1301" i="1"/>
  <c r="M1302" i="1"/>
  <c r="M286" i="1"/>
  <c r="M1425" i="1"/>
  <c r="M436" i="1"/>
  <c r="M328" i="1"/>
  <c r="M1092" i="1"/>
  <c r="M971" i="1"/>
  <c r="M83" i="1"/>
  <c r="M972" i="1"/>
  <c r="M163" i="1"/>
  <c r="M329" i="1"/>
  <c r="M1135" i="1"/>
  <c r="M269" i="1"/>
  <c r="M1386" i="1"/>
  <c r="M305" i="1"/>
  <c r="M745" i="1"/>
  <c r="M56" i="1"/>
  <c r="M437" i="1"/>
  <c r="M416" i="1"/>
  <c r="M270" i="1"/>
  <c r="M174" i="1"/>
  <c r="M1136" i="1"/>
  <c r="M175" i="1"/>
  <c r="M1303" i="1"/>
  <c r="M12" i="1"/>
  <c r="M535" i="1"/>
  <c r="M150" i="1"/>
  <c r="M1304" i="1"/>
  <c r="M525" i="1"/>
  <c r="M1426" i="1"/>
  <c r="M509" i="1"/>
  <c r="M640" i="1"/>
  <c r="M746" i="1"/>
  <c r="M1305" i="1"/>
  <c r="M1306" i="1"/>
  <c r="M1307" i="1"/>
  <c r="M1308" i="1"/>
  <c r="M1309" i="1"/>
  <c r="M473" i="1"/>
  <c r="M848" i="1"/>
  <c r="M536" i="1"/>
  <c r="M1310" i="1"/>
  <c r="M1311" i="1"/>
  <c r="M816" i="1"/>
  <c r="M973" i="1"/>
  <c r="M287" i="1"/>
  <c r="M653" i="1"/>
  <c r="M271" i="1"/>
  <c r="M546" i="1"/>
  <c r="M1312" i="1"/>
  <c r="M1313" i="1"/>
  <c r="M1314" i="1"/>
  <c r="M722" i="1"/>
  <c r="M224" i="1"/>
  <c r="M547" i="1"/>
  <c r="M1427" i="1"/>
  <c r="M974" i="1"/>
  <c r="M299" i="1"/>
  <c r="M117" i="1"/>
  <c r="M474" i="1"/>
  <c r="M1315" i="1"/>
  <c r="M1316" i="1"/>
  <c r="M1317" i="1"/>
  <c r="M1109" i="1"/>
  <c r="M438" i="1"/>
  <c r="M747" i="1"/>
  <c r="M475" i="1"/>
  <c r="M1318" i="1"/>
  <c r="M330" i="1"/>
  <c r="M659" i="1"/>
  <c r="M548" i="1"/>
  <c r="M70" i="1"/>
  <c r="M18" i="1"/>
  <c r="M748" i="1"/>
  <c r="M1319" i="1"/>
  <c r="M1320" i="1"/>
  <c r="M1387" i="1"/>
  <c r="M1046" i="1"/>
  <c r="M164" i="1"/>
  <c r="M820" i="1"/>
  <c r="M476" i="1"/>
  <c r="M1321" i="1"/>
  <c r="M275" i="1"/>
  <c r="M364" i="1"/>
  <c r="M641" i="1"/>
  <c r="M1093" i="1"/>
  <c r="M1047" i="1"/>
  <c r="M1322" i="1"/>
  <c r="M1048" i="1"/>
  <c r="M834" i="1"/>
  <c r="M300" i="1"/>
  <c r="M439" i="1"/>
  <c r="M1323" i="1"/>
  <c r="M835" i="1"/>
  <c r="M205" i="1"/>
  <c r="M749" i="1"/>
  <c r="M126" i="1"/>
  <c r="M836" i="1"/>
  <c r="M510" i="1"/>
  <c r="M301" i="1"/>
  <c r="M288" i="1"/>
  <c r="M975" i="1"/>
  <c r="M417" i="1"/>
  <c r="M837" i="1"/>
  <c r="M1324" i="1"/>
  <c r="M1325" i="1"/>
  <c r="M440" i="1"/>
  <c r="M118" i="1"/>
  <c r="M477" i="1"/>
  <c r="M441" i="1"/>
  <c r="M750" i="1"/>
  <c r="M165" i="1"/>
  <c r="M2" i="1"/>
  <c r="M127" i="1"/>
  <c r="M1461" i="1"/>
  <c r="M1094" i="1"/>
  <c r="M549" i="1"/>
  <c r="M550" i="1"/>
  <c r="M1326" i="1"/>
  <c r="M1327" i="1"/>
  <c r="M1328" i="1"/>
  <c r="M156" i="1"/>
  <c r="M1329" i="1"/>
  <c r="M976" i="1"/>
  <c r="M751" i="1"/>
  <c r="M1110" i="1"/>
  <c r="M442" i="1"/>
  <c r="M107" i="1"/>
  <c r="M1330" i="1"/>
  <c r="M1331" i="1"/>
  <c r="M977" i="1"/>
  <c r="M817" i="1"/>
  <c r="M443" i="1"/>
  <c r="M1464" i="1"/>
  <c r="M308" i="1"/>
  <c r="M176" i="1"/>
  <c r="M511" i="1"/>
  <c r="M752" i="1"/>
  <c r="M1332" i="1"/>
  <c r="M1333" i="1"/>
  <c r="M1416" i="1"/>
  <c r="M1071" i="1"/>
  <c r="M108" i="1"/>
  <c r="M1334" i="1"/>
  <c r="M753" i="1"/>
  <c r="M1049" i="1"/>
  <c r="M754" i="1"/>
  <c r="M1335" i="1"/>
  <c r="M654" i="1"/>
  <c r="M755" i="1"/>
  <c r="M1428" i="1"/>
  <c r="M262" i="1"/>
  <c r="M756" i="1"/>
  <c r="M340" i="1"/>
  <c r="M757" i="1"/>
  <c r="M1050" i="1"/>
  <c r="M302" i="1"/>
  <c r="M1381" i="1"/>
  <c r="M1336" i="1"/>
  <c r="M1337" i="1"/>
  <c r="M166" i="1"/>
  <c r="M1068" i="1"/>
  <c r="M607" i="1"/>
  <c r="M1338" i="1"/>
  <c r="M1339" i="1"/>
  <c r="M444" i="1"/>
  <c r="M793" i="1"/>
  <c r="M615" i="1"/>
  <c r="M758" i="1"/>
  <c r="M489" i="1"/>
  <c r="M1340" i="1"/>
  <c r="M759" i="1"/>
  <c r="M84" i="1"/>
  <c r="M679" i="1"/>
  <c r="M1051" i="1"/>
  <c r="M251" i="1"/>
  <c r="M760" i="1"/>
  <c r="M272" i="1"/>
  <c r="M978" i="1"/>
  <c r="M1122" i="1"/>
  <c r="M331" i="1"/>
  <c r="M75" i="1"/>
  <c r="M799" i="1"/>
  <c r="M1341" i="1"/>
  <c r="M551" i="1"/>
  <c r="M449" i="1"/>
  <c r="M1417" i="1"/>
  <c r="M168" i="1"/>
  <c r="M263" i="1"/>
  <c r="M1342" i="1"/>
  <c r="M177" i="1"/>
  <c r="M1343" i="1"/>
  <c r="M1344" i="1"/>
  <c r="M273" i="1"/>
  <c r="M979" i="1"/>
  <c r="M761" i="1"/>
  <c r="M276" i="1"/>
  <c r="M762" i="1"/>
  <c r="M537" i="1"/>
  <c r="M445" i="1"/>
  <c r="M303" i="1"/>
  <c r="M763" i="1"/>
  <c r="M764" i="1"/>
  <c r="M1129" i="1"/>
  <c r="M225" i="1"/>
  <c r="M642" i="1"/>
  <c r="M1345" i="1"/>
  <c r="M1346" i="1"/>
  <c r="M818" i="1"/>
  <c r="M765" i="1"/>
  <c r="M226" i="1"/>
  <c r="M478" i="1"/>
  <c r="M843" i="1"/>
  <c r="M844" i="1"/>
  <c r="M705" i="1"/>
  <c r="M206" i="1"/>
  <c r="M356" i="1"/>
  <c r="M823" i="1"/>
  <c r="M723" i="1"/>
  <c r="M538" i="1"/>
  <c r="M1347" i="1"/>
  <c r="M227" i="1"/>
  <c r="M552" i="1"/>
  <c r="M794" i="1"/>
  <c r="M539" i="1"/>
  <c r="M766" i="1"/>
  <c r="M915" i="1"/>
  <c r="M916" i="1"/>
  <c r="M917" i="1"/>
  <c r="M1128" i="1"/>
  <c r="M819" i="1"/>
  <c r="M1111" i="1"/>
  <c r="M918" i="1"/>
  <c r="M1348" i="1"/>
  <c r="M304" i="1"/>
  <c r="M553" i="1"/>
  <c r="M52" i="1"/>
  <c r="M767" i="1"/>
  <c r="M151" i="1"/>
  <c r="M768" i="1"/>
  <c r="M1349" i="1"/>
  <c r="M499" i="1"/>
  <c r="M1052" i="1"/>
  <c r="M178" i="1"/>
  <c r="M554" i="1"/>
  <c r="M167" i="1"/>
  <c r="M289" i="1"/>
  <c r="M769" i="1"/>
  <c r="M770" i="1"/>
  <c r="M1063" i="1"/>
  <c r="M346" i="1"/>
  <c r="M980" i="1"/>
  <c r="M1350" i="1"/>
  <c r="M1351" i="1"/>
  <c r="M418" i="1"/>
  <c r="M179" i="1"/>
  <c r="M771" i="1"/>
  <c r="M772" i="1"/>
  <c r="M773" i="1"/>
  <c r="M228" i="1"/>
  <c r="M446" i="1"/>
  <c r="M1352" i="1"/>
  <c r="M1353" i="1"/>
  <c r="M774" i="1"/>
  <c r="M229" i="1"/>
  <c r="M608" i="1"/>
  <c r="M1354" i="1"/>
  <c r="M1355" i="1"/>
  <c r="M1137" i="1"/>
  <c r="M1356" i="1"/>
  <c r="M128" i="1"/>
  <c r="M332" i="1"/>
  <c r="M775" i="1"/>
  <c r="M724" i="1"/>
  <c r="M347" i="1"/>
  <c r="M230" i="1"/>
  <c r="M1462" i="1"/>
  <c r="M1357" i="1"/>
  <c r="M1358" i="1"/>
  <c r="M231" i="1"/>
  <c r="M365" i="1"/>
  <c r="M555" i="1"/>
  <c r="M1418" i="1"/>
  <c r="M1053" i="1"/>
  <c r="M1054" i="1"/>
  <c r="M1359" i="1"/>
  <c r="M366" i="1"/>
  <c r="M232" i="1"/>
  <c r="M776" i="1"/>
  <c r="M777" i="1"/>
  <c r="M11" i="1"/>
  <c r="M643" i="1"/>
  <c r="M1360" i="1"/>
  <c r="M556" i="1"/>
  <c r="M981" i="1"/>
  <c r="M919" i="1"/>
  <c r="M778" i="1"/>
  <c r="M1429" i="1"/>
  <c r="M1403" i="1"/>
  <c r="M479" i="1"/>
  <c r="M1361" i="1"/>
  <c r="M1069" i="1"/>
  <c r="M1138" i="1"/>
  <c r="M1082" i="1"/>
  <c r="M557" i="1"/>
  <c r="M558" i="1"/>
  <c r="M1382" i="1"/>
  <c r="M1419" i="1"/>
  <c r="M290" i="1"/>
  <c r="M180" i="1"/>
  <c r="M512" i="1"/>
  <c r="M152" i="1"/>
  <c r="M1362" i="1"/>
  <c r="M1363" i="1"/>
  <c r="M616" i="1"/>
  <c r="M233" i="1"/>
  <c r="M559" i="1"/>
  <c r="M461" i="1"/>
  <c r="M1364" i="1"/>
  <c r="M181" i="1"/>
  <c r="M109" i="1"/>
  <c r="M779" i="1"/>
  <c r="M513" i="1"/>
  <c r="M219" i="1"/>
  <c r="M291" i="1"/>
  <c r="M1055" i="1"/>
  <c r="M182" i="1"/>
  <c r="M292" i="1"/>
  <c r="M1056" i="1"/>
  <c r="M462" i="1"/>
  <c r="M982" i="1"/>
  <c r="M234" i="1"/>
  <c r="M447" i="1"/>
  <c r="M1365" i="1"/>
  <c r="M1366" i="1"/>
  <c r="M1367" i="1"/>
  <c r="M235" i="1"/>
  <c r="M207" i="1"/>
  <c r="M780" i="1"/>
  <c r="M463" i="1"/>
  <c r="M1368" i="1"/>
  <c r="M183" i="1"/>
  <c r="M1057" i="1"/>
  <c r="M333" i="1"/>
  <c r="M293" i="1"/>
  <c r="M1369" i="1"/>
  <c r="M1388" i="1"/>
  <c r="M781" i="1"/>
  <c r="M1058" i="1"/>
  <c r="M1430" i="1"/>
  <c r="M294" i="1"/>
  <c r="M782" i="1"/>
  <c r="M592" i="1"/>
  <c r="M729" i="1"/>
  <c r="M334" i="1"/>
  <c r="M184" i="1"/>
  <c r="M335" i="1"/>
  <c r="M185" i="1"/>
  <c r="M448" i="1"/>
  <c r="M186" i="1"/>
  <c r="M274" i="1"/>
  <c r="M1383" i="1"/>
  <c r="M783" i="1"/>
  <c r="M236" i="1"/>
  <c r="M1404" i="1"/>
  <c r="M237" i="1"/>
  <c r="M784" i="1"/>
  <c r="M238" i="1"/>
  <c r="M239" i="1"/>
  <c r="M1384" i="1"/>
  <c r="M730" i="1"/>
  <c r="M111" i="1"/>
  <c r="M295" i="1"/>
  <c r="M1370" i="1"/>
  <c r="M560" i="1"/>
  <c r="M240" i="1"/>
  <c r="M187" i="1"/>
  <c r="M188" i="1"/>
  <c r="M464" i="1"/>
  <c r="M561" i="1"/>
  <c r="M241" i="1"/>
  <c r="V1468" i="1" l="1"/>
  <c r="M312" i="1" l="1"/>
  <c r="C8" i="25"/>
  <c r="N1239" i="1" l="1"/>
  <c r="N1146" i="1"/>
  <c r="N1200" i="1"/>
  <c r="N1174" i="1"/>
  <c r="N1205" i="1"/>
  <c r="N1165" i="1"/>
  <c r="N1446" i="1"/>
  <c r="N1157" i="1"/>
  <c r="N1213" i="1"/>
  <c r="N1147" i="1"/>
  <c r="N312" i="1"/>
  <c r="N1280" i="1"/>
  <c r="N1261" i="1"/>
  <c r="N1197" i="1"/>
  <c r="N927" i="1"/>
  <c r="N1158" i="1"/>
  <c r="N1218" i="1"/>
  <c r="N939" i="1"/>
  <c r="N1312" i="1"/>
  <c r="N323" i="1"/>
  <c r="N936" i="1"/>
  <c r="N1224" i="1"/>
  <c r="N953" i="1"/>
  <c r="N320" i="1"/>
  <c r="N924" i="1"/>
  <c r="N1272" i="1"/>
  <c r="N1354" i="1"/>
  <c r="N1188" i="1"/>
  <c r="N1151" i="1"/>
  <c r="N1286" i="1"/>
  <c r="N1315" i="1"/>
  <c r="N1343" i="1"/>
  <c r="N1305" i="1"/>
  <c r="N1175" i="1"/>
  <c r="N1208" i="1"/>
  <c r="N1330" i="1"/>
  <c r="N942" i="1"/>
  <c r="N1336" i="1"/>
  <c r="N1141" i="1"/>
  <c r="N933" i="1"/>
  <c r="N1182" i="1"/>
  <c r="N1453" i="1"/>
  <c r="N1225" i="1"/>
  <c r="N1246" i="1"/>
  <c r="N1457" i="1"/>
  <c r="N313" i="1"/>
  <c r="N754" i="1"/>
  <c r="N1153" i="1"/>
  <c r="N1449" i="1"/>
  <c r="N1154" i="1"/>
  <c r="N1236" i="1"/>
  <c r="N1064" i="1"/>
  <c r="N1345" i="1"/>
  <c r="N737" i="1"/>
  <c r="N1447" i="1"/>
  <c r="N925" i="1"/>
  <c r="N1324" i="1"/>
  <c r="N1250" i="1"/>
  <c r="N739" i="1"/>
  <c r="N944" i="1"/>
  <c r="N1300" i="1"/>
  <c r="N1169" i="1"/>
  <c r="N920" i="1"/>
  <c r="N314" i="1"/>
  <c r="N1338" i="1"/>
  <c r="N1068" i="1"/>
  <c r="N1133" i="1"/>
  <c r="N1193" i="1"/>
  <c r="N1352" i="1"/>
  <c r="N1350" i="1"/>
  <c r="N921" i="1"/>
  <c r="N1242" i="1"/>
  <c r="N1289" i="1"/>
  <c r="N1326" i="1"/>
  <c r="N1295" i="1"/>
  <c r="N978" i="1"/>
  <c r="N1332" i="1"/>
  <c r="N782" i="1"/>
  <c r="N1183" i="1"/>
  <c r="N1226" i="1"/>
  <c r="N975" i="1"/>
  <c r="N1172" i="1"/>
  <c r="N1221" i="1"/>
  <c r="N943" i="1"/>
  <c r="N954" i="1"/>
  <c r="N945" i="1"/>
  <c r="N1357" i="1"/>
  <c r="N1184" i="1"/>
  <c r="N1455" i="1"/>
  <c r="N926" i="1"/>
  <c r="N1148" i="1"/>
  <c r="N1340" i="1"/>
  <c r="N950" i="1"/>
  <c r="N1460" i="1"/>
  <c r="N746" i="1"/>
  <c r="N1304" i="1"/>
  <c r="N1448" i="1"/>
  <c r="N1310" i="1"/>
  <c r="N736" i="1"/>
  <c r="N1255" i="1"/>
  <c r="N741" i="1"/>
  <c r="N928" i="1"/>
  <c r="N1216" i="1"/>
  <c r="N1268" i="1"/>
  <c r="N1185" i="1"/>
  <c r="N1322" i="1"/>
  <c r="N958" i="1"/>
  <c r="N1176" i="1"/>
  <c r="N1067" i="1"/>
  <c r="N1189" i="1"/>
  <c r="N973" i="1"/>
  <c r="N1290" i="1"/>
  <c r="N750" i="1"/>
  <c r="N1292" i="1"/>
  <c r="N751" i="1"/>
  <c r="N1303" i="1"/>
  <c r="N1301" i="1"/>
  <c r="N1360" i="1"/>
  <c r="N1284" i="1"/>
  <c r="N781" i="1"/>
  <c r="N976" i="1"/>
  <c r="N972" i="1"/>
  <c r="N922" i="1"/>
  <c r="N318" i="1"/>
  <c r="N319" i="1"/>
  <c r="N971" i="1"/>
  <c r="N766" i="1"/>
  <c r="N731" i="1"/>
  <c r="N955" i="1"/>
  <c r="N1269" i="1"/>
  <c r="N646" i="1"/>
  <c r="N1364" i="1"/>
  <c r="N1163" i="1"/>
  <c r="N969" i="1"/>
  <c r="N1306" i="1"/>
  <c r="N326" i="1"/>
  <c r="N740" i="1"/>
  <c r="N1190" i="1"/>
  <c r="N1274" i="1"/>
  <c r="N1450" i="1"/>
  <c r="N770" i="1"/>
  <c r="N1445" i="1"/>
  <c r="N952" i="1"/>
  <c r="N742" i="1"/>
  <c r="N1252" i="1"/>
  <c r="N1318" i="1"/>
  <c r="N671" i="1"/>
  <c r="N1341" i="1"/>
  <c r="N980" i="1"/>
  <c r="N1316" i="1"/>
  <c r="N937" i="1"/>
  <c r="N1166" i="1"/>
  <c r="N1459" i="1"/>
  <c r="N784" i="1"/>
  <c r="N1285" i="1"/>
  <c r="N728" i="1"/>
  <c r="N335" i="1"/>
  <c r="N767" i="1"/>
  <c r="N673" i="1"/>
  <c r="N1256" i="1"/>
  <c r="N1243" i="1"/>
  <c r="N1367" i="1"/>
  <c r="N1323" i="1"/>
  <c r="N745" i="1"/>
  <c r="N1217" i="1"/>
  <c r="N761" i="1"/>
  <c r="N964" i="1"/>
  <c r="N1254" i="1"/>
  <c r="N1452" i="1"/>
  <c r="N956" i="1"/>
  <c r="N1296" i="1"/>
  <c r="N1276" i="1"/>
  <c r="N1370" i="1"/>
  <c r="N1461" i="1"/>
  <c r="N1227" i="1"/>
  <c r="N1275" i="1"/>
  <c r="N1228" i="1"/>
  <c r="N758" i="1"/>
  <c r="N765" i="1"/>
  <c r="N1266" i="1"/>
  <c r="N1253" i="1"/>
  <c r="N1209" i="1"/>
  <c r="N1259" i="1"/>
  <c r="N1220" i="1"/>
  <c r="N1210" i="1"/>
  <c r="N1270" i="1"/>
  <c r="N979" i="1"/>
  <c r="N672" i="1"/>
  <c r="N1065" i="1"/>
  <c r="N1140" i="1"/>
  <c r="N946" i="1"/>
  <c r="N755" i="1"/>
  <c r="N1335" i="1"/>
  <c r="N1365" i="1"/>
  <c r="N1229" i="1"/>
  <c r="N929" i="1"/>
  <c r="N1248" i="1"/>
  <c r="N1321" i="1"/>
  <c r="N760" i="1"/>
  <c r="N1278" i="1"/>
  <c r="N738" i="1"/>
  <c r="N748" i="1"/>
  <c r="N316" i="1"/>
  <c r="N1264" i="1"/>
  <c r="N982" i="1"/>
  <c r="N1235" i="1"/>
  <c r="N1282" i="1"/>
  <c r="N762" i="1"/>
  <c r="N729" i="1"/>
  <c r="N773" i="1"/>
  <c r="N1150" i="1"/>
  <c r="N1234" i="1"/>
  <c r="N747" i="1"/>
  <c r="N1069" i="1"/>
  <c r="N948" i="1"/>
  <c r="N329" i="1"/>
  <c r="N3" i="1"/>
  <c r="N1342" i="1"/>
  <c r="N1186" i="1"/>
  <c r="N759" i="1"/>
  <c r="N1136" i="1"/>
  <c r="N1293" i="1"/>
  <c r="N821" i="1"/>
  <c r="N768" i="1"/>
  <c r="N756" i="1"/>
  <c r="N330" i="1"/>
  <c r="N1258" i="1"/>
  <c r="N1207" i="1"/>
  <c r="N155" i="1"/>
  <c r="N934" i="1"/>
  <c r="N977" i="1"/>
  <c r="N757" i="1"/>
  <c r="N1366" i="1"/>
  <c r="N1329" i="1"/>
  <c r="N763" i="1"/>
  <c r="N1349" i="1"/>
  <c r="N1267" i="1"/>
  <c r="N1060" i="1"/>
  <c r="N1297" i="1"/>
  <c r="N1257" i="1"/>
  <c r="N1135" i="1"/>
  <c r="N743" i="1"/>
  <c r="N772" i="1"/>
  <c r="N1173" i="1"/>
  <c r="N1307" i="1"/>
  <c r="N1170" i="1"/>
  <c r="N1347" i="1"/>
  <c r="N941" i="1"/>
  <c r="N764" i="1"/>
  <c r="N774" i="1"/>
  <c r="N1283" i="1"/>
  <c r="N1230" i="1"/>
  <c r="N1134" i="1"/>
  <c r="N959" i="1"/>
  <c r="N732" i="1"/>
  <c r="N1277" i="1"/>
  <c r="N1149" i="1"/>
  <c r="N1164" i="1"/>
  <c r="N325" i="1"/>
  <c r="N1222" i="1"/>
  <c r="N1249" i="1"/>
  <c r="N779" i="1"/>
  <c r="N1111" i="1"/>
  <c r="N957" i="1"/>
  <c r="N1363" i="1"/>
  <c r="N317" i="1"/>
  <c r="N18" i="1"/>
  <c r="N1128" i="1"/>
  <c r="N965" i="1"/>
  <c r="N753" i="1"/>
  <c r="N1311" i="1"/>
  <c r="N951" i="1"/>
  <c r="N822" i="1"/>
  <c r="N783" i="1"/>
  <c r="N947" i="1"/>
  <c r="N1368" i="1"/>
  <c r="N930" i="1"/>
  <c r="N749" i="1"/>
  <c r="N963" i="1"/>
  <c r="N1334" i="1"/>
  <c r="N970" i="1"/>
  <c r="N778" i="1"/>
  <c r="N1308" i="1"/>
  <c r="N974" i="1"/>
  <c r="N1361" i="1"/>
  <c r="N1066" i="1"/>
  <c r="N1260" i="1"/>
  <c r="N780" i="1"/>
  <c r="N328" i="1"/>
  <c r="N966" i="1"/>
  <c r="N333" i="1"/>
  <c r="N1206" i="1"/>
  <c r="N962" i="1"/>
  <c r="N744" i="1"/>
  <c r="N769" i="1"/>
  <c r="N1137" i="1"/>
  <c r="N730" i="1"/>
  <c r="N1369" i="1"/>
  <c r="N321" i="1"/>
  <c r="N334" i="1"/>
  <c r="N1462" i="1"/>
  <c r="N1362" i="1"/>
  <c r="N327" i="1"/>
  <c r="N967" i="1"/>
  <c r="N1138" i="1"/>
  <c r="N981" i="1"/>
  <c r="N1265" i="1"/>
  <c r="N931" i="1"/>
  <c r="N331" i="1"/>
  <c r="N2" i="1"/>
  <c r="N1348" i="1"/>
  <c r="N1319" i="1"/>
  <c r="N776" i="1"/>
  <c r="N1359" i="1"/>
  <c r="N771" i="1"/>
  <c r="N775" i="1"/>
  <c r="N752" i="1"/>
  <c r="N332" i="1"/>
  <c r="N932" i="1"/>
  <c r="N1294" i="1"/>
  <c r="N961" i="1"/>
  <c r="N949" i="1"/>
  <c r="N960" i="1"/>
  <c r="N968" i="1"/>
  <c r="N1320" i="1"/>
  <c r="N777" i="1"/>
  <c r="N823" i="1"/>
  <c r="N1196" i="1"/>
  <c r="N935" i="1"/>
  <c r="N1288" i="1"/>
  <c r="N1027" i="1"/>
  <c r="N1005" i="1"/>
  <c r="N1021" i="1"/>
  <c r="N709" i="1"/>
  <c r="N906" i="1"/>
  <c r="N893" i="1"/>
  <c r="N894" i="1"/>
  <c r="N907" i="1"/>
  <c r="N908" i="1"/>
  <c r="N600" i="1"/>
  <c r="N1032" i="1"/>
  <c r="N25" i="1"/>
  <c r="N1014" i="1"/>
  <c r="N371" i="1"/>
  <c r="N915" i="1"/>
  <c r="N390" i="1"/>
  <c r="N897" i="1"/>
  <c r="N15" i="1"/>
  <c r="N367" i="1"/>
  <c r="N601" i="1"/>
  <c r="N916" i="1"/>
  <c r="N716" i="1"/>
  <c r="N710" i="1"/>
  <c r="N90" i="1"/>
  <c r="N1394" i="1"/>
  <c r="N996" i="1"/>
  <c r="N1012" i="1"/>
  <c r="N872" i="1"/>
  <c r="N602" i="1"/>
  <c r="N885" i="1"/>
  <c r="N1028" i="1"/>
  <c r="N1002" i="1"/>
  <c r="N873" i="1"/>
  <c r="N875" i="1"/>
  <c r="N1029" i="1"/>
  <c r="N1180" i="1"/>
  <c r="N852" i="1"/>
  <c r="N853" i="1"/>
  <c r="N1030" i="1"/>
  <c r="N898" i="1"/>
  <c r="N674" i="1"/>
  <c r="N1026" i="1"/>
  <c r="N1040" i="1"/>
  <c r="N1162" i="1"/>
  <c r="N880" i="1"/>
  <c r="N1240" i="1"/>
  <c r="N1031" i="1"/>
  <c r="N899" i="1"/>
  <c r="N17" i="1"/>
  <c r="N896" i="1"/>
  <c r="N1132" i="1"/>
  <c r="N1006" i="1"/>
  <c r="N862" i="1"/>
  <c r="N869" i="1"/>
  <c r="N1396" i="1"/>
  <c r="N393" i="1"/>
  <c r="N997" i="1"/>
  <c r="N1022" i="1"/>
  <c r="N1143" i="1"/>
  <c r="N1201" i="1"/>
  <c r="N878" i="1"/>
  <c r="N985" i="1"/>
  <c r="N841" i="1"/>
  <c r="N594" i="1"/>
  <c r="N1395" i="1"/>
  <c r="N886" i="1"/>
  <c r="N368" i="1"/>
  <c r="N881" i="1"/>
  <c r="N1055" i="1"/>
  <c r="N1177" i="1"/>
  <c r="N1072" i="1"/>
  <c r="N407" i="1"/>
  <c r="N895" i="1"/>
  <c r="N47" i="1"/>
  <c r="N399" i="1"/>
  <c r="N887" i="1"/>
  <c r="N900" i="1"/>
  <c r="N874" i="1"/>
  <c r="N1081" i="1"/>
  <c r="N718" i="1"/>
  <c r="N26" i="1"/>
  <c r="N386" i="1"/>
  <c r="N595" i="1"/>
  <c r="N714" i="1"/>
  <c r="N1203" i="1"/>
  <c r="N888" i="1"/>
  <c r="N989" i="1"/>
  <c r="N1023" i="1"/>
  <c r="N1167" i="1"/>
  <c r="N1159" i="1"/>
  <c r="N1402" i="1"/>
  <c r="N889" i="1"/>
  <c r="N93" i="1"/>
  <c r="N858" i="1"/>
  <c r="N1214" i="1"/>
  <c r="N870" i="1"/>
  <c r="N1390" i="1"/>
  <c r="N1393" i="1"/>
  <c r="N92" i="1"/>
  <c r="N603" i="1"/>
  <c r="N882" i="1"/>
  <c r="N883" i="1"/>
  <c r="N871" i="1"/>
  <c r="N375" i="1"/>
  <c r="N1076" i="1"/>
  <c r="N867" i="1"/>
  <c r="N711" i="1"/>
  <c r="N27" i="1"/>
  <c r="N884" i="1"/>
  <c r="N1144" i="1"/>
  <c r="N719" i="1"/>
  <c r="N890" i="1"/>
  <c r="N863" i="1"/>
  <c r="N826" i="1"/>
  <c r="N988" i="1"/>
  <c r="N28" i="1"/>
  <c r="N901" i="1"/>
  <c r="N1401" i="1"/>
  <c r="N856" i="1"/>
  <c r="N876" i="1"/>
  <c r="N1279" i="1"/>
  <c r="N30" i="1"/>
  <c r="N1262" i="1"/>
  <c r="N1015" i="1"/>
  <c r="N1019" i="1"/>
  <c r="N828" i="1"/>
  <c r="N1112" i="1"/>
  <c r="N16" i="1"/>
  <c r="N1053" i="1"/>
  <c r="N1043" i="1"/>
  <c r="N1198" i="1"/>
  <c r="N877" i="1"/>
  <c r="N394" i="1"/>
  <c r="N1313" i="1"/>
  <c r="N830" i="1"/>
  <c r="N917" i="1"/>
  <c r="N1160" i="1"/>
  <c r="N35" i="1"/>
  <c r="N1219" i="1"/>
  <c r="N854" i="1"/>
  <c r="N1018" i="1"/>
  <c r="N22" i="1"/>
  <c r="N1073" i="1"/>
  <c r="N910" i="1"/>
  <c r="N1231" i="1"/>
  <c r="N372" i="1"/>
  <c r="N1114" i="1"/>
  <c r="N891" i="1"/>
  <c r="N1115" i="1"/>
  <c r="N1389" i="1"/>
  <c r="N1001" i="1"/>
  <c r="N95" i="1"/>
  <c r="N1232" i="1"/>
  <c r="N1058" i="1"/>
  <c r="N1080" i="1"/>
  <c r="N879" i="1"/>
  <c r="N912" i="1"/>
  <c r="N1036" i="1"/>
  <c r="N1044" i="1"/>
  <c r="N91" i="1"/>
  <c r="N1398" i="1"/>
  <c r="N1007" i="1"/>
  <c r="N1016" i="1"/>
  <c r="N902" i="1"/>
  <c r="N857" i="1"/>
  <c r="N864" i="1"/>
  <c r="N903" i="1"/>
  <c r="N859" i="1"/>
  <c r="N1038" i="1"/>
  <c r="N1191" i="1"/>
  <c r="N1355" i="1"/>
  <c r="N1397" i="1"/>
  <c r="N1045" i="1"/>
  <c r="N598" i="1"/>
  <c r="N1004" i="1"/>
  <c r="N860" i="1"/>
  <c r="N983" i="1"/>
  <c r="N865" i="1"/>
  <c r="N1052" i="1"/>
  <c r="N1048" i="1"/>
  <c r="N1178" i="1"/>
  <c r="N1046" i="1"/>
  <c r="N31" i="1"/>
  <c r="N1009" i="1"/>
  <c r="N1211" i="1"/>
  <c r="N1399" i="1"/>
  <c r="N834" i="1"/>
  <c r="N96" i="1"/>
  <c r="N913" i="1"/>
  <c r="N395" i="1"/>
  <c r="N1078" i="1"/>
  <c r="N1054" i="1"/>
  <c r="N305" i="1"/>
  <c r="N36" i="1"/>
  <c r="N829" i="1"/>
  <c r="N1082" i="1"/>
  <c r="N909" i="1"/>
  <c r="N717" i="1"/>
  <c r="N866" i="1"/>
  <c r="N911" i="1"/>
  <c r="N29" i="1"/>
  <c r="N992" i="1"/>
  <c r="N664" i="1"/>
  <c r="N599" i="1"/>
  <c r="N1403" i="1"/>
  <c r="N50" i="1"/>
  <c r="N1237" i="1"/>
  <c r="N33" i="1"/>
  <c r="N21" i="1"/>
  <c r="N904" i="1"/>
  <c r="N905" i="1"/>
  <c r="N1056" i="1"/>
  <c r="N919" i="1"/>
  <c r="N1057" i="1"/>
  <c r="N832" i="1"/>
  <c r="N1051" i="1"/>
  <c r="N1049" i="1"/>
  <c r="N712" i="1"/>
  <c r="N4" i="1"/>
  <c r="N1034" i="1"/>
  <c r="N861" i="1"/>
  <c r="N23" i="1"/>
  <c r="N1391" i="1"/>
  <c r="N705" i="1"/>
  <c r="N914" i="1"/>
  <c r="N1010" i="1"/>
  <c r="N32" i="1"/>
  <c r="N835" i="1"/>
  <c r="N1195" i="1"/>
  <c r="N24" i="1"/>
  <c r="N1244" i="1"/>
  <c r="N1400" i="1"/>
  <c r="N855" i="1"/>
  <c r="N1050" i="1"/>
  <c r="N868" i="1"/>
  <c r="N1327" i="1"/>
  <c r="N1298" i="1"/>
  <c r="N843" i="1"/>
  <c r="N918" i="1"/>
  <c r="N998" i="1"/>
  <c r="N1025" i="1"/>
  <c r="N1404" i="1"/>
  <c r="N840" i="1"/>
  <c r="N720" i="1"/>
  <c r="N849" i="1"/>
  <c r="N1047" i="1"/>
  <c r="N1074" i="1"/>
  <c r="N892" i="1"/>
  <c r="N675" i="1"/>
  <c r="N1118" i="1"/>
  <c r="N369" i="1"/>
  <c r="N378" i="1"/>
  <c r="N1003" i="1"/>
  <c r="N1020" i="1"/>
  <c r="N694" i="1"/>
  <c r="N570" i="1"/>
  <c r="N266" i="1"/>
  <c r="N374" i="1"/>
  <c r="N510" i="1"/>
  <c r="N597" i="1"/>
  <c r="N1033" i="1"/>
  <c r="N377" i="1"/>
  <c r="N657" i="1"/>
  <c r="N398" i="1"/>
  <c r="N373" i="1"/>
  <c r="N663" i="1"/>
  <c r="N1013" i="1"/>
  <c r="N383" i="1"/>
  <c r="N46" i="1"/>
  <c r="N14" i="1"/>
  <c r="N697" i="1"/>
  <c r="N571" i="1"/>
  <c r="N591" i="1"/>
  <c r="N999" i="1"/>
  <c r="N1011" i="1"/>
  <c r="N387" i="1"/>
  <c r="N491" i="1"/>
  <c r="N1000" i="1"/>
  <c r="N572" i="1"/>
  <c r="N85" i="1"/>
  <c r="N1187" i="1"/>
  <c r="N112" i="1"/>
  <c r="N258" i="1"/>
  <c r="N1126" i="1"/>
  <c r="N384" i="1"/>
  <c r="N1024" i="1"/>
  <c r="N418" i="1"/>
  <c r="N480" i="1"/>
  <c r="N1161" i="1"/>
  <c r="N1241" i="1"/>
  <c r="N1041" i="1"/>
  <c r="N215" i="1"/>
  <c r="N1385" i="1"/>
  <c r="N579" i="1"/>
  <c r="N1145" i="1"/>
  <c r="N485" i="1"/>
  <c r="N1123" i="1"/>
  <c r="N405" i="1"/>
  <c r="N1202" i="1"/>
  <c r="N700" i="1"/>
  <c r="N986" i="1"/>
  <c r="N842" i="1"/>
  <c r="N380" i="1"/>
  <c r="N825" i="1"/>
  <c r="N786" i="1"/>
  <c r="N376" i="1"/>
  <c r="N1130" i="1"/>
  <c r="N596" i="1"/>
  <c r="N1179" i="1"/>
  <c r="N420" i="1"/>
  <c r="N48" i="1"/>
  <c r="N153" i="1"/>
  <c r="N698" i="1"/>
  <c r="N400" i="1"/>
  <c r="N580" i="1"/>
  <c r="N396" i="1"/>
  <c r="N118" i="1"/>
  <c r="N252" i="1"/>
  <c r="N687" i="1"/>
  <c r="N654" i="1"/>
  <c r="N310" i="1"/>
  <c r="N409" i="1"/>
  <c r="N381" i="1"/>
  <c r="N715" i="1"/>
  <c r="N1204" i="1"/>
  <c r="N824" i="1"/>
  <c r="N564" i="1"/>
  <c r="N581" i="1"/>
  <c r="N656" i="1"/>
  <c r="N802" i="1"/>
  <c r="N682" i="1"/>
  <c r="N379" i="1"/>
  <c r="N265" i="1"/>
  <c r="N490" i="1"/>
  <c r="N1168" i="1"/>
  <c r="N588" i="1"/>
  <c r="N669" i="1"/>
  <c r="N43" i="1"/>
  <c r="N94" i="1"/>
  <c r="N1215" i="1"/>
  <c r="N260" i="1"/>
  <c r="N501" i="1"/>
  <c r="N699" i="1"/>
  <c r="N990" i="1"/>
  <c r="N650" i="1"/>
  <c r="N419" i="1"/>
  <c r="N667" i="1"/>
  <c r="N494" i="1"/>
  <c r="N506" i="1"/>
  <c r="N573" i="1"/>
  <c r="N315" i="1"/>
  <c r="N1441" i="1"/>
  <c r="N604" i="1"/>
  <c r="N585" i="1"/>
  <c r="N735" i="1"/>
  <c r="N1281" i="1"/>
  <c r="N404" i="1"/>
  <c r="N37" i="1"/>
  <c r="N1263" i="1"/>
  <c r="N701" i="1"/>
  <c r="N987" i="1"/>
  <c r="N1376" i="1"/>
  <c r="N421" i="1"/>
  <c r="N670" i="1"/>
  <c r="N77" i="1"/>
  <c r="N1199" i="1"/>
  <c r="N1314" i="1"/>
  <c r="N785" i="1"/>
  <c r="N661" i="1"/>
  <c r="N243" i="1"/>
  <c r="N1017" i="1"/>
  <c r="N1042" i="1"/>
  <c r="N403" i="1"/>
  <c r="N114" i="1"/>
  <c r="N391" i="1"/>
  <c r="N645" i="1"/>
  <c r="N496" i="1"/>
  <c r="N13" i="1"/>
  <c r="N38" i="1"/>
  <c r="N1113" i="1"/>
  <c r="N940" i="1"/>
  <c r="N484" i="1"/>
  <c r="N385" i="1"/>
  <c r="N72" i="1"/>
  <c r="N695" i="1"/>
  <c r="N119" i="1"/>
  <c r="N392" i="1"/>
  <c r="N733" i="1"/>
  <c r="N324" i="1"/>
  <c r="N938" i="1"/>
  <c r="N574" i="1"/>
  <c r="N1037" i="1"/>
  <c r="N1443" i="1"/>
  <c r="N1233" i="1"/>
  <c r="N309" i="1"/>
  <c r="N408" i="1"/>
  <c r="N39" i="1"/>
  <c r="N322" i="1"/>
  <c r="N831" i="1"/>
  <c r="N247" i="1"/>
  <c r="N569" i="1"/>
  <c r="N97" i="1"/>
  <c r="N800" i="1"/>
  <c r="N487" i="1"/>
  <c r="N502" i="1"/>
  <c r="N20" i="1"/>
  <c r="N1116" i="1"/>
  <c r="N509" i="1"/>
  <c r="N1377" i="1"/>
  <c r="N272" i="1"/>
  <c r="N1372" i="1"/>
  <c r="N984" i="1"/>
  <c r="N410" i="1"/>
  <c r="N253" i="1"/>
  <c r="N689" i="1"/>
  <c r="N991" i="1"/>
  <c r="N117" i="1"/>
  <c r="N605" i="1"/>
  <c r="N1373" i="1"/>
  <c r="N676" i="1"/>
  <c r="N522" i="1"/>
  <c r="N220" i="1"/>
  <c r="N801" i="1"/>
  <c r="N44" i="1"/>
  <c r="N659" i="1"/>
  <c r="N482" i="1"/>
  <c r="N370" i="1"/>
  <c r="N80" i="1"/>
  <c r="N115" i="1"/>
  <c r="N481" i="1"/>
  <c r="N696" i="1"/>
  <c r="N788" i="1"/>
  <c r="N1008" i="1"/>
  <c r="N507" i="1"/>
  <c r="N1273" i="1"/>
  <c r="N209" i="1"/>
  <c r="N488" i="1"/>
  <c r="N1192" i="1"/>
  <c r="N690" i="1"/>
  <c r="N414" i="1"/>
  <c r="N1079" i="1"/>
  <c r="N592" i="1"/>
  <c r="N568" i="1"/>
  <c r="N1139" i="1"/>
  <c r="N78" i="1"/>
  <c r="N589" i="1"/>
  <c r="N397" i="1"/>
  <c r="N270" i="1"/>
  <c r="N504" i="1"/>
  <c r="N499" i="1"/>
  <c r="N1356" i="1"/>
  <c r="N401" i="1"/>
  <c r="N652" i="1"/>
  <c r="N57" i="1"/>
  <c r="N838" i="1"/>
  <c r="N839" i="1"/>
  <c r="N81" i="1"/>
  <c r="N575" i="1"/>
  <c r="N658" i="1"/>
  <c r="N214" i="1"/>
  <c r="N1431" i="1"/>
  <c r="N1374" i="1"/>
  <c r="N521" i="1"/>
  <c r="N87" i="1"/>
  <c r="N52" i="1"/>
  <c r="N576" i="1"/>
  <c r="N86" i="1"/>
  <c r="N514" i="1"/>
  <c r="N1152" i="1"/>
  <c r="N1075" i="1"/>
  <c r="N40" i="1"/>
  <c r="N6" i="1"/>
  <c r="N678" i="1"/>
  <c r="N267" i="1"/>
  <c r="N75" i="1"/>
  <c r="N807" i="1"/>
  <c r="N450" i="1"/>
  <c r="N83" i="1"/>
  <c r="N503" i="1"/>
  <c r="N406" i="1"/>
  <c r="N653" i="1"/>
  <c r="N216" i="1"/>
  <c r="N655" i="1"/>
  <c r="N269" i="1"/>
  <c r="N1287" i="1"/>
  <c r="N217" i="1"/>
  <c r="N246" i="1"/>
  <c r="N582" i="1"/>
  <c r="N492" i="1"/>
  <c r="N1317" i="1"/>
  <c r="N804" i="1"/>
  <c r="N662" i="1"/>
  <c r="N500" i="1"/>
  <c r="N994" i="1"/>
  <c r="N98" i="1"/>
  <c r="N515" i="1"/>
  <c r="N483" i="1"/>
  <c r="N1131" i="1"/>
  <c r="N210" i="1"/>
  <c r="N1344" i="1"/>
  <c r="N702" i="1"/>
  <c r="N113" i="1"/>
  <c r="N1309" i="1"/>
  <c r="N734" i="1"/>
  <c r="N411" i="1"/>
  <c r="N1212" i="1"/>
  <c r="N1331" i="1"/>
  <c r="N519" i="1"/>
  <c r="N273" i="1"/>
  <c r="N1375" i="1"/>
  <c r="N691" i="1"/>
  <c r="N587" i="1"/>
  <c r="N512" i="1"/>
  <c r="N34" i="1"/>
  <c r="N58" i="1"/>
  <c r="N1442" i="1"/>
  <c r="N1095" i="1"/>
  <c r="N1337" i="1"/>
  <c r="N1142" i="1"/>
  <c r="N578" i="1"/>
  <c r="N1463" i="1"/>
  <c r="N584" i="1"/>
  <c r="N256" i="1"/>
  <c r="N1247" i="1"/>
  <c r="N789" i="1"/>
  <c r="N417" i="1"/>
  <c r="N416" i="1"/>
  <c r="N647" i="1"/>
  <c r="N1039" i="1"/>
  <c r="N449" i="1"/>
  <c r="N593" i="1"/>
  <c r="N1035" i="1"/>
  <c r="N583" i="1"/>
  <c r="N402" i="1"/>
  <c r="N1444" i="1"/>
  <c r="N1454" i="1"/>
  <c r="N154" i="1"/>
  <c r="N274" i="1"/>
  <c r="N123" i="1"/>
  <c r="N725" i="1"/>
  <c r="N803" i="1"/>
  <c r="N651" i="1"/>
  <c r="N264" i="1"/>
  <c r="N1432" i="1"/>
  <c r="N45" i="1"/>
  <c r="N413" i="1"/>
  <c r="N88" i="1"/>
  <c r="N1458" i="1"/>
  <c r="N649" i="1"/>
  <c r="N668" i="1"/>
  <c r="N59" i="1"/>
  <c r="N1155" i="1"/>
  <c r="N577" i="1"/>
  <c r="N686" i="1"/>
  <c r="N51" i="1"/>
  <c r="N486" i="1"/>
  <c r="N511" i="1"/>
  <c r="N415" i="1"/>
  <c r="N451" i="1"/>
  <c r="N259" i="1"/>
  <c r="N1451" i="1"/>
  <c r="N704" i="1"/>
  <c r="N1117" i="1"/>
  <c r="N255" i="1"/>
  <c r="N1238" i="1"/>
  <c r="N41" i="1"/>
  <c r="N820" i="1"/>
  <c r="N713" i="1"/>
  <c r="N122" i="1"/>
  <c r="N263" i="1"/>
  <c r="N685" i="1"/>
  <c r="N517" i="1"/>
  <c r="N688" i="1"/>
  <c r="N250" i="1"/>
  <c r="N1346" i="1"/>
  <c r="N422" i="1"/>
  <c r="N993" i="1"/>
  <c r="N1059" i="1"/>
  <c r="N388" i="1"/>
  <c r="N262" i="1"/>
  <c r="N120" i="1"/>
  <c r="N1371" i="1"/>
  <c r="N683" i="1"/>
  <c r="N827" i="1"/>
  <c r="N665" i="1"/>
  <c r="N1096" i="1"/>
  <c r="N156" i="1"/>
  <c r="N424" i="1"/>
  <c r="N644" i="1"/>
  <c r="N523" i="1"/>
  <c r="N76" i="1"/>
  <c r="N1325" i="1"/>
  <c r="N808" i="1"/>
  <c r="N311" i="1"/>
  <c r="N1251" i="1"/>
  <c r="N248" i="1"/>
  <c r="N389" i="1"/>
  <c r="N271" i="1"/>
  <c r="N338" i="1"/>
  <c r="N833" i="1"/>
  <c r="N219" i="1"/>
  <c r="N221" i="1"/>
  <c r="N692" i="1"/>
  <c r="N721" i="1"/>
  <c r="N1302" i="1"/>
  <c r="N412" i="1"/>
  <c r="N489" i="1"/>
  <c r="N423" i="1"/>
  <c r="N337" i="1"/>
  <c r="N1171" i="1"/>
  <c r="N1271" i="1"/>
  <c r="N995" i="1"/>
  <c r="N524" i="1"/>
  <c r="N837" i="1"/>
  <c r="N660" i="1"/>
  <c r="N19" i="1"/>
  <c r="N84" i="1"/>
  <c r="N648" i="1"/>
  <c r="N244" i="1"/>
  <c r="N923" i="1"/>
  <c r="N525" i="1"/>
  <c r="N1097" i="1"/>
  <c r="N805" i="1"/>
  <c r="N1351" i="1"/>
  <c r="N727" i="1"/>
  <c r="N1392" i="1"/>
  <c r="N806" i="1"/>
  <c r="N1124" i="1"/>
  <c r="N5" i="1"/>
  <c r="N218" i="1"/>
  <c r="N254" i="1"/>
  <c r="N261" i="1"/>
  <c r="N493" i="1"/>
  <c r="N726" i="1"/>
  <c r="N1339" i="1"/>
  <c r="N336" i="1"/>
  <c r="N1120" i="1"/>
  <c r="N82" i="1"/>
  <c r="N516" i="1"/>
  <c r="N121" i="1"/>
  <c r="N1194" i="1"/>
  <c r="N497" i="1"/>
  <c r="N1125" i="1"/>
  <c r="N382" i="1"/>
  <c r="N513" i="1"/>
  <c r="N1353" i="1"/>
  <c r="N518" i="1"/>
  <c r="N1077" i="1"/>
  <c r="N89" i="1"/>
  <c r="N1245" i="1"/>
  <c r="N684" i="1"/>
  <c r="N1291" i="1"/>
  <c r="N257" i="1"/>
  <c r="N1127" i="1"/>
  <c r="N836" i="1"/>
  <c r="N505" i="1"/>
  <c r="N1328" i="1"/>
  <c r="N586" i="1"/>
  <c r="N1299" i="1"/>
  <c r="N562" i="1"/>
  <c r="N508" i="1"/>
  <c r="N249" i="1"/>
  <c r="N520" i="1"/>
  <c r="N495" i="1"/>
  <c r="N787" i="1"/>
  <c r="N42" i="1"/>
  <c r="N1333" i="1"/>
  <c r="N590" i="1"/>
  <c r="N79" i="1"/>
  <c r="N251" i="1"/>
  <c r="N563" i="1"/>
  <c r="N245" i="1"/>
  <c r="N49" i="1"/>
  <c r="N844" i="1"/>
  <c r="N425" i="1"/>
  <c r="N452" i="1"/>
  <c r="N1223" i="1"/>
  <c r="N703" i="1"/>
  <c r="N116" i="1"/>
  <c r="N268" i="1"/>
  <c r="N1129" i="1"/>
  <c r="N666" i="1"/>
  <c r="N679" i="1"/>
  <c r="N1119" i="1"/>
  <c r="N1358" i="1"/>
  <c r="N1456" i="1"/>
  <c r="N498" i="1"/>
  <c r="N677" i="1"/>
  <c r="N189" i="1"/>
  <c r="N169" i="1"/>
  <c r="N222" i="1"/>
  <c r="N541" i="1"/>
  <c r="N105" i="1"/>
  <c r="N100" i="1"/>
  <c r="N71" i="1"/>
  <c r="N191" i="1"/>
  <c r="N171" i="1"/>
  <c r="N190" i="1"/>
  <c r="N357" i="1"/>
  <c r="N194" i="1"/>
  <c r="N540" i="1"/>
  <c r="N223" i="1"/>
  <c r="N282" i="1"/>
  <c r="N132" i="1"/>
  <c r="N631" i="1"/>
  <c r="N429" i="1"/>
  <c r="N797" i="1"/>
  <c r="N192" i="1"/>
  <c r="N427" i="1"/>
  <c r="N468" i="1"/>
  <c r="N1101" i="1"/>
  <c r="N617" i="1"/>
  <c r="N131" i="1"/>
  <c r="N619" i="1"/>
  <c r="N473" i="1"/>
  <c r="N174" i="1"/>
  <c r="N553" i="1"/>
  <c r="N348" i="1"/>
  <c r="N197" i="1"/>
  <c r="N359" i="1"/>
  <c r="N11" i="1"/>
  <c r="N531" i="1"/>
  <c r="N1083" i="1"/>
  <c r="N349" i="1"/>
  <c r="N548" i="1"/>
  <c r="N474" i="1"/>
  <c r="N457" i="1"/>
  <c r="N542" i="1"/>
  <c r="N170" i="1"/>
  <c r="N297" i="1"/>
  <c r="N358" i="1"/>
  <c r="N362" i="1"/>
  <c r="N198" i="1"/>
  <c r="N172" i="1"/>
  <c r="N621" i="1"/>
  <c r="N158" i="1"/>
  <c r="N187" i="1"/>
  <c r="N479" i="1"/>
  <c r="N809" i="1"/>
  <c r="N136" i="1"/>
  <c r="N227" i="1"/>
  <c r="N135" i="1"/>
  <c r="N550" i="1"/>
  <c r="N129" i="1"/>
  <c r="N1104" i="1"/>
  <c r="N1092" i="1"/>
  <c r="N182" i="1"/>
  <c r="N453" i="1"/>
  <c r="N134" i="1"/>
  <c r="N467" i="1"/>
  <c r="N1098" i="1"/>
  <c r="N609" i="1"/>
  <c r="N472" i="1"/>
  <c r="N623" i="1"/>
  <c r="N157" i="1"/>
  <c r="N233" i="1"/>
  <c r="N110" i="1"/>
  <c r="N1107" i="1"/>
  <c r="N625" i="1"/>
  <c r="N104" i="1"/>
  <c r="N1378" i="1"/>
  <c r="N61" i="1"/>
  <c r="N536" i="1"/>
  <c r="N173" i="1"/>
  <c r="N53" i="1"/>
  <c r="N193" i="1"/>
  <c r="N798" i="1"/>
  <c r="N430" i="1"/>
  <c r="N141" i="1"/>
  <c r="N354" i="1"/>
  <c r="N722" i="1"/>
  <c r="N275" i="1"/>
  <c r="N277" i="1"/>
  <c r="N165" i="1"/>
  <c r="N101" i="1"/>
  <c r="N9" i="1"/>
  <c r="N200" i="1"/>
  <c r="N706" i="1"/>
  <c r="N180" i="1"/>
  <c r="N339" i="1"/>
  <c r="N620" i="1"/>
  <c r="N532" i="1"/>
  <c r="N635" i="1"/>
  <c r="N168" i="1"/>
  <c r="N178" i="1"/>
  <c r="N555" i="1"/>
  <c r="N195" i="1"/>
  <c r="N560" i="1"/>
  <c r="N708" i="1"/>
  <c r="N224" i="1"/>
  <c r="N211" i="1"/>
  <c r="N478" i="1"/>
  <c r="N124" i="1"/>
  <c r="N1379" i="1"/>
  <c r="N1420" i="1"/>
  <c r="N1405" i="1"/>
  <c r="N618" i="1"/>
  <c r="N624" i="1"/>
  <c r="N163" i="1"/>
  <c r="N622" i="1"/>
  <c r="N793" i="1"/>
  <c r="N287" i="1"/>
  <c r="N130" i="1"/>
  <c r="N281" i="1"/>
  <c r="N1384" i="1"/>
  <c r="N350" i="1"/>
  <c r="N612" i="1"/>
  <c r="N54" i="1"/>
  <c r="N549" i="1"/>
  <c r="N628" i="1"/>
  <c r="N790" i="1"/>
  <c r="N426" i="1"/>
  <c r="N288" i="1"/>
  <c r="N432" i="1"/>
  <c r="N444" i="1"/>
  <c r="N102" i="1"/>
  <c r="N428" i="1"/>
  <c r="N149" i="1"/>
  <c r="N544" i="1"/>
  <c r="N556" i="1"/>
  <c r="N60" i="1"/>
  <c r="N196" i="1"/>
  <c r="N361" i="1"/>
  <c r="N12" i="1"/>
  <c r="N237" i="1"/>
  <c r="N1435" i="1"/>
  <c r="N229" i="1"/>
  <c r="N278" i="1"/>
  <c r="N147" i="1"/>
  <c r="N436" i="1"/>
  <c r="N448" i="1"/>
  <c r="N1382" i="1"/>
  <c r="N1108" i="1"/>
  <c r="N360" i="1"/>
  <c r="N1437" i="1"/>
  <c r="N471" i="1"/>
  <c r="N614" i="1"/>
  <c r="N206" i="1"/>
  <c r="N56" i="1"/>
  <c r="N342" i="1"/>
  <c r="N1414" i="1"/>
  <c r="N63" i="1"/>
  <c r="N526" i="1"/>
  <c r="N552" i="1"/>
  <c r="N460" i="1"/>
  <c r="N64" i="1"/>
  <c r="N107" i="1"/>
  <c r="N707" i="1"/>
  <c r="N343" i="1"/>
  <c r="N1410" i="1"/>
  <c r="N183" i="1"/>
  <c r="N633" i="1"/>
  <c r="N533" i="1"/>
  <c r="N160" i="1"/>
  <c r="N202" i="1"/>
  <c r="N810" i="1"/>
  <c r="N1102" i="1"/>
  <c r="N848" i="1"/>
  <c r="N1085" i="1"/>
  <c r="N454" i="1"/>
  <c r="N293" i="1"/>
  <c r="N634" i="1"/>
  <c r="N1088" i="1"/>
  <c r="N1062" i="1"/>
  <c r="N65" i="1"/>
  <c r="N527" i="1"/>
  <c r="N308" i="1"/>
  <c r="N294" i="1"/>
  <c r="N69" i="1"/>
  <c r="N543" i="1"/>
  <c r="N611" i="1"/>
  <c r="N1439" i="1"/>
  <c r="N681" i="1"/>
  <c r="N1084" i="1"/>
  <c r="N225" i="1"/>
  <c r="N137" i="1"/>
  <c r="N1408" i="1"/>
  <c r="N463" i="1"/>
  <c r="N298" i="1"/>
  <c r="N1380" i="1"/>
  <c r="N151" i="1"/>
  <c r="N469" i="1"/>
  <c r="N558" i="1"/>
  <c r="N341" i="1"/>
  <c r="N186" i="1"/>
  <c r="N143" i="1"/>
  <c r="N162" i="1"/>
  <c r="N465" i="1"/>
  <c r="N111" i="1"/>
  <c r="N284" i="1"/>
  <c r="N851" i="1"/>
  <c r="N302" i="1"/>
  <c r="N292" i="1"/>
  <c r="N352" i="1"/>
  <c r="N433" i="1"/>
  <c r="N440" i="1"/>
  <c r="N161" i="1"/>
  <c r="N446" i="1"/>
  <c r="N364" i="1"/>
  <c r="N291" i="1"/>
  <c r="N344" i="1"/>
  <c r="N530" i="1"/>
  <c r="N10" i="1"/>
  <c r="N184" i="1"/>
  <c r="N1086" i="1"/>
  <c r="N613" i="1"/>
  <c r="N627" i="1"/>
  <c r="N845" i="1"/>
  <c r="N1091" i="1"/>
  <c r="N295" i="1"/>
  <c r="N455" i="1"/>
  <c r="N1409" i="1"/>
  <c r="N534" i="1"/>
  <c r="N99" i="1"/>
  <c r="N477" i="1"/>
  <c r="N1436" i="1"/>
  <c r="N280" i="1"/>
  <c r="N847" i="1"/>
  <c r="N1087" i="1"/>
  <c r="N610" i="1"/>
  <c r="N166" i="1"/>
  <c r="N819" i="1"/>
  <c r="N351" i="1"/>
  <c r="N300" i="1"/>
  <c r="N445" i="1"/>
  <c r="N438" i="1"/>
  <c r="N208" i="1"/>
  <c r="N630" i="1"/>
  <c r="N475" i="1"/>
  <c r="N1121" i="1"/>
  <c r="N138" i="1"/>
  <c r="N1407" i="1"/>
  <c r="N177" i="1"/>
  <c r="N109" i="1"/>
  <c r="N1421" i="1"/>
  <c r="N538" i="1"/>
  <c r="N608" i="1"/>
  <c r="N1089" i="1"/>
  <c r="N1109" i="1"/>
  <c r="N547" i="1"/>
  <c r="N345" i="1"/>
  <c r="N159" i="1"/>
  <c r="N179" i="1"/>
  <c r="N615" i="1"/>
  <c r="N1100" i="1"/>
  <c r="N299" i="1"/>
  <c r="N813" i="1"/>
  <c r="N226" i="1"/>
  <c r="N230" i="1"/>
  <c r="N356" i="1"/>
  <c r="N817" i="1"/>
  <c r="N1434" i="1"/>
  <c r="N461" i="1"/>
  <c r="N62" i="1"/>
  <c r="N456" i="1"/>
  <c r="N1418" i="1"/>
  <c r="N127" i="1"/>
  <c r="N234" i="1"/>
  <c r="N238" i="1"/>
  <c r="N239" i="1"/>
  <c r="N529" i="1"/>
  <c r="N67" i="1"/>
  <c r="N724" i="1"/>
  <c r="N1438" i="1"/>
  <c r="N546" i="1"/>
  <c r="N7" i="1"/>
  <c r="N1412" i="1"/>
  <c r="N1419" i="1"/>
  <c r="N139" i="1"/>
  <c r="N537" i="1"/>
  <c r="N1070" i="1"/>
  <c r="N142" i="1"/>
  <c r="N795" i="1"/>
  <c r="N1406" i="1"/>
  <c r="N1430" i="1"/>
  <c r="N241" i="1"/>
  <c r="N632" i="1"/>
  <c r="N441" i="1"/>
  <c r="N1122" i="1"/>
  <c r="N303" i="1"/>
  <c r="N466" i="1"/>
  <c r="N1381" i="1"/>
  <c r="N818" i="1"/>
  <c r="N1416" i="1"/>
  <c r="N133" i="1"/>
  <c r="N152" i="1"/>
  <c r="N167" i="1"/>
  <c r="N1099" i="1"/>
  <c r="N66" i="1"/>
  <c r="N301" i="1"/>
  <c r="N816" i="1"/>
  <c r="N1411" i="1"/>
  <c r="N443" i="1"/>
  <c r="N285" i="1"/>
  <c r="N792" i="1"/>
  <c r="N606" i="1"/>
  <c r="N1094" i="1"/>
  <c r="N637" i="1"/>
  <c r="N290" i="1"/>
  <c r="N283" i="1"/>
  <c r="N551" i="1"/>
  <c r="N1464" i="1"/>
  <c r="N74" i="1"/>
  <c r="N150" i="1"/>
  <c r="N55" i="1"/>
  <c r="N353" i="1"/>
  <c r="N231" i="1"/>
  <c r="N434" i="1"/>
  <c r="N1090" i="1"/>
  <c r="N306" i="1"/>
  <c r="N188" i="1"/>
  <c r="N1440" i="1"/>
  <c r="N642" i="1"/>
  <c r="N181" i="1"/>
  <c r="N1103" i="1"/>
  <c r="N201" i="1"/>
  <c r="N442" i="1"/>
  <c r="N146" i="1"/>
  <c r="N626" i="1"/>
  <c r="N1105" i="1"/>
  <c r="N1061" i="1"/>
  <c r="N1422" i="1"/>
  <c r="N1383" i="1"/>
  <c r="N366" i="1"/>
  <c r="N850" i="1"/>
  <c r="N276" i="1"/>
  <c r="N232" i="1"/>
  <c r="N439" i="1"/>
  <c r="N1387" i="1"/>
  <c r="N235" i="1"/>
  <c r="N106" i="1"/>
  <c r="N476" i="1"/>
  <c r="N431" i="1"/>
  <c r="N355" i="1"/>
  <c r="N125" i="1"/>
  <c r="N1110" i="1"/>
  <c r="N1423" i="1"/>
  <c r="N144" i="1"/>
  <c r="N126" i="1"/>
  <c r="N1425" i="1"/>
  <c r="N240" i="1"/>
  <c r="N567" i="1"/>
  <c r="N1427" i="1"/>
  <c r="N140" i="1"/>
  <c r="N447" i="1"/>
  <c r="N437" i="1"/>
  <c r="N1415" i="1"/>
  <c r="N629" i="1"/>
  <c r="N638" i="1"/>
  <c r="N640" i="1"/>
  <c r="N794" i="1"/>
  <c r="N464" i="1"/>
  <c r="N680" i="1"/>
  <c r="N145" i="1"/>
  <c r="N435" i="1"/>
  <c r="N108" i="1"/>
  <c r="N304" i="1"/>
  <c r="N815" i="1"/>
  <c r="N528" i="1"/>
  <c r="N545" i="1"/>
  <c r="N286" i="1"/>
  <c r="N1063" i="1"/>
  <c r="N462" i="1"/>
  <c r="N459" i="1"/>
  <c r="N207" i="1"/>
  <c r="N73" i="1"/>
  <c r="N814" i="1"/>
  <c r="N1106" i="1"/>
  <c r="N812" i="1"/>
  <c r="N203" i="1"/>
  <c r="N458" i="1"/>
  <c r="N723" i="1"/>
  <c r="N470" i="1"/>
  <c r="N347" i="1"/>
  <c r="N557" i="1"/>
  <c r="N566" i="1"/>
  <c r="N639" i="1"/>
  <c r="N103" i="1"/>
  <c r="N1413" i="1"/>
  <c r="N641" i="1"/>
  <c r="N279" i="1"/>
  <c r="N363" i="1"/>
  <c r="N1417" i="1"/>
  <c r="N539" i="1"/>
  <c r="N799" i="1"/>
  <c r="N164" i="1"/>
  <c r="N565" i="1"/>
  <c r="N554" i="1"/>
  <c r="N242" i="1"/>
  <c r="N365" i="1"/>
  <c r="N1428" i="1"/>
  <c r="N559" i="1"/>
  <c r="N205" i="1"/>
  <c r="N643" i="1"/>
  <c r="N636" i="1"/>
  <c r="N1093" i="1"/>
  <c r="N796" i="1"/>
  <c r="N213" i="1"/>
  <c r="N1071" i="1"/>
  <c r="N70" i="1"/>
  <c r="N1386" i="1"/>
  <c r="N535" i="1"/>
  <c r="N236" i="1"/>
  <c r="N1433" i="1"/>
  <c r="N8" i="1"/>
  <c r="N693" i="1"/>
  <c r="N1424" i="1"/>
  <c r="N204" i="1"/>
  <c r="N68" i="1"/>
  <c r="N128" i="1"/>
  <c r="N296" i="1"/>
  <c r="N346" i="1"/>
  <c r="N185" i="1"/>
  <c r="N148" i="1"/>
  <c r="N607" i="1"/>
  <c r="N1429" i="1"/>
  <c r="N1388" i="1"/>
  <c r="N307" i="1"/>
  <c r="N289" i="1"/>
  <c r="N228" i="1"/>
  <c r="N846" i="1"/>
  <c r="N175" i="1"/>
  <c r="N616" i="1"/>
  <c r="N199" i="1"/>
  <c r="N176" i="1"/>
  <c r="N561" i="1"/>
  <c r="N1426" i="1"/>
  <c r="N791" i="1"/>
  <c r="N340" i="1"/>
  <c r="N212" i="1"/>
  <c r="N811" i="1"/>
  <c r="N1156" i="1"/>
  <c r="N1181" i="1"/>
  <c r="R1146" i="1"/>
  <c r="U1146" i="1" s="1"/>
  <c r="R1200" i="1"/>
  <c r="U1200" i="1" s="1"/>
  <c r="R1174" i="1"/>
  <c r="U1174" i="1" s="1"/>
  <c r="R1205" i="1"/>
  <c r="U1205" i="1" s="1"/>
  <c r="R1165" i="1"/>
  <c r="U1165" i="1" s="1"/>
  <c r="R1446" i="1"/>
  <c r="U1446" i="1" s="1"/>
  <c r="R1157" i="1"/>
  <c r="U1157" i="1" s="1"/>
  <c r="R1213" i="1"/>
  <c r="U1213" i="1" s="1"/>
  <c r="R1147" i="1"/>
  <c r="U1147" i="1" s="1"/>
  <c r="R312" i="1"/>
  <c r="U312" i="1" s="1"/>
  <c r="R1280" i="1"/>
  <c r="U1280" i="1" s="1"/>
  <c r="R1261" i="1"/>
  <c r="U1261" i="1" s="1"/>
  <c r="R1197" i="1"/>
  <c r="U1197" i="1" s="1"/>
  <c r="R927" i="1"/>
  <c r="U927" i="1" s="1"/>
  <c r="R1158" i="1"/>
  <c r="U1158" i="1" s="1"/>
  <c r="R1218" i="1"/>
  <c r="U1218" i="1" s="1"/>
  <c r="R939" i="1"/>
  <c r="U939" i="1" s="1"/>
  <c r="R1312" i="1"/>
  <c r="U1312" i="1" s="1"/>
  <c r="R323" i="1"/>
  <c r="U323" i="1" s="1"/>
  <c r="R936" i="1"/>
  <c r="U936" i="1" s="1"/>
  <c r="R1224" i="1"/>
  <c r="U1224" i="1" s="1"/>
  <c r="R953" i="1"/>
  <c r="U953" i="1" s="1"/>
  <c r="R320" i="1"/>
  <c r="U320" i="1" s="1"/>
  <c r="R924" i="1"/>
  <c r="U924" i="1" s="1"/>
  <c r="R1272" i="1"/>
  <c r="U1272" i="1" s="1"/>
  <c r="R1354" i="1"/>
  <c r="U1354" i="1" s="1"/>
  <c r="R1188" i="1"/>
  <c r="U1188" i="1" s="1"/>
  <c r="R1151" i="1"/>
  <c r="U1151" i="1" s="1"/>
  <c r="R1286" i="1"/>
  <c r="U1286" i="1" s="1"/>
  <c r="R1315" i="1"/>
  <c r="U1315" i="1" s="1"/>
  <c r="R1343" i="1"/>
  <c r="U1343" i="1" s="1"/>
  <c r="R1305" i="1"/>
  <c r="U1305" i="1" s="1"/>
  <c r="R1175" i="1"/>
  <c r="U1175" i="1" s="1"/>
  <c r="R1208" i="1"/>
  <c r="U1208" i="1" s="1"/>
  <c r="R1330" i="1"/>
  <c r="U1330" i="1" s="1"/>
  <c r="R942" i="1"/>
  <c r="U942" i="1" s="1"/>
  <c r="R1336" i="1"/>
  <c r="U1336" i="1" s="1"/>
  <c r="R1141" i="1"/>
  <c r="U1141" i="1" s="1"/>
  <c r="R933" i="1"/>
  <c r="U933" i="1" s="1"/>
  <c r="R1182" i="1"/>
  <c r="U1182" i="1" s="1"/>
  <c r="R1453" i="1"/>
  <c r="U1453" i="1" s="1"/>
  <c r="R1225" i="1"/>
  <c r="U1225" i="1" s="1"/>
  <c r="R1246" i="1"/>
  <c r="U1246" i="1" s="1"/>
  <c r="R1457" i="1"/>
  <c r="U1457" i="1" s="1"/>
  <c r="R313" i="1"/>
  <c r="U313" i="1" s="1"/>
  <c r="R754" i="1"/>
  <c r="U754" i="1" s="1"/>
  <c r="R1153" i="1"/>
  <c r="U1153" i="1" s="1"/>
  <c r="R1449" i="1"/>
  <c r="U1449" i="1" s="1"/>
  <c r="R1154" i="1"/>
  <c r="U1154" i="1" s="1"/>
  <c r="R1236" i="1"/>
  <c r="U1236" i="1" s="1"/>
  <c r="R1064" i="1"/>
  <c r="U1064" i="1" s="1"/>
  <c r="R1345" i="1"/>
  <c r="U1345" i="1" s="1"/>
  <c r="R737" i="1"/>
  <c r="U737" i="1" s="1"/>
  <c r="R1447" i="1"/>
  <c r="U1447" i="1" s="1"/>
  <c r="R925" i="1"/>
  <c r="U925" i="1" s="1"/>
  <c r="R1324" i="1"/>
  <c r="U1324" i="1" s="1"/>
  <c r="R1250" i="1"/>
  <c r="U1250" i="1" s="1"/>
  <c r="R739" i="1"/>
  <c r="U739" i="1" s="1"/>
  <c r="R944" i="1"/>
  <c r="U944" i="1" s="1"/>
  <c r="R1300" i="1"/>
  <c r="U1300" i="1" s="1"/>
  <c r="R1169" i="1"/>
  <c r="U1169" i="1" s="1"/>
  <c r="R920" i="1"/>
  <c r="U920" i="1" s="1"/>
  <c r="R314" i="1"/>
  <c r="U314" i="1" s="1"/>
  <c r="R1338" i="1"/>
  <c r="U1338" i="1" s="1"/>
  <c r="R1068" i="1"/>
  <c r="U1068" i="1" s="1"/>
  <c r="R1133" i="1"/>
  <c r="U1133" i="1" s="1"/>
  <c r="R1193" i="1"/>
  <c r="U1193" i="1" s="1"/>
  <c r="R1352" i="1"/>
  <c r="U1352" i="1" s="1"/>
  <c r="R1350" i="1"/>
  <c r="U1350" i="1" s="1"/>
  <c r="R921" i="1"/>
  <c r="U921" i="1" s="1"/>
  <c r="R1242" i="1"/>
  <c r="U1242" i="1" s="1"/>
  <c r="R1289" i="1"/>
  <c r="U1289" i="1" s="1"/>
  <c r="R1326" i="1"/>
  <c r="U1326" i="1" s="1"/>
  <c r="R1295" i="1"/>
  <c r="U1295" i="1" s="1"/>
  <c r="R978" i="1"/>
  <c r="U978" i="1" s="1"/>
  <c r="R1332" i="1"/>
  <c r="U1332" i="1" s="1"/>
  <c r="R782" i="1"/>
  <c r="U782" i="1" s="1"/>
  <c r="R1183" i="1"/>
  <c r="U1183" i="1" s="1"/>
  <c r="R1226" i="1"/>
  <c r="U1226" i="1" s="1"/>
  <c r="R975" i="1"/>
  <c r="U975" i="1" s="1"/>
  <c r="R1172" i="1"/>
  <c r="U1172" i="1" s="1"/>
  <c r="R1221" i="1"/>
  <c r="U1221" i="1" s="1"/>
  <c r="R943" i="1"/>
  <c r="U943" i="1" s="1"/>
  <c r="R954" i="1"/>
  <c r="U954" i="1" s="1"/>
  <c r="R945" i="1"/>
  <c r="U945" i="1" s="1"/>
  <c r="R1357" i="1"/>
  <c r="U1357" i="1" s="1"/>
  <c r="R1184" i="1"/>
  <c r="U1184" i="1" s="1"/>
  <c r="R1455" i="1"/>
  <c r="U1455" i="1" s="1"/>
  <c r="R926" i="1"/>
  <c r="U926" i="1" s="1"/>
  <c r="R1148" i="1"/>
  <c r="U1148" i="1" s="1"/>
  <c r="R1340" i="1"/>
  <c r="U1340" i="1" s="1"/>
  <c r="R950" i="1"/>
  <c r="U950" i="1" s="1"/>
  <c r="R1460" i="1"/>
  <c r="U1460" i="1" s="1"/>
  <c r="R746" i="1"/>
  <c r="U746" i="1" s="1"/>
  <c r="R1304" i="1"/>
  <c r="U1304" i="1" s="1"/>
  <c r="R1448" i="1"/>
  <c r="U1448" i="1" s="1"/>
  <c r="R1310" i="1"/>
  <c r="U1310" i="1" s="1"/>
  <c r="R736" i="1"/>
  <c r="U736" i="1" s="1"/>
  <c r="R1255" i="1"/>
  <c r="U1255" i="1" s="1"/>
  <c r="R741" i="1"/>
  <c r="U741" i="1" s="1"/>
  <c r="R928" i="1"/>
  <c r="U928" i="1" s="1"/>
  <c r="R1216" i="1"/>
  <c r="U1216" i="1" s="1"/>
  <c r="R1268" i="1"/>
  <c r="U1268" i="1" s="1"/>
  <c r="R1185" i="1"/>
  <c r="U1185" i="1" s="1"/>
  <c r="R1322" i="1"/>
  <c r="U1322" i="1" s="1"/>
  <c r="R958" i="1"/>
  <c r="U958" i="1" s="1"/>
  <c r="R1176" i="1"/>
  <c r="U1176" i="1" s="1"/>
  <c r="R1067" i="1"/>
  <c r="U1067" i="1" s="1"/>
  <c r="R1189" i="1"/>
  <c r="U1189" i="1" s="1"/>
  <c r="R973" i="1"/>
  <c r="U973" i="1" s="1"/>
  <c r="R1290" i="1"/>
  <c r="U1290" i="1" s="1"/>
  <c r="R750" i="1"/>
  <c r="U750" i="1" s="1"/>
  <c r="R1292" i="1"/>
  <c r="U1292" i="1" s="1"/>
  <c r="R751" i="1"/>
  <c r="U751" i="1" s="1"/>
  <c r="R1303" i="1"/>
  <c r="U1303" i="1" s="1"/>
  <c r="R1301" i="1"/>
  <c r="U1301" i="1" s="1"/>
  <c r="R1360" i="1"/>
  <c r="U1360" i="1" s="1"/>
  <c r="R1284" i="1"/>
  <c r="U1284" i="1" s="1"/>
  <c r="R781" i="1"/>
  <c r="U781" i="1" s="1"/>
  <c r="R976" i="1"/>
  <c r="U976" i="1" s="1"/>
  <c r="R972" i="1"/>
  <c r="U972" i="1" s="1"/>
  <c r="R922" i="1"/>
  <c r="U922" i="1" s="1"/>
  <c r="R318" i="1"/>
  <c r="U318" i="1" s="1"/>
  <c r="R319" i="1"/>
  <c r="U319" i="1" s="1"/>
  <c r="R971" i="1"/>
  <c r="U971" i="1" s="1"/>
  <c r="R766" i="1"/>
  <c r="U766" i="1" s="1"/>
  <c r="R731" i="1"/>
  <c r="U731" i="1" s="1"/>
  <c r="R955" i="1"/>
  <c r="U955" i="1" s="1"/>
  <c r="R1269" i="1"/>
  <c r="U1269" i="1" s="1"/>
  <c r="R646" i="1"/>
  <c r="U646" i="1" s="1"/>
  <c r="R1364" i="1"/>
  <c r="U1364" i="1" s="1"/>
  <c r="R1163" i="1"/>
  <c r="U1163" i="1" s="1"/>
  <c r="R969" i="1"/>
  <c r="U969" i="1" s="1"/>
  <c r="R1306" i="1"/>
  <c r="U1306" i="1" s="1"/>
  <c r="R326" i="1"/>
  <c r="U326" i="1" s="1"/>
  <c r="R740" i="1"/>
  <c r="U740" i="1" s="1"/>
  <c r="R1190" i="1"/>
  <c r="U1190" i="1" s="1"/>
  <c r="R1274" i="1"/>
  <c r="U1274" i="1" s="1"/>
  <c r="R1450" i="1"/>
  <c r="U1450" i="1" s="1"/>
  <c r="R770" i="1"/>
  <c r="U770" i="1" s="1"/>
  <c r="R1445" i="1"/>
  <c r="U1445" i="1" s="1"/>
  <c r="R952" i="1"/>
  <c r="U952" i="1" s="1"/>
  <c r="R742" i="1"/>
  <c r="U742" i="1" s="1"/>
  <c r="R1252" i="1"/>
  <c r="U1252" i="1" s="1"/>
  <c r="R1318" i="1"/>
  <c r="U1318" i="1" s="1"/>
  <c r="R671" i="1"/>
  <c r="U671" i="1" s="1"/>
  <c r="R1341" i="1"/>
  <c r="U1341" i="1" s="1"/>
  <c r="R980" i="1"/>
  <c r="U980" i="1" s="1"/>
  <c r="R1316" i="1"/>
  <c r="U1316" i="1" s="1"/>
  <c r="R937" i="1"/>
  <c r="U937" i="1" s="1"/>
  <c r="R1166" i="1"/>
  <c r="U1166" i="1" s="1"/>
  <c r="R1459" i="1"/>
  <c r="U1459" i="1" s="1"/>
  <c r="R784" i="1"/>
  <c r="U784" i="1" s="1"/>
  <c r="R1285" i="1"/>
  <c r="U1285" i="1" s="1"/>
  <c r="R728" i="1"/>
  <c r="U728" i="1" s="1"/>
  <c r="R335" i="1"/>
  <c r="U335" i="1" s="1"/>
  <c r="R767" i="1"/>
  <c r="U767" i="1" s="1"/>
  <c r="R673" i="1"/>
  <c r="U673" i="1" s="1"/>
  <c r="R1256" i="1"/>
  <c r="U1256" i="1" s="1"/>
  <c r="R1243" i="1"/>
  <c r="U1243" i="1" s="1"/>
  <c r="R1367" i="1"/>
  <c r="U1367" i="1" s="1"/>
  <c r="R1323" i="1"/>
  <c r="U1323" i="1" s="1"/>
  <c r="R745" i="1"/>
  <c r="U745" i="1" s="1"/>
  <c r="R1217" i="1"/>
  <c r="U1217" i="1" s="1"/>
  <c r="R761" i="1"/>
  <c r="U761" i="1" s="1"/>
  <c r="R964" i="1"/>
  <c r="U964" i="1" s="1"/>
  <c r="R1254" i="1"/>
  <c r="U1254" i="1" s="1"/>
  <c r="R1452" i="1"/>
  <c r="U1452" i="1" s="1"/>
  <c r="R956" i="1"/>
  <c r="U956" i="1" s="1"/>
  <c r="R1296" i="1"/>
  <c r="U1296" i="1" s="1"/>
  <c r="R1276" i="1"/>
  <c r="U1276" i="1" s="1"/>
  <c r="R1370" i="1"/>
  <c r="U1370" i="1" s="1"/>
  <c r="R1461" i="1"/>
  <c r="U1461" i="1" s="1"/>
  <c r="R1227" i="1"/>
  <c r="U1227" i="1" s="1"/>
  <c r="R1275" i="1"/>
  <c r="U1275" i="1" s="1"/>
  <c r="R1228" i="1"/>
  <c r="U1228" i="1" s="1"/>
  <c r="R758" i="1"/>
  <c r="U758" i="1" s="1"/>
  <c r="R765" i="1"/>
  <c r="U765" i="1" s="1"/>
  <c r="R1266" i="1"/>
  <c r="U1266" i="1" s="1"/>
  <c r="R1253" i="1"/>
  <c r="U1253" i="1" s="1"/>
  <c r="R1209" i="1"/>
  <c r="U1209" i="1" s="1"/>
  <c r="R1259" i="1"/>
  <c r="U1259" i="1" s="1"/>
  <c r="R1220" i="1"/>
  <c r="U1220" i="1" s="1"/>
  <c r="R1210" i="1"/>
  <c r="U1210" i="1" s="1"/>
  <c r="R1270" i="1"/>
  <c r="U1270" i="1" s="1"/>
  <c r="R979" i="1"/>
  <c r="U979" i="1" s="1"/>
  <c r="R672" i="1"/>
  <c r="U672" i="1" s="1"/>
  <c r="R1065" i="1"/>
  <c r="U1065" i="1" s="1"/>
  <c r="R1140" i="1"/>
  <c r="U1140" i="1" s="1"/>
  <c r="R946" i="1"/>
  <c r="U946" i="1" s="1"/>
  <c r="R755" i="1"/>
  <c r="U755" i="1" s="1"/>
  <c r="R1335" i="1"/>
  <c r="U1335" i="1" s="1"/>
  <c r="R1365" i="1"/>
  <c r="U1365" i="1" s="1"/>
  <c r="R1229" i="1"/>
  <c r="U1229" i="1" s="1"/>
  <c r="R929" i="1"/>
  <c r="U929" i="1" s="1"/>
  <c r="R1248" i="1"/>
  <c r="U1248" i="1" s="1"/>
  <c r="R1321" i="1"/>
  <c r="U1321" i="1" s="1"/>
  <c r="R760" i="1"/>
  <c r="U760" i="1" s="1"/>
  <c r="R1278" i="1"/>
  <c r="U1278" i="1" s="1"/>
  <c r="R738" i="1"/>
  <c r="U738" i="1" s="1"/>
  <c r="R748" i="1"/>
  <c r="U748" i="1" s="1"/>
  <c r="R316" i="1"/>
  <c r="U316" i="1" s="1"/>
  <c r="R1264" i="1"/>
  <c r="U1264" i="1" s="1"/>
  <c r="R982" i="1"/>
  <c r="U982" i="1" s="1"/>
  <c r="R1235" i="1"/>
  <c r="U1235" i="1" s="1"/>
  <c r="R1282" i="1"/>
  <c r="U1282" i="1" s="1"/>
  <c r="R762" i="1"/>
  <c r="U762" i="1" s="1"/>
  <c r="R729" i="1"/>
  <c r="U729" i="1" s="1"/>
  <c r="R773" i="1"/>
  <c r="U773" i="1" s="1"/>
  <c r="R1150" i="1"/>
  <c r="U1150" i="1" s="1"/>
  <c r="R1234" i="1"/>
  <c r="U1234" i="1" s="1"/>
  <c r="R747" i="1"/>
  <c r="U747" i="1" s="1"/>
  <c r="R1069" i="1"/>
  <c r="U1069" i="1" s="1"/>
  <c r="R948" i="1"/>
  <c r="U948" i="1" s="1"/>
  <c r="R329" i="1"/>
  <c r="U329" i="1" s="1"/>
  <c r="R3" i="1"/>
  <c r="U3" i="1" s="1"/>
  <c r="R1342" i="1"/>
  <c r="U1342" i="1" s="1"/>
  <c r="R1186" i="1"/>
  <c r="U1186" i="1" s="1"/>
  <c r="R759" i="1"/>
  <c r="U759" i="1" s="1"/>
  <c r="R1136" i="1"/>
  <c r="U1136" i="1" s="1"/>
  <c r="R1293" i="1"/>
  <c r="U1293" i="1" s="1"/>
  <c r="R821" i="1"/>
  <c r="U821" i="1" s="1"/>
  <c r="R768" i="1"/>
  <c r="U768" i="1" s="1"/>
  <c r="R756" i="1"/>
  <c r="U756" i="1" s="1"/>
  <c r="R330" i="1"/>
  <c r="U330" i="1" s="1"/>
  <c r="R1258" i="1"/>
  <c r="U1258" i="1" s="1"/>
  <c r="R1207" i="1"/>
  <c r="U1207" i="1" s="1"/>
  <c r="R155" i="1"/>
  <c r="U155" i="1" s="1"/>
  <c r="R934" i="1"/>
  <c r="U934" i="1" s="1"/>
  <c r="R977" i="1"/>
  <c r="U977" i="1" s="1"/>
  <c r="R757" i="1"/>
  <c r="U757" i="1" s="1"/>
  <c r="R1366" i="1"/>
  <c r="U1366" i="1" s="1"/>
  <c r="R1329" i="1"/>
  <c r="U1329" i="1" s="1"/>
  <c r="R763" i="1"/>
  <c r="U763" i="1" s="1"/>
  <c r="R1349" i="1"/>
  <c r="U1349" i="1" s="1"/>
  <c r="R1267" i="1"/>
  <c r="U1267" i="1" s="1"/>
  <c r="R1060" i="1"/>
  <c r="U1060" i="1" s="1"/>
  <c r="R1297" i="1"/>
  <c r="U1297" i="1" s="1"/>
  <c r="R1257" i="1"/>
  <c r="U1257" i="1" s="1"/>
  <c r="R1135" i="1"/>
  <c r="U1135" i="1" s="1"/>
  <c r="R743" i="1"/>
  <c r="U743" i="1" s="1"/>
  <c r="R772" i="1"/>
  <c r="U772" i="1" s="1"/>
  <c r="R1173" i="1"/>
  <c r="U1173" i="1" s="1"/>
  <c r="R1307" i="1"/>
  <c r="U1307" i="1" s="1"/>
  <c r="R1170" i="1"/>
  <c r="U1170" i="1" s="1"/>
  <c r="R1347" i="1"/>
  <c r="U1347" i="1" s="1"/>
  <c r="R941" i="1"/>
  <c r="U941" i="1" s="1"/>
  <c r="R764" i="1"/>
  <c r="U764" i="1" s="1"/>
  <c r="R774" i="1"/>
  <c r="U774" i="1" s="1"/>
  <c r="R1283" i="1"/>
  <c r="U1283" i="1" s="1"/>
  <c r="R1230" i="1"/>
  <c r="U1230" i="1" s="1"/>
  <c r="R1134" i="1"/>
  <c r="U1134" i="1" s="1"/>
  <c r="R959" i="1"/>
  <c r="U959" i="1" s="1"/>
  <c r="R732" i="1"/>
  <c r="U732" i="1" s="1"/>
  <c r="R1277" i="1"/>
  <c r="U1277" i="1" s="1"/>
  <c r="R1149" i="1"/>
  <c r="U1149" i="1" s="1"/>
  <c r="R1164" i="1"/>
  <c r="U1164" i="1" s="1"/>
  <c r="R325" i="1"/>
  <c r="U325" i="1" s="1"/>
  <c r="R1222" i="1"/>
  <c r="U1222" i="1" s="1"/>
  <c r="R1249" i="1"/>
  <c r="U1249" i="1" s="1"/>
  <c r="R779" i="1"/>
  <c r="U779" i="1" s="1"/>
  <c r="R1111" i="1"/>
  <c r="U1111" i="1" s="1"/>
  <c r="R957" i="1"/>
  <c r="U957" i="1" s="1"/>
  <c r="R1363" i="1"/>
  <c r="U1363" i="1" s="1"/>
  <c r="R317" i="1"/>
  <c r="U317" i="1" s="1"/>
  <c r="R18" i="1"/>
  <c r="U18" i="1" s="1"/>
  <c r="R1128" i="1"/>
  <c r="U1128" i="1" s="1"/>
  <c r="R965" i="1"/>
  <c r="U965" i="1" s="1"/>
  <c r="R753" i="1"/>
  <c r="U753" i="1" s="1"/>
  <c r="R1311" i="1"/>
  <c r="U1311" i="1" s="1"/>
  <c r="R951" i="1"/>
  <c r="U951" i="1" s="1"/>
  <c r="R822" i="1"/>
  <c r="U822" i="1" s="1"/>
  <c r="R783" i="1"/>
  <c r="U783" i="1" s="1"/>
  <c r="R947" i="1"/>
  <c r="U947" i="1" s="1"/>
  <c r="R1368" i="1"/>
  <c r="U1368" i="1" s="1"/>
  <c r="R930" i="1"/>
  <c r="U930" i="1" s="1"/>
  <c r="R749" i="1"/>
  <c r="U749" i="1" s="1"/>
  <c r="R963" i="1"/>
  <c r="U963" i="1" s="1"/>
  <c r="R1334" i="1"/>
  <c r="U1334" i="1" s="1"/>
  <c r="R970" i="1"/>
  <c r="U970" i="1" s="1"/>
  <c r="R778" i="1"/>
  <c r="U778" i="1" s="1"/>
  <c r="R1308" i="1"/>
  <c r="U1308" i="1" s="1"/>
  <c r="R974" i="1"/>
  <c r="U974" i="1" s="1"/>
  <c r="R1361" i="1"/>
  <c r="U1361" i="1" s="1"/>
  <c r="R1066" i="1"/>
  <c r="U1066" i="1" s="1"/>
  <c r="R1260" i="1"/>
  <c r="U1260" i="1" s="1"/>
  <c r="R780" i="1"/>
  <c r="U780" i="1" s="1"/>
  <c r="R328" i="1"/>
  <c r="U328" i="1" s="1"/>
  <c r="R966" i="1"/>
  <c r="U966" i="1" s="1"/>
  <c r="R333" i="1"/>
  <c r="U333" i="1" s="1"/>
  <c r="R1206" i="1"/>
  <c r="U1206" i="1" s="1"/>
  <c r="R962" i="1"/>
  <c r="U962" i="1" s="1"/>
  <c r="R744" i="1"/>
  <c r="U744" i="1" s="1"/>
  <c r="R769" i="1"/>
  <c r="U769" i="1" s="1"/>
  <c r="R1137" i="1"/>
  <c r="U1137" i="1" s="1"/>
  <c r="R730" i="1"/>
  <c r="U730" i="1" s="1"/>
  <c r="R1369" i="1"/>
  <c r="U1369" i="1" s="1"/>
  <c r="R321" i="1"/>
  <c r="U321" i="1" s="1"/>
  <c r="R334" i="1"/>
  <c r="U334" i="1" s="1"/>
  <c r="R1462" i="1"/>
  <c r="U1462" i="1" s="1"/>
  <c r="R1362" i="1"/>
  <c r="U1362" i="1" s="1"/>
  <c r="R327" i="1"/>
  <c r="U327" i="1" s="1"/>
  <c r="R967" i="1"/>
  <c r="U967" i="1" s="1"/>
  <c r="R1138" i="1"/>
  <c r="U1138" i="1" s="1"/>
  <c r="R981" i="1"/>
  <c r="U981" i="1" s="1"/>
  <c r="R1265" i="1"/>
  <c r="U1265" i="1" s="1"/>
  <c r="R931" i="1"/>
  <c r="U931" i="1" s="1"/>
  <c r="R331" i="1"/>
  <c r="U331" i="1" s="1"/>
  <c r="R2" i="1"/>
  <c r="U2" i="1" s="1"/>
  <c r="R1348" i="1"/>
  <c r="U1348" i="1" s="1"/>
  <c r="R1319" i="1"/>
  <c r="U1319" i="1" s="1"/>
  <c r="R776" i="1"/>
  <c r="U776" i="1" s="1"/>
  <c r="R1359" i="1"/>
  <c r="U1359" i="1" s="1"/>
  <c r="R771" i="1"/>
  <c r="U771" i="1" s="1"/>
  <c r="R775" i="1"/>
  <c r="U775" i="1" s="1"/>
  <c r="R752" i="1"/>
  <c r="U752" i="1" s="1"/>
  <c r="R332" i="1"/>
  <c r="U332" i="1" s="1"/>
  <c r="R932" i="1"/>
  <c r="U932" i="1" s="1"/>
  <c r="R1294" i="1"/>
  <c r="U1294" i="1" s="1"/>
  <c r="R961" i="1"/>
  <c r="U961" i="1" s="1"/>
  <c r="R949" i="1"/>
  <c r="U949" i="1" s="1"/>
  <c r="R960" i="1"/>
  <c r="U960" i="1" s="1"/>
  <c r="R968" i="1"/>
  <c r="U968" i="1" s="1"/>
  <c r="R1320" i="1"/>
  <c r="U1320" i="1" s="1"/>
  <c r="R777" i="1"/>
  <c r="U777" i="1" s="1"/>
  <c r="R823" i="1"/>
  <c r="U823" i="1" s="1"/>
  <c r="R1196" i="1"/>
  <c r="U1196" i="1" s="1"/>
  <c r="R935" i="1"/>
  <c r="U935" i="1" s="1"/>
  <c r="R1288" i="1"/>
  <c r="U1288" i="1" s="1"/>
  <c r="R1027" i="1"/>
  <c r="U1027" i="1" s="1"/>
  <c r="R1005" i="1"/>
  <c r="U1005" i="1" s="1"/>
  <c r="R1021" i="1"/>
  <c r="U1021" i="1" s="1"/>
  <c r="R709" i="1"/>
  <c r="U709" i="1" s="1"/>
  <c r="R906" i="1"/>
  <c r="U906" i="1" s="1"/>
  <c r="R893" i="1"/>
  <c r="U893" i="1" s="1"/>
  <c r="R894" i="1"/>
  <c r="U894" i="1" s="1"/>
  <c r="R907" i="1"/>
  <c r="U907" i="1" s="1"/>
  <c r="R908" i="1"/>
  <c r="U908" i="1" s="1"/>
  <c r="R600" i="1"/>
  <c r="U600" i="1" s="1"/>
  <c r="R1032" i="1"/>
  <c r="U1032" i="1" s="1"/>
  <c r="R25" i="1"/>
  <c r="U25" i="1" s="1"/>
  <c r="R1014" i="1"/>
  <c r="U1014" i="1" s="1"/>
  <c r="R371" i="1"/>
  <c r="U371" i="1" s="1"/>
  <c r="R915" i="1"/>
  <c r="U915" i="1" s="1"/>
  <c r="R390" i="1"/>
  <c r="U390" i="1" s="1"/>
  <c r="R897" i="1"/>
  <c r="U897" i="1" s="1"/>
  <c r="R15" i="1"/>
  <c r="U15" i="1" s="1"/>
  <c r="R367" i="1"/>
  <c r="U367" i="1" s="1"/>
  <c r="R601" i="1"/>
  <c r="U601" i="1" s="1"/>
  <c r="R916" i="1"/>
  <c r="U916" i="1" s="1"/>
  <c r="R716" i="1"/>
  <c r="U716" i="1" s="1"/>
  <c r="R710" i="1"/>
  <c r="U710" i="1" s="1"/>
  <c r="R90" i="1"/>
  <c r="U90" i="1" s="1"/>
  <c r="R1394" i="1"/>
  <c r="U1394" i="1" s="1"/>
  <c r="R996" i="1"/>
  <c r="U996" i="1" s="1"/>
  <c r="R1012" i="1"/>
  <c r="U1012" i="1" s="1"/>
  <c r="R872" i="1"/>
  <c r="U872" i="1" s="1"/>
  <c r="R602" i="1"/>
  <c r="U602" i="1" s="1"/>
  <c r="R885" i="1"/>
  <c r="U885" i="1" s="1"/>
  <c r="R1028" i="1"/>
  <c r="U1028" i="1" s="1"/>
  <c r="R1002" i="1"/>
  <c r="U1002" i="1" s="1"/>
  <c r="R873" i="1"/>
  <c r="U873" i="1" s="1"/>
  <c r="R875" i="1"/>
  <c r="U875" i="1" s="1"/>
  <c r="R1029" i="1"/>
  <c r="U1029" i="1" s="1"/>
  <c r="R1180" i="1"/>
  <c r="U1180" i="1" s="1"/>
  <c r="R852" i="1"/>
  <c r="U852" i="1" s="1"/>
  <c r="R853" i="1"/>
  <c r="U853" i="1" s="1"/>
  <c r="R1030" i="1"/>
  <c r="U1030" i="1" s="1"/>
  <c r="R898" i="1"/>
  <c r="U898" i="1" s="1"/>
  <c r="R674" i="1"/>
  <c r="U674" i="1" s="1"/>
  <c r="R1026" i="1"/>
  <c r="U1026" i="1" s="1"/>
  <c r="R1040" i="1"/>
  <c r="U1040" i="1" s="1"/>
  <c r="R1162" i="1"/>
  <c r="U1162" i="1" s="1"/>
  <c r="R880" i="1"/>
  <c r="U880" i="1" s="1"/>
  <c r="R1240" i="1"/>
  <c r="U1240" i="1" s="1"/>
  <c r="R1031" i="1"/>
  <c r="U1031" i="1" s="1"/>
  <c r="R899" i="1"/>
  <c r="U899" i="1" s="1"/>
  <c r="R17" i="1"/>
  <c r="U17" i="1" s="1"/>
  <c r="R896" i="1"/>
  <c r="U896" i="1" s="1"/>
  <c r="R1132" i="1"/>
  <c r="U1132" i="1" s="1"/>
  <c r="R1006" i="1"/>
  <c r="U1006" i="1" s="1"/>
  <c r="R862" i="1"/>
  <c r="U862" i="1" s="1"/>
  <c r="R869" i="1"/>
  <c r="U869" i="1" s="1"/>
  <c r="R1396" i="1"/>
  <c r="U1396" i="1" s="1"/>
  <c r="R393" i="1"/>
  <c r="U393" i="1" s="1"/>
  <c r="R997" i="1"/>
  <c r="U997" i="1" s="1"/>
  <c r="R1022" i="1"/>
  <c r="U1022" i="1" s="1"/>
  <c r="R1143" i="1"/>
  <c r="U1143" i="1" s="1"/>
  <c r="R1201" i="1"/>
  <c r="U1201" i="1" s="1"/>
  <c r="R878" i="1"/>
  <c r="U878" i="1" s="1"/>
  <c r="R985" i="1"/>
  <c r="U985" i="1" s="1"/>
  <c r="R841" i="1"/>
  <c r="U841" i="1" s="1"/>
  <c r="R594" i="1"/>
  <c r="U594" i="1" s="1"/>
  <c r="R1395" i="1"/>
  <c r="U1395" i="1" s="1"/>
  <c r="R886" i="1"/>
  <c r="U886" i="1" s="1"/>
  <c r="R368" i="1"/>
  <c r="U368" i="1" s="1"/>
  <c r="R881" i="1"/>
  <c r="U881" i="1" s="1"/>
  <c r="R1055" i="1"/>
  <c r="U1055" i="1" s="1"/>
  <c r="R1177" i="1"/>
  <c r="U1177" i="1" s="1"/>
  <c r="R1072" i="1"/>
  <c r="U1072" i="1" s="1"/>
  <c r="R407" i="1"/>
  <c r="U407" i="1" s="1"/>
  <c r="R895" i="1"/>
  <c r="U895" i="1" s="1"/>
  <c r="R47" i="1"/>
  <c r="U47" i="1" s="1"/>
  <c r="R399" i="1"/>
  <c r="U399" i="1" s="1"/>
  <c r="R887" i="1"/>
  <c r="U887" i="1" s="1"/>
  <c r="R900" i="1"/>
  <c r="U900" i="1" s="1"/>
  <c r="R874" i="1"/>
  <c r="U874" i="1" s="1"/>
  <c r="R1081" i="1"/>
  <c r="U1081" i="1" s="1"/>
  <c r="R718" i="1"/>
  <c r="U718" i="1" s="1"/>
  <c r="R26" i="1"/>
  <c r="U26" i="1" s="1"/>
  <c r="R386" i="1"/>
  <c r="U386" i="1" s="1"/>
  <c r="R595" i="1"/>
  <c r="U595" i="1" s="1"/>
  <c r="R714" i="1"/>
  <c r="U714" i="1" s="1"/>
  <c r="R1203" i="1"/>
  <c r="U1203" i="1" s="1"/>
  <c r="R888" i="1"/>
  <c r="U888" i="1" s="1"/>
  <c r="R989" i="1"/>
  <c r="U989" i="1" s="1"/>
  <c r="R1023" i="1"/>
  <c r="U1023" i="1" s="1"/>
  <c r="R1167" i="1"/>
  <c r="U1167" i="1" s="1"/>
  <c r="R1159" i="1"/>
  <c r="U1159" i="1" s="1"/>
  <c r="R1402" i="1"/>
  <c r="U1402" i="1" s="1"/>
  <c r="R889" i="1"/>
  <c r="U889" i="1" s="1"/>
  <c r="R93" i="1"/>
  <c r="U93" i="1" s="1"/>
  <c r="R858" i="1"/>
  <c r="U858" i="1" s="1"/>
  <c r="R1214" i="1"/>
  <c r="U1214" i="1" s="1"/>
  <c r="R870" i="1"/>
  <c r="U870" i="1" s="1"/>
  <c r="R1390" i="1"/>
  <c r="U1390" i="1" s="1"/>
  <c r="R1393" i="1"/>
  <c r="U1393" i="1" s="1"/>
  <c r="R92" i="1"/>
  <c r="U92" i="1" s="1"/>
  <c r="R603" i="1"/>
  <c r="U603" i="1" s="1"/>
  <c r="R882" i="1"/>
  <c r="U882" i="1" s="1"/>
  <c r="R883" i="1"/>
  <c r="U883" i="1" s="1"/>
  <c r="R871" i="1"/>
  <c r="U871" i="1" s="1"/>
  <c r="R375" i="1"/>
  <c r="U375" i="1" s="1"/>
  <c r="R1076" i="1"/>
  <c r="U1076" i="1" s="1"/>
  <c r="R867" i="1"/>
  <c r="U867" i="1" s="1"/>
  <c r="R711" i="1"/>
  <c r="U711" i="1" s="1"/>
  <c r="R27" i="1"/>
  <c r="U27" i="1" s="1"/>
  <c r="R884" i="1"/>
  <c r="U884" i="1" s="1"/>
  <c r="R1144" i="1"/>
  <c r="U1144" i="1" s="1"/>
  <c r="R719" i="1"/>
  <c r="U719" i="1" s="1"/>
  <c r="R890" i="1"/>
  <c r="U890" i="1" s="1"/>
  <c r="R863" i="1"/>
  <c r="U863" i="1" s="1"/>
  <c r="R826" i="1"/>
  <c r="U826" i="1" s="1"/>
  <c r="R988" i="1"/>
  <c r="U988" i="1" s="1"/>
  <c r="R28" i="1"/>
  <c r="U28" i="1" s="1"/>
  <c r="R901" i="1"/>
  <c r="U901" i="1" s="1"/>
  <c r="R1401" i="1"/>
  <c r="U1401" i="1" s="1"/>
  <c r="R856" i="1"/>
  <c r="U856" i="1" s="1"/>
  <c r="R876" i="1"/>
  <c r="U876" i="1" s="1"/>
  <c r="R1279" i="1"/>
  <c r="U1279" i="1" s="1"/>
  <c r="R30" i="1"/>
  <c r="U30" i="1" s="1"/>
  <c r="R1262" i="1"/>
  <c r="U1262" i="1" s="1"/>
  <c r="R1015" i="1"/>
  <c r="U1015" i="1" s="1"/>
  <c r="R1019" i="1"/>
  <c r="U1019" i="1" s="1"/>
  <c r="R828" i="1"/>
  <c r="U828" i="1" s="1"/>
  <c r="R1112" i="1"/>
  <c r="U1112" i="1" s="1"/>
  <c r="R16" i="1"/>
  <c r="U16" i="1" s="1"/>
  <c r="R1053" i="1"/>
  <c r="U1053" i="1" s="1"/>
  <c r="R1043" i="1"/>
  <c r="U1043" i="1" s="1"/>
  <c r="R1198" i="1"/>
  <c r="U1198" i="1" s="1"/>
  <c r="R877" i="1"/>
  <c r="U877" i="1" s="1"/>
  <c r="R394" i="1"/>
  <c r="U394" i="1" s="1"/>
  <c r="R1313" i="1"/>
  <c r="U1313" i="1" s="1"/>
  <c r="R830" i="1"/>
  <c r="U830" i="1" s="1"/>
  <c r="R917" i="1"/>
  <c r="U917" i="1" s="1"/>
  <c r="R1160" i="1"/>
  <c r="U1160" i="1" s="1"/>
  <c r="R35" i="1"/>
  <c r="U35" i="1" s="1"/>
  <c r="R1219" i="1"/>
  <c r="U1219" i="1" s="1"/>
  <c r="R854" i="1"/>
  <c r="U854" i="1" s="1"/>
  <c r="R1018" i="1"/>
  <c r="U1018" i="1" s="1"/>
  <c r="R22" i="1"/>
  <c r="U22" i="1" s="1"/>
  <c r="R1073" i="1"/>
  <c r="U1073" i="1" s="1"/>
  <c r="R910" i="1"/>
  <c r="U910" i="1" s="1"/>
  <c r="R1231" i="1"/>
  <c r="U1231" i="1" s="1"/>
  <c r="R372" i="1"/>
  <c r="U372" i="1" s="1"/>
  <c r="R1114" i="1"/>
  <c r="U1114" i="1" s="1"/>
  <c r="R891" i="1"/>
  <c r="U891" i="1" s="1"/>
  <c r="R1115" i="1"/>
  <c r="U1115" i="1" s="1"/>
  <c r="R1389" i="1"/>
  <c r="U1389" i="1" s="1"/>
  <c r="R1001" i="1"/>
  <c r="U1001" i="1" s="1"/>
  <c r="R95" i="1"/>
  <c r="U95" i="1" s="1"/>
  <c r="R1232" i="1"/>
  <c r="U1232" i="1" s="1"/>
  <c r="R1058" i="1"/>
  <c r="U1058" i="1" s="1"/>
  <c r="R1080" i="1"/>
  <c r="U1080" i="1" s="1"/>
  <c r="R879" i="1"/>
  <c r="U879" i="1" s="1"/>
  <c r="R912" i="1"/>
  <c r="U912" i="1" s="1"/>
  <c r="R1036" i="1"/>
  <c r="U1036" i="1" s="1"/>
  <c r="R1044" i="1"/>
  <c r="U1044" i="1" s="1"/>
  <c r="R91" i="1"/>
  <c r="U91" i="1" s="1"/>
  <c r="R1398" i="1"/>
  <c r="U1398" i="1" s="1"/>
  <c r="R1007" i="1"/>
  <c r="U1007" i="1" s="1"/>
  <c r="R1016" i="1"/>
  <c r="U1016" i="1" s="1"/>
  <c r="R902" i="1"/>
  <c r="U902" i="1" s="1"/>
  <c r="R857" i="1"/>
  <c r="U857" i="1" s="1"/>
  <c r="R864" i="1"/>
  <c r="U864" i="1" s="1"/>
  <c r="R903" i="1"/>
  <c r="U903" i="1" s="1"/>
  <c r="R859" i="1"/>
  <c r="U859" i="1" s="1"/>
  <c r="R1038" i="1"/>
  <c r="U1038" i="1" s="1"/>
  <c r="R1191" i="1"/>
  <c r="U1191" i="1" s="1"/>
  <c r="R1355" i="1"/>
  <c r="U1355" i="1" s="1"/>
  <c r="R1397" i="1"/>
  <c r="U1397" i="1" s="1"/>
  <c r="R1045" i="1"/>
  <c r="U1045" i="1" s="1"/>
  <c r="R598" i="1"/>
  <c r="U598" i="1" s="1"/>
  <c r="R1004" i="1"/>
  <c r="U1004" i="1" s="1"/>
  <c r="R860" i="1"/>
  <c r="U860" i="1" s="1"/>
  <c r="R983" i="1"/>
  <c r="U983" i="1" s="1"/>
  <c r="R865" i="1"/>
  <c r="U865" i="1" s="1"/>
  <c r="R1052" i="1"/>
  <c r="U1052" i="1" s="1"/>
  <c r="R1048" i="1"/>
  <c r="U1048" i="1" s="1"/>
  <c r="R1178" i="1"/>
  <c r="U1178" i="1" s="1"/>
  <c r="R1046" i="1"/>
  <c r="U1046" i="1" s="1"/>
  <c r="R31" i="1"/>
  <c r="U31" i="1" s="1"/>
  <c r="R1009" i="1"/>
  <c r="U1009" i="1" s="1"/>
  <c r="R1211" i="1"/>
  <c r="U1211" i="1" s="1"/>
  <c r="R1399" i="1"/>
  <c r="U1399" i="1" s="1"/>
  <c r="R834" i="1"/>
  <c r="U834" i="1" s="1"/>
  <c r="R96" i="1"/>
  <c r="U96" i="1" s="1"/>
  <c r="R913" i="1"/>
  <c r="U913" i="1" s="1"/>
  <c r="R395" i="1"/>
  <c r="U395" i="1" s="1"/>
  <c r="R1078" i="1"/>
  <c r="U1078" i="1" s="1"/>
  <c r="R1054" i="1"/>
  <c r="U1054" i="1" s="1"/>
  <c r="R305" i="1"/>
  <c r="U305" i="1" s="1"/>
  <c r="R36" i="1"/>
  <c r="U36" i="1" s="1"/>
  <c r="R829" i="1"/>
  <c r="U829" i="1" s="1"/>
  <c r="R1082" i="1"/>
  <c r="U1082" i="1" s="1"/>
  <c r="R909" i="1"/>
  <c r="U909" i="1" s="1"/>
  <c r="R717" i="1"/>
  <c r="U717" i="1" s="1"/>
  <c r="R866" i="1"/>
  <c r="U866" i="1" s="1"/>
  <c r="R911" i="1"/>
  <c r="U911" i="1" s="1"/>
  <c r="R29" i="1"/>
  <c r="U29" i="1" s="1"/>
  <c r="R992" i="1"/>
  <c r="U992" i="1" s="1"/>
  <c r="R664" i="1"/>
  <c r="U664" i="1" s="1"/>
  <c r="R599" i="1"/>
  <c r="U599" i="1" s="1"/>
  <c r="R1403" i="1"/>
  <c r="U1403" i="1" s="1"/>
  <c r="R50" i="1"/>
  <c r="U50" i="1" s="1"/>
  <c r="R1237" i="1"/>
  <c r="U1237" i="1" s="1"/>
  <c r="R33" i="1"/>
  <c r="U33" i="1" s="1"/>
  <c r="R21" i="1"/>
  <c r="U21" i="1" s="1"/>
  <c r="R904" i="1"/>
  <c r="U904" i="1" s="1"/>
  <c r="R905" i="1"/>
  <c r="U905" i="1" s="1"/>
  <c r="R1056" i="1"/>
  <c r="U1056" i="1" s="1"/>
  <c r="R919" i="1"/>
  <c r="U919" i="1" s="1"/>
  <c r="R1057" i="1"/>
  <c r="U1057" i="1" s="1"/>
  <c r="R832" i="1"/>
  <c r="U832" i="1" s="1"/>
  <c r="R1051" i="1"/>
  <c r="U1051" i="1" s="1"/>
  <c r="R1049" i="1"/>
  <c r="U1049" i="1" s="1"/>
  <c r="R712" i="1"/>
  <c r="U712" i="1" s="1"/>
  <c r="R4" i="1"/>
  <c r="U4" i="1" s="1"/>
  <c r="R1034" i="1"/>
  <c r="U1034" i="1" s="1"/>
  <c r="R861" i="1"/>
  <c r="U861" i="1" s="1"/>
  <c r="R23" i="1"/>
  <c r="U23" i="1" s="1"/>
  <c r="R1391" i="1"/>
  <c r="U1391" i="1" s="1"/>
  <c r="R705" i="1"/>
  <c r="U705" i="1" s="1"/>
  <c r="R914" i="1"/>
  <c r="U914" i="1" s="1"/>
  <c r="R1010" i="1"/>
  <c r="U1010" i="1" s="1"/>
  <c r="R32" i="1"/>
  <c r="U32" i="1" s="1"/>
  <c r="R835" i="1"/>
  <c r="U835" i="1" s="1"/>
  <c r="R1195" i="1"/>
  <c r="U1195" i="1" s="1"/>
  <c r="R24" i="1"/>
  <c r="U24" i="1" s="1"/>
  <c r="R1244" i="1"/>
  <c r="U1244" i="1" s="1"/>
  <c r="R1400" i="1"/>
  <c r="U1400" i="1" s="1"/>
  <c r="R855" i="1"/>
  <c r="U855" i="1" s="1"/>
  <c r="R1050" i="1"/>
  <c r="U1050" i="1" s="1"/>
  <c r="R868" i="1"/>
  <c r="U868" i="1" s="1"/>
  <c r="R1327" i="1"/>
  <c r="U1327" i="1" s="1"/>
  <c r="R1298" i="1"/>
  <c r="U1298" i="1" s="1"/>
  <c r="R843" i="1"/>
  <c r="U843" i="1" s="1"/>
  <c r="R918" i="1"/>
  <c r="U918" i="1" s="1"/>
  <c r="R998" i="1"/>
  <c r="U998" i="1" s="1"/>
  <c r="R1025" i="1"/>
  <c r="U1025" i="1" s="1"/>
  <c r="R1404" i="1"/>
  <c r="U1404" i="1" s="1"/>
  <c r="R840" i="1"/>
  <c r="U840" i="1" s="1"/>
  <c r="R720" i="1"/>
  <c r="U720" i="1" s="1"/>
  <c r="R849" i="1"/>
  <c r="U849" i="1" s="1"/>
  <c r="R1047" i="1"/>
  <c r="U1047" i="1" s="1"/>
  <c r="R1074" i="1"/>
  <c r="U1074" i="1" s="1"/>
  <c r="R892" i="1"/>
  <c r="U892" i="1" s="1"/>
  <c r="R675" i="1"/>
  <c r="U675" i="1" s="1"/>
  <c r="R1118" i="1"/>
  <c r="U1118" i="1" s="1"/>
  <c r="R369" i="1"/>
  <c r="U369" i="1" s="1"/>
  <c r="R378" i="1"/>
  <c r="U378" i="1" s="1"/>
  <c r="R1003" i="1"/>
  <c r="U1003" i="1" s="1"/>
  <c r="R1020" i="1"/>
  <c r="U1020" i="1" s="1"/>
  <c r="R694" i="1"/>
  <c r="U694" i="1" s="1"/>
  <c r="R570" i="1"/>
  <c r="U570" i="1" s="1"/>
  <c r="R266" i="1"/>
  <c r="U266" i="1" s="1"/>
  <c r="R374" i="1"/>
  <c r="U374" i="1" s="1"/>
  <c r="R510" i="1"/>
  <c r="U510" i="1" s="1"/>
  <c r="R597" i="1"/>
  <c r="U597" i="1" s="1"/>
  <c r="R1033" i="1"/>
  <c r="U1033" i="1" s="1"/>
  <c r="R377" i="1"/>
  <c r="U377" i="1" s="1"/>
  <c r="R657" i="1"/>
  <c r="U657" i="1" s="1"/>
  <c r="R398" i="1"/>
  <c r="U398" i="1" s="1"/>
  <c r="R373" i="1"/>
  <c r="U373" i="1" s="1"/>
  <c r="R663" i="1"/>
  <c r="U663" i="1" s="1"/>
  <c r="R1013" i="1"/>
  <c r="U1013" i="1" s="1"/>
  <c r="R383" i="1"/>
  <c r="U383" i="1" s="1"/>
  <c r="R46" i="1"/>
  <c r="U46" i="1" s="1"/>
  <c r="R14" i="1"/>
  <c r="U14" i="1" s="1"/>
  <c r="R697" i="1"/>
  <c r="U697" i="1" s="1"/>
  <c r="R571" i="1"/>
  <c r="U571" i="1" s="1"/>
  <c r="R591" i="1"/>
  <c r="U591" i="1" s="1"/>
  <c r="R999" i="1"/>
  <c r="U999" i="1" s="1"/>
  <c r="R1011" i="1"/>
  <c r="U1011" i="1" s="1"/>
  <c r="R387" i="1"/>
  <c r="U387" i="1" s="1"/>
  <c r="R491" i="1"/>
  <c r="U491" i="1" s="1"/>
  <c r="R1000" i="1"/>
  <c r="U1000" i="1" s="1"/>
  <c r="R572" i="1"/>
  <c r="U572" i="1" s="1"/>
  <c r="R85" i="1"/>
  <c r="U85" i="1" s="1"/>
  <c r="R1187" i="1"/>
  <c r="U1187" i="1" s="1"/>
  <c r="R112" i="1"/>
  <c r="U112" i="1" s="1"/>
  <c r="R258" i="1"/>
  <c r="U258" i="1" s="1"/>
  <c r="R1126" i="1"/>
  <c r="U1126" i="1" s="1"/>
  <c r="R384" i="1"/>
  <c r="U384" i="1" s="1"/>
  <c r="R1024" i="1"/>
  <c r="U1024" i="1" s="1"/>
  <c r="R418" i="1"/>
  <c r="U418" i="1" s="1"/>
  <c r="R480" i="1"/>
  <c r="U480" i="1" s="1"/>
  <c r="R1161" i="1"/>
  <c r="U1161" i="1" s="1"/>
  <c r="R1241" i="1"/>
  <c r="U1241" i="1" s="1"/>
  <c r="R1041" i="1"/>
  <c r="U1041" i="1" s="1"/>
  <c r="R215" i="1"/>
  <c r="U215" i="1" s="1"/>
  <c r="R1385" i="1"/>
  <c r="U1385" i="1" s="1"/>
  <c r="R579" i="1"/>
  <c r="U579" i="1" s="1"/>
  <c r="R1145" i="1"/>
  <c r="U1145" i="1" s="1"/>
  <c r="R485" i="1"/>
  <c r="U485" i="1" s="1"/>
  <c r="R1123" i="1"/>
  <c r="U1123" i="1" s="1"/>
  <c r="R405" i="1"/>
  <c r="U405" i="1" s="1"/>
  <c r="R1202" i="1"/>
  <c r="U1202" i="1" s="1"/>
  <c r="R700" i="1"/>
  <c r="U700" i="1" s="1"/>
  <c r="R986" i="1"/>
  <c r="U986" i="1" s="1"/>
  <c r="R842" i="1"/>
  <c r="U842" i="1" s="1"/>
  <c r="R380" i="1"/>
  <c r="U380" i="1" s="1"/>
  <c r="R825" i="1"/>
  <c r="U825" i="1" s="1"/>
  <c r="R786" i="1"/>
  <c r="U786" i="1" s="1"/>
  <c r="R376" i="1"/>
  <c r="U376" i="1" s="1"/>
  <c r="R1130" i="1"/>
  <c r="U1130" i="1" s="1"/>
  <c r="R596" i="1"/>
  <c r="U596" i="1" s="1"/>
  <c r="R1179" i="1"/>
  <c r="U1179" i="1" s="1"/>
  <c r="R420" i="1"/>
  <c r="U420" i="1" s="1"/>
  <c r="R48" i="1"/>
  <c r="U48" i="1" s="1"/>
  <c r="R153" i="1"/>
  <c r="U153" i="1" s="1"/>
  <c r="R698" i="1"/>
  <c r="U698" i="1" s="1"/>
  <c r="R400" i="1"/>
  <c r="U400" i="1" s="1"/>
  <c r="R580" i="1"/>
  <c r="U580" i="1" s="1"/>
  <c r="R396" i="1"/>
  <c r="U396" i="1" s="1"/>
  <c r="R118" i="1"/>
  <c r="U118" i="1" s="1"/>
  <c r="R252" i="1"/>
  <c r="U252" i="1" s="1"/>
  <c r="R687" i="1"/>
  <c r="U687" i="1" s="1"/>
  <c r="R654" i="1"/>
  <c r="U654" i="1" s="1"/>
  <c r="R310" i="1"/>
  <c r="U310" i="1" s="1"/>
  <c r="R409" i="1"/>
  <c r="U409" i="1" s="1"/>
  <c r="R381" i="1"/>
  <c r="U381" i="1" s="1"/>
  <c r="R715" i="1"/>
  <c r="U715" i="1" s="1"/>
  <c r="R1204" i="1"/>
  <c r="U1204" i="1" s="1"/>
  <c r="R824" i="1"/>
  <c r="U824" i="1" s="1"/>
  <c r="R564" i="1"/>
  <c r="U564" i="1" s="1"/>
  <c r="R581" i="1"/>
  <c r="U581" i="1" s="1"/>
  <c r="R656" i="1"/>
  <c r="U656" i="1" s="1"/>
  <c r="R802" i="1"/>
  <c r="U802" i="1" s="1"/>
  <c r="R682" i="1"/>
  <c r="U682" i="1" s="1"/>
  <c r="R379" i="1"/>
  <c r="U379" i="1" s="1"/>
  <c r="R265" i="1"/>
  <c r="U265" i="1" s="1"/>
  <c r="R490" i="1"/>
  <c r="U490" i="1" s="1"/>
  <c r="R1168" i="1"/>
  <c r="U1168" i="1" s="1"/>
  <c r="R588" i="1"/>
  <c r="U588" i="1" s="1"/>
  <c r="R669" i="1"/>
  <c r="U669" i="1" s="1"/>
  <c r="R43" i="1"/>
  <c r="U43" i="1" s="1"/>
  <c r="R94" i="1"/>
  <c r="U94" i="1" s="1"/>
  <c r="R1215" i="1"/>
  <c r="U1215" i="1" s="1"/>
  <c r="R260" i="1"/>
  <c r="U260" i="1" s="1"/>
  <c r="R501" i="1"/>
  <c r="U501" i="1" s="1"/>
  <c r="R699" i="1"/>
  <c r="U699" i="1" s="1"/>
  <c r="R990" i="1"/>
  <c r="U990" i="1" s="1"/>
  <c r="R650" i="1"/>
  <c r="U650" i="1" s="1"/>
  <c r="R419" i="1"/>
  <c r="U419" i="1" s="1"/>
  <c r="R667" i="1"/>
  <c r="U667" i="1" s="1"/>
  <c r="R494" i="1"/>
  <c r="U494" i="1" s="1"/>
  <c r="R506" i="1"/>
  <c r="U506" i="1" s="1"/>
  <c r="R573" i="1"/>
  <c r="U573" i="1" s="1"/>
  <c r="R315" i="1"/>
  <c r="U315" i="1" s="1"/>
  <c r="R1441" i="1"/>
  <c r="U1441" i="1" s="1"/>
  <c r="R604" i="1"/>
  <c r="U604" i="1" s="1"/>
  <c r="R585" i="1"/>
  <c r="U585" i="1" s="1"/>
  <c r="R735" i="1"/>
  <c r="U735" i="1" s="1"/>
  <c r="R1281" i="1"/>
  <c r="U1281" i="1" s="1"/>
  <c r="R404" i="1"/>
  <c r="U404" i="1" s="1"/>
  <c r="R37" i="1"/>
  <c r="U37" i="1" s="1"/>
  <c r="R1263" i="1"/>
  <c r="U1263" i="1" s="1"/>
  <c r="R701" i="1"/>
  <c r="U701" i="1" s="1"/>
  <c r="R987" i="1"/>
  <c r="U987" i="1" s="1"/>
  <c r="R1376" i="1"/>
  <c r="U1376" i="1" s="1"/>
  <c r="R421" i="1"/>
  <c r="U421" i="1" s="1"/>
  <c r="R670" i="1"/>
  <c r="U670" i="1" s="1"/>
  <c r="R77" i="1"/>
  <c r="U77" i="1" s="1"/>
  <c r="R1199" i="1"/>
  <c r="U1199" i="1" s="1"/>
  <c r="R1314" i="1"/>
  <c r="U1314" i="1" s="1"/>
  <c r="R785" i="1"/>
  <c r="U785" i="1" s="1"/>
  <c r="R661" i="1"/>
  <c r="U661" i="1" s="1"/>
  <c r="R243" i="1"/>
  <c r="U243" i="1" s="1"/>
  <c r="R1017" i="1"/>
  <c r="U1017" i="1" s="1"/>
  <c r="R1042" i="1"/>
  <c r="U1042" i="1" s="1"/>
  <c r="R403" i="1"/>
  <c r="U403" i="1" s="1"/>
  <c r="R114" i="1"/>
  <c r="U114" i="1" s="1"/>
  <c r="R391" i="1"/>
  <c r="U391" i="1" s="1"/>
  <c r="R645" i="1"/>
  <c r="U645" i="1" s="1"/>
  <c r="R496" i="1"/>
  <c r="U496" i="1" s="1"/>
  <c r="R13" i="1"/>
  <c r="U13" i="1" s="1"/>
  <c r="R38" i="1"/>
  <c r="U38" i="1" s="1"/>
  <c r="R1113" i="1"/>
  <c r="U1113" i="1" s="1"/>
  <c r="R940" i="1"/>
  <c r="U940" i="1" s="1"/>
  <c r="R484" i="1"/>
  <c r="U484" i="1" s="1"/>
  <c r="R385" i="1"/>
  <c r="U385" i="1" s="1"/>
  <c r="R72" i="1"/>
  <c r="U72" i="1" s="1"/>
  <c r="R695" i="1"/>
  <c r="U695" i="1" s="1"/>
  <c r="R119" i="1"/>
  <c r="U119" i="1" s="1"/>
  <c r="R392" i="1"/>
  <c r="U392" i="1" s="1"/>
  <c r="R733" i="1"/>
  <c r="U733" i="1" s="1"/>
  <c r="R324" i="1"/>
  <c r="U324" i="1" s="1"/>
  <c r="R938" i="1"/>
  <c r="U938" i="1" s="1"/>
  <c r="R574" i="1"/>
  <c r="U574" i="1" s="1"/>
  <c r="R1037" i="1"/>
  <c r="U1037" i="1" s="1"/>
  <c r="R1443" i="1"/>
  <c r="U1443" i="1" s="1"/>
  <c r="R1233" i="1"/>
  <c r="U1233" i="1" s="1"/>
  <c r="R309" i="1"/>
  <c r="U309" i="1" s="1"/>
  <c r="R408" i="1"/>
  <c r="U408" i="1" s="1"/>
  <c r="R39" i="1"/>
  <c r="U39" i="1" s="1"/>
  <c r="R322" i="1"/>
  <c r="U322" i="1" s="1"/>
  <c r="R831" i="1"/>
  <c r="U831" i="1" s="1"/>
  <c r="R247" i="1"/>
  <c r="U247" i="1" s="1"/>
  <c r="R569" i="1"/>
  <c r="U569" i="1" s="1"/>
  <c r="R97" i="1"/>
  <c r="U97" i="1" s="1"/>
  <c r="R800" i="1"/>
  <c r="U800" i="1" s="1"/>
  <c r="R487" i="1"/>
  <c r="U487" i="1" s="1"/>
  <c r="R502" i="1"/>
  <c r="U502" i="1" s="1"/>
  <c r="R20" i="1"/>
  <c r="U20" i="1" s="1"/>
  <c r="R1116" i="1"/>
  <c r="U1116" i="1" s="1"/>
  <c r="R509" i="1"/>
  <c r="U509" i="1" s="1"/>
  <c r="R1377" i="1"/>
  <c r="U1377" i="1" s="1"/>
  <c r="R272" i="1"/>
  <c r="U272" i="1" s="1"/>
  <c r="R1372" i="1"/>
  <c r="U1372" i="1" s="1"/>
  <c r="R984" i="1"/>
  <c r="U984" i="1" s="1"/>
  <c r="R410" i="1"/>
  <c r="U410" i="1" s="1"/>
  <c r="R253" i="1"/>
  <c r="U253" i="1" s="1"/>
  <c r="R689" i="1"/>
  <c r="U689" i="1" s="1"/>
  <c r="R991" i="1"/>
  <c r="U991" i="1" s="1"/>
  <c r="R117" i="1"/>
  <c r="U117" i="1" s="1"/>
  <c r="R605" i="1"/>
  <c r="U605" i="1" s="1"/>
  <c r="R1373" i="1"/>
  <c r="U1373" i="1" s="1"/>
  <c r="R676" i="1"/>
  <c r="U676" i="1" s="1"/>
  <c r="R522" i="1"/>
  <c r="U522" i="1" s="1"/>
  <c r="R220" i="1"/>
  <c r="U220" i="1" s="1"/>
  <c r="R801" i="1"/>
  <c r="U801" i="1" s="1"/>
  <c r="R44" i="1"/>
  <c r="U44" i="1" s="1"/>
  <c r="R659" i="1"/>
  <c r="U659" i="1" s="1"/>
  <c r="R482" i="1"/>
  <c r="U482" i="1" s="1"/>
  <c r="R370" i="1"/>
  <c r="U370" i="1" s="1"/>
  <c r="R80" i="1"/>
  <c r="U80" i="1" s="1"/>
  <c r="R115" i="1"/>
  <c r="U115" i="1" s="1"/>
  <c r="R481" i="1"/>
  <c r="U481" i="1" s="1"/>
  <c r="R696" i="1"/>
  <c r="U696" i="1" s="1"/>
  <c r="R788" i="1"/>
  <c r="U788" i="1" s="1"/>
  <c r="R1008" i="1"/>
  <c r="U1008" i="1" s="1"/>
  <c r="R507" i="1"/>
  <c r="U507" i="1" s="1"/>
  <c r="R1273" i="1"/>
  <c r="U1273" i="1" s="1"/>
  <c r="R209" i="1"/>
  <c r="U209" i="1" s="1"/>
  <c r="R488" i="1"/>
  <c r="U488" i="1" s="1"/>
  <c r="R1192" i="1"/>
  <c r="U1192" i="1" s="1"/>
  <c r="R690" i="1"/>
  <c r="U690" i="1" s="1"/>
  <c r="R414" i="1"/>
  <c r="U414" i="1" s="1"/>
  <c r="R1079" i="1"/>
  <c r="U1079" i="1" s="1"/>
  <c r="R592" i="1"/>
  <c r="U592" i="1" s="1"/>
  <c r="R568" i="1"/>
  <c r="U568" i="1" s="1"/>
  <c r="R1139" i="1"/>
  <c r="U1139" i="1" s="1"/>
  <c r="R78" i="1"/>
  <c r="U78" i="1" s="1"/>
  <c r="R589" i="1"/>
  <c r="U589" i="1" s="1"/>
  <c r="R397" i="1"/>
  <c r="U397" i="1" s="1"/>
  <c r="R270" i="1"/>
  <c r="U270" i="1" s="1"/>
  <c r="R504" i="1"/>
  <c r="U504" i="1" s="1"/>
  <c r="R499" i="1"/>
  <c r="U499" i="1" s="1"/>
  <c r="R1356" i="1"/>
  <c r="U1356" i="1" s="1"/>
  <c r="R401" i="1"/>
  <c r="U401" i="1" s="1"/>
  <c r="R652" i="1"/>
  <c r="U652" i="1" s="1"/>
  <c r="R57" i="1"/>
  <c r="U57" i="1" s="1"/>
  <c r="R838" i="1"/>
  <c r="U838" i="1" s="1"/>
  <c r="R839" i="1"/>
  <c r="U839" i="1" s="1"/>
  <c r="R81" i="1"/>
  <c r="U81" i="1" s="1"/>
  <c r="R575" i="1"/>
  <c r="U575" i="1" s="1"/>
  <c r="R658" i="1"/>
  <c r="U658" i="1" s="1"/>
  <c r="R214" i="1"/>
  <c r="U214" i="1" s="1"/>
  <c r="R1431" i="1"/>
  <c r="U1431" i="1" s="1"/>
  <c r="R1374" i="1"/>
  <c r="U1374" i="1" s="1"/>
  <c r="R521" i="1"/>
  <c r="U521" i="1" s="1"/>
  <c r="R87" i="1"/>
  <c r="U87" i="1" s="1"/>
  <c r="R52" i="1"/>
  <c r="U52" i="1" s="1"/>
  <c r="R576" i="1"/>
  <c r="U576" i="1" s="1"/>
  <c r="R86" i="1"/>
  <c r="U86" i="1" s="1"/>
  <c r="R514" i="1"/>
  <c r="U514" i="1" s="1"/>
  <c r="R1152" i="1"/>
  <c r="U1152" i="1" s="1"/>
  <c r="R1075" i="1"/>
  <c r="U1075" i="1" s="1"/>
  <c r="R40" i="1"/>
  <c r="U40" i="1" s="1"/>
  <c r="R6" i="1"/>
  <c r="U6" i="1" s="1"/>
  <c r="R678" i="1"/>
  <c r="U678" i="1" s="1"/>
  <c r="R267" i="1"/>
  <c r="U267" i="1" s="1"/>
  <c r="R75" i="1"/>
  <c r="U75" i="1" s="1"/>
  <c r="R807" i="1"/>
  <c r="U807" i="1" s="1"/>
  <c r="R450" i="1"/>
  <c r="U450" i="1" s="1"/>
  <c r="R83" i="1"/>
  <c r="U83" i="1" s="1"/>
  <c r="R503" i="1"/>
  <c r="U503" i="1" s="1"/>
  <c r="R406" i="1"/>
  <c r="U406" i="1" s="1"/>
  <c r="R653" i="1"/>
  <c r="U653" i="1" s="1"/>
  <c r="R216" i="1"/>
  <c r="U216" i="1" s="1"/>
  <c r="R655" i="1"/>
  <c r="U655" i="1" s="1"/>
  <c r="R269" i="1"/>
  <c r="U269" i="1" s="1"/>
  <c r="R1287" i="1"/>
  <c r="U1287" i="1" s="1"/>
  <c r="R217" i="1"/>
  <c r="U217" i="1" s="1"/>
  <c r="R246" i="1"/>
  <c r="U246" i="1" s="1"/>
  <c r="R582" i="1"/>
  <c r="U582" i="1" s="1"/>
  <c r="R492" i="1"/>
  <c r="U492" i="1" s="1"/>
  <c r="R1317" i="1"/>
  <c r="U1317" i="1" s="1"/>
  <c r="R804" i="1"/>
  <c r="U804" i="1" s="1"/>
  <c r="R662" i="1"/>
  <c r="U662" i="1" s="1"/>
  <c r="R500" i="1"/>
  <c r="U500" i="1" s="1"/>
  <c r="R994" i="1"/>
  <c r="U994" i="1" s="1"/>
  <c r="R98" i="1"/>
  <c r="U98" i="1" s="1"/>
  <c r="R515" i="1"/>
  <c r="U515" i="1" s="1"/>
  <c r="R483" i="1"/>
  <c r="U483" i="1" s="1"/>
  <c r="R1131" i="1"/>
  <c r="U1131" i="1" s="1"/>
  <c r="R210" i="1"/>
  <c r="U210" i="1" s="1"/>
  <c r="R1344" i="1"/>
  <c r="U1344" i="1" s="1"/>
  <c r="R702" i="1"/>
  <c r="U702" i="1" s="1"/>
  <c r="R113" i="1"/>
  <c r="U113" i="1" s="1"/>
  <c r="R1309" i="1"/>
  <c r="U1309" i="1" s="1"/>
  <c r="R734" i="1"/>
  <c r="U734" i="1" s="1"/>
  <c r="R411" i="1"/>
  <c r="U411" i="1" s="1"/>
  <c r="R1212" i="1"/>
  <c r="U1212" i="1" s="1"/>
  <c r="R1331" i="1"/>
  <c r="U1331" i="1" s="1"/>
  <c r="R519" i="1"/>
  <c r="U519" i="1" s="1"/>
  <c r="R273" i="1"/>
  <c r="U273" i="1" s="1"/>
  <c r="R1375" i="1"/>
  <c r="U1375" i="1" s="1"/>
  <c r="R691" i="1"/>
  <c r="U691" i="1" s="1"/>
  <c r="R587" i="1"/>
  <c r="U587" i="1" s="1"/>
  <c r="R512" i="1"/>
  <c r="U512" i="1" s="1"/>
  <c r="R34" i="1"/>
  <c r="U34" i="1" s="1"/>
  <c r="R58" i="1"/>
  <c r="U58" i="1" s="1"/>
  <c r="R1442" i="1"/>
  <c r="U1442" i="1" s="1"/>
  <c r="R1095" i="1"/>
  <c r="U1095" i="1" s="1"/>
  <c r="R1337" i="1"/>
  <c r="U1337" i="1" s="1"/>
  <c r="R1142" i="1"/>
  <c r="U1142" i="1" s="1"/>
  <c r="R578" i="1"/>
  <c r="U578" i="1" s="1"/>
  <c r="R1463" i="1"/>
  <c r="U1463" i="1" s="1"/>
  <c r="R584" i="1"/>
  <c r="U584" i="1" s="1"/>
  <c r="R256" i="1"/>
  <c r="U256" i="1" s="1"/>
  <c r="R1247" i="1"/>
  <c r="U1247" i="1" s="1"/>
  <c r="R789" i="1"/>
  <c r="U789" i="1" s="1"/>
  <c r="R417" i="1"/>
  <c r="U417" i="1" s="1"/>
  <c r="R416" i="1"/>
  <c r="U416" i="1" s="1"/>
  <c r="R647" i="1"/>
  <c r="U647" i="1" s="1"/>
  <c r="R1039" i="1"/>
  <c r="U1039" i="1" s="1"/>
  <c r="R449" i="1"/>
  <c r="U449" i="1" s="1"/>
  <c r="R593" i="1"/>
  <c r="U593" i="1" s="1"/>
  <c r="R1035" i="1"/>
  <c r="U1035" i="1" s="1"/>
  <c r="R583" i="1"/>
  <c r="U583" i="1" s="1"/>
  <c r="R402" i="1"/>
  <c r="U402" i="1" s="1"/>
  <c r="R1444" i="1"/>
  <c r="U1444" i="1" s="1"/>
  <c r="R1454" i="1"/>
  <c r="U1454" i="1" s="1"/>
  <c r="R154" i="1"/>
  <c r="U154" i="1" s="1"/>
  <c r="R274" i="1"/>
  <c r="U274" i="1" s="1"/>
  <c r="R123" i="1"/>
  <c r="U123" i="1" s="1"/>
  <c r="R725" i="1"/>
  <c r="U725" i="1" s="1"/>
  <c r="R803" i="1"/>
  <c r="U803" i="1" s="1"/>
  <c r="R651" i="1"/>
  <c r="U651" i="1" s="1"/>
  <c r="R264" i="1"/>
  <c r="U264" i="1" s="1"/>
  <c r="R1432" i="1"/>
  <c r="U1432" i="1" s="1"/>
  <c r="R45" i="1"/>
  <c r="U45" i="1" s="1"/>
  <c r="R413" i="1"/>
  <c r="U413" i="1" s="1"/>
  <c r="R88" i="1"/>
  <c r="U88" i="1" s="1"/>
  <c r="R1458" i="1"/>
  <c r="U1458" i="1" s="1"/>
  <c r="R649" i="1"/>
  <c r="U649" i="1" s="1"/>
  <c r="R668" i="1"/>
  <c r="U668" i="1" s="1"/>
  <c r="R59" i="1"/>
  <c r="U59" i="1" s="1"/>
  <c r="R1155" i="1"/>
  <c r="U1155" i="1" s="1"/>
  <c r="R577" i="1"/>
  <c r="U577" i="1" s="1"/>
  <c r="R686" i="1"/>
  <c r="U686" i="1" s="1"/>
  <c r="R51" i="1"/>
  <c r="U51" i="1" s="1"/>
  <c r="R486" i="1"/>
  <c r="U486" i="1" s="1"/>
  <c r="R511" i="1"/>
  <c r="U511" i="1" s="1"/>
  <c r="R415" i="1"/>
  <c r="U415" i="1" s="1"/>
  <c r="R451" i="1"/>
  <c r="U451" i="1" s="1"/>
  <c r="R259" i="1"/>
  <c r="U259" i="1" s="1"/>
  <c r="R1451" i="1"/>
  <c r="U1451" i="1" s="1"/>
  <c r="R704" i="1"/>
  <c r="U704" i="1" s="1"/>
  <c r="R1117" i="1"/>
  <c r="U1117" i="1" s="1"/>
  <c r="R255" i="1"/>
  <c r="U255" i="1" s="1"/>
  <c r="R1238" i="1"/>
  <c r="U1238" i="1" s="1"/>
  <c r="R41" i="1"/>
  <c r="U41" i="1" s="1"/>
  <c r="R820" i="1"/>
  <c r="U820" i="1" s="1"/>
  <c r="R713" i="1"/>
  <c r="U713" i="1" s="1"/>
  <c r="R122" i="1"/>
  <c r="U122" i="1" s="1"/>
  <c r="R263" i="1"/>
  <c r="U263" i="1" s="1"/>
  <c r="R685" i="1"/>
  <c r="U685" i="1" s="1"/>
  <c r="R517" i="1"/>
  <c r="U517" i="1" s="1"/>
  <c r="R688" i="1"/>
  <c r="U688" i="1" s="1"/>
  <c r="R250" i="1"/>
  <c r="U250" i="1" s="1"/>
  <c r="R1346" i="1"/>
  <c r="U1346" i="1" s="1"/>
  <c r="R422" i="1"/>
  <c r="U422" i="1" s="1"/>
  <c r="R993" i="1"/>
  <c r="U993" i="1" s="1"/>
  <c r="R1059" i="1"/>
  <c r="U1059" i="1" s="1"/>
  <c r="R388" i="1"/>
  <c r="U388" i="1" s="1"/>
  <c r="R262" i="1"/>
  <c r="U262" i="1" s="1"/>
  <c r="R120" i="1"/>
  <c r="U120" i="1" s="1"/>
  <c r="R1371" i="1"/>
  <c r="U1371" i="1" s="1"/>
  <c r="R683" i="1"/>
  <c r="U683" i="1" s="1"/>
  <c r="R827" i="1"/>
  <c r="U827" i="1" s="1"/>
  <c r="R665" i="1"/>
  <c r="U665" i="1" s="1"/>
  <c r="R1096" i="1"/>
  <c r="U1096" i="1" s="1"/>
  <c r="R156" i="1"/>
  <c r="U156" i="1" s="1"/>
  <c r="R424" i="1"/>
  <c r="U424" i="1" s="1"/>
  <c r="R644" i="1"/>
  <c r="U644" i="1" s="1"/>
  <c r="R523" i="1"/>
  <c r="U523" i="1" s="1"/>
  <c r="R76" i="1"/>
  <c r="U76" i="1" s="1"/>
  <c r="R1325" i="1"/>
  <c r="U1325" i="1" s="1"/>
  <c r="R808" i="1"/>
  <c r="U808" i="1" s="1"/>
  <c r="R311" i="1"/>
  <c r="U311" i="1" s="1"/>
  <c r="R1251" i="1"/>
  <c r="U1251" i="1" s="1"/>
  <c r="R248" i="1"/>
  <c r="U248" i="1" s="1"/>
  <c r="R389" i="1"/>
  <c r="U389" i="1" s="1"/>
  <c r="R271" i="1"/>
  <c r="U271" i="1" s="1"/>
  <c r="R338" i="1"/>
  <c r="U338" i="1" s="1"/>
  <c r="R833" i="1"/>
  <c r="U833" i="1" s="1"/>
  <c r="R219" i="1"/>
  <c r="U219" i="1" s="1"/>
  <c r="R221" i="1"/>
  <c r="U221" i="1" s="1"/>
  <c r="R692" i="1"/>
  <c r="U692" i="1" s="1"/>
  <c r="R721" i="1"/>
  <c r="U721" i="1" s="1"/>
  <c r="R1302" i="1"/>
  <c r="U1302" i="1" s="1"/>
  <c r="R412" i="1"/>
  <c r="U412" i="1" s="1"/>
  <c r="R489" i="1"/>
  <c r="U489" i="1" s="1"/>
  <c r="R423" i="1"/>
  <c r="U423" i="1" s="1"/>
  <c r="R337" i="1"/>
  <c r="U337" i="1" s="1"/>
  <c r="R1171" i="1"/>
  <c r="U1171" i="1" s="1"/>
  <c r="R1271" i="1"/>
  <c r="U1271" i="1" s="1"/>
  <c r="R995" i="1"/>
  <c r="U995" i="1" s="1"/>
  <c r="R524" i="1"/>
  <c r="U524" i="1" s="1"/>
  <c r="R837" i="1"/>
  <c r="U837" i="1" s="1"/>
  <c r="R660" i="1"/>
  <c r="U660" i="1" s="1"/>
  <c r="R19" i="1"/>
  <c r="U19" i="1" s="1"/>
  <c r="R84" i="1"/>
  <c r="U84" i="1" s="1"/>
  <c r="R648" i="1"/>
  <c r="U648" i="1" s="1"/>
  <c r="R244" i="1"/>
  <c r="U244" i="1" s="1"/>
  <c r="R923" i="1"/>
  <c r="U923" i="1" s="1"/>
  <c r="R525" i="1"/>
  <c r="U525" i="1" s="1"/>
  <c r="R1097" i="1"/>
  <c r="U1097" i="1" s="1"/>
  <c r="R805" i="1"/>
  <c r="U805" i="1" s="1"/>
  <c r="R1351" i="1"/>
  <c r="U1351" i="1" s="1"/>
  <c r="R727" i="1"/>
  <c r="U727" i="1" s="1"/>
  <c r="R1392" i="1"/>
  <c r="U1392" i="1" s="1"/>
  <c r="R806" i="1"/>
  <c r="U806" i="1" s="1"/>
  <c r="R1124" i="1"/>
  <c r="U1124" i="1" s="1"/>
  <c r="R5" i="1"/>
  <c r="U5" i="1" s="1"/>
  <c r="R218" i="1"/>
  <c r="U218" i="1" s="1"/>
  <c r="R254" i="1"/>
  <c r="U254" i="1" s="1"/>
  <c r="R261" i="1"/>
  <c r="U261" i="1" s="1"/>
  <c r="R493" i="1"/>
  <c r="U493" i="1" s="1"/>
  <c r="R726" i="1"/>
  <c r="U726" i="1" s="1"/>
  <c r="R1339" i="1"/>
  <c r="U1339" i="1" s="1"/>
  <c r="R336" i="1"/>
  <c r="U336" i="1" s="1"/>
  <c r="R1120" i="1"/>
  <c r="U1120" i="1" s="1"/>
  <c r="R82" i="1"/>
  <c r="U82" i="1" s="1"/>
  <c r="R516" i="1"/>
  <c r="U516" i="1" s="1"/>
  <c r="R121" i="1"/>
  <c r="U121" i="1" s="1"/>
  <c r="R1194" i="1"/>
  <c r="U1194" i="1" s="1"/>
  <c r="R497" i="1"/>
  <c r="U497" i="1" s="1"/>
  <c r="R1125" i="1"/>
  <c r="U1125" i="1" s="1"/>
  <c r="R382" i="1"/>
  <c r="U382" i="1" s="1"/>
  <c r="R513" i="1"/>
  <c r="U513" i="1" s="1"/>
  <c r="R1353" i="1"/>
  <c r="U1353" i="1" s="1"/>
  <c r="R518" i="1"/>
  <c r="U518" i="1" s="1"/>
  <c r="R1077" i="1"/>
  <c r="U1077" i="1" s="1"/>
  <c r="R89" i="1"/>
  <c r="U89" i="1" s="1"/>
  <c r="R1245" i="1"/>
  <c r="U1245" i="1" s="1"/>
  <c r="R684" i="1"/>
  <c r="U684" i="1" s="1"/>
  <c r="R1291" i="1"/>
  <c r="U1291" i="1" s="1"/>
  <c r="R257" i="1"/>
  <c r="U257" i="1" s="1"/>
  <c r="R1127" i="1"/>
  <c r="U1127" i="1" s="1"/>
  <c r="R836" i="1"/>
  <c r="U836" i="1" s="1"/>
  <c r="R505" i="1"/>
  <c r="U505" i="1" s="1"/>
  <c r="R1328" i="1"/>
  <c r="U1328" i="1" s="1"/>
  <c r="R586" i="1"/>
  <c r="U586" i="1" s="1"/>
  <c r="R1299" i="1"/>
  <c r="U1299" i="1" s="1"/>
  <c r="R562" i="1"/>
  <c r="U562" i="1" s="1"/>
  <c r="R508" i="1"/>
  <c r="U508" i="1" s="1"/>
  <c r="R249" i="1"/>
  <c r="U249" i="1" s="1"/>
  <c r="R520" i="1"/>
  <c r="U520" i="1" s="1"/>
  <c r="R495" i="1"/>
  <c r="U495" i="1" s="1"/>
  <c r="R787" i="1"/>
  <c r="U787" i="1" s="1"/>
  <c r="R42" i="1"/>
  <c r="U42" i="1" s="1"/>
  <c r="R1333" i="1"/>
  <c r="U1333" i="1" s="1"/>
  <c r="R590" i="1"/>
  <c r="U590" i="1" s="1"/>
  <c r="R79" i="1"/>
  <c r="U79" i="1" s="1"/>
  <c r="R251" i="1"/>
  <c r="U251" i="1" s="1"/>
  <c r="R563" i="1"/>
  <c r="U563" i="1" s="1"/>
  <c r="R245" i="1"/>
  <c r="U245" i="1" s="1"/>
  <c r="R49" i="1"/>
  <c r="U49" i="1" s="1"/>
  <c r="R844" i="1"/>
  <c r="U844" i="1" s="1"/>
  <c r="R425" i="1"/>
  <c r="U425" i="1" s="1"/>
  <c r="R452" i="1"/>
  <c r="U452" i="1" s="1"/>
  <c r="R1223" i="1"/>
  <c r="U1223" i="1" s="1"/>
  <c r="R703" i="1"/>
  <c r="U703" i="1" s="1"/>
  <c r="R116" i="1"/>
  <c r="U116" i="1" s="1"/>
  <c r="R268" i="1"/>
  <c r="U268" i="1" s="1"/>
  <c r="R1129" i="1"/>
  <c r="U1129" i="1" s="1"/>
  <c r="R666" i="1"/>
  <c r="U666" i="1" s="1"/>
  <c r="R679" i="1"/>
  <c r="U679" i="1" s="1"/>
  <c r="R1119" i="1"/>
  <c r="U1119" i="1" s="1"/>
  <c r="R1358" i="1"/>
  <c r="U1358" i="1" s="1"/>
  <c r="R1456" i="1"/>
  <c r="U1456" i="1" s="1"/>
  <c r="R498" i="1"/>
  <c r="U498" i="1" s="1"/>
  <c r="R677" i="1"/>
  <c r="U677" i="1" s="1"/>
  <c r="R189" i="1"/>
  <c r="U189" i="1" s="1"/>
  <c r="R169" i="1"/>
  <c r="U169" i="1" s="1"/>
  <c r="R222" i="1"/>
  <c r="U222" i="1" s="1"/>
  <c r="R541" i="1"/>
  <c r="U541" i="1" s="1"/>
  <c r="R105" i="1"/>
  <c r="U105" i="1" s="1"/>
  <c r="R100" i="1"/>
  <c r="U100" i="1" s="1"/>
  <c r="R71" i="1"/>
  <c r="U71" i="1" s="1"/>
  <c r="R191" i="1"/>
  <c r="U191" i="1" s="1"/>
  <c r="R171" i="1"/>
  <c r="U171" i="1" s="1"/>
  <c r="R190" i="1"/>
  <c r="U190" i="1" s="1"/>
  <c r="R357" i="1"/>
  <c r="U357" i="1" s="1"/>
  <c r="R194" i="1"/>
  <c r="U194" i="1" s="1"/>
  <c r="R540" i="1"/>
  <c r="U540" i="1" s="1"/>
  <c r="R223" i="1"/>
  <c r="U223" i="1" s="1"/>
  <c r="R282" i="1"/>
  <c r="U282" i="1" s="1"/>
  <c r="R132" i="1"/>
  <c r="U132" i="1" s="1"/>
  <c r="R631" i="1"/>
  <c r="U631" i="1" s="1"/>
  <c r="R429" i="1"/>
  <c r="U429" i="1" s="1"/>
  <c r="R797" i="1"/>
  <c r="U797" i="1" s="1"/>
  <c r="R192" i="1"/>
  <c r="U192" i="1" s="1"/>
  <c r="R427" i="1"/>
  <c r="U427" i="1" s="1"/>
  <c r="R468" i="1"/>
  <c r="U468" i="1" s="1"/>
  <c r="R1101" i="1"/>
  <c r="U1101" i="1" s="1"/>
  <c r="R617" i="1"/>
  <c r="U617" i="1" s="1"/>
  <c r="R131" i="1"/>
  <c r="U131" i="1" s="1"/>
  <c r="R619" i="1"/>
  <c r="U619" i="1" s="1"/>
  <c r="R473" i="1"/>
  <c r="U473" i="1" s="1"/>
  <c r="R174" i="1"/>
  <c r="U174" i="1" s="1"/>
  <c r="R553" i="1"/>
  <c r="U553" i="1" s="1"/>
  <c r="R348" i="1"/>
  <c r="U348" i="1" s="1"/>
  <c r="R197" i="1"/>
  <c r="U197" i="1" s="1"/>
  <c r="R359" i="1"/>
  <c r="U359" i="1" s="1"/>
  <c r="R11" i="1"/>
  <c r="U11" i="1" s="1"/>
  <c r="R531" i="1"/>
  <c r="U531" i="1" s="1"/>
  <c r="R1083" i="1"/>
  <c r="U1083" i="1" s="1"/>
  <c r="R349" i="1"/>
  <c r="U349" i="1" s="1"/>
  <c r="R548" i="1"/>
  <c r="U548" i="1" s="1"/>
  <c r="R474" i="1"/>
  <c r="U474" i="1" s="1"/>
  <c r="R457" i="1"/>
  <c r="U457" i="1" s="1"/>
  <c r="R542" i="1"/>
  <c r="U542" i="1" s="1"/>
  <c r="R170" i="1"/>
  <c r="U170" i="1" s="1"/>
  <c r="R297" i="1"/>
  <c r="U297" i="1" s="1"/>
  <c r="R358" i="1"/>
  <c r="U358" i="1" s="1"/>
  <c r="R362" i="1"/>
  <c r="U362" i="1" s="1"/>
  <c r="R198" i="1"/>
  <c r="U198" i="1" s="1"/>
  <c r="R172" i="1"/>
  <c r="U172" i="1" s="1"/>
  <c r="R621" i="1"/>
  <c r="U621" i="1" s="1"/>
  <c r="R158" i="1"/>
  <c r="U158" i="1" s="1"/>
  <c r="R187" i="1"/>
  <c r="U187" i="1" s="1"/>
  <c r="R479" i="1"/>
  <c r="U479" i="1" s="1"/>
  <c r="R809" i="1"/>
  <c r="U809" i="1" s="1"/>
  <c r="R136" i="1"/>
  <c r="U136" i="1" s="1"/>
  <c r="R227" i="1"/>
  <c r="U227" i="1" s="1"/>
  <c r="R135" i="1"/>
  <c r="U135" i="1" s="1"/>
  <c r="R550" i="1"/>
  <c r="U550" i="1" s="1"/>
  <c r="R129" i="1"/>
  <c r="U129" i="1" s="1"/>
  <c r="R1104" i="1"/>
  <c r="U1104" i="1" s="1"/>
  <c r="R1092" i="1"/>
  <c r="U1092" i="1" s="1"/>
  <c r="R182" i="1"/>
  <c r="U182" i="1" s="1"/>
  <c r="R453" i="1"/>
  <c r="U453" i="1" s="1"/>
  <c r="R134" i="1"/>
  <c r="U134" i="1" s="1"/>
  <c r="R467" i="1"/>
  <c r="U467" i="1" s="1"/>
  <c r="R1098" i="1"/>
  <c r="U1098" i="1" s="1"/>
  <c r="R609" i="1"/>
  <c r="U609" i="1" s="1"/>
  <c r="R472" i="1"/>
  <c r="U472" i="1" s="1"/>
  <c r="R623" i="1"/>
  <c r="U623" i="1" s="1"/>
  <c r="R157" i="1"/>
  <c r="U157" i="1" s="1"/>
  <c r="R233" i="1"/>
  <c r="U233" i="1" s="1"/>
  <c r="R110" i="1"/>
  <c r="U110" i="1" s="1"/>
  <c r="R1107" i="1"/>
  <c r="U1107" i="1" s="1"/>
  <c r="R625" i="1"/>
  <c r="U625" i="1" s="1"/>
  <c r="R104" i="1"/>
  <c r="U104" i="1" s="1"/>
  <c r="R1378" i="1"/>
  <c r="U1378" i="1" s="1"/>
  <c r="R61" i="1"/>
  <c r="U61" i="1" s="1"/>
  <c r="R536" i="1"/>
  <c r="U536" i="1" s="1"/>
  <c r="R173" i="1"/>
  <c r="U173" i="1" s="1"/>
  <c r="R53" i="1"/>
  <c r="U53" i="1" s="1"/>
  <c r="R193" i="1"/>
  <c r="U193" i="1" s="1"/>
  <c r="R798" i="1"/>
  <c r="U798" i="1" s="1"/>
  <c r="R430" i="1"/>
  <c r="U430" i="1" s="1"/>
  <c r="R141" i="1"/>
  <c r="U141" i="1" s="1"/>
  <c r="R354" i="1"/>
  <c r="U354" i="1" s="1"/>
  <c r="R722" i="1"/>
  <c r="U722" i="1" s="1"/>
  <c r="R275" i="1"/>
  <c r="U275" i="1" s="1"/>
  <c r="R277" i="1"/>
  <c r="U277" i="1" s="1"/>
  <c r="R165" i="1"/>
  <c r="U165" i="1" s="1"/>
  <c r="R101" i="1"/>
  <c r="U101" i="1" s="1"/>
  <c r="R9" i="1"/>
  <c r="U9" i="1" s="1"/>
  <c r="R200" i="1"/>
  <c r="U200" i="1" s="1"/>
  <c r="R706" i="1"/>
  <c r="U706" i="1" s="1"/>
  <c r="R180" i="1"/>
  <c r="U180" i="1" s="1"/>
  <c r="R339" i="1"/>
  <c r="U339" i="1" s="1"/>
  <c r="R620" i="1"/>
  <c r="U620" i="1" s="1"/>
  <c r="R532" i="1"/>
  <c r="U532" i="1" s="1"/>
  <c r="R635" i="1"/>
  <c r="U635" i="1" s="1"/>
  <c r="R168" i="1"/>
  <c r="U168" i="1" s="1"/>
  <c r="R178" i="1"/>
  <c r="U178" i="1" s="1"/>
  <c r="R555" i="1"/>
  <c r="U555" i="1" s="1"/>
  <c r="R195" i="1"/>
  <c r="U195" i="1" s="1"/>
  <c r="R560" i="1"/>
  <c r="U560" i="1" s="1"/>
  <c r="R708" i="1"/>
  <c r="U708" i="1" s="1"/>
  <c r="R224" i="1"/>
  <c r="U224" i="1" s="1"/>
  <c r="R211" i="1"/>
  <c r="U211" i="1" s="1"/>
  <c r="R478" i="1"/>
  <c r="U478" i="1" s="1"/>
  <c r="R124" i="1"/>
  <c r="U124" i="1" s="1"/>
  <c r="R1379" i="1"/>
  <c r="U1379" i="1" s="1"/>
  <c r="R1420" i="1"/>
  <c r="U1420" i="1" s="1"/>
  <c r="R1405" i="1"/>
  <c r="U1405" i="1" s="1"/>
  <c r="R618" i="1"/>
  <c r="U618" i="1" s="1"/>
  <c r="R624" i="1"/>
  <c r="U624" i="1" s="1"/>
  <c r="R163" i="1"/>
  <c r="U163" i="1" s="1"/>
  <c r="R622" i="1"/>
  <c r="U622" i="1" s="1"/>
  <c r="R793" i="1"/>
  <c r="U793" i="1" s="1"/>
  <c r="R287" i="1"/>
  <c r="U287" i="1" s="1"/>
  <c r="R130" i="1"/>
  <c r="U130" i="1" s="1"/>
  <c r="R281" i="1"/>
  <c r="U281" i="1" s="1"/>
  <c r="R1384" i="1"/>
  <c r="U1384" i="1" s="1"/>
  <c r="R350" i="1"/>
  <c r="U350" i="1" s="1"/>
  <c r="R612" i="1"/>
  <c r="U612" i="1" s="1"/>
  <c r="R54" i="1"/>
  <c r="U54" i="1" s="1"/>
  <c r="R549" i="1"/>
  <c r="U549" i="1" s="1"/>
  <c r="R628" i="1"/>
  <c r="U628" i="1" s="1"/>
  <c r="R790" i="1"/>
  <c r="U790" i="1" s="1"/>
  <c r="R426" i="1"/>
  <c r="U426" i="1" s="1"/>
  <c r="R288" i="1"/>
  <c r="U288" i="1" s="1"/>
  <c r="R432" i="1"/>
  <c r="U432" i="1" s="1"/>
  <c r="R444" i="1"/>
  <c r="U444" i="1" s="1"/>
  <c r="R102" i="1"/>
  <c r="U102" i="1" s="1"/>
  <c r="R428" i="1"/>
  <c r="U428" i="1" s="1"/>
  <c r="R149" i="1"/>
  <c r="U149" i="1" s="1"/>
  <c r="R544" i="1"/>
  <c r="U544" i="1" s="1"/>
  <c r="R556" i="1"/>
  <c r="U556" i="1" s="1"/>
  <c r="R60" i="1"/>
  <c r="U60" i="1" s="1"/>
  <c r="R196" i="1"/>
  <c r="U196" i="1" s="1"/>
  <c r="R361" i="1"/>
  <c r="U361" i="1" s="1"/>
  <c r="R12" i="1"/>
  <c r="U12" i="1" s="1"/>
  <c r="R237" i="1"/>
  <c r="U237" i="1" s="1"/>
  <c r="R1435" i="1"/>
  <c r="U1435" i="1" s="1"/>
  <c r="R229" i="1"/>
  <c r="U229" i="1" s="1"/>
  <c r="R278" i="1"/>
  <c r="U278" i="1" s="1"/>
  <c r="R147" i="1"/>
  <c r="U147" i="1" s="1"/>
  <c r="R436" i="1"/>
  <c r="U436" i="1" s="1"/>
  <c r="R448" i="1"/>
  <c r="U448" i="1" s="1"/>
  <c r="R1382" i="1"/>
  <c r="U1382" i="1" s="1"/>
  <c r="R1108" i="1"/>
  <c r="U1108" i="1" s="1"/>
  <c r="R360" i="1"/>
  <c r="U360" i="1" s="1"/>
  <c r="R1437" i="1"/>
  <c r="U1437" i="1" s="1"/>
  <c r="R471" i="1"/>
  <c r="U471" i="1" s="1"/>
  <c r="R614" i="1"/>
  <c r="U614" i="1" s="1"/>
  <c r="R206" i="1"/>
  <c r="U206" i="1" s="1"/>
  <c r="R56" i="1"/>
  <c r="U56" i="1" s="1"/>
  <c r="R342" i="1"/>
  <c r="U342" i="1" s="1"/>
  <c r="R1414" i="1"/>
  <c r="U1414" i="1" s="1"/>
  <c r="R63" i="1"/>
  <c r="U63" i="1" s="1"/>
  <c r="R526" i="1"/>
  <c r="U526" i="1" s="1"/>
  <c r="R552" i="1"/>
  <c r="U552" i="1" s="1"/>
  <c r="R460" i="1"/>
  <c r="U460" i="1" s="1"/>
  <c r="R64" i="1"/>
  <c r="U64" i="1" s="1"/>
  <c r="R107" i="1"/>
  <c r="U107" i="1" s="1"/>
  <c r="R707" i="1"/>
  <c r="U707" i="1" s="1"/>
  <c r="R343" i="1"/>
  <c r="U343" i="1" s="1"/>
  <c r="R1410" i="1"/>
  <c r="U1410" i="1" s="1"/>
  <c r="R183" i="1"/>
  <c r="U183" i="1" s="1"/>
  <c r="R633" i="1"/>
  <c r="U633" i="1" s="1"/>
  <c r="R533" i="1"/>
  <c r="U533" i="1" s="1"/>
  <c r="R160" i="1"/>
  <c r="U160" i="1" s="1"/>
  <c r="R202" i="1"/>
  <c r="U202" i="1" s="1"/>
  <c r="R810" i="1"/>
  <c r="U810" i="1" s="1"/>
  <c r="R1102" i="1"/>
  <c r="U1102" i="1" s="1"/>
  <c r="R848" i="1"/>
  <c r="U848" i="1" s="1"/>
  <c r="R1085" i="1"/>
  <c r="U1085" i="1" s="1"/>
  <c r="R454" i="1"/>
  <c r="U454" i="1" s="1"/>
  <c r="R293" i="1"/>
  <c r="U293" i="1" s="1"/>
  <c r="R634" i="1"/>
  <c r="U634" i="1" s="1"/>
  <c r="R1088" i="1"/>
  <c r="U1088" i="1" s="1"/>
  <c r="R1062" i="1"/>
  <c r="U1062" i="1" s="1"/>
  <c r="R65" i="1"/>
  <c r="U65" i="1" s="1"/>
  <c r="R527" i="1"/>
  <c r="U527" i="1" s="1"/>
  <c r="R308" i="1"/>
  <c r="U308" i="1" s="1"/>
  <c r="R294" i="1"/>
  <c r="U294" i="1" s="1"/>
  <c r="R69" i="1"/>
  <c r="U69" i="1" s="1"/>
  <c r="R543" i="1"/>
  <c r="U543" i="1" s="1"/>
  <c r="R611" i="1"/>
  <c r="U611" i="1" s="1"/>
  <c r="R1439" i="1"/>
  <c r="U1439" i="1" s="1"/>
  <c r="R681" i="1"/>
  <c r="U681" i="1" s="1"/>
  <c r="R1084" i="1"/>
  <c r="U1084" i="1" s="1"/>
  <c r="R225" i="1"/>
  <c r="U225" i="1" s="1"/>
  <c r="R137" i="1"/>
  <c r="U137" i="1" s="1"/>
  <c r="R1408" i="1"/>
  <c r="U1408" i="1" s="1"/>
  <c r="R463" i="1"/>
  <c r="U463" i="1" s="1"/>
  <c r="R298" i="1"/>
  <c r="U298" i="1" s="1"/>
  <c r="R1380" i="1"/>
  <c r="U1380" i="1" s="1"/>
  <c r="R151" i="1"/>
  <c r="U151" i="1" s="1"/>
  <c r="R469" i="1"/>
  <c r="U469" i="1" s="1"/>
  <c r="R558" i="1"/>
  <c r="U558" i="1" s="1"/>
  <c r="R341" i="1"/>
  <c r="U341" i="1" s="1"/>
  <c r="R186" i="1"/>
  <c r="U186" i="1" s="1"/>
  <c r="R143" i="1"/>
  <c r="U143" i="1" s="1"/>
  <c r="R162" i="1"/>
  <c r="U162" i="1" s="1"/>
  <c r="R465" i="1"/>
  <c r="U465" i="1" s="1"/>
  <c r="R111" i="1"/>
  <c r="U111" i="1" s="1"/>
  <c r="R284" i="1"/>
  <c r="U284" i="1" s="1"/>
  <c r="R851" i="1"/>
  <c r="U851" i="1" s="1"/>
  <c r="R302" i="1"/>
  <c r="U302" i="1" s="1"/>
  <c r="R292" i="1"/>
  <c r="U292" i="1" s="1"/>
  <c r="R352" i="1"/>
  <c r="U352" i="1" s="1"/>
  <c r="R433" i="1"/>
  <c r="U433" i="1" s="1"/>
  <c r="R440" i="1"/>
  <c r="U440" i="1" s="1"/>
  <c r="R161" i="1"/>
  <c r="U161" i="1" s="1"/>
  <c r="R446" i="1"/>
  <c r="U446" i="1" s="1"/>
  <c r="R364" i="1"/>
  <c r="U364" i="1" s="1"/>
  <c r="R291" i="1"/>
  <c r="U291" i="1" s="1"/>
  <c r="R344" i="1"/>
  <c r="U344" i="1" s="1"/>
  <c r="R530" i="1"/>
  <c r="U530" i="1" s="1"/>
  <c r="R10" i="1"/>
  <c r="U10" i="1" s="1"/>
  <c r="R184" i="1"/>
  <c r="U184" i="1" s="1"/>
  <c r="R1086" i="1"/>
  <c r="U1086" i="1" s="1"/>
  <c r="R613" i="1"/>
  <c r="U613" i="1" s="1"/>
  <c r="R627" i="1"/>
  <c r="U627" i="1" s="1"/>
  <c r="R845" i="1"/>
  <c r="U845" i="1" s="1"/>
  <c r="R1091" i="1"/>
  <c r="U1091" i="1" s="1"/>
  <c r="R295" i="1"/>
  <c r="U295" i="1" s="1"/>
  <c r="R455" i="1"/>
  <c r="U455" i="1" s="1"/>
  <c r="R1409" i="1"/>
  <c r="U1409" i="1" s="1"/>
  <c r="R534" i="1"/>
  <c r="U534" i="1" s="1"/>
  <c r="R99" i="1"/>
  <c r="U99" i="1" s="1"/>
  <c r="R477" i="1"/>
  <c r="U477" i="1" s="1"/>
  <c r="R1436" i="1"/>
  <c r="U1436" i="1" s="1"/>
  <c r="R280" i="1"/>
  <c r="U280" i="1" s="1"/>
  <c r="R847" i="1"/>
  <c r="U847" i="1" s="1"/>
  <c r="R1087" i="1"/>
  <c r="U1087" i="1" s="1"/>
  <c r="R610" i="1"/>
  <c r="U610" i="1" s="1"/>
  <c r="R166" i="1"/>
  <c r="U166" i="1" s="1"/>
  <c r="R819" i="1"/>
  <c r="U819" i="1" s="1"/>
  <c r="R351" i="1"/>
  <c r="U351" i="1" s="1"/>
  <c r="R300" i="1"/>
  <c r="U300" i="1" s="1"/>
  <c r="R445" i="1"/>
  <c r="U445" i="1" s="1"/>
  <c r="R438" i="1"/>
  <c r="U438" i="1" s="1"/>
  <c r="R208" i="1"/>
  <c r="U208" i="1" s="1"/>
  <c r="R630" i="1"/>
  <c r="U630" i="1" s="1"/>
  <c r="R475" i="1"/>
  <c r="U475" i="1" s="1"/>
  <c r="R1121" i="1"/>
  <c r="U1121" i="1" s="1"/>
  <c r="R138" i="1"/>
  <c r="U138" i="1" s="1"/>
  <c r="R1407" i="1"/>
  <c r="U1407" i="1" s="1"/>
  <c r="R177" i="1"/>
  <c r="U177" i="1" s="1"/>
  <c r="R109" i="1"/>
  <c r="U109" i="1" s="1"/>
  <c r="R1421" i="1"/>
  <c r="U1421" i="1" s="1"/>
  <c r="R538" i="1"/>
  <c r="U538" i="1" s="1"/>
  <c r="R608" i="1"/>
  <c r="U608" i="1" s="1"/>
  <c r="R1089" i="1"/>
  <c r="U1089" i="1" s="1"/>
  <c r="R1109" i="1"/>
  <c r="U1109" i="1" s="1"/>
  <c r="R547" i="1"/>
  <c r="U547" i="1" s="1"/>
  <c r="R345" i="1"/>
  <c r="U345" i="1" s="1"/>
  <c r="R159" i="1"/>
  <c r="U159" i="1" s="1"/>
  <c r="R179" i="1"/>
  <c r="U179" i="1" s="1"/>
  <c r="R615" i="1"/>
  <c r="U615" i="1" s="1"/>
  <c r="R1100" i="1"/>
  <c r="U1100" i="1" s="1"/>
  <c r="R299" i="1"/>
  <c r="U299" i="1" s="1"/>
  <c r="R813" i="1"/>
  <c r="U813" i="1" s="1"/>
  <c r="R226" i="1"/>
  <c r="U226" i="1" s="1"/>
  <c r="R230" i="1"/>
  <c r="U230" i="1" s="1"/>
  <c r="R356" i="1"/>
  <c r="U356" i="1" s="1"/>
  <c r="R817" i="1"/>
  <c r="U817" i="1" s="1"/>
  <c r="R1434" i="1"/>
  <c r="U1434" i="1" s="1"/>
  <c r="R461" i="1"/>
  <c r="U461" i="1" s="1"/>
  <c r="R62" i="1"/>
  <c r="U62" i="1" s="1"/>
  <c r="R456" i="1"/>
  <c r="U456" i="1" s="1"/>
  <c r="R1418" i="1"/>
  <c r="U1418" i="1" s="1"/>
  <c r="R127" i="1"/>
  <c r="U127" i="1" s="1"/>
  <c r="R234" i="1"/>
  <c r="U234" i="1" s="1"/>
  <c r="R238" i="1"/>
  <c r="U238" i="1" s="1"/>
  <c r="R239" i="1"/>
  <c r="U239" i="1" s="1"/>
  <c r="R529" i="1"/>
  <c r="U529" i="1" s="1"/>
  <c r="R67" i="1"/>
  <c r="U67" i="1" s="1"/>
  <c r="R724" i="1"/>
  <c r="U724" i="1" s="1"/>
  <c r="R1438" i="1"/>
  <c r="U1438" i="1" s="1"/>
  <c r="R546" i="1"/>
  <c r="U546" i="1" s="1"/>
  <c r="R7" i="1"/>
  <c r="U7" i="1" s="1"/>
  <c r="R1412" i="1"/>
  <c r="U1412" i="1" s="1"/>
  <c r="R1419" i="1"/>
  <c r="U1419" i="1" s="1"/>
  <c r="R139" i="1"/>
  <c r="U139" i="1" s="1"/>
  <c r="R537" i="1"/>
  <c r="U537" i="1" s="1"/>
  <c r="R1070" i="1"/>
  <c r="U1070" i="1" s="1"/>
  <c r="R142" i="1"/>
  <c r="U142" i="1" s="1"/>
  <c r="R795" i="1"/>
  <c r="U795" i="1" s="1"/>
  <c r="R1406" i="1"/>
  <c r="U1406" i="1" s="1"/>
  <c r="R1430" i="1"/>
  <c r="U1430" i="1" s="1"/>
  <c r="R241" i="1"/>
  <c r="U241" i="1" s="1"/>
  <c r="R632" i="1"/>
  <c r="U632" i="1" s="1"/>
  <c r="R441" i="1"/>
  <c r="U441" i="1" s="1"/>
  <c r="R1122" i="1"/>
  <c r="U1122" i="1" s="1"/>
  <c r="R303" i="1"/>
  <c r="U303" i="1" s="1"/>
  <c r="R466" i="1"/>
  <c r="U466" i="1" s="1"/>
  <c r="R1381" i="1"/>
  <c r="U1381" i="1" s="1"/>
  <c r="R818" i="1"/>
  <c r="U818" i="1" s="1"/>
  <c r="R1416" i="1"/>
  <c r="U1416" i="1" s="1"/>
  <c r="R133" i="1"/>
  <c r="U133" i="1" s="1"/>
  <c r="R152" i="1"/>
  <c r="U152" i="1" s="1"/>
  <c r="R167" i="1"/>
  <c r="U167" i="1" s="1"/>
  <c r="R1099" i="1"/>
  <c r="U1099" i="1" s="1"/>
  <c r="R66" i="1"/>
  <c r="U66" i="1" s="1"/>
  <c r="R301" i="1"/>
  <c r="U301" i="1" s="1"/>
  <c r="R816" i="1"/>
  <c r="U816" i="1" s="1"/>
  <c r="R1411" i="1"/>
  <c r="U1411" i="1" s="1"/>
  <c r="R443" i="1"/>
  <c r="U443" i="1" s="1"/>
  <c r="R285" i="1"/>
  <c r="U285" i="1" s="1"/>
  <c r="R792" i="1"/>
  <c r="U792" i="1" s="1"/>
  <c r="R606" i="1"/>
  <c r="U606" i="1" s="1"/>
  <c r="R1094" i="1"/>
  <c r="U1094" i="1" s="1"/>
  <c r="R637" i="1"/>
  <c r="U637" i="1" s="1"/>
  <c r="R290" i="1"/>
  <c r="U290" i="1" s="1"/>
  <c r="R283" i="1"/>
  <c r="U283" i="1" s="1"/>
  <c r="R551" i="1"/>
  <c r="U551" i="1" s="1"/>
  <c r="R1464" i="1"/>
  <c r="U1464" i="1" s="1"/>
  <c r="R74" i="1"/>
  <c r="U74" i="1" s="1"/>
  <c r="R150" i="1"/>
  <c r="U150" i="1" s="1"/>
  <c r="R55" i="1"/>
  <c r="U55" i="1" s="1"/>
  <c r="R353" i="1"/>
  <c r="U353" i="1" s="1"/>
  <c r="R231" i="1"/>
  <c r="U231" i="1" s="1"/>
  <c r="R434" i="1"/>
  <c r="U434" i="1" s="1"/>
  <c r="R1090" i="1"/>
  <c r="U1090" i="1" s="1"/>
  <c r="R306" i="1"/>
  <c r="U306" i="1" s="1"/>
  <c r="R188" i="1"/>
  <c r="U188" i="1" s="1"/>
  <c r="R1440" i="1"/>
  <c r="U1440" i="1" s="1"/>
  <c r="R642" i="1"/>
  <c r="U642" i="1" s="1"/>
  <c r="R181" i="1"/>
  <c r="U181" i="1" s="1"/>
  <c r="R1103" i="1"/>
  <c r="U1103" i="1" s="1"/>
  <c r="R201" i="1"/>
  <c r="U201" i="1" s="1"/>
  <c r="R442" i="1"/>
  <c r="U442" i="1" s="1"/>
  <c r="R146" i="1"/>
  <c r="U146" i="1" s="1"/>
  <c r="R626" i="1"/>
  <c r="U626" i="1" s="1"/>
  <c r="R1105" i="1"/>
  <c r="U1105" i="1" s="1"/>
  <c r="R1061" i="1"/>
  <c r="U1061" i="1" s="1"/>
  <c r="R1422" i="1"/>
  <c r="U1422" i="1" s="1"/>
  <c r="R1383" i="1"/>
  <c r="U1383" i="1" s="1"/>
  <c r="R366" i="1"/>
  <c r="U366" i="1" s="1"/>
  <c r="R850" i="1"/>
  <c r="U850" i="1" s="1"/>
  <c r="R276" i="1"/>
  <c r="U276" i="1" s="1"/>
  <c r="R232" i="1"/>
  <c r="U232" i="1" s="1"/>
  <c r="R439" i="1"/>
  <c r="U439" i="1" s="1"/>
  <c r="R1387" i="1"/>
  <c r="U1387" i="1" s="1"/>
  <c r="R235" i="1"/>
  <c r="U235" i="1" s="1"/>
  <c r="R106" i="1"/>
  <c r="U106" i="1" s="1"/>
  <c r="R476" i="1"/>
  <c r="U476" i="1" s="1"/>
  <c r="R431" i="1"/>
  <c r="U431" i="1" s="1"/>
  <c r="R355" i="1"/>
  <c r="U355" i="1" s="1"/>
  <c r="R125" i="1"/>
  <c r="U125" i="1" s="1"/>
  <c r="R1110" i="1"/>
  <c r="U1110" i="1" s="1"/>
  <c r="R1423" i="1"/>
  <c r="U1423" i="1" s="1"/>
  <c r="R144" i="1"/>
  <c r="U144" i="1" s="1"/>
  <c r="R126" i="1"/>
  <c r="U126" i="1" s="1"/>
  <c r="R1425" i="1"/>
  <c r="U1425" i="1" s="1"/>
  <c r="R240" i="1"/>
  <c r="U240" i="1" s="1"/>
  <c r="R567" i="1"/>
  <c r="U567" i="1" s="1"/>
  <c r="R1427" i="1"/>
  <c r="U1427" i="1" s="1"/>
  <c r="R140" i="1"/>
  <c r="U140" i="1" s="1"/>
  <c r="R447" i="1"/>
  <c r="U447" i="1" s="1"/>
  <c r="R437" i="1"/>
  <c r="U437" i="1" s="1"/>
  <c r="R1415" i="1"/>
  <c r="U1415" i="1" s="1"/>
  <c r="R629" i="1"/>
  <c r="U629" i="1" s="1"/>
  <c r="R638" i="1"/>
  <c r="U638" i="1" s="1"/>
  <c r="R640" i="1"/>
  <c r="U640" i="1" s="1"/>
  <c r="R794" i="1"/>
  <c r="U794" i="1" s="1"/>
  <c r="R464" i="1"/>
  <c r="U464" i="1" s="1"/>
  <c r="R680" i="1"/>
  <c r="U680" i="1" s="1"/>
  <c r="R145" i="1"/>
  <c r="U145" i="1" s="1"/>
  <c r="R435" i="1"/>
  <c r="U435" i="1" s="1"/>
  <c r="R108" i="1"/>
  <c r="U108" i="1" s="1"/>
  <c r="R304" i="1"/>
  <c r="U304" i="1" s="1"/>
  <c r="R815" i="1"/>
  <c r="U815" i="1" s="1"/>
  <c r="R528" i="1"/>
  <c r="U528" i="1" s="1"/>
  <c r="R545" i="1"/>
  <c r="U545" i="1" s="1"/>
  <c r="R286" i="1"/>
  <c r="U286" i="1" s="1"/>
  <c r="R1063" i="1"/>
  <c r="U1063" i="1" s="1"/>
  <c r="R462" i="1"/>
  <c r="U462" i="1" s="1"/>
  <c r="R459" i="1"/>
  <c r="U459" i="1" s="1"/>
  <c r="R207" i="1"/>
  <c r="U207" i="1" s="1"/>
  <c r="R73" i="1"/>
  <c r="U73" i="1" s="1"/>
  <c r="R814" i="1"/>
  <c r="U814" i="1" s="1"/>
  <c r="R1106" i="1"/>
  <c r="U1106" i="1" s="1"/>
  <c r="R812" i="1"/>
  <c r="U812" i="1" s="1"/>
  <c r="R203" i="1"/>
  <c r="U203" i="1" s="1"/>
  <c r="R458" i="1"/>
  <c r="U458" i="1" s="1"/>
  <c r="R723" i="1"/>
  <c r="U723" i="1" s="1"/>
  <c r="R470" i="1"/>
  <c r="U470" i="1" s="1"/>
  <c r="R347" i="1"/>
  <c r="U347" i="1" s="1"/>
  <c r="R557" i="1"/>
  <c r="U557" i="1" s="1"/>
  <c r="R566" i="1"/>
  <c r="U566" i="1" s="1"/>
  <c r="R639" i="1"/>
  <c r="U639" i="1" s="1"/>
  <c r="R103" i="1"/>
  <c r="U103" i="1" s="1"/>
  <c r="R1413" i="1"/>
  <c r="U1413" i="1" s="1"/>
  <c r="R641" i="1"/>
  <c r="U641" i="1" s="1"/>
  <c r="R279" i="1"/>
  <c r="U279" i="1" s="1"/>
  <c r="R363" i="1"/>
  <c r="U363" i="1" s="1"/>
  <c r="R1417" i="1"/>
  <c r="U1417" i="1" s="1"/>
  <c r="R539" i="1"/>
  <c r="U539" i="1" s="1"/>
  <c r="R799" i="1"/>
  <c r="U799" i="1" s="1"/>
  <c r="R164" i="1"/>
  <c r="U164" i="1" s="1"/>
  <c r="R565" i="1"/>
  <c r="U565" i="1" s="1"/>
  <c r="R554" i="1"/>
  <c r="U554" i="1" s="1"/>
  <c r="R242" i="1"/>
  <c r="U242" i="1" s="1"/>
  <c r="R365" i="1"/>
  <c r="U365" i="1" s="1"/>
  <c r="R1428" i="1"/>
  <c r="U1428" i="1" s="1"/>
  <c r="R559" i="1"/>
  <c r="U559" i="1" s="1"/>
  <c r="R205" i="1"/>
  <c r="U205" i="1" s="1"/>
  <c r="R643" i="1"/>
  <c r="U643" i="1" s="1"/>
  <c r="R636" i="1"/>
  <c r="U636" i="1" s="1"/>
  <c r="R1093" i="1"/>
  <c r="U1093" i="1" s="1"/>
  <c r="R796" i="1"/>
  <c r="U796" i="1" s="1"/>
  <c r="R213" i="1"/>
  <c r="U213" i="1" s="1"/>
  <c r="R1071" i="1"/>
  <c r="U1071" i="1" s="1"/>
  <c r="R70" i="1"/>
  <c r="U70" i="1" s="1"/>
  <c r="R1386" i="1"/>
  <c r="U1386" i="1" s="1"/>
  <c r="R535" i="1"/>
  <c r="U535" i="1" s="1"/>
  <c r="R236" i="1"/>
  <c r="U236" i="1" s="1"/>
  <c r="R1433" i="1"/>
  <c r="U1433" i="1" s="1"/>
  <c r="R8" i="1"/>
  <c r="U8" i="1" s="1"/>
  <c r="R693" i="1"/>
  <c r="U693" i="1" s="1"/>
  <c r="R1424" i="1"/>
  <c r="U1424" i="1" s="1"/>
  <c r="R204" i="1"/>
  <c r="U204" i="1" s="1"/>
  <c r="R68" i="1"/>
  <c r="U68" i="1" s="1"/>
  <c r="R128" i="1"/>
  <c r="U128" i="1" s="1"/>
  <c r="R296" i="1"/>
  <c r="U296" i="1" s="1"/>
  <c r="R346" i="1"/>
  <c r="U346" i="1" s="1"/>
  <c r="R185" i="1"/>
  <c r="U185" i="1" s="1"/>
  <c r="R148" i="1"/>
  <c r="U148" i="1" s="1"/>
  <c r="R607" i="1"/>
  <c r="U607" i="1" s="1"/>
  <c r="R1429" i="1"/>
  <c r="U1429" i="1" s="1"/>
  <c r="R1388" i="1"/>
  <c r="U1388" i="1" s="1"/>
  <c r="R307" i="1"/>
  <c r="U307" i="1" s="1"/>
  <c r="R289" i="1"/>
  <c r="U289" i="1" s="1"/>
  <c r="R228" i="1"/>
  <c r="U228" i="1" s="1"/>
  <c r="R846" i="1"/>
  <c r="U846" i="1" s="1"/>
  <c r="R175" i="1"/>
  <c r="U175" i="1" s="1"/>
  <c r="R616" i="1"/>
  <c r="U616" i="1" s="1"/>
  <c r="R199" i="1"/>
  <c r="U199" i="1" s="1"/>
  <c r="R176" i="1"/>
  <c r="U176" i="1" s="1"/>
  <c r="R561" i="1"/>
  <c r="U561" i="1" s="1"/>
  <c r="R1426" i="1"/>
  <c r="U1426" i="1" s="1"/>
  <c r="R791" i="1"/>
  <c r="U791" i="1" s="1"/>
  <c r="R340" i="1"/>
  <c r="U340" i="1" s="1"/>
  <c r="R212" i="1"/>
  <c r="U212" i="1" s="1"/>
  <c r="R811" i="1"/>
  <c r="U811" i="1" s="1"/>
  <c r="R1156" i="1"/>
  <c r="U1156" i="1" s="1"/>
  <c r="R1239" i="1"/>
  <c r="U1239" i="1" s="1"/>
  <c r="R1181" i="1"/>
  <c r="U1181" i="1" s="1"/>
  <c r="C1466" i="25"/>
  <c r="C1465" i="25"/>
  <c r="C1464" i="25"/>
  <c r="C1463" i="25"/>
  <c r="C1462" i="25"/>
  <c r="C1461" i="25"/>
  <c r="C1460" i="25"/>
  <c r="C1459" i="25"/>
  <c r="C1458" i="25"/>
  <c r="C1457" i="25"/>
  <c r="C1456" i="25"/>
  <c r="C1455" i="25"/>
  <c r="C1454" i="25"/>
  <c r="C1453" i="25"/>
  <c r="C1452" i="25"/>
  <c r="C1451" i="25"/>
  <c r="C1450" i="25"/>
  <c r="C1449" i="25"/>
  <c r="C1448" i="25"/>
  <c r="C1447" i="25"/>
  <c r="C1446" i="25"/>
  <c r="C1445" i="25"/>
  <c r="C1444" i="25"/>
  <c r="C1443" i="25"/>
  <c r="C1442" i="25"/>
  <c r="C1441" i="25"/>
  <c r="C1440" i="25"/>
  <c r="C1439" i="25"/>
  <c r="C1438" i="25"/>
  <c r="C1437" i="25"/>
  <c r="C1436" i="25"/>
  <c r="C1435" i="25"/>
  <c r="C1434" i="25"/>
  <c r="C1433" i="25"/>
  <c r="C1432" i="25"/>
  <c r="C1431" i="25"/>
  <c r="C1430" i="25"/>
  <c r="C1429" i="25"/>
  <c r="C1428" i="25"/>
  <c r="C1427" i="25"/>
  <c r="C1426" i="25"/>
  <c r="C1425" i="25"/>
  <c r="C1424" i="25"/>
  <c r="C1423" i="25"/>
  <c r="C1422" i="25"/>
  <c r="C1421" i="25"/>
  <c r="C1420" i="25"/>
  <c r="C1419" i="25"/>
  <c r="C1418" i="25"/>
  <c r="C1417" i="25"/>
  <c r="C1416" i="25"/>
  <c r="C1415" i="25"/>
  <c r="C1414" i="25"/>
  <c r="C1413" i="25"/>
  <c r="C1412" i="25"/>
  <c r="C1411" i="25"/>
  <c r="C1410" i="25"/>
  <c r="C1409" i="25"/>
  <c r="C1408" i="25"/>
  <c r="C1407" i="25"/>
  <c r="C1406" i="25"/>
  <c r="C1405" i="25"/>
  <c r="C1404" i="25"/>
  <c r="C1403" i="25"/>
  <c r="C1402" i="25"/>
  <c r="C1401" i="25"/>
  <c r="C1400" i="25"/>
  <c r="C1399" i="25"/>
  <c r="C1398" i="25"/>
  <c r="C1397" i="25"/>
  <c r="C1396" i="25"/>
  <c r="C1395" i="25"/>
  <c r="C1394" i="25"/>
  <c r="C1393" i="25"/>
  <c r="C1392" i="25"/>
  <c r="C1391" i="25"/>
  <c r="C1390" i="25"/>
  <c r="C1389" i="25"/>
  <c r="C1388" i="25"/>
  <c r="C1387" i="25"/>
  <c r="C1386" i="25"/>
  <c r="C1385" i="25"/>
  <c r="C1384" i="25"/>
  <c r="C1383" i="25"/>
  <c r="C1382" i="25"/>
  <c r="C1381" i="25"/>
  <c r="C1380" i="25"/>
  <c r="C1379" i="25"/>
  <c r="C1378" i="25"/>
  <c r="C1377" i="25"/>
  <c r="C1376" i="25"/>
  <c r="C1375" i="25"/>
  <c r="C1374" i="25"/>
  <c r="C1373" i="25"/>
  <c r="C1372" i="25"/>
  <c r="C1371" i="25"/>
  <c r="C1370" i="25"/>
  <c r="C1369" i="25"/>
  <c r="C1368" i="25"/>
  <c r="C1367" i="25"/>
  <c r="C1366" i="25"/>
  <c r="C1365" i="25"/>
  <c r="C1364" i="25"/>
  <c r="C1363" i="25"/>
  <c r="C1362" i="25"/>
  <c r="C1361" i="25"/>
  <c r="C1360" i="25"/>
  <c r="C1359" i="25"/>
  <c r="C1358" i="25"/>
  <c r="C1357" i="25"/>
  <c r="C1356" i="25"/>
  <c r="C1355" i="25"/>
  <c r="C1354" i="25"/>
  <c r="C1353" i="25"/>
  <c r="C1352" i="25"/>
  <c r="C1351" i="25"/>
  <c r="C1350" i="25"/>
  <c r="C1349" i="25"/>
  <c r="C1348" i="25"/>
  <c r="C1347" i="25"/>
  <c r="C1346" i="25"/>
  <c r="C1345" i="25"/>
  <c r="C1344" i="25"/>
  <c r="C1343" i="25"/>
  <c r="C1342" i="25"/>
  <c r="C1341" i="25"/>
  <c r="C1340" i="25"/>
  <c r="C1339" i="25"/>
  <c r="C1338" i="25"/>
  <c r="C1337" i="25"/>
  <c r="C1336" i="25"/>
  <c r="C1335" i="25"/>
  <c r="C1334" i="25"/>
  <c r="C1333" i="25"/>
  <c r="C1332" i="25"/>
  <c r="C1331" i="25"/>
  <c r="C1330" i="25"/>
  <c r="C1329" i="25"/>
  <c r="C1328" i="25"/>
  <c r="C1327" i="25"/>
  <c r="C1326" i="25"/>
  <c r="C1325" i="25"/>
  <c r="C1324" i="25"/>
  <c r="C1323" i="25"/>
  <c r="C1322" i="25"/>
  <c r="C1321" i="25"/>
  <c r="C1320" i="25"/>
  <c r="C1319" i="25"/>
  <c r="C1318" i="25"/>
  <c r="C1317" i="25"/>
  <c r="C1316" i="25"/>
  <c r="C1315" i="25"/>
  <c r="C1314" i="25"/>
  <c r="C1313" i="25"/>
  <c r="C1312" i="25"/>
  <c r="C1311" i="25"/>
  <c r="C1310" i="25"/>
  <c r="C1309" i="25"/>
  <c r="C1308" i="25"/>
  <c r="C1307" i="25"/>
  <c r="C1306" i="25"/>
  <c r="C1305" i="25"/>
  <c r="C1304" i="25"/>
  <c r="C1303" i="25"/>
  <c r="C1302" i="25"/>
  <c r="C1301" i="25"/>
  <c r="C1300" i="25"/>
  <c r="C1299" i="25"/>
  <c r="C1298" i="25"/>
  <c r="C1297" i="25"/>
  <c r="C1296" i="25"/>
  <c r="C1295" i="25"/>
  <c r="C1294" i="25"/>
  <c r="C1293" i="25"/>
  <c r="C1292" i="25"/>
  <c r="C1291" i="25"/>
  <c r="C1290" i="25"/>
  <c r="C1289" i="25"/>
  <c r="C1288" i="25"/>
  <c r="C1287" i="25"/>
  <c r="C1286" i="25"/>
  <c r="C1285" i="25"/>
  <c r="C1284" i="25"/>
  <c r="C1283" i="25"/>
  <c r="C1282" i="25"/>
  <c r="C1281" i="25"/>
  <c r="C1280" i="25"/>
  <c r="C1279" i="25"/>
  <c r="C1278" i="25"/>
  <c r="C1277" i="25"/>
  <c r="C1276" i="25"/>
  <c r="C1275" i="25"/>
  <c r="C1274" i="25"/>
  <c r="C1273" i="25"/>
  <c r="C1272" i="25"/>
  <c r="C1271" i="25"/>
  <c r="C1270" i="25"/>
  <c r="C1269" i="25"/>
  <c r="C1268" i="25"/>
  <c r="C1267" i="25"/>
  <c r="C1266" i="25"/>
  <c r="C1265" i="25"/>
  <c r="C1264" i="25"/>
  <c r="C1263" i="25"/>
  <c r="C1262" i="25"/>
  <c r="C1261" i="25"/>
  <c r="C1260" i="25"/>
  <c r="C1259" i="25"/>
  <c r="C1258" i="25"/>
  <c r="C1257" i="25"/>
  <c r="C1256" i="25"/>
  <c r="C1255" i="25"/>
  <c r="C1254" i="25"/>
  <c r="C1253" i="25"/>
  <c r="C1252" i="25"/>
  <c r="C1251" i="25"/>
  <c r="C1250" i="25"/>
  <c r="C1249" i="25"/>
  <c r="C1248" i="25"/>
  <c r="C1247" i="25"/>
  <c r="C1246" i="25"/>
  <c r="C1245" i="25"/>
  <c r="C1244" i="25"/>
  <c r="C1243" i="25"/>
  <c r="C1242" i="25"/>
  <c r="C1241" i="25"/>
  <c r="C1240" i="25"/>
  <c r="C1239" i="25"/>
  <c r="C1238" i="25"/>
  <c r="C1237" i="25"/>
  <c r="C1236" i="25"/>
  <c r="C1235" i="25"/>
  <c r="C1234" i="25"/>
  <c r="C1233" i="25"/>
  <c r="C1232" i="25"/>
  <c r="C1231" i="25"/>
  <c r="C1230" i="25"/>
  <c r="C1229" i="25"/>
  <c r="C1228" i="25"/>
  <c r="C1227" i="25"/>
  <c r="C1226" i="25"/>
  <c r="C1225" i="25"/>
  <c r="C1224" i="25"/>
  <c r="C1223" i="25"/>
  <c r="C1222" i="25"/>
  <c r="C1221" i="25"/>
  <c r="C1220" i="25"/>
  <c r="C1219" i="25"/>
  <c r="C1218" i="25"/>
  <c r="C1217" i="25"/>
  <c r="C1216" i="25"/>
  <c r="C1215" i="25"/>
  <c r="C1214" i="25"/>
  <c r="C1213" i="25"/>
  <c r="C1212" i="25"/>
  <c r="C1211" i="25"/>
  <c r="C1210" i="25"/>
  <c r="C1209" i="25"/>
  <c r="C1208" i="25"/>
  <c r="C1207" i="25"/>
  <c r="C1206" i="25"/>
  <c r="C1205" i="25"/>
  <c r="C1204" i="25"/>
  <c r="C1203" i="25"/>
  <c r="C1202" i="25"/>
  <c r="C1201" i="25"/>
  <c r="C1200" i="25"/>
  <c r="C1199" i="25"/>
  <c r="C1198" i="25"/>
  <c r="C1197" i="25"/>
  <c r="C1196" i="25"/>
  <c r="C1195" i="25"/>
  <c r="C1194" i="25"/>
  <c r="C1193" i="25"/>
  <c r="C1192" i="25"/>
  <c r="C1191" i="25"/>
  <c r="C1190" i="25"/>
  <c r="C1189" i="25"/>
  <c r="C1188" i="25"/>
  <c r="C1187" i="25"/>
  <c r="C1186" i="25"/>
  <c r="C1185" i="25"/>
  <c r="C1184" i="25"/>
  <c r="C1183" i="25"/>
  <c r="C1182" i="25"/>
  <c r="C1181" i="25"/>
  <c r="C1180" i="25"/>
  <c r="C1179" i="25"/>
  <c r="C1178" i="25"/>
  <c r="C1177" i="25"/>
  <c r="C1176" i="25"/>
  <c r="C1175" i="25"/>
  <c r="C1174" i="25"/>
  <c r="C1173" i="25"/>
  <c r="C1172" i="25"/>
  <c r="C1171" i="25"/>
  <c r="C1170" i="25"/>
  <c r="C1169" i="25"/>
  <c r="C1168" i="25"/>
  <c r="C1167" i="25"/>
  <c r="C1166" i="25"/>
  <c r="C1165" i="25"/>
  <c r="C1164" i="25"/>
  <c r="C1163" i="25"/>
  <c r="C1162" i="25"/>
  <c r="C1161" i="25"/>
  <c r="C1160" i="25"/>
  <c r="C1159" i="25"/>
  <c r="C1158" i="25"/>
  <c r="C1157" i="25"/>
  <c r="C1156" i="25"/>
  <c r="C1155" i="25"/>
  <c r="C1154" i="25"/>
  <c r="C1153" i="25"/>
  <c r="C1152" i="25"/>
  <c r="C1151" i="25"/>
  <c r="C1150" i="25"/>
  <c r="C1149" i="25"/>
  <c r="C1148" i="25"/>
  <c r="C1147" i="25"/>
  <c r="C1146" i="25"/>
  <c r="C1145" i="25"/>
  <c r="C1144" i="25"/>
  <c r="C1143" i="25"/>
  <c r="C1142" i="25"/>
  <c r="C1141" i="25"/>
  <c r="C1140" i="25"/>
  <c r="C1139" i="25"/>
  <c r="C1138" i="25"/>
  <c r="C1137" i="25"/>
  <c r="C1136" i="25"/>
  <c r="C1135" i="25"/>
  <c r="C1134" i="25"/>
  <c r="C1133" i="25"/>
  <c r="C1132" i="25"/>
  <c r="C1131" i="25"/>
  <c r="C1130" i="25"/>
  <c r="C1129" i="25"/>
  <c r="C1128" i="25"/>
  <c r="C1127" i="25"/>
  <c r="C1126" i="25"/>
  <c r="C1125" i="25"/>
  <c r="C1124" i="25"/>
  <c r="C1123" i="25"/>
  <c r="C1122" i="25"/>
  <c r="C1121" i="25"/>
  <c r="C1120" i="25"/>
  <c r="C1119" i="25"/>
  <c r="C1118" i="25"/>
  <c r="C1117" i="25"/>
  <c r="C1116" i="25"/>
  <c r="C1115" i="25"/>
  <c r="C1114" i="25"/>
  <c r="C1113" i="25"/>
  <c r="C1112" i="25"/>
  <c r="C1111" i="25"/>
  <c r="C1110" i="25"/>
  <c r="C1109" i="25"/>
  <c r="C1108" i="25"/>
  <c r="C1107" i="25"/>
  <c r="C1106" i="25"/>
  <c r="C1105" i="25"/>
  <c r="C1104" i="25"/>
  <c r="C1103" i="25"/>
  <c r="C1102" i="25"/>
  <c r="C1101" i="25"/>
  <c r="C1100" i="25"/>
  <c r="C1099" i="25"/>
  <c r="C1098" i="25"/>
  <c r="C1097" i="25"/>
  <c r="C1096" i="25"/>
  <c r="C1095" i="25"/>
  <c r="C1094" i="25"/>
  <c r="C1093" i="25"/>
  <c r="C1092" i="25"/>
  <c r="C1091" i="25"/>
  <c r="C1090" i="25"/>
  <c r="C1089" i="25"/>
  <c r="C1088" i="25"/>
  <c r="C1087" i="25"/>
  <c r="C1086" i="25"/>
  <c r="C1085" i="25"/>
  <c r="C1084" i="25"/>
  <c r="C1083" i="25"/>
  <c r="C1082" i="25"/>
  <c r="C1081" i="25"/>
  <c r="C1080" i="25"/>
  <c r="C1079" i="25"/>
  <c r="C1078" i="25"/>
  <c r="C1077" i="25"/>
  <c r="C1076" i="25"/>
  <c r="C1075" i="25"/>
  <c r="C1074" i="25"/>
  <c r="C1073" i="25"/>
  <c r="C1072" i="25"/>
  <c r="C1071" i="25"/>
  <c r="C1070" i="25"/>
  <c r="C1069" i="25"/>
  <c r="C1068" i="25"/>
  <c r="C1067" i="25"/>
  <c r="C1066" i="25"/>
  <c r="C1065" i="25"/>
  <c r="C1064" i="25"/>
  <c r="C1063" i="25"/>
  <c r="C1062" i="25"/>
  <c r="C1061" i="25"/>
  <c r="C1060" i="25"/>
  <c r="C1059" i="25"/>
  <c r="C1058" i="25"/>
  <c r="C1057" i="25"/>
  <c r="C1056" i="25"/>
  <c r="C1055" i="25"/>
  <c r="C1054" i="25"/>
  <c r="C1053" i="25"/>
  <c r="C1052" i="25"/>
  <c r="C1051" i="25"/>
  <c r="C1050" i="25"/>
  <c r="C1049" i="25"/>
  <c r="C1048" i="25"/>
  <c r="C1047" i="25"/>
  <c r="C1046" i="25"/>
  <c r="C1045" i="25"/>
  <c r="C1044" i="25"/>
  <c r="C1043" i="25"/>
  <c r="C1042" i="25"/>
  <c r="C1041" i="25"/>
  <c r="C1040" i="25"/>
  <c r="C1039" i="25"/>
  <c r="C1038" i="25"/>
  <c r="C1037" i="25"/>
  <c r="C1036" i="25"/>
  <c r="C1035" i="25"/>
  <c r="C1034" i="25"/>
  <c r="C1033" i="25"/>
  <c r="C1032" i="25"/>
  <c r="C1031" i="25"/>
  <c r="C1030" i="25"/>
  <c r="C1029" i="25"/>
  <c r="C1028" i="25"/>
  <c r="C1027" i="25"/>
  <c r="C1026" i="25"/>
  <c r="C1025" i="25"/>
  <c r="C1024" i="25"/>
  <c r="C1023" i="25"/>
  <c r="C1022" i="25"/>
  <c r="C1021" i="25"/>
  <c r="C1020" i="25"/>
  <c r="C1019" i="25"/>
  <c r="C1018" i="25"/>
  <c r="C1017" i="25"/>
  <c r="C1016" i="25"/>
  <c r="C1015" i="25"/>
  <c r="C1014" i="25"/>
  <c r="C1013" i="25"/>
  <c r="C1012" i="25"/>
  <c r="C1011" i="25"/>
  <c r="C1010" i="25"/>
  <c r="C1009" i="25"/>
  <c r="C1008" i="25"/>
  <c r="C1007" i="25"/>
  <c r="C1006" i="25"/>
  <c r="C1005" i="25"/>
  <c r="C1004" i="25"/>
  <c r="C1003" i="25"/>
  <c r="C1002" i="25"/>
  <c r="C1001" i="25"/>
  <c r="C1000" i="25"/>
  <c r="C999" i="25"/>
  <c r="C998" i="25"/>
  <c r="C997" i="25"/>
  <c r="C996" i="25"/>
  <c r="C995" i="25"/>
  <c r="C994" i="25"/>
  <c r="C993" i="25"/>
  <c r="C992" i="25"/>
  <c r="C991" i="25"/>
  <c r="C990" i="25"/>
  <c r="C989" i="25"/>
  <c r="C988" i="25"/>
  <c r="C987" i="25"/>
  <c r="C986" i="25"/>
  <c r="C985" i="25"/>
  <c r="C984" i="25"/>
  <c r="C983" i="25"/>
  <c r="C982" i="25"/>
  <c r="C981" i="25"/>
  <c r="C980" i="25"/>
  <c r="C979" i="25"/>
  <c r="C978" i="25"/>
  <c r="C977" i="25"/>
  <c r="C976" i="25"/>
  <c r="C975" i="25"/>
  <c r="C974" i="25"/>
  <c r="C973" i="25"/>
  <c r="C972" i="25"/>
  <c r="C971" i="25"/>
  <c r="C970" i="25"/>
  <c r="C969" i="25"/>
  <c r="C968" i="25"/>
  <c r="C967" i="25"/>
  <c r="C966" i="25"/>
  <c r="C965" i="25"/>
  <c r="C964" i="25"/>
  <c r="C963" i="25"/>
  <c r="C962" i="25"/>
  <c r="C961" i="25"/>
  <c r="C960" i="25"/>
  <c r="C959" i="25"/>
  <c r="C958" i="25"/>
  <c r="C957" i="25"/>
  <c r="C956" i="25"/>
  <c r="C955" i="25"/>
  <c r="C954" i="25"/>
  <c r="C953" i="25"/>
  <c r="C952" i="25"/>
  <c r="C951" i="25"/>
  <c r="C950" i="25"/>
  <c r="C949" i="25"/>
  <c r="C948" i="25"/>
  <c r="C947" i="25"/>
  <c r="C946" i="25"/>
  <c r="C945" i="25"/>
  <c r="C944" i="25"/>
  <c r="C943" i="25"/>
  <c r="C942" i="25"/>
  <c r="C941" i="25"/>
  <c r="C940" i="25"/>
  <c r="C939" i="25"/>
  <c r="C938" i="25"/>
  <c r="C937" i="25"/>
  <c r="C936" i="25"/>
  <c r="C935" i="25"/>
  <c r="C934" i="25"/>
  <c r="C933" i="25"/>
  <c r="C932" i="25"/>
  <c r="C931" i="25"/>
  <c r="C930" i="25"/>
  <c r="C929" i="25"/>
  <c r="C928" i="25"/>
  <c r="C927" i="25"/>
  <c r="C926" i="25"/>
  <c r="C925" i="25"/>
  <c r="C924" i="25"/>
  <c r="C923" i="25"/>
  <c r="C922" i="25"/>
  <c r="C921" i="25"/>
  <c r="C920" i="25"/>
  <c r="C919" i="25"/>
  <c r="C918" i="25"/>
  <c r="C917" i="25"/>
  <c r="C916" i="25"/>
  <c r="C915" i="25"/>
  <c r="C914" i="25"/>
  <c r="C913" i="25"/>
  <c r="C912" i="25"/>
  <c r="C911" i="25"/>
  <c r="C910" i="25"/>
  <c r="C909" i="25"/>
  <c r="C908" i="25"/>
  <c r="C907" i="25"/>
  <c r="C906" i="25"/>
  <c r="C905" i="25"/>
  <c r="C904" i="25"/>
  <c r="C903" i="25"/>
  <c r="C902" i="25"/>
  <c r="C901" i="25"/>
  <c r="C900" i="25"/>
  <c r="C899" i="25"/>
  <c r="C898" i="25"/>
  <c r="C897" i="25"/>
  <c r="C896" i="25"/>
  <c r="C895" i="25"/>
  <c r="C894" i="25"/>
  <c r="C893" i="25"/>
  <c r="C892" i="25"/>
  <c r="C891" i="25"/>
  <c r="C890" i="25"/>
  <c r="C889" i="25"/>
  <c r="C888" i="25"/>
  <c r="C887" i="25"/>
  <c r="C886" i="25"/>
  <c r="C885" i="25"/>
  <c r="C884" i="25"/>
  <c r="C883" i="25"/>
  <c r="C882" i="25"/>
  <c r="C881" i="25"/>
  <c r="C880" i="25"/>
  <c r="C879" i="25"/>
  <c r="C878" i="25"/>
  <c r="C877" i="25"/>
  <c r="C876" i="25"/>
  <c r="C875" i="25"/>
  <c r="C874" i="25"/>
  <c r="C873" i="25"/>
  <c r="C872" i="25"/>
  <c r="C871" i="25"/>
  <c r="C870" i="25"/>
  <c r="C869" i="25"/>
  <c r="C868" i="25"/>
  <c r="C867" i="25"/>
  <c r="C866" i="25"/>
  <c r="C865" i="25"/>
  <c r="C864" i="25"/>
  <c r="C863" i="25"/>
  <c r="C862" i="25"/>
  <c r="C861" i="25"/>
  <c r="C860" i="25"/>
  <c r="C859" i="25"/>
  <c r="C858" i="25"/>
  <c r="C857" i="25"/>
  <c r="C856" i="25"/>
  <c r="C855" i="25"/>
  <c r="C854" i="25"/>
  <c r="C853" i="25"/>
  <c r="C852" i="25"/>
  <c r="C851" i="25"/>
  <c r="C850" i="25"/>
  <c r="C849" i="25"/>
  <c r="C848" i="25"/>
  <c r="C847" i="25"/>
  <c r="C846" i="25"/>
  <c r="C845" i="25"/>
  <c r="C844" i="25"/>
  <c r="C843" i="25"/>
  <c r="C842" i="25"/>
  <c r="C841" i="25"/>
  <c r="C840" i="25"/>
  <c r="C839" i="25"/>
  <c r="C838" i="25"/>
  <c r="C837" i="25"/>
  <c r="C836" i="25"/>
  <c r="C835" i="25"/>
  <c r="C834" i="25"/>
  <c r="C833" i="25"/>
  <c r="C832" i="25"/>
  <c r="C831" i="25"/>
  <c r="C830" i="25"/>
  <c r="C829" i="25"/>
  <c r="C828" i="25"/>
  <c r="C827" i="25"/>
  <c r="C826" i="25"/>
  <c r="C825" i="25"/>
  <c r="C824" i="25"/>
  <c r="C823" i="25"/>
  <c r="C822" i="25"/>
  <c r="C821" i="25"/>
  <c r="C820" i="25"/>
  <c r="C819" i="25"/>
  <c r="C818" i="25"/>
  <c r="C817" i="25"/>
  <c r="C816" i="25"/>
  <c r="C815" i="25"/>
  <c r="C814" i="25"/>
  <c r="C813" i="25"/>
  <c r="C812" i="25"/>
  <c r="C811" i="25"/>
  <c r="C810" i="25"/>
  <c r="C809" i="25"/>
  <c r="C808" i="25"/>
  <c r="C807" i="25"/>
  <c r="C806" i="25"/>
  <c r="C805" i="25"/>
  <c r="C804" i="25"/>
  <c r="C803" i="25"/>
  <c r="C802" i="25"/>
  <c r="C801" i="25"/>
  <c r="C800" i="25"/>
  <c r="C799" i="25"/>
  <c r="C798" i="25"/>
  <c r="C797" i="25"/>
  <c r="C796" i="25"/>
  <c r="C795" i="25"/>
  <c r="C794" i="25"/>
  <c r="C793" i="25"/>
  <c r="C792" i="25"/>
  <c r="C791" i="25"/>
  <c r="C790" i="25"/>
  <c r="C789" i="25"/>
  <c r="C788" i="25"/>
  <c r="C787" i="25"/>
  <c r="C786" i="25"/>
  <c r="C785" i="25"/>
  <c r="C784" i="25"/>
  <c r="C783" i="25"/>
  <c r="C782" i="25"/>
  <c r="C781" i="25"/>
  <c r="C780" i="25"/>
  <c r="C779" i="25"/>
  <c r="C778" i="25"/>
  <c r="C777" i="25"/>
  <c r="C776" i="25"/>
  <c r="C775" i="25"/>
  <c r="C774" i="25"/>
  <c r="C773" i="25"/>
  <c r="C772" i="25"/>
  <c r="C771" i="25"/>
  <c r="C770" i="25"/>
  <c r="C769" i="25"/>
  <c r="C768" i="25"/>
  <c r="C767" i="25"/>
  <c r="C766" i="25"/>
  <c r="C765" i="25"/>
  <c r="C764" i="25"/>
  <c r="C763" i="25"/>
  <c r="C762" i="25"/>
  <c r="C761" i="25"/>
  <c r="C760" i="25"/>
  <c r="C759" i="25"/>
  <c r="C758" i="25"/>
  <c r="C757" i="25"/>
  <c r="C756" i="25"/>
  <c r="C755" i="25"/>
  <c r="C754" i="25"/>
  <c r="C753" i="25"/>
  <c r="C752" i="25"/>
  <c r="C751" i="25"/>
  <c r="C750" i="25"/>
  <c r="C749" i="25"/>
  <c r="C748" i="25"/>
  <c r="C747" i="25"/>
  <c r="C746" i="25"/>
  <c r="C745" i="25"/>
  <c r="C744" i="25"/>
  <c r="C743" i="25"/>
  <c r="C742" i="25"/>
  <c r="C741" i="25"/>
  <c r="C740" i="25"/>
  <c r="C739" i="25"/>
  <c r="C738" i="25"/>
  <c r="C737" i="25"/>
  <c r="C736" i="25"/>
  <c r="C735" i="25"/>
  <c r="C734" i="25"/>
  <c r="C733" i="25"/>
  <c r="C732" i="25"/>
  <c r="C731" i="25"/>
  <c r="C730" i="25"/>
  <c r="C729" i="25"/>
  <c r="C728" i="25"/>
  <c r="C727" i="25"/>
  <c r="C726" i="25"/>
  <c r="C725" i="25"/>
  <c r="C724" i="25"/>
  <c r="C723" i="25"/>
  <c r="C722" i="25"/>
  <c r="C721" i="25"/>
  <c r="C720" i="25"/>
  <c r="C719" i="25"/>
  <c r="C718" i="25"/>
  <c r="C717" i="25"/>
  <c r="C716" i="25"/>
  <c r="C715" i="25"/>
  <c r="C714" i="25"/>
  <c r="C713" i="25"/>
  <c r="C712" i="25"/>
  <c r="C711" i="25"/>
  <c r="C710" i="25"/>
  <c r="C709" i="25"/>
  <c r="C708" i="25"/>
  <c r="C707" i="25"/>
  <c r="C706" i="25"/>
  <c r="C705" i="25"/>
  <c r="C704" i="25"/>
  <c r="C703" i="25"/>
  <c r="C702" i="25"/>
  <c r="C701" i="25"/>
  <c r="C700" i="25"/>
  <c r="C699" i="25"/>
  <c r="C698" i="25"/>
  <c r="C697" i="25"/>
  <c r="C696" i="25"/>
  <c r="C695" i="25"/>
  <c r="C694" i="25"/>
  <c r="C693" i="25"/>
  <c r="C692" i="25"/>
  <c r="C691" i="25"/>
  <c r="C690" i="25"/>
  <c r="C689" i="25"/>
  <c r="C688" i="25"/>
  <c r="C687" i="25"/>
  <c r="C686" i="25"/>
  <c r="C685" i="25"/>
  <c r="C684" i="25"/>
  <c r="C683" i="25"/>
  <c r="C682" i="25"/>
  <c r="C681" i="25"/>
  <c r="C680" i="25"/>
  <c r="C679" i="25"/>
  <c r="C678" i="25"/>
  <c r="C677" i="25"/>
  <c r="C676" i="25"/>
  <c r="C675" i="25"/>
  <c r="C674" i="25"/>
  <c r="C673" i="25"/>
  <c r="C672" i="25"/>
  <c r="C671" i="25"/>
  <c r="C670" i="25"/>
  <c r="C669" i="25"/>
  <c r="C668" i="25"/>
  <c r="C667" i="25"/>
  <c r="C666" i="25"/>
  <c r="C665" i="25"/>
  <c r="C664" i="25"/>
  <c r="C663" i="25"/>
  <c r="C662" i="25"/>
  <c r="C661" i="25"/>
  <c r="C660" i="25"/>
  <c r="C659" i="25"/>
  <c r="C658" i="25"/>
  <c r="C657" i="25"/>
  <c r="C656" i="25"/>
  <c r="C655" i="25"/>
  <c r="C654" i="25"/>
  <c r="C653" i="25"/>
  <c r="C652" i="25"/>
  <c r="C651" i="25"/>
  <c r="C650" i="25"/>
  <c r="C649" i="25"/>
  <c r="C648" i="25"/>
  <c r="C647" i="25"/>
  <c r="C646" i="25"/>
  <c r="C645" i="25"/>
  <c r="C644" i="25"/>
  <c r="C643" i="25"/>
  <c r="C642" i="25"/>
  <c r="C641" i="25"/>
  <c r="C640" i="25"/>
  <c r="C639" i="25"/>
  <c r="C638" i="25"/>
  <c r="C637" i="25"/>
  <c r="C636" i="25"/>
  <c r="C635" i="25"/>
  <c r="C634" i="25"/>
  <c r="C633" i="25"/>
  <c r="C632" i="25"/>
  <c r="C631" i="25"/>
  <c r="C630" i="25"/>
  <c r="C629" i="25"/>
  <c r="C628" i="25"/>
  <c r="C627" i="25"/>
  <c r="C626" i="25"/>
  <c r="C625" i="25"/>
  <c r="C624" i="25"/>
  <c r="C623" i="25"/>
  <c r="C622" i="25"/>
  <c r="C621" i="25"/>
  <c r="C620" i="25"/>
  <c r="C619" i="25"/>
  <c r="C618" i="25"/>
  <c r="C617" i="25"/>
  <c r="C616" i="25"/>
  <c r="C615" i="25"/>
  <c r="C614" i="25"/>
  <c r="C613" i="25"/>
  <c r="C612" i="25"/>
  <c r="C611" i="25"/>
  <c r="C610" i="25"/>
  <c r="C609" i="25"/>
  <c r="C608" i="25"/>
  <c r="C607" i="25"/>
  <c r="C606" i="25"/>
  <c r="C605" i="25"/>
  <c r="C604" i="25"/>
  <c r="C603" i="25"/>
  <c r="C602" i="25"/>
  <c r="C601" i="25"/>
  <c r="C600" i="25"/>
  <c r="C599" i="25"/>
  <c r="C598" i="25"/>
  <c r="C597" i="25"/>
  <c r="C596" i="25"/>
  <c r="C595" i="25"/>
  <c r="C594" i="25"/>
  <c r="C593" i="25"/>
  <c r="C592" i="25"/>
  <c r="C591" i="25"/>
  <c r="C590" i="25"/>
  <c r="C589" i="25"/>
  <c r="C588" i="25"/>
  <c r="C587" i="25"/>
  <c r="C586" i="25"/>
  <c r="C585" i="25"/>
  <c r="C584" i="25"/>
  <c r="C583" i="25"/>
  <c r="C582" i="25"/>
  <c r="C581" i="25"/>
  <c r="C580" i="25"/>
  <c r="C579" i="25"/>
  <c r="C578" i="25"/>
  <c r="C577" i="25"/>
  <c r="C576" i="25"/>
  <c r="C575" i="25"/>
  <c r="C574" i="25"/>
  <c r="C573" i="25"/>
  <c r="C572" i="25"/>
  <c r="C571" i="25"/>
  <c r="C570" i="25"/>
  <c r="C569" i="25"/>
  <c r="C568" i="25"/>
  <c r="C567" i="25"/>
  <c r="C566" i="25"/>
  <c r="C565" i="25"/>
  <c r="C564" i="25"/>
  <c r="C563" i="25"/>
  <c r="C562" i="25"/>
  <c r="C561" i="25"/>
  <c r="C560" i="25"/>
  <c r="C559" i="25"/>
  <c r="C558" i="25"/>
  <c r="C557" i="25"/>
  <c r="C556" i="25"/>
  <c r="C555" i="25"/>
  <c r="C554" i="25"/>
  <c r="C553" i="25"/>
  <c r="C552" i="25"/>
  <c r="C551" i="25"/>
  <c r="C550" i="25"/>
  <c r="C549" i="25"/>
  <c r="C548" i="25"/>
  <c r="C547" i="25"/>
  <c r="C546" i="25"/>
  <c r="C545" i="25"/>
  <c r="C544" i="25"/>
  <c r="C543" i="25"/>
  <c r="C542" i="25"/>
  <c r="C541" i="25"/>
  <c r="C540" i="25"/>
  <c r="C539" i="25"/>
  <c r="C538" i="25"/>
  <c r="C537" i="25"/>
  <c r="C536" i="25"/>
  <c r="C535" i="25"/>
  <c r="C534" i="25"/>
  <c r="C533" i="25"/>
  <c r="C532" i="25"/>
  <c r="C531" i="25"/>
  <c r="C530" i="25"/>
  <c r="C529" i="25"/>
  <c r="C528" i="25"/>
  <c r="C527" i="25"/>
  <c r="C526" i="25"/>
  <c r="C525" i="25"/>
  <c r="C524" i="25"/>
  <c r="C523" i="25"/>
  <c r="C522" i="25"/>
  <c r="C521" i="25"/>
  <c r="C520" i="25"/>
  <c r="C519" i="25"/>
  <c r="C518" i="25"/>
  <c r="C517" i="25"/>
  <c r="C516" i="25"/>
  <c r="C515" i="25"/>
  <c r="C514" i="25"/>
  <c r="C513" i="25"/>
  <c r="C512" i="25"/>
  <c r="C511" i="25"/>
  <c r="C510" i="25"/>
  <c r="C509" i="25"/>
  <c r="C508" i="25"/>
  <c r="C507" i="25"/>
  <c r="C506" i="25"/>
  <c r="C505" i="25"/>
  <c r="C504" i="25"/>
  <c r="C503" i="25"/>
  <c r="C502" i="25"/>
  <c r="C501" i="25"/>
  <c r="C500" i="25"/>
  <c r="C499" i="25"/>
  <c r="C498" i="25"/>
  <c r="C497" i="25"/>
  <c r="C496" i="25"/>
  <c r="C495" i="25"/>
  <c r="C494" i="25"/>
  <c r="C493" i="25"/>
  <c r="C492" i="25"/>
  <c r="C491" i="25"/>
  <c r="C490" i="25"/>
  <c r="C489" i="25"/>
  <c r="C488" i="25"/>
  <c r="C487" i="25"/>
  <c r="C486" i="25"/>
  <c r="C485" i="25"/>
  <c r="C484" i="25"/>
  <c r="C483" i="25"/>
  <c r="C482" i="25"/>
  <c r="C481" i="25"/>
  <c r="C480" i="25"/>
  <c r="C479" i="25"/>
  <c r="C478" i="25"/>
  <c r="C477" i="25"/>
  <c r="C476" i="25"/>
  <c r="C475" i="25"/>
  <c r="C474" i="25"/>
  <c r="C473" i="25"/>
  <c r="C472" i="25"/>
  <c r="C471" i="25"/>
  <c r="C470" i="25"/>
  <c r="C469" i="25"/>
  <c r="C468" i="25"/>
  <c r="C467" i="25"/>
  <c r="C466" i="25"/>
  <c r="C465" i="25"/>
  <c r="C464" i="25"/>
  <c r="C463" i="25"/>
  <c r="C462" i="25"/>
  <c r="C461" i="25"/>
  <c r="C460" i="25"/>
  <c r="C459" i="25"/>
  <c r="C458" i="25"/>
  <c r="C457" i="25"/>
  <c r="C456" i="25"/>
  <c r="C455" i="25"/>
  <c r="C454" i="25"/>
  <c r="C453" i="25"/>
  <c r="C452" i="25"/>
  <c r="C451" i="25"/>
  <c r="C450" i="25"/>
  <c r="C449" i="25"/>
  <c r="C448" i="25"/>
  <c r="C447" i="25"/>
  <c r="C446" i="25"/>
  <c r="C445" i="25"/>
  <c r="C444" i="25"/>
  <c r="C443" i="25"/>
  <c r="C442" i="25"/>
  <c r="C441" i="25"/>
  <c r="C440" i="25"/>
  <c r="C439" i="25"/>
  <c r="C438" i="25"/>
  <c r="C437" i="25"/>
  <c r="C436" i="25"/>
  <c r="C435" i="25"/>
  <c r="C434" i="25"/>
  <c r="C433" i="25"/>
  <c r="C432" i="25"/>
  <c r="C431" i="25"/>
  <c r="C430" i="25"/>
  <c r="C429" i="25"/>
  <c r="C428" i="25"/>
  <c r="C427" i="25"/>
  <c r="C426" i="25"/>
  <c r="C425" i="25"/>
  <c r="C424" i="25"/>
  <c r="C423" i="25"/>
  <c r="C422" i="25"/>
  <c r="C421" i="25"/>
  <c r="C420" i="25"/>
  <c r="C419" i="25"/>
  <c r="C418" i="25"/>
  <c r="C417" i="25"/>
  <c r="C416" i="25"/>
  <c r="C415" i="25"/>
  <c r="C414" i="25"/>
  <c r="C413" i="25"/>
  <c r="C412" i="25"/>
  <c r="C411" i="25"/>
  <c r="C410" i="25"/>
  <c r="C409" i="25"/>
  <c r="C408" i="25"/>
  <c r="C407" i="25"/>
  <c r="C406" i="25"/>
  <c r="C405" i="25"/>
  <c r="C404" i="25"/>
  <c r="C403" i="25"/>
  <c r="C402" i="25"/>
  <c r="C401" i="25"/>
  <c r="C400" i="25"/>
  <c r="C399" i="25"/>
  <c r="C398" i="25"/>
  <c r="C397" i="25"/>
  <c r="C396" i="25"/>
  <c r="C395" i="25"/>
  <c r="C394" i="25"/>
  <c r="C393" i="25"/>
  <c r="C392" i="25"/>
  <c r="C391" i="25"/>
  <c r="C390" i="25"/>
  <c r="C389" i="25"/>
  <c r="C388" i="25"/>
  <c r="C387" i="25"/>
  <c r="C386" i="25"/>
  <c r="C385" i="25"/>
  <c r="C384" i="25"/>
  <c r="C383" i="25"/>
  <c r="C382" i="25"/>
  <c r="C381" i="25"/>
  <c r="C380" i="25"/>
  <c r="C379" i="25"/>
  <c r="C378" i="25"/>
  <c r="C377" i="25"/>
  <c r="C376" i="25"/>
  <c r="C375" i="25"/>
  <c r="C374" i="25"/>
  <c r="C373" i="25"/>
  <c r="C372" i="25"/>
  <c r="C371" i="25"/>
  <c r="C370" i="25"/>
  <c r="C369" i="25"/>
  <c r="C368" i="25"/>
  <c r="C367" i="25"/>
  <c r="C366" i="25"/>
  <c r="C365" i="25"/>
  <c r="C364" i="25"/>
  <c r="C363" i="25"/>
  <c r="C362" i="25"/>
  <c r="C361" i="25"/>
  <c r="C360" i="25"/>
  <c r="C359" i="25"/>
  <c r="C358" i="25"/>
  <c r="C357" i="25"/>
  <c r="C356" i="25"/>
  <c r="C355" i="25"/>
  <c r="C354" i="25"/>
  <c r="C353" i="25"/>
  <c r="C352" i="25"/>
  <c r="C351" i="25"/>
  <c r="C350" i="25"/>
  <c r="C349" i="25"/>
  <c r="C348" i="25"/>
  <c r="C347" i="25"/>
  <c r="C346" i="25"/>
  <c r="C345" i="25"/>
  <c r="C344" i="25"/>
  <c r="C343" i="25"/>
  <c r="C342" i="25"/>
  <c r="C341" i="25"/>
  <c r="C340" i="25"/>
  <c r="C339" i="25"/>
  <c r="C338" i="25"/>
  <c r="C337" i="25"/>
  <c r="C336" i="25"/>
  <c r="C335" i="25"/>
  <c r="C334" i="25"/>
  <c r="C333" i="25"/>
  <c r="C332" i="25"/>
  <c r="C331" i="25"/>
  <c r="C330" i="25"/>
  <c r="C329" i="25"/>
  <c r="C328" i="25"/>
  <c r="C327" i="25"/>
  <c r="C326" i="25"/>
  <c r="C325" i="25"/>
  <c r="C324" i="25"/>
  <c r="C323" i="25"/>
  <c r="C322" i="25"/>
  <c r="C321" i="25"/>
  <c r="C320" i="25"/>
  <c r="C319" i="25"/>
  <c r="C318" i="25"/>
  <c r="C317" i="25"/>
  <c r="C316" i="25"/>
  <c r="C315" i="25"/>
  <c r="C314" i="25"/>
  <c r="C313" i="25"/>
  <c r="C312" i="25"/>
  <c r="C311" i="25"/>
  <c r="C310" i="25"/>
  <c r="C309" i="25"/>
  <c r="C308" i="25"/>
  <c r="C307" i="25"/>
  <c r="C306" i="25"/>
  <c r="C305" i="25"/>
  <c r="C304" i="25"/>
  <c r="C303" i="25"/>
  <c r="C302" i="25"/>
  <c r="C301" i="25"/>
  <c r="C300" i="25"/>
  <c r="C299" i="25"/>
  <c r="C298" i="25"/>
  <c r="C297" i="25"/>
  <c r="C296" i="25"/>
  <c r="C295" i="25"/>
  <c r="C294" i="25"/>
  <c r="C293" i="25"/>
  <c r="C292" i="25"/>
  <c r="C291" i="25"/>
  <c r="C290" i="25"/>
  <c r="C289" i="25"/>
  <c r="C288" i="25"/>
  <c r="C287" i="25"/>
  <c r="C286" i="25"/>
  <c r="C285" i="25"/>
  <c r="C284" i="25"/>
  <c r="C283" i="25"/>
  <c r="C282" i="25"/>
  <c r="C281" i="25"/>
  <c r="C280" i="25"/>
  <c r="C279" i="25"/>
  <c r="C278" i="25"/>
  <c r="C277" i="25"/>
  <c r="C276" i="25"/>
  <c r="C275" i="25"/>
  <c r="C274" i="25"/>
  <c r="C273" i="25"/>
  <c r="C272" i="25"/>
  <c r="C271" i="25"/>
  <c r="C270" i="25"/>
  <c r="C269" i="25"/>
  <c r="C268" i="25"/>
  <c r="C267" i="25"/>
  <c r="C266" i="25"/>
  <c r="C265" i="25"/>
  <c r="C264" i="25"/>
  <c r="C263" i="25"/>
  <c r="C262" i="25"/>
  <c r="C261" i="25"/>
  <c r="C260" i="25"/>
  <c r="C259" i="25"/>
  <c r="C258" i="25"/>
  <c r="C257" i="25"/>
  <c r="C256" i="25"/>
  <c r="C255" i="25"/>
  <c r="C254" i="25"/>
  <c r="C253" i="25"/>
  <c r="C252" i="25"/>
  <c r="C251" i="25"/>
  <c r="C250" i="25"/>
  <c r="C249" i="25"/>
  <c r="C248" i="25"/>
  <c r="C247" i="25"/>
  <c r="C246" i="25"/>
  <c r="C245" i="25"/>
  <c r="C244" i="25"/>
  <c r="C243" i="25"/>
  <c r="C242" i="25"/>
  <c r="C241" i="25"/>
  <c r="C240" i="25"/>
  <c r="C239" i="25"/>
  <c r="C238" i="25"/>
  <c r="C237" i="25"/>
  <c r="C236" i="25"/>
  <c r="C235" i="25"/>
  <c r="C234" i="25"/>
  <c r="C233" i="25"/>
  <c r="C232" i="25"/>
  <c r="C231" i="25"/>
  <c r="C230" i="25"/>
  <c r="C229" i="25"/>
  <c r="C228" i="25"/>
  <c r="C227" i="25"/>
  <c r="C226" i="25"/>
  <c r="C225" i="25"/>
  <c r="C224" i="25"/>
  <c r="C223" i="25"/>
  <c r="C222" i="25"/>
  <c r="C221" i="25"/>
  <c r="C220" i="25"/>
  <c r="C219" i="25"/>
  <c r="C218" i="25"/>
  <c r="C217" i="25"/>
  <c r="C216" i="25"/>
  <c r="C215" i="25"/>
  <c r="C214" i="25"/>
  <c r="C213" i="25"/>
  <c r="C212" i="25"/>
  <c r="C211" i="25"/>
  <c r="C210" i="25"/>
  <c r="C209" i="25"/>
  <c r="C208" i="25"/>
  <c r="C207" i="25"/>
  <c r="C206" i="25"/>
  <c r="C205" i="25"/>
  <c r="C204" i="25"/>
  <c r="C203" i="25"/>
  <c r="C202" i="25"/>
  <c r="C201" i="25"/>
  <c r="C200" i="25"/>
  <c r="C199" i="25"/>
  <c r="C198" i="25"/>
  <c r="C197" i="25"/>
  <c r="C196" i="25"/>
  <c r="C195" i="25"/>
  <c r="C194" i="25"/>
  <c r="C193" i="25"/>
  <c r="C192" i="25"/>
  <c r="C191" i="25"/>
  <c r="C190" i="25"/>
  <c r="C189" i="25"/>
  <c r="C188" i="25"/>
  <c r="C187" i="25"/>
  <c r="C186" i="25"/>
  <c r="C185" i="25"/>
  <c r="C184" i="25"/>
  <c r="C183" i="25"/>
  <c r="C182" i="25"/>
  <c r="C181" i="25"/>
  <c r="C180" i="25"/>
  <c r="C179" i="25"/>
  <c r="C178" i="25"/>
  <c r="C177" i="25"/>
  <c r="C176" i="25"/>
  <c r="C175" i="25"/>
  <c r="C174" i="25"/>
  <c r="C173" i="25"/>
  <c r="C172" i="25"/>
  <c r="C171" i="25"/>
  <c r="C170" i="25"/>
  <c r="C169" i="25"/>
  <c r="C168"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C139" i="25"/>
  <c r="C138" i="25"/>
  <c r="C137" i="25"/>
  <c r="C136" i="25"/>
  <c r="C135" i="25"/>
  <c r="C134" i="25"/>
  <c r="C133" i="25"/>
  <c r="C132" i="25"/>
  <c r="C131" i="25"/>
  <c r="C130" i="25"/>
  <c r="C129" i="25"/>
  <c r="C128" i="25"/>
  <c r="C127" i="25"/>
  <c r="C126" i="25"/>
  <c r="C125" i="25"/>
  <c r="C124" i="25"/>
  <c r="C123" i="25"/>
  <c r="C122" i="25"/>
  <c r="C121" i="25"/>
  <c r="C120" i="25"/>
  <c r="C119" i="25"/>
  <c r="C118" i="25"/>
  <c r="C117" i="25"/>
  <c r="C116" i="25"/>
  <c r="C115" i="25"/>
  <c r="C114" i="25"/>
  <c r="C113" i="25"/>
  <c r="C112" i="25"/>
  <c r="C111" i="25"/>
  <c r="C110" i="25"/>
  <c r="C109" i="25"/>
  <c r="C108" i="25"/>
  <c r="C107" i="25"/>
  <c r="C106" i="25"/>
  <c r="C105" i="25"/>
  <c r="C104" i="25"/>
  <c r="C103" i="25"/>
  <c r="C102" i="25"/>
  <c r="C101" i="25"/>
  <c r="C100" i="25"/>
  <c r="C99" i="25"/>
  <c r="C98" i="25"/>
  <c r="C97" i="25"/>
  <c r="C96" i="25"/>
  <c r="C95" i="25"/>
  <c r="C94" i="25"/>
  <c r="C93" i="25"/>
  <c r="C92" i="25"/>
  <c r="C91" i="25"/>
  <c r="C90" i="25"/>
  <c r="C89" i="25"/>
  <c r="C88" i="25"/>
  <c r="C87" i="25"/>
  <c r="C86" i="25"/>
  <c r="C85" i="25"/>
  <c r="C84" i="25"/>
  <c r="C83" i="25"/>
  <c r="C82" i="25"/>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7" i="25"/>
  <c r="C6" i="25"/>
  <c r="C5" i="25"/>
  <c r="C4" i="25"/>
  <c r="C3" i="25"/>
  <c r="C2" i="25"/>
  <c r="P1205" i="1"/>
  <c r="P1165" i="1"/>
  <c r="P1446" i="1"/>
  <c r="P1157" i="1"/>
  <c r="P1213" i="1"/>
  <c r="P1147" i="1"/>
  <c r="P312" i="1"/>
  <c r="P1280" i="1"/>
  <c r="P1261" i="1"/>
  <c r="P1197" i="1"/>
  <c r="P927" i="1"/>
  <c r="P1158" i="1"/>
  <c r="P1218" i="1"/>
  <c r="P939" i="1"/>
  <c r="P1312" i="1"/>
  <c r="P323" i="1"/>
  <c r="P936" i="1"/>
  <c r="P1224" i="1"/>
  <c r="P953" i="1"/>
  <c r="P320" i="1"/>
  <c r="P924" i="1"/>
  <c r="P1272" i="1"/>
  <c r="P1354" i="1"/>
  <c r="P1188" i="1"/>
  <c r="P1151" i="1"/>
  <c r="P1286" i="1"/>
  <c r="P1315" i="1"/>
  <c r="P1343" i="1"/>
  <c r="P1305" i="1"/>
  <c r="P1175" i="1"/>
  <c r="P1208" i="1"/>
  <c r="P1330" i="1"/>
  <c r="P942" i="1"/>
  <c r="P1336" i="1"/>
  <c r="P1141" i="1"/>
  <c r="P933" i="1"/>
  <c r="P1182" i="1"/>
  <c r="P1453" i="1"/>
  <c r="P1225" i="1"/>
  <c r="P1246" i="1"/>
  <c r="P1457" i="1"/>
  <c r="P313" i="1"/>
  <c r="P754" i="1"/>
  <c r="P1153" i="1"/>
  <c r="P1449" i="1"/>
  <c r="P1154" i="1"/>
  <c r="P1236" i="1"/>
  <c r="P1064" i="1"/>
  <c r="P1345" i="1"/>
  <c r="P737" i="1"/>
  <c r="P1447" i="1"/>
  <c r="P925" i="1"/>
  <c r="P1324" i="1"/>
  <c r="P1250" i="1"/>
  <c r="P739" i="1"/>
  <c r="P944" i="1"/>
  <c r="P1300" i="1"/>
  <c r="P1169" i="1"/>
  <c r="P920" i="1"/>
  <c r="P314" i="1"/>
  <c r="P1338" i="1"/>
  <c r="P1068" i="1"/>
  <c r="P1133" i="1"/>
  <c r="P1193" i="1"/>
  <c r="P1352" i="1"/>
  <c r="P1350" i="1"/>
  <c r="P921" i="1"/>
  <c r="P1242" i="1"/>
  <c r="P1289" i="1"/>
  <c r="P1326" i="1"/>
  <c r="P1295" i="1"/>
  <c r="P978" i="1"/>
  <c r="P1332" i="1"/>
  <c r="P782" i="1"/>
  <c r="P1183" i="1"/>
  <c r="P1226" i="1"/>
  <c r="P975" i="1"/>
  <c r="P1172" i="1"/>
  <c r="P1221" i="1"/>
  <c r="P943" i="1"/>
  <c r="P954" i="1"/>
  <c r="P945" i="1"/>
  <c r="P1357" i="1"/>
  <c r="P1184" i="1"/>
  <c r="P1455" i="1"/>
  <c r="P926" i="1"/>
  <c r="P1148" i="1"/>
  <c r="P1340" i="1"/>
  <c r="P950" i="1"/>
  <c r="P1460" i="1"/>
  <c r="P746" i="1"/>
  <c r="P1304" i="1"/>
  <c r="P1448" i="1"/>
  <c r="P1310" i="1"/>
  <c r="P736" i="1"/>
  <c r="P1255" i="1"/>
  <c r="P741" i="1"/>
  <c r="P928" i="1"/>
  <c r="P1216" i="1"/>
  <c r="P1268" i="1"/>
  <c r="P1185" i="1"/>
  <c r="P1322" i="1"/>
  <c r="P958" i="1"/>
  <c r="P1176" i="1"/>
  <c r="P1067" i="1"/>
  <c r="P1189" i="1"/>
  <c r="P973" i="1"/>
  <c r="P1290" i="1"/>
  <c r="P750" i="1"/>
  <c r="P1292" i="1"/>
  <c r="P751" i="1"/>
  <c r="P1303" i="1"/>
  <c r="P1301" i="1"/>
  <c r="P1360" i="1"/>
  <c r="P1284" i="1"/>
  <c r="P781" i="1"/>
  <c r="P976" i="1"/>
  <c r="P972" i="1"/>
  <c r="P922" i="1"/>
  <c r="P318" i="1"/>
  <c r="P319" i="1"/>
  <c r="P971" i="1"/>
  <c r="P766" i="1"/>
  <c r="P731" i="1"/>
  <c r="P955" i="1"/>
  <c r="P1269" i="1"/>
  <c r="P646" i="1"/>
  <c r="P1364" i="1"/>
  <c r="P1163" i="1"/>
  <c r="P969" i="1"/>
  <c r="P1306" i="1"/>
  <c r="P326" i="1"/>
  <c r="P740" i="1"/>
  <c r="P1190" i="1"/>
  <c r="P1274" i="1"/>
  <c r="P1450" i="1"/>
  <c r="P770" i="1"/>
  <c r="P1445" i="1"/>
  <c r="P952" i="1"/>
  <c r="P742" i="1"/>
  <c r="P1252" i="1"/>
  <c r="P1318" i="1"/>
  <c r="P671" i="1"/>
  <c r="P1341" i="1"/>
  <c r="P980" i="1"/>
  <c r="P1316" i="1"/>
  <c r="P937" i="1"/>
  <c r="P1166" i="1"/>
  <c r="P1459" i="1"/>
  <c r="P784" i="1"/>
  <c r="P1285" i="1"/>
  <c r="P728" i="1"/>
  <c r="P335" i="1"/>
  <c r="P767" i="1"/>
  <c r="P673" i="1"/>
  <c r="P1256" i="1"/>
  <c r="P1243" i="1"/>
  <c r="P1367" i="1"/>
  <c r="P1323" i="1"/>
  <c r="P745" i="1"/>
  <c r="P1217" i="1"/>
  <c r="P761" i="1"/>
  <c r="P964" i="1"/>
  <c r="P1254" i="1"/>
  <c r="P1452" i="1"/>
  <c r="P956" i="1"/>
  <c r="P1296" i="1"/>
  <c r="P1276" i="1"/>
  <c r="P1370" i="1"/>
  <c r="P1461" i="1"/>
  <c r="P1227" i="1"/>
  <c r="P1275" i="1"/>
  <c r="P1228" i="1"/>
  <c r="P758" i="1"/>
  <c r="P765" i="1"/>
  <c r="P1266" i="1"/>
  <c r="P1253" i="1"/>
  <c r="P1209" i="1"/>
  <c r="P1259" i="1"/>
  <c r="P1220" i="1"/>
  <c r="P1210" i="1"/>
  <c r="P1270" i="1"/>
  <c r="P979" i="1"/>
  <c r="P672" i="1"/>
  <c r="P1065" i="1"/>
  <c r="P1140" i="1"/>
  <c r="P946" i="1"/>
  <c r="P755" i="1"/>
  <c r="P1335" i="1"/>
  <c r="P1365" i="1"/>
  <c r="P1229" i="1"/>
  <c r="P929" i="1"/>
  <c r="P1248" i="1"/>
  <c r="P1321" i="1"/>
  <c r="P760" i="1"/>
  <c r="P1278" i="1"/>
  <c r="P738" i="1"/>
  <c r="P748" i="1"/>
  <c r="P316" i="1"/>
  <c r="P1264" i="1"/>
  <c r="P982" i="1"/>
  <c r="P1235" i="1"/>
  <c r="P1282" i="1"/>
  <c r="P762" i="1"/>
  <c r="P729" i="1"/>
  <c r="P773" i="1"/>
  <c r="P1150" i="1"/>
  <c r="P1234" i="1"/>
  <c r="P747" i="1"/>
  <c r="P1069" i="1"/>
  <c r="P948" i="1"/>
  <c r="P329" i="1"/>
  <c r="P3" i="1"/>
  <c r="P1342" i="1"/>
  <c r="P1186" i="1"/>
  <c r="P759" i="1"/>
  <c r="P1136" i="1"/>
  <c r="P1293" i="1"/>
  <c r="P821" i="1"/>
  <c r="P768" i="1"/>
  <c r="P756" i="1"/>
  <c r="P330" i="1"/>
  <c r="P1258" i="1"/>
  <c r="P1207" i="1"/>
  <c r="P155" i="1"/>
  <c r="P934" i="1"/>
  <c r="P977" i="1"/>
  <c r="P757" i="1"/>
  <c r="P1366" i="1"/>
  <c r="P1329" i="1"/>
  <c r="P763" i="1"/>
  <c r="P1349" i="1"/>
  <c r="P1267" i="1"/>
  <c r="P1060" i="1"/>
  <c r="P1297" i="1"/>
  <c r="P1257" i="1"/>
  <c r="P1135" i="1"/>
  <c r="P743" i="1"/>
  <c r="P772" i="1"/>
  <c r="P1173" i="1"/>
  <c r="P1307" i="1"/>
  <c r="P1170" i="1"/>
  <c r="P1347" i="1"/>
  <c r="P941" i="1"/>
  <c r="P764" i="1"/>
  <c r="P774" i="1"/>
  <c r="P1283" i="1"/>
  <c r="P1230" i="1"/>
  <c r="P1134" i="1"/>
  <c r="P959" i="1"/>
  <c r="P732" i="1"/>
  <c r="P1277" i="1"/>
  <c r="P1149" i="1"/>
  <c r="P1164" i="1"/>
  <c r="P325" i="1"/>
  <c r="P1222" i="1"/>
  <c r="P1249" i="1"/>
  <c r="P779" i="1"/>
  <c r="P1111" i="1"/>
  <c r="P957" i="1"/>
  <c r="P1363" i="1"/>
  <c r="P317" i="1"/>
  <c r="P18" i="1"/>
  <c r="P1128" i="1"/>
  <c r="P965" i="1"/>
  <c r="P753" i="1"/>
  <c r="P1311" i="1"/>
  <c r="P951" i="1"/>
  <c r="P822" i="1"/>
  <c r="P783" i="1"/>
  <c r="P947" i="1"/>
  <c r="P1368" i="1"/>
  <c r="P930" i="1"/>
  <c r="P749" i="1"/>
  <c r="P963" i="1"/>
  <c r="P1334" i="1"/>
  <c r="P970" i="1"/>
  <c r="P778" i="1"/>
  <c r="P1308" i="1"/>
  <c r="P974" i="1"/>
  <c r="P1361" i="1"/>
  <c r="P1066" i="1"/>
  <c r="P1260" i="1"/>
  <c r="P780" i="1"/>
  <c r="P328" i="1"/>
  <c r="P966" i="1"/>
  <c r="P333" i="1"/>
  <c r="P1206" i="1"/>
  <c r="P962" i="1"/>
  <c r="P744" i="1"/>
  <c r="P769" i="1"/>
  <c r="P1137" i="1"/>
  <c r="P730" i="1"/>
  <c r="P1369" i="1"/>
  <c r="P321" i="1"/>
  <c r="P334" i="1"/>
  <c r="P1462" i="1"/>
  <c r="P1362" i="1"/>
  <c r="P327" i="1"/>
  <c r="P967" i="1"/>
  <c r="P1138" i="1"/>
  <c r="P981" i="1"/>
  <c r="P1265" i="1"/>
  <c r="P931" i="1"/>
  <c r="P331" i="1"/>
  <c r="P2" i="1"/>
  <c r="P1348" i="1"/>
  <c r="P1319" i="1"/>
  <c r="P776" i="1"/>
  <c r="P1359" i="1"/>
  <c r="P771" i="1"/>
  <c r="P775" i="1"/>
  <c r="P752" i="1"/>
  <c r="P332" i="1"/>
  <c r="P932" i="1"/>
  <c r="P1294" i="1"/>
  <c r="P961" i="1"/>
  <c r="P949" i="1"/>
  <c r="P960" i="1"/>
  <c r="P968" i="1"/>
  <c r="P1320" i="1"/>
  <c r="P777" i="1"/>
  <c r="P823" i="1"/>
  <c r="P1196" i="1"/>
  <c r="P935" i="1"/>
  <c r="P1288" i="1"/>
  <c r="P1027" i="1"/>
  <c r="P1005" i="1"/>
  <c r="P1021" i="1"/>
  <c r="P709" i="1"/>
  <c r="P906" i="1"/>
  <c r="P893" i="1"/>
  <c r="P894" i="1"/>
  <c r="P907" i="1"/>
  <c r="P908" i="1"/>
  <c r="P600" i="1"/>
  <c r="P1032" i="1"/>
  <c r="P25" i="1"/>
  <c r="P1014" i="1"/>
  <c r="P371" i="1"/>
  <c r="P915" i="1"/>
  <c r="P390" i="1"/>
  <c r="P897" i="1"/>
  <c r="P15" i="1"/>
  <c r="P367" i="1"/>
  <c r="P601" i="1"/>
  <c r="P916" i="1"/>
  <c r="P716" i="1"/>
  <c r="P710" i="1"/>
  <c r="P90" i="1"/>
  <c r="P1394" i="1"/>
  <c r="P996" i="1"/>
  <c r="P1012" i="1"/>
  <c r="P872" i="1"/>
  <c r="P602" i="1"/>
  <c r="P885" i="1"/>
  <c r="P1028" i="1"/>
  <c r="P1002" i="1"/>
  <c r="P873" i="1"/>
  <c r="P875" i="1"/>
  <c r="P1029" i="1"/>
  <c r="P1180" i="1"/>
  <c r="P852" i="1"/>
  <c r="P853" i="1"/>
  <c r="P1030" i="1"/>
  <c r="P898" i="1"/>
  <c r="P674" i="1"/>
  <c r="P1026" i="1"/>
  <c r="P1040" i="1"/>
  <c r="P1162" i="1"/>
  <c r="P880" i="1"/>
  <c r="P1240" i="1"/>
  <c r="P1031" i="1"/>
  <c r="P899" i="1"/>
  <c r="P17" i="1"/>
  <c r="P896" i="1"/>
  <c r="P1132" i="1"/>
  <c r="P1006" i="1"/>
  <c r="P862" i="1"/>
  <c r="P869" i="1"/>
  <c r="P1396" i="1"/>
  <c r="P393" i="1"/>
  <c r="P997" i="1"/>
  <c r="P1022" i="1"/>
  <c r="P1143" i="1"/>
  <c r="P1201" i="1"/>
  <c r="P878" i="1"/>
  <c r="P985" i="1"/>
  <c r="P841" i="1"/>
  <c r="P594" i="1"/>
  <c r="P1395" i="1"/>
  <c r="P886" i="1"/>
  <c r="P368" i="1"/>
  <c r="P881" i="1"/>
  <c r="P1055" i="1"/>
  <c r="P1177" i="1"/>
  <c r="P1072" i="1"/>
  <c r="P407" i="1"/>
  <c r="P895" i="1"/>
  <c r="P47" i="1"/>
  <c r="P399" i="1"/>
  <c r="P887" i="1"/>
  <c r="P900" i="1"/>
  <c r="P874" i="1"/>
  <c r="P1081" i="1"/>
  <c r="P718" i="1"/>
  <c r="P26" i="1"/>
  <c r="P386" i="1"/>
  <c r="P595" i="1"/>
  <c r="P714" i="1"/>
  <c r="P1203" i="1"/>
  <c r="P888" i="1"/>
  <c r="P989" i="1"/>
  <c r="P1023" i="1"/>
  <c r="P1167" i="1"/>
  <c r="P1159" i="1"/>
  <c r="P1402" i="1"/>
  <c r="P889" i="1"/>
  <c r="P93" i="1"/>
  <c r="P858" i="1"/>
  <c r="P1214" i="1"/>
  <c r="P870" i="1"/>
  <c r="P1390" i="1"/>
  <c r="P1393" i="1"/>
  <c r="P92" i="1"/>
  <c r="P603" i="1"/>
  <c r="P882" i="1"/>
  <c r="P883" i="1"/>
  <c r="P871" i="1"/>
  <c r="P375" i="1"/>
  <c r="P1076" i="1"/>
  <c r="P867" i="1"/>
  <c r="P711" i="1"/>
  <c r="P27" i="1"/>
  <c r="P884" i="1"/>
  <c r="P1144" i="1"/>
  <c r="P719" i="1"/>
  <c r="P890" i="1"/>
  <c r="P863" i="1"/>
  <c r="P826" i="1"/>
  <c r="P988" i="1"/>
  <c r="P28" i="1"/>
  <c r="P901" i="1"/>
  <c r="P1401" i="1"/>
  <c r="P856" i="1"/>
  <c r="P876" i="1"/>
  <c r="P1279" i="1"/>
  <c r="P30" i="1"/>
  <c r="P1262" i="1"/>
  <c r="P1015" i="1"/>
  <c r="P1019" i="1"/>
  <c r="P828" i="1"/>
  <c r="P1112" i="1"/>
  <c r="P16" i="1"/>
  <c r="P1053" i="1"/>
  <c r="P1043" i="1"/>
  <c r="P1198" i="1"/>
  <c r="P877" i="1"/>
  <c r="P394" i="1"/>
  <c r="P1313" i="1"/>
  <c r="P830" i="1"/>
  <c r="P917" i="1"/>
  <c r="P1160" i="1"/>
  <c r="P35" i="1"/>
  <c r="P1219" i="1"/>
  <c r="P854" i="1"/>
  <c r="P1018" i="1"/>
  <c r="P22" i="1"/>
  <c r="P1073" i="1"/>
  <c r="P910" i="1"/>
  <c r="P1231" i="1"/>
  <c r="P372" i="1"/>
  <c r="P1114" i="1"/>
  <c r="P891" i="1"/>
  <c r="P1115" i="1"/>
  <c r="P1389" i="1"/>
  <c r="P1001" i="1"/>
  <c r="P95" i="1"/>
  <c r="P1232" i="1"/>
  <c r="P1058" i="1"/>
  <c r="P1080" i="1"/>
  <c r="P879" i="1"/>
  <c r="P912" i="1"/>
  <c r="P1036" i="1"/>
  <c r="P1044" i="1"/>
  <c r="P91" i="1"/>
  <c r="P1398" i="1"/>
  <c r="P1007" i="1"/>
  <c r="P1016" i="1"/>
  <c r="P902" i="1"/>
  <c r="P857" i="1"/>
  <c r="P864" i="1"/>
  <c r="P903" i="1"/>
  <c r="P859" i="1"/>
  <c r="P1038" i="1"/>
  <c r="P1191" i="1"/>
  <c r="P1355" i="1"/>
  <c r="P1397" i="1"/>
  <c r="P1045" i="1"/>
  <c r="P598" i="1"/>
  <c r="P1004" i="1"/>
  <c r="P860" i="1"/>
  <c r="P983" i="1"/>
  <c r="P865" i="1"/>
  <c r="P1052" i="1"/>
  <c r="P1048" i="1"/>
  <c r="P1178" i="1"/>
  <c r="P1046" i="1"/>
  <c r="P31" i="1"/>
  <c r="P1009" i="1"/>
  <c r="P1211" i="1"/>
  <c r="P1399" i="1"/>
  <c r="P834" i="1"/>
  <c r="P96" i="1"/>
  <c r="P913" i="1"/>
  <c r="P395" i="1"/>
  <c r="P1078" i="1"/>
  <c r="P1054" i="1"/>
  <c r="P305" i="1"/>
  <c r="P36" i="1"/>
  <c r="P829" i="1"/>
  <c r="P1082" i="1"/>
  <c r="P909" i="1"/>
  <c r="P717" i="1"/>
  <c r="P866" i="1"/>
  <c r="P911" i="1"/>
  <c r="P29" i="1"/>
  <c r="P992" i="1"/>
  <c r="P664" i="1"/>
  <c r="P599" i="1"/>
  <c r="P1403" i="1"/>
  <c r="P50" i="1"/>
  <c r="P1237" i="1"/>
  <c r="P33" i="1"/>
  <c r="P21" i="1"/>
  <c r="P904" i="1"/>
  <c r="P905" i="1"/>
  <c r="P1056" i="1"/>
  <c r="P919" i="1"/>
  <c r="P1057" i="1"/>
  <c r="P832" i="1"/>
  <c r="P1051" i="1"/>
  <c r="P1049" i="1"/>
  <c r="P712" i="1"/>
  <c r="P4" i="1"/>
  <c r="P1034" i="1"/>
  <c r="P861" i="1"/>
  <c r="P23" i="1"/>
  <c r="P1391" i="1"/>
  <c r="P705" i="1"/>
  <c r="P914" i="1"/>
  <c r="P1010" i="1"/>
  <c r="P32" i="1"/>
  <c r="P835" i="1"/>
  <c r="P1195" i="1"/>
  <c r="P24" i="1"/>
  <c r="P1244" i="1"/>
  <c r="P1400" i="1"/>
  <c r="P855" i="1"/>
  <c r="P1050" i="1"/>
  <c r="P868" i="1"/>
  <c r="P1327" i="1"/>
  <c r="P1298" i="1"/>
  <c r="P843" i="1"/>
  <c r="P918" i="1"/>
  <c r="P998" i="1"/>
  <c r="P1025" i="1"/>
  <c r="P1404" i="1"/>
  <c r="P840" i="1"/>
  <c r="P720" i="1"/>
  <c r="P849" i="1"/>
  <c r="P1047" i="1"/>
  <c r="P1074" i="1"/>
  <c r="P892" i="1"/>
  <c r="P675" i="1"/>
  <c r="P1118" i="1"/>
  <c r="P369" i="1"/>
  <c r="P378" i="1"/>
  <c r="P1003" i="1"/>
  <c r="P1020" i="1"/>
  <c r="P694" i="1"/>
  <c r="P570" i="1"/>
  <c r="P266" i="1"/>
  <c r="P374" i="1"/>
  <c r="P510" i="1"/>
  <c r="P597" i="1"/>
  <c r="P1033" i="1"/>
  <c r="P377" i="1"/>
  <c r="P657" i="1"/>
  <c r="P398" i="1"/>
  <c r="P373" i="1"/>
  <c r="P663" i="1"/>
  <c r="P1013" i="1"/>
  <c r="P383" i="1"/>
  <c r="P46" i="1"/>
  <c r="P14" i="1"/>
  <c r="P697" i="1"/>
  <c r="P571" i="1"/>
  <c r="P591" i="1"/>
  <c r="P999" i="1"/>
  <c r="P1011" i="1"/>
  <c r="P387" i="1"/>
  <c r="P491" i="1"/>
  <c r="P1000" i="1"/>
  <c r="P572" i="1"/>
  <c r="P85" i="1"/>
  <c r="P1187" i="1"/>
  <c r="P112" i="1"/>
  <c r="P258" i="1"/>
  <c r="P1126" i="1"/>
  <c r="P384" i="1"/>
  <c r="P1024" i="1"/>
  <c r="P418" i="1"/>
  <c r="P480" i="1"/>
  <c r="P1161" i="1"/>
  <c r="P1241" i="1"/>
  <c r="P1041" i="1"/>
  <c r="P215" i="1"/>
  <c r="P1385" i="1"/>
  <c r="P579" i="1"/>
  <c r="P1145" i="1"/>
  <c r="P485" i="1"/>
  <c r="P1123" i="1"/>
  <c r="P405" i="1"/>
  <c r="P1202" i="1"/>
  <c r="P700" i="1"/>
  <c r="P986" i="1"/>
  <c r="P842" i="1"/>
  <c r="P380" i="1"/>
  <c r="P825" i="1"/>
  <c r="P786" i="1"/>
  <c r="P376" i="1"/>
  <c r="P1130" i="1"/>
  <c r="P596" i="1"/>
  <c r="P1179" i="1"/>
  <c r="P420" i="1"/>
  <c r="P48" i="1"/>
  <c r="P153" i="1"/>
  <c r="P698" i="1"/>
  <c r="P400" i="1"/>
  <c r="P580" i="1"/>
  <c r="P396" i="1"/>
  <c r="P118" i="1"/>
  <c r="P252" i="1"/>
  <c r="P687" i="1"/>
  <c r="P654" i="1"/>
  <c r="P310" i="1"/>
  <c r="P409" i="1"/>
  <c r="P381" i="1"/>
  <c r="P715" i="1"/>
  <c r="P1204" i="1"/>
  <c r="P824" i="1"/>
  <c r="P564" i="1"/>
  <c r="P581" i="1"/>
  <c r="P656" i="1"/>
  <c r="P802" i="1"/>
  <c r="P682" i="1"/>
  <c r="P379" i="1"/>
  <c r="P265" i="1"/>
  <c r="P490" i="1"/>
  <c r="P1168" i="1"/>
  <c r="P588" i="1"/>
  <c r="P669" i="1"/>
  <c r="P43" i="1"/>
  <c r="P94" i="1"/>
  <c r="P1215" i="1"/>
  <c r="P260" i="1"/>
  <c r="P501" i="1"/>
  <c r="P699" i="1"/>
  <c r="P990" i="1"/>
  <c r="P650" i="1"/>
  <c r="P419" i="1"/>
  <c r="P667" i="1"/>
  <c r="P494" i="1"/>
  <c r="P506" i="1"/>
  <c r="P573" i="1"/>
  <c r="P315" i="1"/>
  <c r="P1441" i="1"/>
  <c r="P604" i="1"/>
  <c r="P585" i="1"/>
  <c r="P735" i="1"/>
  <c r="P1281" i="1"/>
  <c r="P404" i="1"/>
  <c r="P37" i="1"/>
  <c r="P1263" i="1"/>
  <c r="P701" i="1"/>
  <c r="P987" i="1"/>
  <c r="P1376" i="1"/>
  <c r="P421" i="1"/>
  <c r="P670" i="1"/>
  <c r="P77" i="1"/>
  <c r="P1199" i="1"/>
  <c r="P1314" i="1"/>
  <c r="P785" i="1"/>
  <c r="P661" i="1"/>
  <c r="P243" i="1"/>
  <c r="P1017" i="1"/>
  <c r="P1042" i="1"/>
  <c r="P403" i="1"/>
  <c r="P114" i="1"/>
  <c r="P391" i="1"/>
  <c r="P645" i="1"/>
  <c r="P496" i="1"/>
  <c r="P13" i="1"/>
  <c r="P38" i="1"/>
  <c r="P1113" i="1"/>
  <c r="P940" i="1"/>
  <c r="P484" i="1"/>
  <c r="P385" i="1"/>
  <c r="P72" i="1"/>
  <c r="P695" i="1"/>
  <c r="P119" i="1"/>
  <c r="P392" i="1"/>
  <c r="P733" i="1"/>
  <c r="P324" i="1"/>
  <c r="P938" i="1"/>
  <c r="P574" i="1"/>
  <c r="P1037" i="1"/>
  <c r="P1443" i="1"/>
  <c r="P1233" i="1"/>
  <c r="P309" i="1"/>
  <c r="P408" i="1"/>
  <c r="P39" i="1"/>
  <c r="P322" i="1"/>
  <c r="P831" i="1"/>
  <c r="P247" i="1"/>
  <c r="P569" i="1"/>
  <c r="P97" i="1"/>
  <c r="P800" i="1"/>
  <c r="P487" i="1"/>
  <c r="P502" i="1"/>
  <c r="P20" i="1"/>
  <c r="P1116" i="1"/>
  <c r="P509" i="1"/>
  <c r="P1377" i="1"/>
  <c r="P272" i="1"/>
  <c r="P1372" i="1"/>
  <c r="P984" i="1"/>
  <c r="P410" i="1"/>
  <c r="P253" i="1"/>
  <c r="P689" i="1"/>
  <c r="P991" i="1"/>
  <c r="P117" i="1"/>
  <c r="P605" i="1"/>
  <c r="P1373" i="1"/>
  <c r="P676" i="1"/>
  <c r="P522" i="1"/>
  <c r="P220" i="1"/>
  <c r="P801" i="1"/>
  <c r="P44" i="1"/>
  <c r="P659" i="1"/>
  <c r="P482" i="1"/>
  <c r="P370" i="1"/>
  <c r="P80" i="1"/>
  <c r="P115" i="1"/>
  <c r="P481" i="1"/>
  <c r="P696" i="1"/>
  <c r="P788" i="1"/>
  <c r="P1008" i="1"/>
  <c r="P507" i="1"/>
  <c r="P1273" i="1"/>
  <c r="P209" i="1"/>
  <c r="P488" i="1"/>
  <c r="P1192" i="1"/>
  <c r="P690" i="1"/>
  <c r="P414" i="1"/>
  <c r="P1079" i="1"/>
  <c r="P592" i="1"/>
  <c r="P568" i="1"/>
  <c r="P1139" i="1"/>
  <c r="P78" i="1"/>
  <c r="P589" i="1"/>
  <c r="P397" i="1"/>
  <c r="P270" i="1"/>
  <c r="P504" i="1"/>
  <c r="P499" i="1"/>
  <c r="P1356" i="1"/>
  <c r="P401" i="1"/>
  <c r="P652" i="1"/>
  <c r="P57" i="1"/>
  <c r="P838" i="1"/>
  <c r="P839" i="1"/>
  <c r="P81" i="1"/>
  <c r="P575" i="1"/>
  <c r="P658" i="1"/>
  <c r="P214" i="1"/>
  <c r="P1431" i="1"/>
  <c r="P1374" i="1"/>
  <c r="P521" i="1"/>
  <c r="P87" i="1"/>
  <c r="P52" i="1"/>
  <c r="P576" i="1"/>
  <c r="P86" i="1"/>
  <c r="P514" i="1"/>
  <c r="P1152" i="1"/>
  <c r="P1075" i="1"/>
  <c r="P40" i="1"/>
  <c r="P6" i="1"/>
  <c r="P678" i="1"/>
  <c r="P267" i="1"/>
  <c r="P75" i="1"/>
  <c r="P807" i="1"/>
  <c r="P450" i="1"/>
  <c r="P83" i="1"/>
  <c r="P503" i="1"/>
  <c r="P406" i="1"/>
  <c r="P653" i="1"/>
  <c r="P216" i="1"/>
  <c r="P655" i="1"/>
  <c r="P269" i="1"/>
  <c r="P1287" i="1"/>
  <c r="P217" i="1"/>
  <c r="P246" i="1"/>
  <c r="P582" i="1"/>
  <c r="P492" i="1"/>
  <c r="P1317" i="1"/>
  <c r="P804" i="1"/>
  <c r="P662" i="1"/>
  <c r="P500" i="1"/>
  <c r="P994" i="1"/>
  <c r="P98" i="1"/>
  <c r="P515" i="1"/>
  <c r="P483" i="1"/>
  <c r="P1131" i="1"/>
  <c r="P210" i="1"/>
  <c r="P1344" i="1"/>
  <c r="P702" i="1"/>
  <c r="P113" i="1"/>
  <c r="P1309" i="1"/>
  <c r="P734" i="1"/>
  <c r="P411" i="1"/>
  <c r="P1212" i="1"/>
  <c r="P1331" i="1"/>
  <c r="P519" i="1"/>
  <c r="P273" i="1"/>
  <c r="P1375" i="1"/>
  <c r="P691" i="1"/>
  <c r="P587" i="1"/>
  <c r="P512" i="1"/>
  <c r="P34" i="1"/>
  <c r="P58" i="1"/>
  <c r="P1442" i="1"/>
  <c r="P1095" i="1"/>
  <c r="P1337" i="1"/>
  <c r="P1142" i="1"/>
  <c r="P578" i="1"/>
  <c r="P1463" i="1"/>
  <c r="P584" i="1"/>
  <c r="P256" i="1"/>
  <c r="P1247" i="1"/>
  <c r="P789" i="1"/>
  <c r="P417" i="1"/>
  <c r="P416" i="1"/>
  <c r="P647" i="1"/>
  <c r="P1039" i="1"/>
  <c r="P449" i="1"/>
  <c r="P593" i="1"/>
  <c r="P1035" i="1"/>
  <c r="P583" i="1"/>
  <c r="P402" i="1"/>
  <c r="P1444" i="1"/>
  <c r="P1454" i="1"/>
  <c r="P154" i="1"/>
  <c r="P274" i="1"/>
  <c r="P123" i="1"/>
  <c r="P725" i="1"/>
  <c r="P803" i="1"/>
  <c r="P651" i="1"/>
  <c r="P264" i="1"/>
  <c r="P1432" i="1"/>
  <c r="P45" i="1"/>
  <c r="P413" i="1"/>
  <c r="P88" i="1"/>
  <c r="P1458" i="1"/>
  <c r="P649" i="1"/>
  <c r="P668" i="1"/>
  <c r="P59" i="1"/>
  <c r="P1155" i="1"/>
  <c r="P577" i="1"/>
  <c r="P686" i="1"/>
  <c r="P51" i="1"/>
  <c r="P486" i="1"/>
  <c r="P511" i="1"/>
  <c r="P415" i="1"/>
  <c r="P451" i="1"/>
  <c r="P259" i="1"/>
  <c r="P1451" i="1"/>
  <c r="P704" i="1"/>
  <c r="P1117" i="1"/>
  <c r="P255" i="1"/>
  <c r="P1238" i="1"/>
  <c r="P41" i="1"/>
  <c r="P820" i="1"/>
  <c r="P713" i="1"/>
  <c r="P122" i="1"/>
  <c r="P263" i="1"/>
  <c r="P685" i="1"/>
  <c r="P517" i="1"/>
  <c r="P688" i="1"/>
  <c r="P250" i="1"/>
  <c r="P1346" i="1"/>
  <c r="P422" i="1"/>
  <c r="P993" i="1"/>
  <c r="P1059" i="1"/>
  <c r="P388" i="1"/>
  <c r="P262" i="1"/>
  <c r="P120" i="1"/>
  <c r="P1371" i="1"/>
  <c r="P683" i="1"/>
  <c r="P827" i="1"/>
  <c r="P665" i="1"/>
  <c r="P1096" i="1"/>
  <c r="P156" i="1"/>
  <c r="P424" i="1"/>
  <c r="P644" i="1"/>
  <c r="P523" i="1"/>
  <c r="P76" i="1"/>
  <c r="P1325" i="1"/>
  <c r="P808" i="1"/>
  <c r="P311" i="1"/>
  <c r="P1251" i="1"/>
  <c r="P248" i="1"/>
  <c r="P389" i="1"/>
  <c r="P271" i="1"/>
  <c r="P338" i="1"/>
  <c r="P833" i="1"/>
  <c r="P219" i="1"/>
  <c r="P221" i="1"/>
  <c r="P692" i="1"/>
  <c r="P721" i="1"/>
  <c r="P1302" i="1"/>
  <c r="P412" i="1"/>
  <c r="P489" i="1"/>
  <c r="P423" i="1"/>
  <c r="P337" i="1"/>
  <c r="P1171" i="1"/>
  <c r="P1271" i="1"/>
  <c r="P995" i="1"/>
  <c r="P524" i="1"/>
  <c r="P837" i="1"/>
  <c r="P660" i="1"/>
  <c r="P19" i="1"/>
  <c r="P84" i="1"/>
  <c r="P648" i="1"/>
  <c r="P244" i="1"/>
  <c r="P923" i="1"/>
  <c r="P525" i="1"/>
  <c r="P1097" i="1"/>
  <c r="P805" i="1"/>
  <c r="P1351" i="1"/>
  <c r="P727" i="1"/>
  <c r="P1392" i="1"/>
  <c r="P806" i="1"/>
  <c r="P1124" i="1"/>
  <c r="P5" i="1"/>
  <c r="P218" i="1"/>
  <c r="P254" i="1"/>
  <c r="P261" i="1"/>
  <c r="P493" i="1"/>
  <c r="P726" i="1"/>
  <c r="P1339" i="1"/>
  <c r="P336" i="1"/>
  <c r="P1120" i="1"/>
  <c r="P82" i="1"/>
  <c r="P516" i="1"/>
  <c r="P121" i="1"/>
  <c r="P1194" i="1"/>
  <c r="P497" i="1"/>
  <c r="P1125" i="1"/>
  <c r="P382" i="1"/>
  <c r="P513" i="1"/>
  <c r="P1353" i="1"/>
  <c r="P518" i="1"/>
  <c r="P1077" i="1"/>
  <c r="P89" i="1"/>
  <c r="P1245" i="1"/>
  <c r="P684" i="1"/>
  <c r="P1291" i="1"/>
  <c r="P257" i="1"/>
  <c r="P1127" i="1"/>
  <c r="P836" i="1"/>
  <c r="P505" i="1"/>
  <c r="P1328" i="1"/>
  <c r="P586" i="1"/>
  <c r="P1299" i="1"/>
  <c r="P562" i="1"/>
  <c r="P508" i="1"/>
  <c r="P249" i="1"/>
  <c r="P520" i="1"/>
  <c r="P495" i="1"/>
  <c r="P787" i="1"/>
  <c r="P42" i="1"/>
  <c r="P1333" i="1"/>
  <c r="P590" i="1"/>
  <c r="P79" i="1"/>
  <c r="P251" i="1"/>
  <c r="P563" i="1"/>
  <c r="P245" i="1"/>
  <c r="P49" i="1"/>
  <c r="P844" i="1"/>
  <c r="P425" i="1"/>
  <c r="P452" i="1"/>
  <c r="P1223" i="1"/>
  <c r="P703" i="1"/>
  <c r="P116" i="1"/>
  <c r="P268" i="1"/>
  <c r="P1129" i="1"/>
  <c r="P666" i="1"/>
  <c r="P679" i="1"/>
  <c r="P1119" i="1"/>
  <c r="P1358" i="1"/>
  <c r="P1456" i="1"/>
  <c r="P498" i="1"/>
  <c r="P677" i="1"/>
  <c r="P189" i="1"/>
  <c r="P169" i="1"/>
  <c r="P222" i="1"/>
  <c r="P541" i="1"/>
  <c r="P105" i="1"/>
  <c r="P100" i="1"/>
  <c r="P71" i="1"/>
  <c r="P191" i="1"/>
  <c r="P171" i="1"/>
  <c r="P190" i="1"/>
  <c r="P357" i="1"/>
  <c r="P194" i="1"/>
  <c r="P540" i="1"/>
  <c r="P223" i="1"/>
  <c r="P282" i="1"/>
  <c r="P132" i="1"/>
  <c r="P631" i="1"/>
  <c r="P429" i="1"/>
  <c r="P797" i="1"/>
  <c r="P192" i="1"/>
  <c r="P427" i="1"/>
  <c r="P468" i="1"/>
  <c r="P1101" i="1"/>
  <c r="P617" i="1"/>
  <c r="P131" i="1"/>
  <c r="P619" i="1"/>
  <c r="P473" i="1"/>
  <c r="P174" i="1"/>
  <c r="P553" i="1"/>
  <c r="P348" i="1"/>
  <c r="P197" i="1"/>
  <c r="P359" i="1"/>
  <c r="P11" i="1"/>
  <c r="P531" i="1"/>
  <c r="P1083" i="1"/>
  <c r="P349" i="1"/>
  <c r="P548" i="1"/>
  <c r="P474" i="1"/>
  <c r="P457" i="1"/>
  <c r="P542" i="1"/>
  <c r="P170" i="1"/>
  <c r="P297" i="1"/>
  <c r="P358" i="1"/>
  <c r="P362" i="1"/>
  <c r="P198" i="1"/>
  <c r="P172" i="1"/>
  <c r="P621" i="1"/>
  <c r="P158" i="1"/>
  <c r="P187" i="1"/>
  <c r="P479" i="1"/>
  <c r="P809" i="1"/>
  <c r="P136" i="1"/>
  <c r="P227" i="1"/>
  <c r="P135" i="1"/>
  <c r="P550" i="1"/>
  <c r="P129" i="1"/>
  <c r="P1104" i="1"/>
  <c r="P1092" i="1"/>
  <c r="P182" i="1"/>
  <c r="P453" i="1"/>
  <c r="P134" i="1"/>
  <c r="P467" i="1"/>
  <c r="P1098" i="1"/>
  <c r="P609" i="1"/>
  <c r="P472" i="1"/>
  <c r="P623" i="1"/>
  <c r="P157" i="1"/>
  <c r="P233" i="1"/>
  <c r="P110" i="1"/>
  <c r="P1107" i="1"/>
  <c r="P625" i="1"/>
  <c r="P104" i="1"/>
  <c r="P1378" i="1"/>
  <c r="P61" i="1"/>
  <c r="P536" i="1"/>
  <c r="P173" i="1"/>
  <c r="P53" i="1"/>
  <c r="P193" i="1"/>
  <c r="P798" i="1"/>
  <c r="P430" i="1"/>
  <c r="P141" i="1"/>
  <c r="P354" i="1"/>
  <c r="P722" i="1"/>
  <c r="P275" i="1"/>
  <c r="P277" i="1"/>
  <c r="P165" i="1"/>
  <c r="P101" i="1"/>
  <c r="P9" i="1"/>
  <c r="P200" i="1"/>
  <c r="P706" i="1"/>
  <c r="P180" i="1"/>
  <c r="P339" i="1"/>
  <c r="P620" i="1"/>
  <c r="P532" i="1"/>
  <c r="P635" i="1"/>
  <c r="P168" i="1"/>
  <c r="P178" i="1"/>
  <c r="P555" i="1"/>
  <c r="P195" i="1"/>
  <c r="P560" i="1"/>
  <c r="P708" i="1"/>
  <c r="P224" i="1"/>
  <c r="P211" i="1"/>
  <c r="P478" i="1"/>
  <c r="P124" i="1"/>
  <c r="P1379" i="1"/>
  <c r="P1420" i="1"/>
  <c r="P1405" i="1"/>
  <c r="P618" i="1"/>
  <c r="P624" i="1"/>
  <c r="P163" i="1"/>
  <c r="P622" i="1"/>
  <c r="P793" i="1"/>
  <c r="P287" i="1"/>
  <c r="P130" i="1"/>
  <c r="P281" i="1"/>
  <c r="P1384" i="1"/>
  <c r="P350" i="1"/>
  <c r="P612" i="1"/>
  <c r="P54" i="1"/>
  <c r="P549" i="1"/>
  <c r="P628" i="1"/>
  <c r="P790" i="1"/>
  <c r="P426" i="1"/>
  <c r="P288" i="1"/>
  <c r="P432" i="1"/>
  <c r="P444" i="1"/>
  <c r="P102" i="1"/>
  <c r="P428" i="1"/>
  <c r="P149" i="1"/>
  <c r="P544" i="1"/>
  <c r="P556" i="1"/>
  <c r="P60" i="1"/>
  <c r="P196" i="1"/>
  <c r="P361" i="1"/>
  <c r="P12" i="1"/>
  <c r="P237" i="1"/>
  <c r="P1435" i="1"/>
  <c r="P229" i="1"/>
  <c r="P278" i="1"/>
  <c r="P147" i="1"/>
  <c r="P436" i="1"/>
  <c r="P448" i="1"/>
  <c r="P1382" i="1"/>
  <c r="P1108" i="1"/>
  <c r="P360" i="1"/>
  <c r="P1437" i="1"/>
  <c r="P471" i="1"/>
  <c r="P614" i="1"/>
  <c r="P206" i="1"/>
  <c r="P56" i="1"/>
  <c r="P342" i="1"/>
  <c r="P1414" i="1"/>
  <c r="P63" i="1"/>
  <c r="P526" i="1"/>
  <c r="P552" i="1"/>
  <c r="P460" i="1"/>
  <c r="P64" i="1"/>
  <c r="P107" i="1"/>
  <c r="P707" i="1"/>
  <c r="P343" i="1"/>
  <c r="P1410" i="1"/>
  <c r="P183" i="1"/>
  <c r="P633" i="1"/>
  <c r="P533" i="1"/>
  <c r="P160" i="1"/>
  <c r="P202" i="1"/>
  <c r="P810" i="1"/>
  <c r="P1102" i="1"/>
  <c r="P848" i="1"/>
  <c r="P1085" i="1"/>
  <c r="P454" i="1"/>
  <c r="P293" i="1"/>
  <c r="P634" i="1"/>
  <c r="P1088" i="1"/>
  <c r="P1062" i="1"/>
  <c r="P65" i="1"/>
  <c r="P527" i="1"/>
  <c r="P308" i="1"/>
  <c r="P294" i="1"/>
  <c r="P69" i="1"/>
  <c r="P543" i="1"/>
  <c r="P611" i="1"/>
  <c r="P1439" i="1"/>
  <c r="P681" i="1"/>
  <c r="P1084" i="1"/>
  <c r="P225" i="1"/>
  <c r="P137" i="1"/>
  <c r="P1408" i="1"/>
  <c r="P463" i="1"/>
  <c r="P298" i="1"/>
  <c r="P1380" i="1"/>
  <c r="P151" i="1"/>
  <c r="P469" i="1"/>
  <c r="P558" i="1"/>
  <c r="P341" i="1"/>
  <c r="P186" i="1"/>
  <c r="P143" i="1"/>
  <c r="P162" i="1"/>
  <c r="P465" i="1"/>
  <c r="P111" i="1"/>
  <c r="P284" i="1"/>
  <c r="P851" i="1"/>
  <c r="P302" i="1"/>
  <c r="P292" i="1"/>
  <c r="P352" i="1"/>
  <c r="P433" i="1"/>
  <c r="P440" i="1"/>
  <c r="P161" i="1"/>
  <c r="P446" i="1"/>
  <c r="P364" i="1"/>
  <c r="P291" i="1"/>
  <c r="P344" i="1"/>
  <c r="P530" i="1"/>
  <c r="P10" i="1"/>
  <c r="P184" i="1"/>
  <c r="P1086" i="1"/>
  <c r="P613" i="1"/>
  <c r="P627" i="1"/>
  <c r="P845" i="1"/>
  <c r="P1091" i="1"/>
  <c r="P295" i="1"/>
  <c r="P455" i="1"/>
  <c r="P1409" i="1"/>
  <c r="P534" i="1"/>
  <c r="P99" i="1"/>
  <c r="P477" i="1"/>
  <c r="P1436" i="1"/>
  <c r="P280" i="1"/>
  <c r="P847" i="1"/>
  <c r="P1087" i="1"/>
  <c r="P610" i="1"/>
  <c r="P166" i="1"/>
  <c r="P819" i="1"/>
  <c r="P351" i="1"/>
  <c r="P300" i="1"/>
  <c r="P445" i="1"/>
  <c r="P438" i="1"/>
  <c r="P208" i="1"/>
  <c r="P630" i="1"/>
  <c r="P475" i="1"/>
  <c r="P1121" i="1"/>
  <c r="P138" i="1"/>
  <c r="P1407" i="1"/>
  <c r="P177" i="1"/>
  <c r="P109" i="1"/>
  <c r="P1421" i="1"/>
  <c r="P538" i="1"/>
  <c r="P608" i="1"/>
  <c r="P1089" i="1"/>
  <c r="P1109" i="1"/>
  <c r="P547" i="1"/>
  <c r="P345" i="1"/>
  <c r="P159" i="1"/>
  <c r="P179" i="1"/>
  <c r="P615" i="1"/>
  <c r="P1100" i="1"/>
  <c r="P299" i="1"/>
  <c r="P813" i="1"/>
  <c r="P226" i="1"/>
  <c r="P230" i="1"/>
  <c r="P356" i="1"/>
  <c r="P817" i="1"/>
  <c r="P1434" i="1"/>
  <c r="P461" i="1"/>
  <c r="P62" i="1"/>
  <c r="P456" i="1"/>
  <c r="P1418" i="1"/>
  <c r="P127" i="1"/>
  <c r="P234" i="1"/>
  <c r="P238" i="1"/>
  <c r="P239" i="1"/>
  <c r="P529" i="1"/>
  <c r="P67" i="1"/>
  <c r="P724" i="1"/>
  <c r="P1438" i="1"/>
  <c r="P546" i="1"/>
  <c r="P7" i="1"/>
  <c r="P1412" i="1"/>
  <c r="P1419" i="1"/>
  <c r="P139" i="1"/>
  <c r="P537" i="1"/>
  <c r="P1070" i="1"/>
  <c r="P142" i="1"/>
  <c r="P795" i="1"/>
  <c r="P1406" i="1"/>
  <c r="P1430" i="1"/>
  <c r="P241" i="1"/>
  <c r="P632" i="1"/>
  <c r="P441" i="1"/>
  <c r="P1122" i="1"/>
  <c r="P303" i="1"/>
  <c r="P466" i="1"/>
  <c r="P1381" i="1"/>
  <c r="P818" i="1"/>
  <c r="P1416" i="1"/>
  <c r="P133" i="1"/>
  <c r="P152" i="1"/>
  <c r="P167" i="1"/>
  <c r="P1099" i="1"/>
  <c r="P66" i="1"/>
  <c r="P301" i="1"/>
  <c r="P816" i="1"/>
  <c r="P1411" i="1"/>
  <c r="P443" i="1"/>
  <c r="P285" i="1"/>
  <c r="P792" i="1"/>
  <c r="P606" i="1"/>
  <c r="P1094" i="1"/>
  <c r="P637" i="1"/>
  <c r="P290" i="1"/>
  <c r="P283" i="1"/>
  <c r="P551" i="1"/>
  <c r="P1464" i="1"/>
  <c r="P74" i="1"/>
  <c r="P150" i="1"/>
  <c r="P55" i="1"/>
  <c r="P353" i="1"/>
  <c r="P231" i="1"/>
  <c r="P434" i="1"/>
  <c r="P1090" i="1"/>
  <c r="P306" i="1"/>
  <c r="P188" i="1"/>
  <c r="P1440" i="1"/>
  <c r="P642" i="1"/>
  <c r="P181" i="1"/>
  <c r="P1103" i="1"/>
  <c r="P201" i="1"/>
  <c r="P442" i="1"/>
  <c r="P146" i="1"/>
  <c r="P626" i="1"/>
  <c r="P1105" i="1"/>
  <c r="P1061" i="1"/>
  <c r="P1422" i="1"/>
  <c r="P1383" i="1"/>
  <c r="P366" i="1"/>
  <c r="P850" i="1"/>
  <c r="P276" i="1"/>
  <c r="P232" i="1"/>
  <c r="P439" i="1"/>
  <c r="P1387" i="1"/>
  <c r="P235" i="1"/>
  <c r="P106" i="1"/>
  <c r="P476" i="1"/>
  <c r="P431" i="1"/>
  <c r="P355" i="1"/>
  <c r="P125" i="1"/>
  <c r="P1110" i="1"/>
  <c r="P1423" i="1"/>
  <c r="P144" i="1"/>
  <c r="P126" i="1"/>
  <c r="P1425" i="1"/>
  <c r="P240" i="1"/>
  <c r="P567" i="1"/>
  <c r="P1427" i="1"/>
  <c r="P140" i="1"/>
  <c r="P447" i="1"/>
  <c r="P437" i="1"/>
  <c r="P1415" i="1"/>
  <c r="P629" i="1"/>
  <c r="P638" i="1"/>
  <c r="P640" i="1"/>
  <c r="P794" i="1"/>
  <c r="P464" i="1"/>
  <c r="P680" i="1"/>
  <c r="P145" i="1"/>
  <c r="P435" i="1"/>
  <c r="P108" i="1"/>
  <c r="P304" i="1"/>
  <c r="P815" i="1"/>
  <c r="P528" i="1"/>
  <c r="P545" i="1"/>
  <c r="P286" i="1"/>
  <c r="P1063" i="1"/>
  <c r="P462" i="1"/>
  <c r="P459" i="1"/>
  <c r="P207" i="1"/>
  <c r="P73" i="1"/>
  <c r="P814" i="1"/>
  <c r="P1106" i="1"/>
  <c r="P812" i="1"/>
  <c r="P203" i="1"/>
  <c r="P458" i="1"/>
  <c r="P723" i="1"/>
  <c r="P470" i="1"/>
  <c r="P347" i="1"/>
  <c r="P557" i="1"/>
  <c r="P566" i="1"/>
  <c r="P639" i="1"/>
  <c r="P103" i="1"/>
  <c r="P1413" i="1"/>
  <c r="P641" i="1"/>
  <c r="P279" i="1"/>
  <c r="P363" i="1"/>
  <c r="P1417" i="1"/>
  <c r="P539" i="1"/>
  <c r="P799" i="1"/>
  <c r="P164" i="1"/>
  <c r="P565" i="1"/>
  <c r="P554" i="1"/>
  <c r="P242" i="1"/>
  <c r="P365" i="1"/>
  <c r="P1428" i="1"/>
  <c r="P559" i="1"/>
  <c r="P205" i="1"/>
  <c r="P643" i="1"/>
  <c r="P636" i="1"/>
  <c r="P1093" i="1"/>
  <c r="P796" i="1"/>
  <c r="P213" i="1"/>
  <c r="P1071" i="1"/>
  <c r="P70" i="1"/>
  <c r="P1386" i="1"/>
  <c r="P535" i="1"/>
  <c r="P236" i="1"/>
  <c r="P1433" i="1"/>
  <c r="P8" i="1"/>
  <c r="P693" i="1"/>
  <c r="P1424" i="1"/>
  <c r="P204" i="1"/>
  <c r="P68" i="1"/>
  <c r="P128" i="1"/>
  <c r="P296" i="1"/>
  <c r="P346" i="1"/>
  <c r="P185" i="1"/>
  <c r="P148" i="1"/>
  <c r="P607" i="1"/>
  <c r="P1429" i="1"/>
  <c r="P1388" i="1"/>
  <c r="P307" i="1"/>
  <c r="P289" i="1"/>
  <c r="P228" i="1"/>
  <c r="P846" i="1"/>
  <c r="P175" i="1"/>
  <c r="P616" i="1"/>
  <c r="P199" i="1"/>
  <c r="P176" i="1"/>
  <c r="P561" i="1"/>
  <c r="P1426" i="1"/>
  <c r="P791" i="1"/>
  <c r="P340" i="1"/>
  <c r="P212" i="1"/>
  <c r="P811" i="1"/>
  <c r="P1156" i="1"/>
  <c r="P1239" i="1"/>
  <c r="P1146" i="1"/>
  <c r="P1200" i="1"/>
  <c r="P1174" i="1"/>
  <c r="P1181" i="1"/>
  <c r="J5" i="25" l="1"/>
  <c r="F1471" i="1"/>
  <c r="F1181" i="1"/>
  <c r="D1156" i="1"/>
  <c r="D1239" i="1"/>
  <c r="D1146" i="1"/>
  <c r="D1200" i="1"/>
  <c r="D1174" i="1"/>
  <c r="D1205" i="1"/>
  <c r="D1165" i="1"/>
  <c r="D1446" i="1"/>
  <c r="D1157" i="1"/>
  <c r="D1213" i="1"/>
  <c r="D1147" i="1"/>
  <c r="D312" i="1"/>
  <c r="D1280" i="1"/>
  <c r="D1261" i="1"/>
  <c r="D1197" i="1"/>
  <c r="D927" i="1"/>
  <c r="D1158" i="1"/>
  <c r="D1218" i="1"/>
  <c r="D939" i="1"/>
  <c r="D1312" i="1"/>
  <c r="D323" i="1"/>
  <c r="D936" i="1"/>
  <c r="D1224" i="1"/>
  <c r="D953" i="1"/>
  <c r="D320" i="1"/>
  <c r="D924" i="1"/>
  <c r="D1272" i="1"/>
  <c r="D1354" i="1"/>
  <c r="D1188" i="1"/>
  <c r="D1151" i="1"/>
  <c r="D1286" i="1"/>
  <c r="D1315" i="1"/>
  <c r="D1343" i="1"/>
  <c r="D1305" i="1"/>
  <c r="D1175" i="1"/>
  <c r="D1208" i="1"/>
  <c r="D1330" i="1"/>
  <c r="D942" i="1"/>
  <c r="D1336" i="1"/>
  <c r="D1141" i="1"/>
  <c r="D933" i="1"/>
  <c r="D1182" i="1"/>
  <c r="D1453" i="1"/>
  <c r="D1225" i="1"/>
  <c r="D1246" i="1"/>
  <c r="D1457" i="1"/>
  <c r="D313" i="1"/>
  <c r="D754" i="1"/>
  <c r="D1153" i="1"/>
  <c r="D1449" i="1"/>
  <c r="D1154" i="1"/>
  <c r="D1236" i="1"/>
  <c r="D1064" i="1"/>
  <c r="D1345" i="1"/>
  <c r="D737" i="1"/>
  <c r="D1447" i="1"/>
  <c r="D925" i="1"/>
  <c r="D1324" i="1"/>
  <c r="D1250" i="1"/>
  <c r="D739" i="1"/>
  <c r="D944" i="1"/>
  <c r="D1300" i="1"/>
  <c r="D1169" i="1"/>
  <c r="D920" i="1"/>
  <c r="D314" i="1"/>
  <c r="D1338" i="1"/>
  <c r="D1068" i="1"/>
  <c r="D1133" i="1"/>
  <c r="D1193" i="1"/>
  <c r="D1352" i="1"/>
  <c r="D1350" i="1"/>
  <c r="D921" i="1"/>
  <c r="D1242" i="1"/>
  <c r="D1289" i="1"/>
  <c r="D1326" i="1"/>
  <c r="D1295" i="1"/>
  <c r="D978" i="1"/>
  <c r="D1332" i="1"/>
  <c r="D782" i="1"/>
  <c r="D1183" i="1"/>
  <c r="D1226" i="1"/>
  <c r="D975" i="1"/>
  <c r="D1172" i="1"/>
  <c r="D1221" i="1"/>
  <c r="D943" i="1"/>
  <c r="D954" i="1"/>
  <c r="D945" i="1"/>
  <c r="D1357" i="1"/>
  <c r="D1184" i="1"/>
  <c r="D1455" i="1"/>
  <c r="D926" i="1"/>
  <c r="D1148" i="1"/>
  <c r="D1340" i="1"/>
  <c r="D950" i="1"/>
  <c r="D1460" i="1"/>
  <c r="D746" i="1"/>
  <c r="D1304" i="1"/>
  <c r="D1448" i="1"/>
  <c r="D1310" i="1"/>
  <c r="D736" i="1"/>
  <c r="D1255" i="1"/>
  <c r="D741" i="1"/>
  <c r="D928" i="1"/>
  <c r="D1216" i="1"/>
  <c r="D1268" i="1"/>
  <c r="D1185" i="1"/>
  <c r="D1322" i="1"/>
  <c r="D958" i="1"/>
  <c r="D1176" i="1"/>
  <c r="D1067" i="1"/>
  <c r="D1189" i="1"/>
  <c r="D973" i="1"/>
  <c r="D1290" i="1"/>
  <c r="D750" i="1"/>
  <c r="D1292" i="1"/>
  <c r="D751" i="1"/>
  <c r="D1303" i="1"/>
  <c r="D1301" i="1"/>
  <c r="D1360" i="1"/>
  <c r="D1284" i="1"/>
  <c r="D781" i="1"/>
  <c r="D976" i="1"/>
  <c r="D972" i="1"/>
  <c r="D922" i="1"/>
  <c r="D318" i="1"/>
  <c r="D319" i="1"/>
  <c r="D971" i="1"/>
  <c r="D766" i="1"/>
  <c r="D731" i="1"/>
  <c r="D955" i="1"/>
  <c r="D1269" i="1"/>
  <c r="D646" i="1"/>
  <c r="D1364" i="1"/>
  <c r="D1163" i="1"/>
  <c r="D969" i="1"/>
  <c r="D1306" i="1"/>
  <c r="D326" i="1"/>
  <c r="D740" i="1"/>
  <c r="D1190" i="1"/>
  <c r="D1274" i="1"/>
  <c r="D1450" i="1"/>
  <c r="D770" i="1"/>
  <c r="D1445" i="1"/>
  <c r="D952" i="1"/>
  <c r="D742" i="1"/>
  <c r="D1252" i="1"/>
  <c r="D1318" i="1"/>
  <c r="D671" i="1"/>
  <c r="D1341" i="1"/>
  <c r="D980" i="1"/>
  <c r="D1316" i="1"/>
  <c r="D937" i="1"/>
  <c r="D1166" i="1"/>
  <c r="D1459" i="1"/>
  <c r="D784" i="1"/>
  <c r="D1285" i="1"/>
  <c r="D728" i="1"/>
  <c r="D335" i="1"/>
  <c r="D767" i="1"/>
  <c r="D673" i="1"/>
  <c r="D1256" i="1"/>
  <c r="D1243" i="1"/>
  <c r="D1367" i="1"/>
  <c r="D1323" i="1"/>
  <c r="D745" i="1"/>
  <c r="D1217" i="1"/>
  <c r="D761" i="1"/>
  <c r="D964" i="1"/>
  <c r="D1254" i="1"/>
  <c r="D1452" i="1"/>
  <c r="D956" i="1"/>
  <c r="D1296" i="1"/>
  <c r="D1276" i="1"/>
  <c r="D1370" i="1"/>
  <c r="D1461" i="1"/>
  <c r="D1227" i="1"/>
  <c r="D1275" i="1"/>
  <c r="D1228" i="1"/>
  <c r="D758" i="1"/>
  <c r="D765" i="1"/>
  <c r="D1266" i="1"/>
  <c r="D1253" i="1"/>
  <c r="D1209" i="1"/>
  <c r="D1259" i="1"/>
  <c r="D1220" i="1"/>
  <c r="D1210" i="1"/>
  <c r="D1270" i="1"/>
  <c r="D979" i="1"/>
  <c r="D672" i="1"/>
  <c r="D1065" i="1"/>
  <c r="D1140" i="1"/>
  <c r="D946" i="1"/>
  <c r="D755" i="1"/>
  <c r="D1335" i="1"/>
  <c r="D1365" i="1"/>
  <c r="D1229" i="1"/>
  <c r="D929" i="1"/>
  <c r="D1248" i="1"/>
  <c r="D1321" i="1"/>
  <c r="D760" i="1"/>
  <c r="D1278" i="1"/>
  <c r="D738" i="1"/>
  <c r="D748" i="1"/>
  <c r="D316" i="1"/>
  <c r="D1264" i="1"/>
  <c r="D982" i="1"/>
  <c r="D1235" i="1"/>
  <c r="D1282" i="1"/>
  <c r="D762" i="1"/>
  <c r="D729" i="1"/>
  <c r="D773" i="1"/>
  <c r="D1150" i="1"/>
  <c r="D1234" i="1"/>
  <c r="D747" i="1"/>
  <c r="D1069" i="1"/>
  <c r="D948" i="1"/>
  <c r="D329" i="1"/>
  <c r="D3" i="1"/>
  <c r="D1342" i="1"/>
  <c r="D1186" i="1"/>
  <c r="D759" i="1"/>
  <c r="D1136" i="1"/>
  <c r="D1293" i="1"/>
  <c r="D821" i="1"/>
  <c r="D768" i="1"/>
  <c r="D756" i="1"/>
  <c r="D330" i="1"/>
  <c r="D1258" i="1"/>
  <c r="D1207" i="1"/>
  <c r="D155" i="1"/>
  <c r="D934" i="1"/>
  <c r="D977" i="1"/>
  <c r="D757" i="1"/>
  <c r="D1366" i="1"/>
  <c r="D1329" i="1"/>
  <c r="D763" i="1"/>
  <c r="D1349" i="1"/>
  <c r="D1267" i="1"/>
  <c r="D1060" i="1"/>
  <c r="D1297" i="1"/>
  <c r="D1257" i="1"/>
  <c r="D1135" i="1"/>
  <c r="D743" i="1"/>
  <c r="D772" i="1"/>
  <c r="D1173" i="1"/>
  <c r="D1307" i="1"/>
  <c r="D1170" i="1"/>
  <c r="D1347" i="1"/>
  <c r="D941" i="1"/>
  <c r="D764" i="1"/>
  <c r="D774" i="1"/>
  <c r="D1283" i="1"/>
  <c r="D1230" i="1"/>
  <c r="D1134" i="1"/>
  <c r="D959" i="1"/>
  <c r="D732" i="1"/>
  <c r="D1277" i="1"/>
  <c r="D1149" i="1"/>
  <c r="D1164" i="1"/>
  <c r="D325" i="1"/>
  <c r="D1222" i="1"/>
  <c r="D1249" i="1"/>
  <c r="D779" i="1"/>
  <c r="D1111" i="1"/>
  <c r="D957" i="1"/>
  <c r="D1363" i="1"/>
  <c r="D317" i="1"/>
  <c r="D18" i="1"/>
  <c r="D1128" i="1"/>
  <c r="D965" i="1"/>
  <c r="D753" i="1"/>
  <c r="D1311" i="1"/>
  <c r="D951" i="1"/>
  <c r="D822" i="1"/>
  <c r="D783" i="1"/>
  <c r="D947" i="1"/>
  <c r="D1368" i="1"/>
  <c r="D930" i="1"/>
  <c r="D749" i="1"/>
  <c r="D963" i="1"/>
  <c r="D1334" i="1"/>
  <c r="D970" i="1"/>
  <c r="D778" i="1"/>
  <c r="D1308" i="1"/>
  <c r="D974" i="1"/>
  <c r="D1361" i="1"/>
  <c r="D1066" i="1"/>
  <c r="D1260" i="1"/>
  <c r="D780" i="1"/>
  <c r="D328" i="1"/>
  <c r="D966" i="1"/>
  <c r="D333" i="1"/>
  <c r="D1206" i="1"/>
  <c r="D962" i="1"/>
  <c r="D744" i="1"/>
  <c r="D769" i="1"/>
  <c r="D1137" i="1"/>
  <c r="D730" i="1"/>
  <c r="D1369" i="1"/>
  <c r="D321" i="1"/>
  <c r="D334" i="1"/>
  <c r="D1462" i="1"/>
  <c r="D1362" i="1"/>
  <c r="D327" i="1"/>
  <c r="D967" i="1"/>
  <c r="D1138" i="1"/>
  <c r="D981" i="1"/>
  <c r="D1265" i="1"/>
  <c r="D931" i="1"/>
  <c r="D331" i="1"/>
  <c r="D2" i="1"/>
  <c r="D1348" i="1"/>
  <c r="D1319" i="1"/>
  <c r="D776" i="1"/>
  <c r="D1359" i="1"/>
  <c r="D771" i="1"/>
  <c r="D775" i="1"/>
  <c r="D752" i="1"/>
  <c r="D332" i="1"/>
  <c r="D932" i="1"/>
  <c r="D1294" i="1"/>
  <c r="D961" i="1"/>
  <c r="D949" i="1"/>
  <c r="D960" i="1"/>
  <c r="D968" i="1"/>
  <c r="D1320" i="1"/>
  <c r="D777" i="1"/>
  <c r="D823" i="1"/>
  <c r="D1196" i="1"/>
  <c r="D935" i="1"/>
  <c r="D1288" i="1"/>
  <c r="D1027" i="1"/>
  <c r="D1005" i="1"/>
  <c r="D1021" i="1"/>
  <c r="D709" i="1"/>
  <c r="D906" i="1"/>
  <c r="D893" i="1"/>
  <c r="D894" i="1"/>
  <c r="D907" i="1"/>
  <c r="D908" i="1"/>
  <c r="D600" i="1"/>
  <c r="D1032" i="1"/>
  <c r="D25" i="1"/>
  <c r="D1014" i="1"/>
  <c r="D371" i="1"/>
  <c r="D915" i="1"/>
  <c r="D390" i="1"/>
  <c r="D897" i="1"/>
  <c r="D15" i="1"/>
  <c r="D367" i="1"/>
  <c r="D601" i="1"/>
  <c r="D916" i="1"/>
  <c r="D716" i="1"/>
  <c r="D710" i="1"/>
  <c r="D90" i="1"/>
  <c r="D1394" i="1"/>
  <c r="D996" i="1"/>
  <c r="D1012" i="1"/>
  <c r="D872" i="1"/>
  <c r="D602" i="1"/>
  <c r="D885" i="1"/>
  <c r="D1028" i="1"/>
  <c r="D1002" i="1"/>
  <c r="D873" i="1"/>
  <c r="D875" i="1"/>
  <c r="D1029" i="1"/>
  <c r="D1180" i="1"/>
  <c r="D852" i="1"/>
  <c r="D853" i="1"/>
  <c r="D1030" i="1"/>
  <c r="D898" i="1"/>
  <c r="D674" i="1"/>
  <c r="D1026" i="1"/>
  <c r="D1040" i="1"/>
  <c r="D1162" i="1"/>
  <c r="D880" i="1"/>
  <c r="D1240" i="1"/>
  <c r="D1031" i="1"/>
  <c r="D899" i="1"/>
  <c r="D17" i="1"/>
  <c r="D896" i="1"/>
  <c r="D1132" i="1"/>
  <c r="D1006" i="1"/>
  <c r="D862" i="1"/>
  <c r="D869" i="1"/>
  <c r="D1396" i="1"/>
  <c r="D393" i="1"/>
  <c r="D997" i="1"/>
  <c r="D1022" i="1"/>
  <c r="D1143" i="1"/>
  <c r="D1201" i="1"/>
  <c r="D878" i="1"/>
  <c r="D985" i="1"/>
  <c r="D841" i="1"/>
  <c r="D594" i="1"/>
  <c r="D1395" i="1"/>
  <c r="D886" i="1"/>
  <c r="D368" i="1"/>
  <c r="D881" i="1"/>
  <c r="D1055" i="1"/>
  <c r="D1177" i="1"/>
  <c r="D1072" i="1"/>
  <c r="D407" i="1"/>
  <c r="D895" i="1"/>
  <c r="D47" i="1"/>
  <c r="D399" i="1"/>
  <c r="D887" i="1"/>
  <c r="D900" i="1"/>
  <c r="D874" i="1"/>
  <c r="D1081" i="1"/>
  <c r="D718" i="1"/>
  <c r="D26" i="1"/>
  <c r="D386" i="1"/>
  <c r="D595" i="1"/>
  <c r="D714" i="1"/>
  <c r="D1203" i="1"/>
  <c r="D888" i="1"/>
  <c r="D989" i="1"/>
  <c r="D1023" i="1"/>
  <c r="D1167" i="1"/>
  <c r="D1159" i="1"/>
  <c r="D1402" i="1"/>
  <c r="D889" i="1"/>
  <c r="D93" i="1"/>
  <c r="D858" i="1"/>
  <c r="D1214" i="1"/>
  <c r="D870" i="1"/>
  <c r="D1390" i="1"/>
  <c r="D1393" i="1"/>
  <c r="D92" i="1"/>
  <c r="D603" i="1"/>
  <c r="D882" i="1"/>
  <c r="D883" i="1"/>
  <c r="D871" i="1"/>
  <c r="D375" i="1"/>
  <c r="D1076" i="1"/>
  <c r="D867" i="1"/>
  <c r="D711" i="1"/>
  <c r="D27" i="1"/>
  <c r="D884" i="1"/>
  <c r="D1144" i="1"/>
  <c r="D719" i="1"/>
  <c r="D890" i="1"/>
  <c r="D863" i="1"/>
  <c r="D826" i="1"/>
  <c r="D988" i="1"/>
  <c r="D28" i="1"/>
  <c r="D901" i="1"/>
  <c r="D1401" i="1"/>
  <c r="D856" i="1"/>
  <c r="D876" i="1"/>
  <c r="D1279" i="1"/>
  <c r="D30" i="1"/>
  <c r="D1262" i="1"/>
  <c r="D1015" i="1"/>
  <c r="D1019" i="1"/>
  <c r="D828" i="1"/>
  <c r="D1112" i="1"/>
  <c r="D16" i="1"/>
  <c r="D1053" i="1"/>
  <c r="D1043" i="1"/>
  <c r="D1198" i="1"/>
  <c r="D877" i="1"/>
  <c r="D394" i="1"/>
  <c r="D1313" i="1"/>
  <c r="D830" i="1"/>
  <c r="D917" i="1"/>
  <c r="D1160" i="1"/>
  <c r="D35" i="1"/>
  <c r="D1219" i="1"/>
  <c r="D854" i="1"/>
  <c r="D1018" i="1"/>
  <c r="D22" i="1"/>
  <c r="D1073" i="1"/>
  <c r="D910" i="1"/>
  <c r="D1231" i="1"/>
  <c r="D372" i="1"/>
  <c r="D1114" i="1"/>
  <c r="D891" i="1"/>
  <c r="D1115" i="1"/>
  <c r="D1389" i="1"/>
  <c r="D1001" i="1"/>
  <c r="D95" i="1"/>
  <c r="D1232" i="1"/>
  <c r="D1058" i="1"/>
  <c r="D1080" i="1"/>
  <c r="D879" i="1"/>
  <c r="D912" i="1"/>
  <c r="D1036" i="1"/>
  <c r="D1044" i="1"/>
  <c r="D91" i="1"/>
  <c r="D1398" i="1"/>
  <c r="D1007" i="1"/>
  <c r="D1016" i="1"/>
  <c r="D902" i="1"/>
  <c r="D857" i="1"/>
  <c r="D864" i="1"/>
  <c r="D903" i="1"/>
  <c r="D859" i="1"/>
  <c r="D1038" i="1"/>
  <c r="D1191" i="1"/>
  <c r="D1355" i="1"/>
  <c r="D1397" i="1"/>
  <c r="D1045" i="1"/>
  <c r="D598" i="1"/>
  <c r="D1004" i="1"/>
  <c r="D860" i="1"/>
  <c r="D983" i="1"/>
  <c r="D865" i="1"/>
  <c r="D1052" i="1"/>
  <c r="D1048" i="1"/>
  <c r="D1178" i="1"/>
  <c r="D1046" i="1"/>
  <c r="D31" i="1"/>
  <c r="D1009" i="1"/>
  <c r="D1211" i="1"/>
  <c r="D1399" i="1"/>
  <c r="D834" i="1"/>
  <c r="D96" i="1"/>
  <c r="D913" i="1"/>
  <c r="D395" i="1"/>
  <c r="D1078" i="1"/>
  <c r="D1054" i="1"/>
  <c r="D305" i="1"/>
  <c r="D36" i="1"/>
  <c r="D829" i="1"/>
  <c r="D1082" i="1"/>
  <c r="D909" i="1"/>
  <c r="D717" i="1"/>
  <c r="D866" i="1"/>
  <c r="D911" i="1"/>
  <c r="D29" i="1"/>
  <c r="D992" i="1"/>
  <c r="D664" i="1"/>
  <c r="D599" i="1"/>
  <c r="D1403" i="1"/>
  <c r="D50" i="1"/>
  <c r="D1237" i="1"/>
  <c r="D33" i="1"/>
  <c r="D21" i="1"/>
  <c r="D904" i="1"/>
  <c r="D905" i="1"/>
  <c r="D1056" i="1"/>
  <c r="D919" i="1"/>
  <c r="D1057" i="1"/>
  <c r="D832" i="1"/>
  <c r="D1051" i="1"/>
  <c r="D1049" i="1"/>
  <c r="D712" i="1"/>
  <c r="D4" i="1"/>
  <c r="D1034" i="1"/>
  <c r="D861" i="1"/>
  <c r="D23" i="1"/>
  <c r="D1391" i="1"/>
  <c r="D705" i="1"/>
  <c r="D914" i="1"/>
  <c r="D1010" i="1"/>
  <c r="D32" i="1"/>
  <c r="D835" i="1"/>
  <c r="D1195" i="1"/>
  <c r="D24" i="1"/>
  <c r="D1244" i="1"/>
  <c r="D1400" i="1"/>
  <c r="D855" i="1"/>
  <c r="D1050" i="1"/>
  <c r="D868" i="1"/>
  <c r="D1327" i="1"/>
  <c r="D1298" i="1"/>
  <c r="D843" i="1"/>
  <c r="D918" i="1"/>
  <c r="D998" i="1"/>
  <c r="D1025" i="1"/>
  <c r="D1404" i="1"/>
  <c r="D840" i="1"/>
  <c r="D720" i="1"/>
  <c r="D849" i="1"/>
  <c r="D1047" i="1"/>
  <c r="D1074" i="1"/>
  <c r="D892" i="1"/>
  <c r="D675" i="1"/>
  <c r="D1118" i="1"/>
  <c r="D369" i="1"/>
  <c r="D378" i="1"/>
  <c r="D1003" i="1"/>
  <c r="D1020" i="1"/>
  <c r="D694" i="1"/>
  <c r="D570" i="1"/>
  <c r="D266" i="1"/>
  <c r="D374" i="1"/>
  <c r="D510" i="1"/>
  <c r="D597" i="1"/>
  <c r="D1033" i="1"/>
  <c r="D377" i="1"/>
  <c r="D657" i="1"/>
  <c r="D398" i="1"/>
  <c r="D373" i="1"/>
  <c r="D663" i="1"/>
  <c r="D1013" i="1"/>
  <c r="D383" i="1"/>
  <c r="D46" i="1"/>
  <c r="D14" i="1"/>
  <c r="D697" i="1"/>
  <c r="D571" i="1"/>
  <c r="D591" i="1"/>
  <c r="D999" i="1"/>
  <c r="D1011" i="1"/>
  <c r="D387" i="1"/>
  <c r="D491" i="1"/>
  <c r="D1000" i="1"/>
  <c r="D572" i="1"/>
  <c r="D85" i="1"/>
  <c r="D1187" i="1"/>
  <c r="D112" i="1"/>
  <c r="D258" i="1"/>
  <c r="D1126" i="1"/>
  <c r="D384" i="1"/>
  <c r="D1024" i="1"/>
  <c r="D418" i="1"/>
  <c r="D480" i="1"/>
  <c r="D1161" i="1"/>
  <c r="D1241" i="1"/>
  <c r="D1041" i="1"/>
  <c r="D215" i="1"/>
  <c r="D1385" i="1"/>
  <c r="D579" i="1"/>
  <c r="D1145" i="1"/>
  <c r="D485" i="1"/>
  <c r="D1123" i="1"/>
  <c r="D405" i="1"/>
  <c r="D1202" i="1"/>
  <c r="D700" i="1"/>
  <c r="D986" i="1"/>
  <c r="D842" i="1"/>
  <c r="D380" i="1"/>
  <c r="D825" i="1"/>
  <c r="D786" i="1"/>
  <c r="D376" i="1"/>
  <c r="D1130" i="1"/>
  <c r="D596" i="1"/>
  <c r="D1179" i="1"/>
  <c r="D420" i="1"/>
  <c r="D48" i="1"/>
  <c r="D153" i="1"/>
  <c r="D698" i="1"/>
  <c r="D400" i="1"/>
  <c r="D580" i="1"/>
  <c r="D396" i="1"/>
  <c r="D118" i="1"/>
  <c r="D252" i="1"/>
  <c r="D687" i="1"/>
  <c r="D654" i="1"/>
  <c r="D310" i="1"/>
  <c r="D409" i="1"/>
  <c r="D381" i="1"/>
  <c r="D715" i="1"/>
  <c r="D1204" i="1"/>
  <c r="D824" i="1"/>
  <c r="D564" i="1"/>
  <c r="D581" i="1"/>
  <c r="D656" i="1"/>
  <c r="D802" i="1"/>
  <c r="D682" i="1"/>
  <c r="D379" i="1"/>
  <c r="D265" i="1"/>
  <c r="D490" i="1"/>
  <c r="D1168" i="1"/>
  <c r="D588" i="1"/>
  <c r="D669" i="1"/>
  <c r="D43" i="1"/>
  <c r="D94" i="1"/>
  <c r="D1215" i="1"/>
  <c r="D260" i="1"/>
  <c r="D501" i="1"/>
  <c r="D699" i="1"/>
  <c r="D990" i="1"/>
  <c r="D650" i="1"/>
  <c r="D419" i="1"/>
  <c r="D667" i="1"/>
  <c r="D494" i="1"/>
  <c r="D506" i="1"/>
  <c r="D573" i="1"/>
  <c r="D315" i="1"/>
  <c r="D1441" i="1"/>
  <c r="D604" i="1"/>
  <c r="D585" i="1"/>
  <c r="D735" i="1"/>
  <c r="D1281" i="1"/>
  <c r="D404" i="1"/>
  <c r="D37" i="1"/>
  <c r="D1263" i="1"/>
  <c r="D701" i="1"/>
  <c r="D987" i="1"/>
  <c r="D1376" i="1"/>
  <c r="D421" i="1"/>
  <c r="D670" i="1"/>
  <c r="D77" i="1"/>
  <c r="D1199" i="1"/>
  <c r="D1314" i="1"/>
  <c r="D785" i="1"/>
  <c r="D661" i="1"/>
  <c r="D243" i="1"/>
  <c r="D1017" i="1"/>
  <c r="D1042" i="1"/>
  <c r="D403" i="1"/>
  <c r="D114" i="1"/>
  <c r="D391" i="1"/>
  <c r="D645" i="1"/>
  <c r="D496" i="1"/>
  <c r="D13" i="1"/>
  <c r="D38" i="1"/>
  <c r="D1113" i="1"/>
  <c r="D940" i="1"/>
  <c r="D484" i="1"/>
  <c r="D385" i="1"/>
  <c r="D72" i="1"/>
  <c r="D695" i="1"/>
  <c r="D119" i="1"/>
  <c r="D392" i="1"/>
  <c r="D733" i="1"/>
  <c r="D324" i="1"/>
  <c r="D938" i="1"/>
  <c r="D574" i="1"/>
  <c r="D1037" i="1"/>
  <c r="D1443" i="1"/>
  <c r="D1233" i="1"/>
  <c r="D309" i="1"/>
  <c r="D408" i="1"/>
  <c r="D39" i="1"/>
  <c r="D322" i="1"/>
  <c r="D831" i="1"/>
  <c r="D247" i="1"/>
  <c r="D569" i="1"/>
  <c r="D97" i="1"/>
  <c r="D800" i="1"/>
  <c r="D487" i="1"/>
  <c r="D502" i="1"/>
  <c r="D20" i="1"/>
  <c r="D1116" i="1"/>
  <c r="D509" i="1"/>
  <c r="D1377" i="1"/>
  <c r="D272" i="1"/>
  <c r="D1372" i="1"/>
  <c r="D984" i="1"/>
  <c r="D410" i="1"/>
  <c r="D253" i="1"/>
  <c r="D689" i="1"/>
  <c r="D991" i="1"/>
  <c r="D117" i="1"/>
  <c r="D605" i="1"/>
  <c r="D1373" i="1"/>
  <c r="D676" i="1"/>
  <c r="D522" i="1"/>
  <c r="D220" i="1"/>
  <c r="D801" i="1"/>
  <c r="D44" i="1"/>
  <c r="D659" i="1"/>
  <c r="D482" i="1"/>
  <c r="D370" i="1"/>
  <c r="D80" i="1"/>
  <c r="D115" i="1"/>
  <c r="D481" i="1"/>
  <c r="D696" i="1"/>
  <c r="D788" i="1"/>
  <c r="D1008" i="1"/>
  <c r="D507" i="1"/>
  <c r="D1273" i="1"/>
  <c r="D209" i="1"/>
  <c r="D488" i="1"/>
  <c r="D1192" i="1"/>
  <c r="D690" i="1"/>
  <c r="D414" i="1"/>
  <c r="D1079" i="1"/>
  <c r="D592" i="1"/>
  <c r="D568" i="1"/>
  <c r="D1139" i="1"/>
  <c r="D78" i="1"/>
  <c r="D589" i="1"/>
  <c r="D397" i="1"/>
  <c r="D270" i="1"/>
  <c r="D504" i="1"/>
  <c r="D499" i="1"/>
  <c r="D1356" i="1"/>
  <c r="D401" i="1"/>
  <c r="D652" i="1"/>
  <c r="D57" i="1"/>
  <c r="D838" i="1"/>
  <c r="D839" i="1"/>
  <c r="D81" i="1"/>
  <c r="D575" i="1"/>
  <c r="D658" i="1"/>
  <c r="D214" i="1"/>
  <c r="D1431" i="1"/>
  <c r="D1374" i="1"/>
  <c r="D521" i="1"/>
  <c r="D87" i="1"/>
  <c r="D52" i="1"/>
  <c r="D576" i="1"/>
  <c r="D86" i="1"/>
  <c r="D514" i="1"/>
  <c r="D1152" i="1"/>
  <c r="D1075" i="1"/>
  <c r="D40" i="1"/>
  <c r="D6" i="1"/>
  <c r="D678" i="1"/>
  <c r="D267" i="1"/>
  <c r="D75" i="1"/>
  <c r="D807" i="1"/>
  <c r="D450" i="1"/>
  <c r="D83" i="1"/>
  <c r="D503" i="1"/>
  <c r="D406" i="1"/>
  <c r="D653" i="1"/>
  <c r="D216" i="1"/>
  <c r="D655" i="1"/>
  <c r="D269" i="1"/>
  <c r="D1287" i="1"/>
  <c r="D217" i="1"/>
  <c r="D246" i="1"/>
  <c r="D582" i="1"/>
  <c r="D492" i="1"/>
  <c r="D1317" i="1"/>
  <c r="D804" i="1"/>
  <c r="D662" i="1"/>
  <c r="D500" i="1"/>
  <c r="D994" i="1"/>
  <c r="D98" i="1"/>
  <c r="D515" i="1"/>
  <c r="D483" i="1"/>
  <c r="D1131" i="1"/>
  <c r="D210" i="1"/>
  <c r="D1344" i="1"/>
  <c r="D702" i="1"/>
  <c r="D113" i="1"/>
  <c r="D1309" i="1"/>
  <c r="D734" i="1"/>
  <c r="D411" i="1"/>
  <c r="D1212" i="1"/>
  <c r="D1331" i="1"/>
  <c r="D519" i="1"/>
  <c r="D273" i="1"/>
  <c r="D1375" i="1"/>
  <c r="D691" i="1"/>
  <c r="D587" i="1"/>
  <c r="D512" i="1"/>
  <c r="D34" i="1"/>
  <c r="D58" i="1"/>
  <c r="D1442" i="1"/>
  <c r="D1095" i="1"/>
  <c r="D1337" i="1"/>
  <c r="D1142" i="1"/>
  <c r="D578" i="1"/>
  <c r="D1463" i="1"/>
  <c r="D584" i="1"/>
  <c r="D256" i="1"/>
  <c r="D1247" i="1"/>
  <c r="D789" i="1"/>
  <c r="D417" i="1"/>
  <c r="D416" i="1"/>
  <c r="D647" i="1"/>
  <c r="D1039" i="1"/>
  <c r="D449" i="1"/>
  <c r="D593" i="1"/>
  <c r="D1035" i="1"/>
  <c r="D583" i="1"/>
  <c r="D402" i="1"/>
  <c r="D1444" i="1"/>
  <c r="D1454" i="1"/>
  <c r="D154" i="1"/>
  <c r="D274" i="1"/>
  <c r="D123" i="1"/>
  <c r="D725" i="1"/>
  <c r="D803" i="1"/>
  <c r="D651" i="1"/>
  <c r="D264" i="1"/>
  <c r="D1432" i="1"/>
  <c r="D45" i="1"/>
  <c r="D413" i="1"/>
  <c r="D88" i="1"/>
  <c r="D1458" i="1"/>
  <c r="D649" i="1"/>
  <c r="D668" i="1"/>
  <c r="D59" i="1"/>
  <c r="D1155" i="1"/>
  <c r="D577" i="1"/>
  <c r="D686" i="1"/>
  <c r="D51" i="1"/>
  <c r="D486" i="1"/>
  <c r="D511" i="1"/>
  <c r="D415" i="1"/>
  <c r="D451" i="1"/>
  <c r="D259" i="1"/>
  <c r="D1451" i="1"/>
  <c r="D704" i="1"/>
  <c r="D1117" i="1"/>
  <c r="D255" i="1"/>
  <c r="D1238" i="1"/>
  <c r="D41" i="1"/>
  <c r="D820" i="1"/>
  <c r="D713" i="1"/>
  <c r="D122" i="1"/>
  <c r="D263" i="1"/>
  <c r="D685" i="1"/>
  <c r="D517" i="1"/>
  <c r="D688" i="1"/>
  <c r="D250" i="1"/>
  <c r="D1346" i="1"/>
  <c r="D422" i="1"/>
  <c r="D993" i="1"/>
  <c r="D1059" i="1"/>
  <c r="D388" i="1"/>
  <c r="D262" i="1"/>
  <c r="D120" i="1"/>
  <c r="D1371" i="1"/>
  <c r="D683" i="1"/>
  <c r="D827" i="1"/>
  <c r="D665" i="1"/>
  <c r="D1096" i="1"/>
  <c r="D156" i="1"/>
  <c r="D424" i="1"/>
  <c r="D644" i="1"/>
  <c r="D523" i="1"/>
  <c r="D76" i="1"/>
  <c r="D1325" i="1"/>
  <c r="D808" i="1"/>
  <c r="D311" i="1"/>
  <c r="D1251" i="1"/>
  <c r="D248" i="1"/>
  <c r="D389" i="1"/>
  <c r="D271" i="1"/>
  <c r="D338" i="1"/>
  <c r="D833" i="1"/>
  <c r="D219" i="1"/>
  <c r="D221" i="1"/>
  <c r="D692" i="1"/>
  <c r="D721" i="1"/>
  <c r="D1302" i="1"/>
  <c r="D412" i="1"/>
  <c r="D489" i="1"/>
  <c r="D423" i="1"/>
  <c r="D337" i="1"/>
  <c r="D1171" i="1"/>
  <c r="D1271" i="1"/>
  <c r="D995" i="1"/>
  <c r="D524" i="1"/>
  <c r="D837" i="1"/>
  <c r="D660" i="1"/>
  <c r="D19" i="1"/>
  <c r="D84" i="1"/>
  <c r="D648" i="1"/>
  <c r="D244" i="1"/>
  <c r="D923" i="1"/>
  <c r="D525" i="1"/>
  <c r="D1097" i="1"/>
  <c r="D805" i="1"/>
  <c r="D1351" i="1"/>
  <c r="D727" i="1"/>
  <c r="D1392" i="1"/>
  <c r="D806" i="1"/>
  <c r="D1124" i="1"/>
  <c r="D5" i="1"/>
  <c r="D218" i="1"/>
  <c r="D254" i="1"/>
  <c r="D261" i="1"/>
  <c r="D493" i="1"/>
  <c r="D726" i="1"/>
  <c r="D1339" i="1"/>
  <c r="D336" i="1"/>
  <c r="D1120" i="1"/>
  <c r="D82" i="1"/>
  <c r="D516" i="1"/>
  <c r="D121" i="1"/>
  <c r="D1194" i="1"/>
  <c r="D497" i="1"/>
  <c r="D1125" i="1"/>
  <c r="D382" i="1"/>
  <c r="D513" i="1"/>
  <c r="D1353" i="1"/>
  <c r="D518" i="1"/>
  <c r="D1077" i="1"/>
  <c r="D89" i="1"/>
  <c r="D1245" i="1"/>
  <c r="D684" i="1"/>
  <c r="D1291" i="1"/>
  <c r="D257" i="1"/>
  <c r="D1127" i="1"/>
  <c r="D836" i="1"/>
  <c r="D505" i="1"/>
  <c r="D1328" i="1"/>
  <c r="D586" i="1"/>
  <c r="D1299" i="1"/>
  <c r="D562" i="1"/>
  <c r="D508" i="1"/>
  <c r="D249" i="1"/>
  <c r="D520" i="1"/>
  <c r="D495" i="1"/>
  <c r="D787" i="1"/>
  <c r="D42" i="1"/>
  <c r="D1333" i="1"/>
  <c r="D590" i="1"/>
  <c r="D79" i="1"/>
  <c r="D251" i="1"/>
  <c r="D563" i="1"/>
  <c r="D245" i="1"/>
  <c r="D49" i="1"/>
  <c r="D844" i="1"/>
  <c r="D425" i="1"/>
  <c r="D452" i="1"/>
  <c r="D1223" i="1"/>
  <c r="D703" i="1"/>
  <c r="D116" i="1"/>
  <c r="D268" i="1"/>
  <c r="D1129" i="1"/>
  <c r="D666" i="1"/>
  <c r="D679" i="1"/>
  <c r="D1119" i="1"/>
  <c r="D1358" i="1"/>
  <c r="D1456" i="1"/>
  <c r="D498" i="1"/>
  <c r="D677" i="1"/>
  <c r="D189" i="1"/>
  <c r="D169" i="1"/>
  <c r="D222" i="1"/>
  <c r="D541" i="1"/>
  <c r="D105" i="1"/>
  <c r="D100" i="1"/>
  <c r="D71" i="1"/>
  <c r="D191" i="1"/>
  <c r="D171" i="1"/>
  <c r="D190" i="1"/>
  <c r="D357" i="1"/>
  <c r="D194" i="1"/>
  <c r="D540" i="1"/>
  <c r="D223" i="1"/>
  <c r="D282" i="1"/>
  <c r="D132" i="1"/>
  <c r="D631" i="1"/>
  <c r="D429" i="1"/>
  <c r="D797" i="1"/>
  <c r="D192" i="1"/>
  <c r="D427" i="1"/>
  <c r="D468" i="1"/>
  <c r="D1101" i="1"/>
  <c r="D617" i="1"/>
  <c r="D131" i="1"/>
  <c r="D619" i="1"/>
  <c r="D473" i="1"/>
  <c r="D174" i="1"/>
  <c r="D553" i="1"/>
  <c r="D348" i="1"/>
  <c r="D197" i="1"/>
  <c r="D359" i="1"/>
  <c r="D11" i="1"/>
  <c r="D531" i="1"/>
  <c r="D1083" i="1"/>
  <c r="D349" i="1"/>
  <c r="D548" i="1"/>
  <c r="D474" i="1"/>
  <c r="D457" i="1"/>
  <c r="D542" i="1"/>
  <c r="D170" i="1"/>
  <c r="D297" i="1"/>
  <c r="D358" i="1"/>
  <c r="D362" i="1"/>
  <c r="D198" i="1"/>
  <c r="D172" i="1"/>
  <c r="D621" i="1"/>
  <c r="D158" i="1"/>
  <c r="D187" i="1"/>
  <c r="D479" i="1"/>
  <c r="D809" i="1"/>
  <c r="D136" i="1"/>
  <c r="D227" i="1"/>
  <c r="D135" i="1"/>
  <c r="D550" i="1"/>
  <c r="D129" i="1"/>
  <c r="D1104" i="1"/>
  <c r="D1092" i="1"/>
  <c r="D182" i="1"/>
  <c r="D453" i="1"/>
  <c r="D134" i="1"/>
  <c r="D467" i="1"/>
  <c r="D1098" i="1"/>
  <c r="D609" i="1"/>
  <c r="D472" i="1"/>
  <c r="D623" i="1"/>
  <c r="D157" i="1"/>
  <c r="D233" i="1"/>
  <c r="D110" i="1"/>
  <c r="D1107" i="1"/>
  <c r="D625" i="1"/>
  <c r="D104" i="1"/>
  <c r="D1378" i="1"/>
  <c r="D61" i="1"/>
  <c r="D536" i="1"/>
  <c r="D173" i="1"/>
  <c r="D53" i="1"/>
  <c r="D193" i="1"/>
  <c r="D798" i="1"/>
  <c r="D430" i="1"/>
  <c r="D141" i="1"/>
  <c r="D354" i="1"/>
  <c r="D722" i="1"/>
  <c r="D275" i="1"/>
  <c r="D277" i="1"/>
  <c r="D165" i="1"/>
  <c r="D101" i="1"/>
  <c r="D9" i="1"/>
  <c r="D200" i="1"/>
  <c r="D706" i="1"/>
  <c r="D180" i="1"/>
  <c r="D339" i="1"/>
  <c r="D620" i="1"/>
  <c r="D532" i="1"/>
  <c r="D635" i="1"/>
  <c r="D168" i="1"/>
  <c r="D178" i="1"/>
  <c r="D555" i="1"/>
  <c r="D195" i="1"/>
  <c r="D560" i="1"/>
  <c r="D708" i="1"/>
  <c r="D224" i="1"/>
  <c r="D211" i="1"/>
  <c r="D478" i="1"/>
  <c r="D124" i="1"/>
  <c r="D1379" i="1"/>
  <c r="D1420" i="1"/>
  <c r="D1405" i="1"/>
  <c r="D618" i="1"/>
  <c r="D624" i="1"/>
  <c r="D163" i="1"/>
  <c r="D622" i="1"/>
  <c r="D793" i="1"/>
  <c r="D287" i="1"/>
  <c r="D130" i="1"/>
  <c r="D281" i="1"/>
  <c r="D1384" i="1"/>
  <c r="D350" i="1"/>
  <c r="D612" i="1"/>
  <c r="D54" i="1"/>
  <c r="D549" i="1"/>
  <c r="D628" i="1"/>
  <c r="D790" i="1"/>
  <c r="D426" i="1"/>
  <c r="D288" i="1"/>
  <c r="D432" i="1"/>
  <c r="D444" i="1"/>
  <c r="D102" i="1"/>
  <c r="D428" i="1"/>
  <c r="D149" i="1"/>
  <c r="D544" i="1"/>
  <c r="D556" i="1"/>
  <c r="D60" i="1"/>
  <c r="D196" i="1"/>
  <c r="D361" i="1"/>
  <c r="D12" i="1"/>
  <c r="D237" i="1"/>
  <c r="D1435" i="1"/>
  <c r="D229" i="1"/>
  <c r="D278" i="1"/>
  <c r="D147" i="1"/>
  <c r="D436" i="1"/>
  <c r="D448" i="1"/>
  <c r="D1382" i="1"/>
  <c r="D1108" i="1"/>
  <c r="D360" i="1"/>
  <c r="D1437" i="1"/>
  <c r="D471" i="1"/>
  <c r="D614" i="1"/>
  <c r="D206" i="1"/>
  <c r="D56" i="1"/>
  <c r="D342" i="1"/>
  <c r="D1414" i="1"/>
  <c r="D63" i="1"/>
  <c r="D526" i="1"/>
  <c r="D552" i="1"/>
  <c r="D460" i="1"/>
  <c r="D64" i="1"/>
  <c r="D107" i="1"/>
  <c r="D707" i="1"/>
  <c r="D343" i="1"/>
  <c r="D1410" i="1"/>
  <c r="D183" i="1"/>
  <c r="D633" i="1"/>
  <c r="D533" i="1"/>
  <c r="D160" i="1"/>
  <c r="D202" i="1"/>
  <c r="D810" i="1"/>
  <c r="D1102" i="1"/>
  <c r="D848" i="1"/>
  <c r="D1085" i="1"/>
  <c r="D454" i="1"/>
  <c r="D293" i="1"/>
  <c r="D634" i="1"/>
  <c r="D1088" i="1"/>
  <c r="D1062" i="1"/>
  <c r="D65" i="1"/>
  <c r="D527" i="1"/>
  <c r="D308" i="1"/>
  <c r="D294" i="1"/>
  <c r="D69" i="1"/>
  <c r="D543" i="1"/>
  <c r="D611" i="1"/>
  <c r="D1439" i="1"/>
  <c r="D681" i="1"/>
  <c r="D1084" i="1"/>
  <c r="D225" i="1"/>
  <c r="D137" i="1"/>
  <c r="D1408" i="1"/>
  <c r="D463" i="1"/>
  <c r="D298" i="1"/>
  <c r="D1380" i="1"/>
  <c r="D151" i="1"/>
  <c r="D469" i="1"/>
  <c r="D558" i="1"/>
  <c r="D341" i="1"/>
  <c r="D186" i="1"/>
  <c r="D143" i="1"/>
  <c r="D162" i="1"/>
  <c r="D465" i="1"/>
  <c r="D111" i="1"/>
  <c r="D284" i="1"/>
  <c r="D851" i="1"/>
  <c r="D302" i="1"/>
  <c r="D292" i="1"/>
  <c r="D352" i="1"/>
  <c r="D433" i="1"/>
  <c r="D440" i="1"/>
  <c r="D161" i="1"/>
  <c r="D446" i="1"/>
  <c r="D364" i="1"/>
  <c r="D291" i="1"/>
  <c r="D344" i="1"/>
  <c r="D530" i="1"/>
  <c r="D10" i="1"/>
  <c r="D184" i="1"/>
  <c r="D1086" i="1"/>
  <c r="D613" i="1"/>
  <c r="D627" i="1"/>
  <c r="D845" i="1"/>
  <c r="D1091" i="1"/>
  <c r="D295" i="1"/>
  <c r="D455" i="1"/>
  <c r="D1409" i="1"/>
  <c r="D534" i="1"/>
  <c r="D99" i="1"/>
  <c r="D477" i="1"/>
  <c r="D1436" i="1"/>
  <c r="D280" i="1"/>
  <c r="D847" i="1"/>
  <c r="D1087" i="1"/>
  <c r="D610" i="1"/>
  <c r="D166" i="1"/>
  <c r="D819" i="1"/>
  <c r="D351" i="1"/>
  <c r="D300" i="1"/>
  <c r="D445" i="1"/>
  <c r="D438" i="1"/>
  <c r="D208" i="1"/>
  <c r="D630" i="1"/>
  <c r="D475" i="1"/>
  <c r="D1121" i="1"/>
  <c r="D138" i="1"/>
  <c r="D1407" i="1"/>
  <c r="D177" i="1"/>
  <c r="D109" i="1"/>
  <c r="D1421" i="1"/>
  <c r="D538" i="1"/>
  <c r="D608" i="1"/>
  <c r="D1089" i="1"/>
  <c r="D1109" i="1"/>
  <c r="D547" i="1"/>
  <c r="D345" i="1"/>
  <c r="D159" i="1"/>
  <c r="D179" i="1"/>
  <c r="D615" i="1"/>
  <c r="D1100" i="1"/>
  <c r="D299" i="1"/>
  <c r="D813" i="1"/>
  <c r="D226" i="1"/>
  <c r="D230" i="1"/>
  <c r="D356" i="1"/>
  <c r="D817" i="1"/>
  <c r="D1434" i="1"/>
  <c r="D461" i="1"/>
  <c r="D62" i="1"/>
  <c r="D456" i="1"/>
  <c r="D1418" i="1"/>
  <c r="D127" i="1"/>
  <c r="D234" i="1"/>
  <c r="D238" i="1"/>
  <c r="D239" i="1"/>
  <c r="D529" i="1"/>
  <c r="D67" i="1"/>
  <c r="D724" i="1"/>
  <c r="D1438" i="1"/>
  <c r="D546" i="1"/>
  <c r="D7" i="1"/>
  <c r="D1412" i="1"/>
  <c r="D1419" i="1"/>
  <c r="D139" i="1"/>
  <c r="D537" i="1"/>
  <c r="D1070" i="1"/>
  <c r="D142" i="1"/>
  <c r="D795" i="1"/>
  <c r="D1406" i="1"/>
  <c r="D1430" i="1"/>
  <c r="D241" i="1"/>
  <c r="D632" i="1"/>
  <c r="D441" i="1"/>
  <c r="D1122" i="1"/>
  <c r="D303" i="1"/>
  <c r="D466" i="1"/>
  <c r="D1381" i="1"/>
  <c r="D818" i="1"/>
  <c r="D1416" i="1"/>
  <c r="D133" i="1"/>
  <c r="D152" i="1"/>
  <c r="D167" i="1"/>
  <c r="D1099" i="1"/>
  <c r="D66" i="1"/>
  <c r="D301" i="1"/>
  <c r="D816" i="1"/>
  <c r="D1411" i="1"/>
  <c r="D443" i="1"/>
  <c r="D285" i="1"/>
  <c r="D792" i="1"/>
  <c r="D606" i="1"/>
  <c r="D1094" i="1"/>
  <c r="D637" i="1"/>
  <c r="D290" i="1"/>
  <c r="D283" i="1"/>
  <c r="D551" i="1"/>
  <c r="D1464" i="1"/>
  <c r="D74" i="1"/>
  <c r="D150" i="1"/>
  <c r="D55" i="1"/>
  <c r="D353" i="1"/>
  <c r="D231" i="1"/>
  <c r="D434" i="1"/>
  <c r="D1090" i="1"/>
  <c r="D306" i="1"/>
  <c r="D188" i="1"/>
  <c r="D1440" i="1"/>
  <c r="D642" i="1"/>
  <c r="D181" i="1"/>
  <c r="D1103" i="1"/>
  <c r="D201" i="1"/>
  <c r="D442" i="1"/>
  <c r="D146" i="1"/>
  <c r="D626" i="1"/>
  <c r="D1105" i="1"/>
  <c r="D1061" i="1"/>
  <c r="D1422" i="1"/>
  <c r="D1383" i="1"/>
  <c r="D366" i="1"/>
  <c r="D850" i="1"/>
  <c r="D276" i="1"/>
  <c r="D232" i="1"/>
  <c r="D439" i="1"/>
  <c r="D1387" i="1"/>
  <c r="D235" i="1"/>
  <c r="D106" i="1"/>
  <c r="D476" i="1"/>
  <c r="D431" i="1"/>
  <c r="D355" i="1"/>
  <c r="D125" i="1"/>
  <c r="D1110" i="1"/>
  <c r="D1423" i="1"/>
  <c r="D144" i="1"/>
  <c r="D126" i="1"/>
  <c r="D1425" i="1"/>
  <c r="D240" i="1"/>
  <c r="D567" i="1"/>
  <c r="D1427" i="1"/>
  <c r="D140" i="1"/>
  <c r="D447" i="1"/>
  <c r="D437" i="1"/>
  <c r="D1415" i="1"/>
  <c r="D629" i="1"/>
  <c r="D638" i="1"/>
  <c r="D640" i="1"/>
  <c r="D794" i="1"/>
  <c r="D464" i="1"/>
  <c r="D680" i="1"/>
  <c r="D145" i="1"/>
  <c r="D435" i="1"/>
  <c r="D108" i="1"/>
  <c r="D304" i="1"/>
  <c r="D815" i="1"/>
  <c r="D528" i="1"/>
  <c r="D545" i="1"/>
  <c r="D286" i="1"/>
  <c r="D1063" i="1"/>
  <c r="D462" i="1"/>
  <c r="D459" i="1"/>
  <c r="D207" i="1"/>
  <c r="D73" i="1"/>
  <c r="D814" i="1"/>
  <c r="D1106" i="1"/>
  <c r="D812" i="1"/>
  <c r="D203" i="1"/>
  <c r="D458" i="1"/>
  <c r="D723" i="1"/>
  <c r="D470" i="1"/>
  <c r="D347" i="1"/>
  <c r="D557" i="1"/>
  <c r="D566" i="1"/>
  <c r="D639" i="1"/>
  <c r="D103" i="1"/>
  <c r="D1413" i="1"/>
  <c r="D641" i="1"/>
  <c r="D279" i="1"/>
  <c r="D363" i="1"/>
  <c r="D1417" i="1"/>
  <c r="D539" i="1"/>
  <c r="D799" i="1"/>
  <c r="D164" i="1"/>
  <c r="D565" i="1"/>
  <c r="D554" i="1"/>
  <c r="D242" i="1"/>
  <c r="D365" i="1"/>
  <c r="D1428" i="1"/>
  <c r="D559" i="1"/>
  <c r="D205" i="1"/>
  <c r="D643" i="1"/>
  <c r="D636" i="1"/>
  <c r="D1093" i="1"/>
  <c r="D796" i="1"/>
  <c r="D213" i="1"/>
  <c r="D1071" i="1"/>
  <c r="D70" i="1"/>
  <c r="D1386" i="1"/>
  <c r="D535" i="1"/>
  <c r="D236" i="1"/>
  <c r="D1433" i="1"/>
  <c r="D8" i="1"/>
  <c r="D693" i="1"/>
  <c r="D1424" i="1"/>
  <c r="D204" i="1"/>
  <c r="D68" i="1"/>
  <c r="D128" i="1"/>
  <c r="D296" i="1"/>
  <c r="D346" i="1"/>
  <c r="D185" i="1"/>
  <c r="D148" i="1"/>
  <c r="D607" i="1"/>
  <c r="D1429" i="1"/>
  <c r="D1388" i="1"/>
  <c r="D307" i="1"/>
  <c r="D289" i="1"/>
  <c r="D228" i="1"/>
  <c r="D846" i="1"/>
  <c r="D175" i="1"/>
  <c r="D616" i="1"/>
  <c r="D199" i="1"/>
  <c r="D176" i="1"/>
  <c r="D561" i="1"/>
  <c r="D1426" i="1"/>
  <c r="D791" i="1"/>
  <c r="D340" i="1"/>
  <c r="D212" i="1"/>
  <c r="D811" i="1"/>
  <c r="D1181" i="1"/>
  <c r="F811" i="1" l="1"/>
  <c r="F212" i="1"/>
  <c r="F340" i="1"/>
  <c r="F791" i="1"/>
  <c r="F1426" i="1"/>
  <c r="F561" i="1"/>
  <c r="F176" i="1"/>
  <c r="F199" i="1"/>
  <c r="F616" i="1"/>
  <c r="F175" i="1"/>
  <c r="F846" i="1"/>
  <c r="F228" i="1"/>
  <c r="F289" i="1"/>
  <c r="F307" i="1"/>
  <c r="F1388" i="1"/>
  <c r="F1429" i="1"/>
  <c r="F607" i="1"/>
  <c r="F148" i="1"/>
  <c r="F185" i="1"/>
  <c r="F346" i="1"/>
  <c r="F296" i="1"/>
  <c r="F128" i="1"/>
  <c r="F68" i="1"/>
  <c r="F204" i="1"/>
  <c r="F1424" i="1"/>
  <c r="F693" i="1"/>
  <c r="F8" i="1"/>
  <c r="F1433" i="1"/>
  <c r="F236" i="1"/>
  <c r="F535" i="1"/>
  <c r="F1386" i="1"/>
  <c r="F70" i="1"/>
  <c r="F1071" i="1"/>
  <c r="F213" i="1"/>
  <c r="F796" i="1"/>
  <c r="F1093" i="1"/>
  <c r="F636" i="1"/>
  <c r="F643" i="1"/>
  <c r="F205" i="1"/>
  <c r="F559" i="1"/>
  <c r="F1428" i="1"/>
  <c r="F365" i="1"/>
  <c r="F242" i="1"/>
  <c r="F554" i="1"/>
  <c r="F565" i="1"/>
  <c r="F164" i="1"/>
  <c r="F799" i="1"/>
  <c r="F539" i="1"/>
  <c r="F1417" i="1"/>
  <c r="F363" i="1"/>
  <c r="F279" i="1"/>
  <c r="F641" i="1"/>
  <c r="F1413" i="1"/>
  <c r="F103" i="1"/>
  <c r="F639" i="1"/>
  <c r="F566" i="1"/>
  <c r="F557" i="1"/>
  <c r="F347" i="1"/>
  <c r="F470" i="1"/>
  <c r="F723" i="1"/>
  <c r="F458" i="1"/>
  <c r="F203" i="1"/>
  <c r="F812" i="1"/>
  <c r="F1106" i="1"/>
  <c r="F814" i="1"/>
  <c r="F73" i="1"/>
  <c r="F207" i="1"/>
  <c r="F459" i="1"/>
  <c r="F462" i="1"/>
  <c r="F1063" i="1"/>
  <c r="F286" i="1"/>
  <c r="F545" i="1"/>
  <c r="F528" i="1"/>
  <c r="F815" i="1"/>
  <c r="F304" i="1"/>
  <c r="F108" i="1"/>
  <c r="F435" i="1"/>
  <c r="F145" i="1"/>
  <c r="F680" i="1"/>
  <c r="F464" i="1"/>
  <c r="F794" i="1"/>
  <c r="F640" i="1"/>
  <c r="F638" i="1"/>
  <c r="F629" i="1"/>
  <c r="F1415" i="1"/>
  <c r="F437" i="1"/>
  <c r="F447" i="1"/>
  <c r="F140" i="1"/>
  <c r="F1427" i="1"/>
  <c r="F567" i="1"/>
  <c r="F240" i="1"/>
  <c r="F1425" i="1"/>
  <c r="F126" i="1"/>
  <c r="F144" i="1"/>
  <c r="F1423" i="1"/>
  <c r="F1110" i="1"/>
  <c r="F125" i="1"/>
  <c r="F355" i="1"/>
  <c r="F431" i="1"/>
  <c r="F476" i="1"/>
  <c r="F106" i="1"/>
  <c r="F235" i="1"/>
  <c r="F1387" i="1"/>
  <c r="F439" i="1"/>
  <c r="F232" i="1"/>
  <c r="F276" i="1"/>
  <c r="F850" i="1"/>
  <c r="F366" i="1"/>
  <c r="F1383" i="1"/>
  <c r="F1422" i="1"/>
  <c r="F1061" i="1"/>
  <c r="F1105" i="1"/>
  <c r="F626" i="1"/>
  <c r="F146" i="1"/>
  <c r="F442" i="1"/>
  <c r="F201" i="1"/>
  <c r="F1103" i="1"/>
  <c r="F181" i="1"/>
  <c r="F642" i="1"/>
  <c r="F1440" i="1"/>
  <c r="F188" i="1"/>
  <c r="F306" i="1"/>
  <c r="F1090" i="1"/>
  <c r="F434" i="1"/>
  <c r="F231" i="1"/>
  <c r="F353" i="1"/>
  <c r="F55" i="1"/>
  <c r="F150" i="1"/>
  <c r="F74" i="1"/>
  <c r="F1464" i="1"/>
  <c r="F551" i="1"/>
  <c r="F283" i="1"/>
  <c r="F290" i="1"/>
  <c r="F637" i="1"/>
  <c r="F1094" i="1"/>
  <c r="F606" i="1"/>
  <c r="F792" i="1"/>
  <c r="F285" i="1"/>
  <c r="F443" i="1"/>
  <c r="F1411" i="1"/>
  <c r="F816" i="1"/>
  <c r="F301" i="1"/>
  <c r="F66" i="1"/>
  <c r="F1099" i="1"/>
  <c r="F167" i="1"/>
  <c r="F152" i="1"/>
  <c r="F133" i="1"/>
  <c r="F1416" i="1"/>
  <c r="F818" i="1"/>
  <c r="F1381" i="1"/>
  <c r="F466" i="1"/>
  <c r="F303" i="1"/>
  <c r="F1122" i="1"/>
  <c r="F441" i="1"/>
  <c r="F632" i="1"/>
  <c r="F241" i="1"/>
  <c r="F1430" i="1"/>
  <c r="F1406" i="1"/>
  <c r="F795" i="1"/>
  <c r="F142" i="1"/>
  <c r="F1070" i="1"/>
  <c r="F537" i="1"/>
  <c r="F139" i="1"/>
  <c r="F1419" i="1"/>
  <c r="F1412" i="1"/>
  <c r="F7" i="1"/>
  <c r="F546" i="1"/>
  <c r="F1438" i="1"/>
  <c r="F724" i="1"/>
  <c r="F67" i="1"/>
  <c r="F529" i="1"/>
  <c r="F239" i="1"/>
  <c r="F238" i="1"/>
  <c r="F234" i="1"/>
  <c r="F127" i="1"/>
  <c r="F1418" i="1"/>
  <c r="F456" i="1"/>
  <c r="F62" i="1"/>
  <c r="F461" i="1"/>
  <c r="F1434" i="1"/>
  <c r="F817" i="1"/>
  <c r="F356" i="1"/>
  <c r="F230" i="1"/>
  <c r="F226" i="1"/>
  <c r="F813" i="1"/>
  <c r="F299" i="1"/>
  <c r="F1100" i="1"/>
  <c r="F615" i="1"/>
  <c r="F179" i="1"/>
  <c r="F159" i="1"/>
  <c r="F345" i="1"/>
  <c r="F547" i="1"/>
  <c r="F1109" i="1"/>
  <c r="F1089" i="1"/>
  <c r="F608" i="1"/>
  <c r="F538" i="1"/>
  <c r="F1421" i="1"/>
  <c r="F109" i="1"/>
  <c r="F177" i="1"/>
  <c r="F1407" i="1"/>
  <c r="F138" i="1"/>
  <c r="F1121" i="1"/>
  <c r="F475" i="1"/>
  <c r="F630" i="1"/>
  <c r="F208" i="1"/>
  <c r="F438" i="1"/>
  <c r="F445" i="1"/>
  <c r="F300" i="1"/>
  <c r="F351" i="1"/>
  <c r="F819" i="1"/>
  <c r="F166" i="1"/>
  <c r="F610" i="1"/>
  <c r="F1087" i="1"/>
  <c r="F847" i="1"/>
  <c r="F280" i="1"/>
  <c r="F1436" i="1"/>
  <c r="F477" i="1"/>
  <c r="F99" i="1"/>
  <c r="F534" i="1"/>
  <c r="F1409" i="1"/>
  <c r="F455" i="1"/>
  <c r="F295" i="1"/>
  <c r="F1091" i="1"/>
  <c r="F845" i="1"/>
  <c r="F627" i="1"/>
  <c r="F613" i="1"/>
  <c r="F1086" i="1"/>
  <c r="F184" i="1"/>
  <c r="F10" i="1"/>
  <c r="F530" i="1"/>
  <c r="F344" i="1"/>
  <c r="F291" i="1"/>
  <c r="F364" i="1"/>
  <c r="F446" i="1"/>
  <c r="F161" i="1"/>
  <c r="F440" i="1"/>
  <c r="F433" i="1"/>
  <c r="F352" i="1"/>
  <c r="F292" i="1"/>
  <c r="F302" i="1"/>
  <c r="F851" i="1"/>
  <c r="F284" i="1"/>
  <c r="F111" i="1"/>
  <c r="F465" i="1"/>
  <c r="F162" i="1"/>
  <c r="F143" i="1"/>
  <c r="F186" i="1"/>
  <c r="F341" i="1"/>
  <c r="F558" i="1"/>
  <c r="F469" i="1"/>
  <c r="F151" i="1"/>
  <c r="F1380" i="1"/>
  <c r="F298" i="1"/>
  <c r="F463" i="1"/>
  <c r="F1408" i="1"/>
  <c r="F137" i="1"/>
  <c r="F225" i="1"/>
  <c r="F1084" i="1"/>
  <c r="F681" i="1"/>
  <c r="F1439" i="1"/>
  <c r="F611" i="1"/>
  <c r="F543" i="1"/>
  <c r="F69" i="1"/>
  <c r="F294" i="1"/>
  <c r="F308" i="1"/>
  <c r="F527" i="1"/>
  <c r="F65" i="1"/>
  <c r="F1062" i="1"/>
  <c r="F1088" i="1"/>
  <c r="F634" i="1"/>
  <c r="F293" i="1"/>
  <c r="F454" i="1"/>
  <c r="F1085" i="1"/>
  <c r="F848" i="1"/>
  <c r="F1102" i="1"/>
  <c r="F810" i="1"/>
  <c r="F202" i="1"/>
  <c r="F160" i="1"/>
  <c r="F533" i="1"/>
  <c r="F633" i="1"/>
  <c r="F183" i="1"/>
  <c r="F1410" i="1"/>
  <c r="F343" i="1"/>
  <c r="F707" i="1"/>
  <c r="F107" i="1"/>
  <c r="F64" i="1"/>
  <c r="F460" i="1"/>
  <c r="F552" i="1"/>
  <c r="F526" i="1"/>
  <c r="F63" i="1"/>
  <c r="F1414" i="1"/>
  <c r="F342" i="1"/>
  <c r="F56" i="1"/>
  <c r="F206" i="1"/>
  <c r="F614" i="1"/>
  <c r="F471" i="1"/>
  <c r="F1437" i="1"/>
  <c r="F360" i="1"/>
  <c r="F1108" i="1"/>
  <c r="F1382" i="1"/>
  <c r="F448" i="1"/>
  <c r="F436" i="1"/>
  <c r="F147" i="1"/>
  <c r="F278" i="1"/>
  <c r="F229" i="1"/>
  <c r="F1435" i="1"/>
  <c r="F237" i="1"/>
  <c r="F12" i="1"/>
  <c r="F361" i="1"/>
  <c r="F196" i="1"/>
  <c r="F60" i="1"/>
  <c r="F556" i="1"/>
  <c r="F544" i="1"/>
  <c r="F149" i="1"/>
  <c r="F428" i="1"/>
  <c r="F102" i="1"/>
  <c r="F444" i="1"/>
  <c r="F432" i="1"/>
  <c r="F288" i="1"/>
  <c r="F426" i="1"/>
  <c r="F790" i="1"/>
  <c r="F628" i="1"/>
  <c r="F549" i="1"/>
  <c r="F54" i="1"/>
  <c r="F612" i="1"/>
  <c r="F350" i="1"/>
  <c r="F1384" i="1"/>
  <c r="F281" i="1"/>
  <c r="F130" i="1"/>
  <c r="F287" i="1"/>
  <c r="F793" i="1"/>
  <c r="F622" i="1"/>
  <c r="F163" i="1"/>
  <c r="F624" i="1"/>
  <c r="F618" i="1"/>
  <c r="F1405" i="1"/>
  <c r="F1420" i="1"/>
  <c r="F1379" i="1"/>
  <c r="F124" i="1"/>
  <c r="F478" i="1"/>
  <c r="F211" i="1"/>
  <c r="F224" i="1"/>
  <c r="F708" i="1"/>
  <c r="F560" i="1"/>
  <c r="F195" i="1"/>
  <c r="F555" i="1"/>
  <c r="F178" i="1"/>
  <c r="F168" i="1"/>
  <c r="F635" i="1"/>
  <c r="F532" i="1"/>
  <c r="F620" i="1"/>
  <c r="F339" i="1"/>
  <c r="F180" i="1"/>
  <c r="F706" i="1"/>
  <c r="F200" i="1"/>
  <c r="F9" i="1"/>
  <c r="F101" i="1"/>
  <c r="F165" i="1"/>
  <c r="F277" i="1"/>
  <c r="F275" i="1"/>
  <c r="F722" i="1"/>
  <c r="F354" i="1"/>
  <c r="F141" i="1"/>
  <c r="F430" i="1"/>
  <c r="F798" i="1"/>
  <c r="F193" i="1"/>
  <c r="F53" i="1"/>
  <c r="F173" i="1"/>
  <c r="F536" i="1"/>
  <c r="F61" i="1"/>
  <c r="F1378" i="1"/>
  <c r="F104" i="1"/>
  <c r="F625" i="1"/>
  <c r="F1107" i="1"/>
  <c r="F110" i="1"/>
  <c r="F233" i="1"/>
  <c r="F157" i="1"/>
  <c r="F623" i="1"/>
  <c r="F472" i="1"/>
  <c r="F609" i="1"/>
  <c r="F1098" i="1"/>
  <c r="F467" i="1"/>
  <c r="F134" i="1"/>
  <c r="F453" i="1"/>
  <c r="F182" i="1"/>
  <c r="F1092" i="1"/>
  <c r="F1104" i="1"/>
  <c r="F129" i="1"/>
  <c r="F550" i="1"/>
  <c r="F135" i="1"/>
  <c r="F227" i="1"/>
  <c r="F136" i="1"/>
  <c r="F809" i="1"/>
  <c r="F479" i="1"/>
  <c r="F187" i="1"/>
  <c r="F158" i="1"/>
  <c r="F621" i="1"/>
  <c r="F172" i="1"/>
  <c r="F198" i="1"/>
  <c r="F362" i="1"/>
  <c r="F358" i="1"/>
  <c r="F297" i="1"/>
  <c r="F170" i="1"/>
  <c r="F542" i="1"/>
  <c r="F457" i="1"/>
  <c r="F474" i="1"/>
  <c r="F548" i="1"/>
  <c r="F349" i="1"/>
  <c r="F1083" i="1"/>
  <c r="F531" i="1"/>
  <c r="F11" i="1"/>
  <c r="F359" i="1"/>
  <c r="F197" i="1"/>
  <c r="F348" i="1"/>
  <c r="F553" i="1"/>
  <c r="F174" i="1"/>
  <c r="F473" i="1"/>
  <c r="F619" i="1"/>
  <c r="F131" i="1"/>
  <c r="F617" i="1"/>
  <c r="F1101" i="1"/>
  <c r="F468" i="1"/>
  <c r="F427" i="1"/>
  <c r="F192" i="1"/>
  <c r="F797" i="1"/>
  <c r="F429" i="1"/>
  <c r="F631" i="1"/>
  <c r="F132" i="1"/>
  <c r="F282" i="1"/>
  <c r="F223" i="1"/>
  <c r="F540" i="1"/>
  <c r="F194" i="1"/>
  <c r="F357" i="1"/>
  <c r="F190" i="1"/>
  <c r="F171" i="1"/>
  <c r="F191" i="1"/>
  <c r="F71" i="1"/>
  <c r="F100" i="1"/>
  <c r="F105" i="1"/>
  <c r="F541" i="1"/>
  <c r="F222" i="1"/>
  <c r="F169" i="1"/>
  <c r="F189" i="1"/>
  <c r="F677" i="1"/>
  <c r="F498" i="1"/>
  <c r="F1456" i="1"/>
  <c r="F1358" i="1"/>
  <c r="F1119" i="1"/>
  <c r="F679" i="1"/>
  <c r="F666" i="1"/>
  <c r="F1129" i="1"/>
  <c r="F268" i="1"/>
  <c r="F116" i="1"/>
  <c r="F703" i="1"/>
  <c r="F1223" i="1"/>
  <c r="F452" i="1"/>
  <c r="F425" i="1"/>
  <c r="F844" i="1"/>
  <c r="F49" i="1"/>
  <c r="F245" i="1"/>
  <c r="F563" i="1"/>
  <c r="F251" i="1"/>
  <c r="F79" i="1"/>
  <c r="F590" i="1"/>
  <c r="F1333" i="1"/>
  <c r="F42" i="1"/>
  <c r="F787" i="1"/>
  <c r="F495" i="1"/>
  <c r="F520" i="1"/>
  <c r="F249" i="1"/>
  <c r="F508" i="1"/>
  <c r="F562" i="1"/>
  <c r="F1299" i="1"/>
  <c r="F586" i="1"/>
  <c r="F1328" i="1"/>
  <c r="F505" i="1"/>
  <c r="F836" i="1"/>
  <c r="F1127" i="1"/>
  <c r="F257" i="1"/>
  <c r="F1291" i="1"/>
  <c r="F684" i="1"/>
  <c r="F1245" i="1"/>
  <c r="F89" i="1"/>
  <c r="F1077" i="1"/>
  <c r="F518" i="1"/>
  <c r="F1353" i="1"/>
  <c r="F513" i="1"/>
  <c r="F382" i="1"/>
  <c r="F1125" i="1"/>
  <c r="F497" i="1"/>
  <c r="F1194" i="1"/>
  <c r="F121" i="1"/>
  <c r="F516" i="1"/>
  <c r="F82" i="1"/>
  <c r="F1120" i="1"/>
  <c r="F336" i="1"/>
  <c r="F1339" i="1"/>
  <c r="F726" i="1"/>
  <c r="F493" i="1"/>
  <c r="F261" i="1"/>
  <c r="F254" i="1"/>
  <c r="F218" i="1"/>
  <c r="F5" i="1"/>
  <c r="F1124" i="1"/>
  <c r="F806" i="1"/>
  <c r="F1392" i="1"/>
  <c r="F727" i="1"/>
  <c r="F1351" i="1"/>
  <c r="F805" i="1"/>
  <c r="F1097" i="1"/>
  <c r="F525" i="1"/>
  <c r="F923" i="1"/>
  <c r="F244" i="1"/>
  <c r="F648" i="1"/>
  <c r="F84" i="1"/>
  <c r="F19" i="1"/>
  <c r="F660" i="1"/>
  <c r="F837" i="1"/>
  <c r="F524" i="1"/>
  <c r="F995" i="1"/>
  <c r="F1271" i="1"/>
  <c r="F1171" i="1"/>
  <c r="F337" i="1"/>
  <c r="F423" i="1"/>
  <c r="F489" i="1"/>
  <c r="F412" i="1"/>
  <c r="F1302" i="1"/>
  <c r="F721" i="1"/>
  <c r="F692" i="1"/>
  <c r="F221" i="1"/>
  <c r="F219" i="1"/>
  <c r="F833" i="1"/>
  <c r="F338" i="1"/>
  <c r="F271" i="1"/>
  <c r="F389" i="1"/>
  <c r="F248" i="1"/>
  <c r="F1251" i="1"/>
  <c r="F311" i="1"/>
  <c r="F808" i="1"/>
  <c r="F1325" i="1"/>
  <c r="F76" i="1"/>
  <c r="F523" i="1"/>
  <c r="F644" i="1"/>
  <c r="F424" i="1"/>
  <c r="F156" i="1"/>
  <c r="F1096" i="1"/>
  <c r="F665" i="1"/>
  <c r="F827" i="1"/>
  <c r="F683" i="1"/>
  <c r="F1371" i="1"/>
  <c r="F120" i="1"/>
  <c r="F262" i="1"/>
  <c r="F388" i="1"/>
  <c r="F1059" i="1"/>
  <c r="F993" i="1"/>
  <c r="F422" i="1"/>
  <c r="F1346" i="1"/>
  <c r="F250" i="1"/>
  <c r="F688" i="1"/>
  <c r="F517" i="1"/>
  <c r="F685" i="1"/>
  <c r="F263" i="1"/>
  <c r="F122" i="1"/>
  <c r="F713" i="1"/>
  <c r="F820" i="1"/>
  <c r="F41" i="1"/>
  <c r="F1238" i="1"/>
  <c r="F255" i="1"/>
  <c r="F1117" i="1"/>
  <c r="F704" i="1"/>
  <c r="F1451" i="1"/>
  <c r="F259" i="1"/>
  <c r="F451" i="1"/>
  <c r="F415" i="1"/>
  <c r="F511" i="1"/>
  <c r="F486" i="1"/>
  <c r="F51" i="1"/>
  <c r="F686" i="1"/>
  <c r="F577" i="1"/>
  <c r="F1155" i="1"/>
  <c r="F59" i="1"/>
  <c r="F668" i="1"/>
  <c r="F649" i="1"/>
  <c r="F1458" i="1"/>
  <c r="F88" i="1"/>
  <c r="F413" i="1"/>
  <c r="F45" i="1"/>
  <c r="F1432" i="1"/>
  <c r="F264" i="1"/>
  <c r="F651" i="1"/>
  <c r="F803" i="1"/>
  <c r="F725" i="1"/>
  <c r="F123" i="1"/>
  <c r="F274" i="1"/>
  <c r="F154" i="1"/>
  <c r="F1454" i="1"/>
  <c r="F1444" i="1"/>
  <c r="F402" i="1"/>
  <c r="F583" i="1"/>
  <c r="F1035" i="1"/>
  <c r="F593" i="1"/>
  <c r="F449" i="1"/>
  <c r="F1039" i="1"/>
  <c r="F647" i="1"/>
  <c r="F416" i="1"/>
  <c r="F417" i="1"/>
  <c r="F789" i="1"/>
  <c r="F1247" i="1"/>
  <c r="F256" i="1"/>
  <c r="F584" i="1"/>
  <c r="F1463" i="1"/>
  <c r="F578" i="1"/>
  <c r="F1142" i="1"/>
  <c r="F1337" i="1"/>
  <c r="F1095" i="1"/>
  <c r="F1442" i="1"/>
  <c r="F58" i="1"/>
  <c r="F34" i="1"/>
  <c r="F512" i="1"/>
  <c r="F587" i="1"/>
  <c r="F691" i="1"/>
  <c r="F1375" i="1"/>
  <c r="F273" i="1"/>
  <c r="F519" i="1"/>
  <c r="F1331" i="1"/>
  <c r="F1212" i="1"/>
  <c r="F411" i="1"/>
  <c r="F734" i="1"/>
  <c r="F1309" i="1"/>
  <c r="F113" i="1"/>
  <c r="F702" i="1"/>
  <c r="F1344" i="1"/>
  <c r="F210" i="1"/>
  <c r="F1131" i="1"/>
  <c r="F483" i="1"/>
  <c r="F515" i="1"/>
  <c r="F98" i="1"/>
  <c r="F994" i="1"/>
  <c r="F500" i="1"/>
  <c r="F662" i="1"/>
  <c r="F804" i="1"/>
  <c r="F1317" i="1"/>
  <c r="F492" i="1"/>
  <c r="F582" i="1"/>
  <c r="F246" i="1"/>
  <c r="F217" i="1"/>
  <c r="F1287" i="1"/>
  <c r="F269" i="1"/>
  <c r="F655" i="1"/>
  <c r="F216" i="1"/>
  <c r="F653" i="1"/>
  <c r="F406" i="1"/>
  <c r="F503" i="1"/>
  <c r="F83" i="1"/>
  <c r="F450" i="1"/>
  <c r="F807" i="1"/>
  <c r="F75" i="1"/>
  <c r="F267" i="1"/>
  <c r="F678" i="1"/>
  <c r="F6" i="1"/>
  <c r="F40" i="1"/>
  <c r="F1075" i="1"/>
  <c r="F1152" i="1"/>
  <c r="F514" i="1"/>
  <c r="F86" i="1"/>
  <c r="F576" i="1"/>
  <c r="F52" i="1"/>
  <c r="F87" i="1"/>
  <c r="F521" i="1"/>
  <c r="F1374" i="1"/>
  <c r="F1431" i="1"/>
  <c r="F214" i="1"/>
  <c r="F658" i="1"/>
  <c r="F575" i="1"/>
  <c r="F81" i="1"/>
  <c r="F839" i="1"/>
  <c r="F838" i="1"/>
  <c r="F57" i="1"/>
  <c r="F652" i="1"/>
  <c r="F401" i="1"/>
  <c r="F1356" i="1"/>
  <c r="F499" i="1"/>
  <c r="F504" i="1"/>
  <c r="F270" i="1"/>
  <c r="F397" i="1"/>
  <c r="F589" i="1"/>
  <c r="F78" i="1"/>
  <c r="F1139" i="1"/>
  <c r="F568" i="1"/>
  <c r="F592" i="1"/>
  <c r="F1079" i="1"/>
  <c r="F414" i="1"/>
  <c r="F690" i="1"/>
  <c r="F1192" i="1"/>
  <c r="F488" i="1"/>
  <c r="F209" i="1"/>
  <c r="F1273" i="1"/>
  <c r="F507" i="1"/>
  <c r="F1008" i="1"/>
  <c r="F788" i="1"/>
  <c r="F696" i="1"/>
  <c r="F481" i="1"/>
  <c r="F115" i="1"/>
  <c r="F80" i="1"/>
  <c r="F370" i="1"/>
  <c r="F482" i="1"/>
  <c r="F659" i="1"/>
  <c r="F44" i="1"/>
  <c r="F801" i="1"/>
  <c r="F220" i="1"/>
  <c r="F522" i="1"/>
  <c r="F676" i="1"/>
  <c r="F1373" i="1"/>
  <c r="F605" i="1"/>
  <c r="F117" i="1"/>
  <c r="F991" i="1"/>
  <c r="F689" i="1"/>
  <c r="F253" i="1"/>
  <c r="F410" i="1"/>
  <c r="F984" i="1"/>
  <c r="F1372" i="1"/>
  <c r="F272" i="1"/>
  <c r="F1377" i="1"/>
  <c r="F509" i="1"/>
  <c r="F1116" i="1"/>
  <c r="F20" i="1"/>
  <c r="F502" i="1"/>
  <c r="F487" i="1"/>
  <c r="F800" i="1"/>
  <c r="F97" i="1"/>
  <c r="F569" i="1"/>
  <c r="F247" i="1"/>
  <c r="F831" i="1"/>
  <c r="F322" i="1"/>
  <c r="F39" i="1"/>
  <c r="F408" i="1"/>
  <c r="F309" i="1"/>
  <c r="F1233" i="1"/>
  <c r="F1443" i="1"/>
  <c r="F1037" i="1"/>
  <c r="F574" i="1"/>
  <c r="F938" i="1"/>
  <c r="F324" i="1"/>
  <c r="F733" i="1"/>
  <c r="F392" i="1"/>
  <c r="F119" i="1"/>
  <c r="F695" i="1"/>
  <c r="F72" i="1"/>
  <c r="F385" i="1"/>
  <c r="F484" i="1"/>
  <c r="F940" i="1"/>
  <c r="F1113" i="1"/>
  <c r="F38" i="1"/>
  <c r="F13" i="1"/>
  <c r="F496" i="1"/>
  <c r="F645" i="1"/>
  <c r="F391" i="1"/>
  <c r="F114" i="1"/>
  <c r="F403" i="1"/>
  <c r="F1042" i="1"/>
  <c r="F1017" i="1"/>
  <c r="F243" i="1"/>
  <c r="F661" i="1"/>
  <c r="F785" i="1"/>
  <c r="F1314" i="1"/>
  <c r="F1199" i="1"/>
  <c r="F77" i="1"/>
  <c r="F670" i="1"/>
  <c r="F421" i="1"/>
  <c r="F1376" i="1"/>
  <c r="F987" i="1"/>
  <c r="F701" i="1"/>
  <c r="F1263" i="1"/>
  <c r="F37" i="1"/>
  <c r="F404" i="1"/>
  <c r="F1281" i="1"/>
  <c r="F735" i="1"/>
  <c r="F585" i="1"/>
  <c r="F604" i="1"/>
  <c r="F1441" i="1"/>
  <c r="F315" i="1"/>
  <c r="F573" i="1"/>
  <c r="F506" i="1"/>
  <c r="F494" i="1"/>
  <c r="F667" i="1"/>
  <c r="F419" i="1"/>
  <c r="F650" i="1"/>
  <c r="F990" i="1"/>
  <c r="F699" i="1"/>
  <c r="F501" i="1"/>
  <c r="F260" i="1"/>
  <c r="F1215" i="1"/>
  <c r="F94" i="1"/>
  <c r="F43" i="1"/>
  <c r="F669" i="1"/>
  <c r="F588" i="1"/>
  <c r="F1168" i="1"/>
  <c r="F490" i="1"/>
  <c r="F265" i="1"/>
  <c r="F379" i="1"/>
  <c r="F682" i="1"/>
  <c r="F802" i="1"/>
  <c r="F656" i="1"/>
  <c r="F581" i="1"/>
  <c r="F564" i="1"/>
  <c r="F824" i="1"/>
  <c r="F1204" i="1"/>
  <c r="F715" i="1"/>
  <c r="F381" i="1"/>
  <c r="F409" i="1"/>
  <c r="F310" i="1"/>
  <c r="F654" i="1"/>
  <c r="F687" i="1"/>
  <c r="F252" i="1"/>
  <c r="F118" i="1"/>
  <c r="F396" i="1"/>
  <c r="F580" i="1"/>
  <c r="F400" i="1"/>
  <c r="F698" i="1"/>
  <c r="F153" i="1"/>
  <c r="F48" i="1"/>
  <c r="F420" i="1"/>
  <c r="F1179" i="1"/>
  <c r="F596" i="1"/>
  <c r="F1130" i="1"/>
  <c r="F376" i="1"/>
  <c r="F786" i="1"/>
  <c r="F825" i="1"/>
  <c r="F380" i="1"/>
  <c r="F842" i="1"/>
  <c r="F986" i="1"/>
  <c r="F700" i="1"/>
  <c r="F1202" i="1"/>
  <c r="F405" i="1"/>
  <c r="F1123" i="1"/>
  <c r="F485" i="1"/>
  <c r="F1145" i="1"/>
  <c r="F579" i="1"/>
  <c r="F1385" i="1"/>
  <c r="F215" i="1"/>
  <c r="F1041" i="1"/>
  <c r="F1241" i="1"/>
  <c r="F1161" i="1"/>
  <c r="F480" i="1"/>
  <c r="F418" i="1"/>
  <c r="F1024" i="1"/>
  <c r="F384" i="1"/>
  <c r="F1126" i="1"/>
  <c r="F258" i="1"/>
  <c r="F112" i="1"/>
  <c r="F1187" i="1"/>
  <c r="F85" i="1"/>
  <c r="F572" i="1"/>
  <c r="F1000" i="1"/>
  <c r="F491" i="1"/>
  <c r="F387" i="1"/>
  <c r="F1011" i="1"/>
  <c r="F999" i="1"/>
  <c r="F591" i="1"/>
  <c r="F571" i="1"/>
  <c r="F697" i="1"/>
  <c r="F14" i="1"/>
  <c r="F46" i="1"/>
  <c r="F383" i="1"/>
  <c r="F1013" i="1"/>
  <c r="F663" i="1"/>
  <c r="F373" i="1"/>
  <c r="F398" i="1"/>
  <c r="F657" i="1"/>
  <c r="F377" i="1"/>
  <c r="F1033" i="1"/>
  <c r="F597" i="1"/>
  <c r="F510" i="1"/>
  <c r="F374" i="1"/>
  <c r="F266" i="1"/>
  <c r="F570" i="1"/>
  <c r="F694" i="1"/>
  <c r="F1020" i="1"/>
  <c r="F1003" i="1"/>
  <c r="F378" i="1"/>
  <c r="F369" i="1"/>
  <c r="F1118" i="1"/>
  <c r="F675" i="1"/>
  <c r="F892" i="1"/>
  <c r="F1074" i="1"/>
  <c r="F1047" i="1"/>
  <c r="F849" i="1"/>
  <c r="F720" i="1"/>
  <c r="F840" i="1"/>
  <c r="F1404" i="1"/>
  <c r="F1025" i="1"/>
  <c r="F998" i="1"/>
  <c r="F918" i="1"/>
  <c r="F843" i="1"/>
  <c r="F1298" i="1"/>
  <c r="F1327" i="1"/>
  <c r="F868" i="1"/>
  <c r="F1050" i="1"/>
  <c r="F855" i="1"/>
  <c r="F1400" i="1"/>
  <c r="F1244" i="1"/>
  <c r="F24" i="1"/>
  <c r="F1195" i="1"/>
  <c r="F835" i="1"/>
  <c r="F32" i="1"/>
  <c r="F1010" i="1"/>
  <c r="F914" i="1"/>
  <c r="F705" i="1"/>
  <c r="F1391" i="1"/>
  <c r="F23" i="1"/>
  <c r="F861" i="1"/>
  <c r="F1034" i="1"/>
  <c r="F4" i="1"/>
  <c r="F712" i="1"/>
  <c r="F1049" i="1"/>
  <c r="F1051" i="1"/>
  <c r="F832" i="1"/>
  <c r="F1057" i="1"/>
  <c r="F919" i="1"/>
  <c r="F1056" i="1"/>
  <c r="F905" i="1"/>
  <c r="F904" i="1"/>
  <c r="F21" i="1"/>
  <c r="F33" i="1"/>
  <c r="F1237" i="1"/>
  <c r="F50" i="1"/>
  <c r="F1403" i="1"/>
  <c r="F599" i="1"/>
  <c r="F664" i="1"/>
  <c r="F992" i="1"/>
  <c r="F29" i="1"/>
  <c r="F911" i="1"/>
  <c r="F866" i="1"/>
  <c r="F717" i="1"/>
  <c r="F909" i="1"/>
  <c r="F1082" i="1"/>
  <c r="F829" i="1"/>
  <c r="F36" i="1"/>
  <c r="F305" i="1"/>
  <c r="F1054" i="1"/>
  <c r="F1078" i="1"/>
  <c r="F395" i="1"/>
  <c r="F913" i="1"/>
  <c r="F96" i="1"/>
  <c r="F834" i="1"/>
  <c r="F1399" i="1"/>
  <c r="F1211" i="1"/>
  <c r="F1009" i="1"/>
  <c r="F31" i="1"/>
  <c r="F1046" i="1"/>
  <c r="F1178" i="1"/>
  <c r="F1048" i="1"/>
  <c r="F1052" i="1"/>
  <c r="F865" i="1"/>
  <c r="F983" i="1"/>
  <c r="F860" i="1"/>
  <c r="F1004" i="1"/>
  <c r="F598" i="1"/>
  <c r="F1045" i="1"/>
  <c r="F1397" i="1"/>
  <c r="F1355" i="1"/>
  <c r="F1191" i="1"/>
  <c r="F1038" i="1"/>
  <c r="F859" i="1"/>
  <c r="F903" i="1"/>
  <c r="F864" i="1"/>
  <c r="F857" i="1"/>
  <c r="F902" i="1"/>
  <c r="F1016" i="1"/>
  <c r="F1007" i="1"/>
  <c r="F1398" i="1"/>
  <c r="F91" i="1"/>
  <c r="F1044" i="1"/>
  <c r="F1036" i="1"/>
  <c r="F912" i="1"/>
  <c r="F879" i="1"/>
  <c r="F1080" i="1"/>
  <c r="F1058" i="1"/>
  <c r="F1232" i="1"/>
  <c r="F95" i="1"/>
  <c r="F1001" i="1"/>
  <c r="F1389" i="1"/>
  <c r="F1115" i="1"/>
  <c r="F891" i="1"/>
  <c r="F1114" i="1"/>
  <c r="F372" i="1"/>
  <c r="F1231" i="1"/>
  <c r="F910" i="1"/>
  <c r="F1073" i="1"/>
  <c r="F22" i="1"/>
  <c r="F1018" i="1"/>
  <c r="F854" i="1"/>
  <c r="F1219" i="1"/>
  <c r="F35" i="1"/>
  <c r="F1160" i="1"/>
  <c r="F917" i="1"/>
  <c r="F830" i="1"/>
  <c r="F1313" i="1"/>
  <c r="F394" i="1"/>
  <c r="F877" i="1"/>
  <c r="F1198" i="1"/>
  <c r="F1043" i="1"/>
  <c r="F1053" i="1"/>
  <c r="F16" i="1"/>
  <c r="F1112" i="1"/>
  <c r="F828" i="1"/>
  <c r="F1019" i="1"/>
  <c r="F1015" i="1"/>
  <c r="F1262" i="1"/>
  <c r="F30" i="1"/>
  <c r="F1279" i="1"/>
  <c r="F876" i="1"/>
  <c r="F856" i="1"/>
  <c r="F1401" i="1"/>
  <c r="F901" i="1"/>
  <c r="F28" i="1"/>
  <c r="F988" i="1"/>
  <c r="F826" i="1"/>
  <c r="F863" i="1"/>
  <c r="F890" i="1"/>
  <c r="F719" i="1"/>
  <c r="F1144" i="1"/>
  <c r="F884" i="1"/>
  <c r="F27" i="1"/>
  <c r="F711" i="1"/>
  <c r="F867" i="1"/>
  <c r="F1076" i="1"/>
  <c r="F375" i="1"/>
  <c r="F871" i="1"/>
  <c r="F883" i="1"/>
  <c r="F882" i="1"/>
  <c r="F603" i="1"/>
  <c r="F92" i="1"/>
  <c r="F1393" i="1"/>
  <c r="F1390" i="1"/>
  <c r="F870" i="1"/>
  <c r="F1214" i="1"/>
  <c r="F858" i="1"/>
  <c r="F93" i="1"/>
  <c r="F889" i="1"/>
  <c r="F1402" i="1"/>
  <c r="F1159" i="1"/>
  <c r="F1167" i="1"/>
  <c r="F1023" i="1"/>
  <c r="F989" i="1"/>
  <c r="F888" i="1"/>
  <c r="F1203" i="1"/>
  <c r="F714" i="1"/>
  <c r="F595" i="1"/>
  <c r="F386" i="1"/>
  <c r="F26" i="1"/>
  <c r="F718" i="1"/>
  <c r="F1081" i="1"/>
  <c r="F874" i="1"/>
  <c r="F900" i="1"/>
  <c r="F887" i="1"/>
  <c r="F399" i="1"/>
  <c r="F47" i="1"/>
  <c r="F895" i="1"/>
  <c r="F407" i="1"/>
  <c r="F1072" i="1"/>
  <c r="F1177" i="1"/>
  <c r="F1055" i="1"/>
  <c r="F881" i="1"/>
  <c r="F368" i="1"/>
  <c r="F886" i="1"/>
  <c r="F1395" i="1"/>
  <c r="F594" i="1"/>
  <c r="F841" i="1"/>
  <c r="F985" i="1"/>
  <c r="F878" i="1"/>
  <c r="F1201" i="1"/>
  <c r="F1143" i="1"/>
  <c r="F1022" i="1"/>
  <c r="F997" i="1"/>
  <c r="F393" i="1"/>
  <c r="F1396" i="1"/>
  <c r="F869" i="1"/>
  <c r="F862" i="1"/>
  <c r="F1006" i="1"/>
  <c r="F1132" i="1"/>
  <c r="F896" i="1"/>
  <c r="F17" i="1"/>
  <c r="F899" i="1"/>
  <c r="F1031" i="1"/>
  <c r="F1240" i="1"/>
  <c r="F880" i="1"/>
  <c r="F1162" i="1"/>
  <c r="F1040" i="1"/>
  <c r="F1026" i="1"/>
  <c r="F674" i="1"/>
  <c r="F898" i="1"/>
  <c r="F1030" i="1"/>
  <c r="F853" i="1"/>
  <c r="F852" i="1"/>
  <c r="F1180" i="1"/>
  <c r="F1029" i="1"/>
  <c r="F875" i="1"/>
  <c r="F873" i="1"/>
  <c r="F1002" i="1"/>
  <c r="F1028" i="1"/>
  <c r="F885" i="1"/>
  <c r="F602" i="1"/>
  <c r="F872" i="1"/>
  <c r="F1012" i="1"/>
  <c r="F996" i="1"/>
  <c r="F1394" i="1"/>
  <c r="F90" i="1"/>
  <c r="F710" i="1"/>
  <c r="F716" i="1"/>
  <c r="F916" i="1"/>
  <c r="F601" i="1"/>
  <c r="F367" i="1"/>
  <c r="F15" i="1"/>
  <c r="F897" i="1"/>
  <c r="F390" i="1"/>
  <c r="F915" i="1"/>
  <c r="F371" i="1"/>
  <c r="F1014" i="1"/>
  <c r="F25" i="1"/>
  <c r="F1032" i="1"/>
  <c r="F600" i="1"/>
  <c r="F908" i="1"/>
  <c r="F907" i="1"/>
  <c r="F894" i="1"/>
  <c r="F893" i="1"/>
  <c r="F906" i="1"/>
  <c r="F709" i="1"/>
  <c r="F1021" i="1"/>
  <c r="F1005" i="1"/>
  <c r="F1027" i="1"/>
  <c r="F1288" i="1"/>
  <c r="F935" i="1"/>
  <c r="F1196" i="1"/>
  <c r="F823" i="1"/>
  <c r="F777" i="1"/>
  <c r="F1320" i="1"/>
  <c r="F968" i="1"/>
  <c r="F960" i="1"/>
  <c r="F949" i="1"/>
  <c r="F961" i="1"/>
  <c r="F1294" i="1"/>
  <c r="F932" i="1"/>
  <c r="F332" i="1"/>
  <c r="F752" i="1"/>
  <c r="F775" i="1"/>
  <c r="F771" i="1"/>
  <c r="F1359" i="1"/>
  <c r="F776" i="1"/>
  <c r="F1319" i="1"/>
  <c r="F1348" i="1"/>
  <c r="F2" i="1"/>
  <c r="F331" i="1"/>
  <c r="F931" i="1"/>
  <c r="F1265" i="1"/>
  <c r="F981" i="1"/>
  <c r="F1138" i="1"/>
  <c r="F967" i="1"/>
  <c r="F327" i="1"/>
  <c r="F1362" i="1"/>
  <c r="F1462" i="1"/>
  <c r="F334" i="1"/>
  <c r="F321" i="1"/>
  <c r="F1369" i="1"/>
  <c r="F730" i="1"/>
  <c r="F1137" i="1"/>
  <c r="F769" i="1"/>
  <c r="F744" i="1"/>
  <c r="F962" i="1"/>
  <c r="F1206" i="1"/>
  <c r="F333" i="1"/>
  <c r="F966" i="1"/>
  <c r="F328" i="1"/>
  <c r="F780" i="1"/>
  <c r="F1260" i="1"/>
  <c r="F1066" i="1"/>
  <c r="F1361" i="1"/>
  <c r="F974" i="1"/>
  <c r="F1308" i="1"/>
  <c r="F778" i="1"/>
  <c r="F970" i="1"/>
  <c r="F1334" i="1"/>
  <c r="F963" i="1"/>
  <c r="F749" i="1"/>
  <c r="F930" i="1"/>
  <c r="F1368" i="1"/>
  <c r="F947" i="1"/>
  <c r="F783" i="1"/>
  <c r="F822" i="1"/>
  <c r="F951" i="1"/>
  <c r="F1311" i="1"/>
  <c r="F753" i="1"/>
  <c r="F965" i="1"/>
  <c r="F1128" i="1"/>
  <c r="F18" i="1"/>
  <c r="F317" i="1"/>
  <c r="F1363" i="1"/>
  <c r="F957" i="1"/>
  <c r="F1111" i="1"/>
  <c r="F779" i="1"/>
  <c r="F1249" i="1"/>
  <c r="F1222" i="1"/>
  <c r="F325" i="1"/>
  <c r="F1164" i="1"/>
  <c r="F1149" i="1"/>
  <c r="F1277" i="1"/>
  <c r="F732" i="1"/>
  <c r="F959" i="1"/>
  <c r="F1134" i="1"/>
  <c r="F1230" i="1"/>
  <c r="F1283" i="1"/>
  <c r="F774" i="1"/>
  <c r="F764" i="1"/>
  <c r="F941" i="1"/>
  <c r="F1347" i="1"/>
  <c r="F1170" i="1"/>
  <c r="F1307" i="1"/>
  <c r="F1173" i="1"/>
  <c r="F772" i="1"/>
  <c r="F743" i="1"/>
  <c r="F1135" i="1"/>
  <c r="F1257" i="1"/>
  <c r="F1297" i="1"/>
  <c r="F1060" i="1"/>
  <c r="F1267" i="1"/>
  <c r="F1349" i="1"/>
  <c r="F763" i="1"/>
  <c r="F1329" i="1"/>
  <c r="F1366" i="1"/>
  <c r="F757" i="1"/>
  <c r="F977" i="1"/>
  <c r="F934" i="1"/>
  <c r="F155" i="1"/>
  <c r="F1207" i="1"/>
  <c r="F1258" i="1"/>
  <c r="F330" i="1"/>
  <c r="F756" i="1"/>
  <c r="F768" i="1"/>
  <c r="F821" i="1"/>
  <c r="F1293" i="1"/>
  <c r="F1136" i="1"/>
  <c r="F759" i="1"/>
  <c r="F1186" i="1"/>
  <c r="F1342" i="1"/>
  <c r="F3" i="1"/>
  <c r="F329" i="1"/>
  <c r="F948" i="1"/>
  <c r="F1069" i="1"/>
  <c r="F747" i="1"/>
  <c r="F1234" i="1"/>
  <c r="F1150" i="1"/>
  <c r="F773" i="1"/>
  <c r="F729" i="1"/>
  <c r="F762" i="1"/>
  <c r="F1282" i="1"/>
  <c r="F1235" i="1"/>
  <c r="F982" i="1"/>
  <c r="F1264" i="1"/>
  <c r="F316" i="1"/>
  <c r="F748" i="1"/>
  <c r="F738" i="1"/>
  <c r="F1278" i="1"/>
  <c r="F760" i="1"/>
  <c r="F1321" i="1"/>
  <c r="F1248" i="1"/>
  <c r="F929" i="1"/>
  <c r="F1229" i="1"/>
  <c r="F1365" i="1"/>
  <c r="F1335" i="1"/>
  <c r="F755" i="1"/>
  <c r="F946" i="1"/>
  <c r="F1140" i="1"/>
  <c r="F1065" i="1"/>
  <c r="F672" i="1"/>
  <c r="F979" i="1"/>
  <c r="F1270" i="1"/>
  <c r="F1210" i="1"/>
  <c r="F1220" i="1"/>
  <c r="F1259" i="1"/>
  <c r="F1209" i="1"/>
  <c r="F1253" i="1"/>
  <c r="F1266" i="1"/>
  <c r="F765" i="1"/>
  <c r="F758" i="1"/>
  <c r="F1228" i="1"/>
  <c r="F1275" i="1"/>
  <c r="F1227" i="1"/>
  <c r="F1461" i="1"/>
  <c r="F1370" i="1"/>
  <c r="F1276" i="1"/>
  <c r="F1296" i="1"/>
  <c r="F956" i="1"/>
  <c r="F1452" i="1"/>
  <c r="F1254" i="1"/>
  <c r="F964" i="1"/>
  <c r="F761" i="1"/>
  <c r="F1217" i="1"/>
  <c r="F745" i="1"/>
  <c r="F1323" i="1"/>
  <c r="F1367" i="1"/>
  <c r="F1243" i="1"/>
  <c r="F1256" i="1"/>
  <c r="F673" i="1"/>
  <c r="F767" i="1"/>
  <c r="F335" i="1"/>
  <c r="F728" i="1"/>
  <c r="F1285" i="1"/>
  <c r="F784" i="1"/>
  <c r="F1459" i="1"/>
  <c r="F1166" i="1"/>
  <c r="F937" i="1"/>
  <c r="F1316" i="1"/>
  <c r="F980" i="1"/>
  <c r="F1341" i="1"/>
  <c r="F671" i="1"/>
  <c r="F1318" i="1"/>
  <c r="F1252" i="1"/>
  <c r="F742" i="1"/>
  <c r="F952" i="1"/>
  <c r="F1445" i="1"/>
  <c r="F770" i="1"/>
  <c r="F1450" i="1"/>
  <c r="F1274" i="1"/>
  <c r="F1190" i="1"/>
  <c r="F740" i="1"/>
  <c r="F326" i="1"/>
  <c r="F1306" i="1"/>
  <c r="F969" i="1"/>
  <c r="F1163" i="1"/>
  <c r="F1364" i="1"/>
  <c r="F646" i="1"/>
  <c r="F1269" i="1"/>
  <c r="F955" i="1"/>
  <c r="F731" i="1"/>
  <c r="F766" i="1"/>
  <c r="F971" i="1"/>
  <c r="F319" i="1"/>
  <c r="F318" i="1"/>
  <c r="F922" i="1"/>
  <c r="F972" i="1"/>
  <c r="F976" i="1"/>
  <c r="F781" i="1"/>
  <c r="F1284" i="1"/>
  <c r="F1360" i="1"/>
  <c r="F1301" i="1"/>
  <c r="F1303" i="1"/>
  <c r="F751" i="1"/>
  <c r="F1292" i="1"/>
  <c r="F750" i="1"/>
  <c r="F1290" i="1"/>
  <c r="F973" i="1"/>
  <c r="F1189" i="1"/>
  <c r="F1067" i="1"/>
  <c r="F1176" i="1"/>
  <c r="F958" i="1"/>
  <c r="F1322" i="1"/>
  <c r="F1185" i="1"/>
  <c r="F1268" i="1"/>
  <c r="F1216" i="1"/>
  <c r="F928" i="1"/>
  <c r="F741" i="1"/>
  <c r="F1255" i="1"/>
  <c r="F736" i="1"/>
  <c r="F1310" i="1"/>
  <c r="F1448" i="1"/>
  <c r="F1304" i="1"/>
  <c r="F746" i="1"/>
  <c r="F1460" i="1"/>
  <c r="F950" i="1"/>
  <c r="F1340" i="1"/>
  <c r="F1148" i="1"/>
  <c r="F926" i="1"/>
  <c r="F1455" i="1"/>
  <c r="F1184" i="1"/>
  <c r="F1357" i="1"/>
  <c r="F945" i="1"/>
  <c r="F954" i="1"/>
  <c r="F943" i="1"/>
  <c r="F1221" i="1"/>
  <c r="F1172" i="1"/>
  <c r="F975" i="1"/>
  <c r="F1226" i="1"/>
  <c r="F1183" i="1"/>
  <c r="F782" i="1"/>
  <c r="F1332" i="1"/>
  <c r="F978" i="1"/>
  <c r="F1295" i="1"/>
  <c r="F1326" i="1"/>
  <c r="F1289" i="1"/>
  <c r="F1242" i="1"/>
  <c r="F921" i="1"/>
  <c r="F1350" i="1"/>
  <c r="F1352" i="1"/>
  <c r="F1193" i="1"/>
  <c r="F1133" i="1"/>
  <c r="F1068" i="1"/>
  <c r="F1338" i="1"/>
  <c r="F314" i="1"/>
  <c r="F920" i="1"/>
  <c r="F1169" i="1"/>
  <c r="F1300" i="1"/>
  <c r="F944" i="1"/>
  <c r="F739" i="1"/>
  <c r="F1250" i="1"/>
  <c r="F1324" i="1"/>
  <c r="F925" i="1"/>
  <c r="F1447" i="1"/>
  <c r="F737" i="1"/>
  <c r="F1345" i="1"/>
  <c r="F1064" i="1"/>
  <c r="F1236" i="1"/>
  <c r="F1154" i="1"/>
  <c r="F1449" i="1"/>
  <c r="F1153" i="1"/>
  <c r="F754" i="1"/>
  <c r="F313" i="1"/>
  <c r="F1457" i="1"/>
  <c r="F1246" i="1"/>
  <c r="F1225" i="1"/>
  <c r="F1453" i="1"/>
  <c r="F1182" i="1"/>
  <c r="F933" i="1"/>
  <c r="F1141" i="1"/>
  <c r="F1336" i="1"/>
  <c r="F942" i="1"/>
  <c r="F1330" i="1"/>
  <c r="F1208" i="1"/>
  <c r="F1175" i="1"/>
  <c r="F1305" i="1"/>
  <c r="F1343" i="1"/>
  <c r="F1315" i="1"/>
  <c r="F1286" i="1"/>
  <c r="F1151" i="1"/>
  <c r="F1188" i="1"/>
  <c r="F1354" i="1"/>
  <c r="F1272" i="1"/>
  <c r="F924" i="1"/>
  <c r="F320" i="1"/>
  <c r="F953" i="1"/>
  <c r="F1224" i="1"/>
  <c r="F936" i="1"/>
  <c r="F323" i="1"/>
  <c r="F1312" i="1"/>
  <c r="F939" i="1"/>
  <c r="F1218" i="1"/>
  <c r="F1158" i="1"/>
  <c r="F927" i="1"/>
  <c r="F1197" i="1"/>
  <c r="F1261" i="1"/>
  <c r="F1280" i="1"/>
  <c r="F312" i="1"/>
  <c r="F1147" i="1"/>
  <c r="F1213" i="1"/>
  <c r="F1157" i="1"/>
  <c r="F1446" i="1"/>
  <c r="F1165" i="1"/>
  <c r="F1205" i="1"/>
  <c r="F1174" i="1"/>
  <c r="F1200" i="1"/>
  <c r="F1146" i="1"/>
  <c r="F1239" i="1"/>
  <c r="F1156" i="1"/>
</calcChain>
</file>

<file path=xl/sharedStrings.xml><?xml version="1.0" encoding="utf-8"?>
<sst xmlns="http://schemas.openxmlformats.org/spreadsheetml/2006/main" count="40587" uniqueCount="15863">
  <si>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</si>
  <si>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</si>
  <si>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</si>
  <si>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</si>
  <si>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</si>
  <si>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</si>
  <si>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</si>
  <si>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</si>
  <si>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</si>
  <si>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</si>
  <si>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</si>
  <si>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</si>
  <si>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</si>
  <si>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</si>
  <si>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</si>
  <si>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</si>
  <si>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</si>
  <si>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</si>
  <si>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</si>
  <si>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</si>
  <si>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</si>
  <si>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</si>
  <si>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</si>
  <si>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</si>
  <si>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</si>
  <si>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</si>
  <si>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</si>
  <si>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</si>
  <si>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</si>
  <si>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</si>
  <si>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</si>
  <si>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</si>
  <si>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</si>
  <si>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</si>
  <si>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</si>
  <si>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</si>
  <si>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</si>
  <si>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</si>
  <si>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</si>
  <si>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</si>
  <si>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</si>
  <si>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</si>
  <si>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</si>
  <si>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</si>
  <si>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</si>
  <si>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B08CF3B7N1</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</si>
  <si>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</si>
  <si>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</si>
  <si>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</si>
  <si>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</si>
  <si>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</si>
  <si>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</si>
  <si>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</si>
  <si>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</si>
  <si>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</si>
  <si>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</si>
  <si>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</si>
  <si>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</si>
  <si>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</si>
  <si>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</si>
  <si>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</si>
  <si>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</si>
  <si>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</si>
  <si>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</si>
  <si>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https://m.media-amazon.com/images/W/WEBP_402378-T2/images/I/41jlwEZpa5L._SX300_SY300_QL70_FMwebp_.jpg</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</si>
  <si>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</si>
  <si>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</si>
  <si>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</si>
  <si>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</si>
  <si>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</si>
  <si>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</si>
  <si>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</si>
  <si>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</si>
  <si>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</si>
  <si>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</si>
  <si>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</si>
  <si>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</si>
  <si>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</si>
  <si>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</si>
  <si>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</si>
  <si>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</si>
  <si>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</si>
  <si>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</si>
  <si>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</si>
  <si>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</si>
  <si>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B08CF3D7QR</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</si>
  <si>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</si>
  <si>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</si>
  <si>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</si>
  <si>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</si>
  <si>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</si>
  <si>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</si>
  <si>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</si>
  <si>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</si>
  <si>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</si>
  <si>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</si>
  <si>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</si>
  <si>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</si>
  <si>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</si>
  <si>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</si>
  <si>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</si>
  <si>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</si>
  <si>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</si>
  <si>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</si>
  <si>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</si>
  <si>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</si>
  <si>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</si>
  <si>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</si>
  <si>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</si>
  <si>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</si>
  <si>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</si>
  <si>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</si>
  <si>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</si>
  <si>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</si>
  <si>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</si>
  <si>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</si>
  <si>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</si>
  <si>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</si>
  <si>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</si>
  <si>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</si>
  <si>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</si>
  <si>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</si>
  <si>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</si>
  <si>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</si>
  <si>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</si>
  <si>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</si>
  <si>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</si>
  <si>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</si>
  <si>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</si>
  <si>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</si>
  <si>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</si>
  <si>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</si>
  <si>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</si>
  <si>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</si>
  <si>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</si>
  <si>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</si>
  <si>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</si>
  <si>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</si>
  <si>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</si>
  <si>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</si>
  <si>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</si>
  <si>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</si>
  <si>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</si>
  <si>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</si>
  <si>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</si>
  <si>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</si>
  <si>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</si>
  <si>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</si>
  <si>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</si>
  <si>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</si>
  <si>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</si>
  <si>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</si>
  <si>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</si>
  <si>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</si>
  <si>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</si>
  <si>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</si>
  <si>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</si>
  <si>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</si>
  <si>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</si>
  <si>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</si>
  <si>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</si>
  <si>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</si>
  <si>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</si>
  <si>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</si>
  <si>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</si>
  <si>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B085194JFL</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</si>
  <si>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</si>
  <si>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</si>
  <si>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</si>
  <si>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</si>
  <si>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</si>
  <si>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</si>
  <si>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</si>
  <si>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</si>
  <si>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</si>
  <si>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</si>
  <si>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</si>
  <si>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</si>
  <si>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</si>
  <si>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</si>
  <si>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</si>
  <si>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</si>
  <si>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</si>
  <si>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</si>
  <si>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</si>
  <si>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</si>
  <si>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</si>
  <si>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</si>
  <si>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</si>
  <si>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</si>
  <si>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</si>
  <si>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</si>
  <si>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</si>
  <si>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</si>
  <si>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</si>
  <si>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</si>
  <si>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</si>
  <si>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</si>
  <si>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</si>
  <si>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</si>
  <si>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</si>
  <si>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</si>
  <si>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</si>
  <si>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https://m.media-amazon.com/images/I/41da4tk7N+L._SY300_SX300_.jpg</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</si>
  <si>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</si>
  <si>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</si>
  <si>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</si>
  <si>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</si>
  <si>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</si>
  <si>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</si>
  <si>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</si>
  <si>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</si>
  <si>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</si>
  <si>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</si>
  <si>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</si>
  <si>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</si>
  <si>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</si>
  <si>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</si>
  <si>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</si>
  <si>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</si>
  <si>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</si>
  <si>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</si>
  <si>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B09W5XR9RT</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</si>
  <si>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</si>
  <si>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</si>
  <si>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</si>
  <si>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</si>
  <si>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https://m.media-amazon.com/images/W/WEBP_402378-T2/images/I/4177nw8okbL._SX300_SY300_QL70_FMwebp_.jpg</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</si>
  <si>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</si>
  <si>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</si>
  <si>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</si>
  <si>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</si>
  <si>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</si>
  <si>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</si>
  <si>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</si>
  <si>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</si>
  <si>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</si>
  <si>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</si>
  <si>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</si>
  <si>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</si>
  <si>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</si>
  <si>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</si>
  <si>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</si>
  <si>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</si>
  <si>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</si>
  <si>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</si>
  <si>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</si>
  <si>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</si>
  <si>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</si>
  <si>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</si>
  <si>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</si>
  <si>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</si>
  <si>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</si>
  <si>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</si>
  <si>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</si>
  <si>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</si>
  <si>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</si>
  <si>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</si>
  <si>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</si>
  <si>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</si>
  <si>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</si>
  <si>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</si>
  <si>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</si>
  <si>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</si>
  <si>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</si>
  <si>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</si>
  <si>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</si>
  <si>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</si>
  <si>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B0B4HJNPV4</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</si>
  <si>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</si>
  <si>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</si>
  <si>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</si>
  <si>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</si>
  <si>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</si>
  <si>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</si>
  <si>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</si>
  <si>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</si>
  <si>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</si>
  <si>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</si>
  <si>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</si>
  <si>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</si>
  <si>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</si>
  <si>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</si>
  <si>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</si>
  <si>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</si>
  <si>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</si>
  <si>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</si>
  <si>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</si>
  <si>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</si>
  <si>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</si>
  <si>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</si>
  <si>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</si>
  <si>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</si>
  <si>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</si>
  <si>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</si>
  <si>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</si>
  <si>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</si>
  <si>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</si>
  <si>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</si>
  <si>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</si>
  <si>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</si>
  <si>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</si>
  <si>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</si>
  <si>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</si>
  <si>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</si>
  <si>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</si>
  <si>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</si>
  <si>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</si>
  <si>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https://m.media-amazon.com/images/W/WEBP_402378-T1/images/I/41v5BQZzfAL._SX300_SY300_QL70_FMwebp_.jpg</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</si>
  <si>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</si>
  <si>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</si>
  <si>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</si>
  <si>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</si>
  <si>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</si>
  <si>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</si>
  <si>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</si>
  <si>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</si>
  <si>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</si>
  <si>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</si>
  <si>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</si>
  <si>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</si>
  <si>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</si>
  <si>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</si>
  <si>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</si>
  <si>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</si>
  <si>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</si>
  <si>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B07JW1Y6XV</t>
  </si>
  <si>
    <t>Wayona Nylon Braided 3A Lightning to USB A Syncing and Fast Charging Data Cable for iPhone, Ipad (3 FT Pack of 1, Black)</t>
  </si>
  <si>
    <t>https://m.media-amazon.com/images/W/WEBP_402378-T1/images/I/41rB0DnVFmL._SX300_SY300_QL70_FMwebp_.jpg</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</si>
  <si>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</si>
  <si>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</si>
  <si>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</si>
  <si>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</si>
  <si>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</si>
  <si>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</si>
  <si>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</si>
  <si>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</si>
  <si>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</si>
  <si>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B09NJN8L25</t>
  </si>
  <si>
    <t>https://m.media-amazon.com/images/I/31v7NnnAItL._SY445_SX342_QL70_FMwebp_.jpg</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</si>
  <si>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</si>
  <si>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</si>
  <si>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</si>
  <si>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</si>
  <si>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</si>
  <si>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</si>
  <si>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</si>
  <si>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</si>
  <si>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</si>
  <si>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</si>
  <si>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</si>
  <si>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</si>
  <si>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</si>
  <si>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</si>
  <si>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</si>
  <si>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</si>
  <si>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</si>
  <si>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</si>
  <si>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B014I8SSD0</t>
  </si>
  <si>
    <t>Amazon Basics High-Speed HDMI Cable, 6 Feet - Supports Ethernet, 3D, 4K video,Black</t>
  </si>
  <si>
    <t>https://m.media-amazon.com/images/I/41bCxnHksnL._SY300_SX300_QL70_FMwebp_.jpg</t>
  </si>
  <si>
    <t>B09L8DSSFH</t>
  </si>
  <si>
    <t>7SEVEN¬Æ Compatible for Samsung Smart 4K Ultra HD TV Monitor Remote Control Replacement of Original Samsung TV Remote for LED OLED UHD QLED and Suitable for 6 7 8 Series Samsung TV with Hot Keys BN59-01259E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</si>
  <si>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</si>
  <si>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</si>
  <si>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</si>
  <si>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</si>
  <si>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</si>
  <si>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</si>
  <si>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</si>
  <si>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</si>
  <si>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</si>
  <si>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</si>
  <si>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</si>
  <si>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</si>
  <si>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https://m.media-amazon.com/images/W/WEBP_402378-T1/images/I/31nrDWDT8+L._SX300_SY300_.jpg</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</si>
  <si>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</si>
  <si>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</si>
  <si>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</si>
  <si>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</si>
  <si>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</si>
  <si>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</si>
  <si>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</si>
  <si>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</si>
  <si>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</si>
  <si>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</si>
  <si>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</si>
  <si>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</si>
  <si>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</si>
  <si>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</si>
  <si>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</si>
  <si>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</si>
  <si>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</si>
  <si>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</si>
  <si>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</si>
  <si>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</si>
  <si>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</si>
  <si>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</si>
  <si>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</si>
  <si>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</si>
  <si>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</si>
  <si>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</si>
  <si>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</si>
  <si>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</si>
  <si>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https://m.media-amazon.com/images/I/418GxB04szL._SY300_SX300_QL70_FMwebp_.jpg</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</si>
  <si>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</si>
  <si>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</si>
  <si>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</si>
  <si>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</si>
  <si>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</si>
  <si>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</si>
  <si>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</si>
  <si>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</si>
  <si>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</si>
  <si>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</si>
  <si>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</si>
  <si>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</si>
  <si>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</si>
  <si>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</si>
  <si>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</si>
  <si>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</si>
  <si>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</si>
  <si>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</si>
  <si>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</si>
  <si>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</si>
  <si>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</si>
  <si>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</si>
  <si>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</si>
  <si>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</si>
  <si>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</si>
  <si>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</si>
  <si>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</si>
  <si>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</si>
  <si>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</si>
  <si>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</si>
  <si>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</si>
  <si>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</si>
  <si>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</si>
  <si>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</si>
  <si>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</si>
  <si>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</si>
  <si>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</si>
  <si>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</si>
  <si>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</si>
  <si>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</si>
  <si>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</si>
  <si>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</si>
  <si>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</si>
  <si>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</si>
  <si>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</si>
  <si>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</si>
  <si>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</si>
  <si>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</si>
  <si>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</si>
  <si>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</si>
  <si>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</si>
  <si>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</si>
  <si>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</si>
  <si>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</si>
  <si>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</si>
  <si>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</si>
  <si>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</si>
  <si>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</si>
  <si>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</si>
  <si>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</si>
  <si>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</si>
  <si>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</si>
  <si>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</si>
  <si>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</si>
  <si>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</si>
  <si>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</si>
  <si>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</si>
  <si>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</si>
  <si>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</si>
  <si>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</si>
  <si>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</si>
  <si>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</si>
  <si>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</si>
  <si>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</si>
  <si>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</si>
  <si>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</si>
  <si>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</si>
  <si>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</si>
  <si>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</si>
  <si>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</si>
  <si>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</si>
  <si>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</si>
  <si>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</si>
  <si>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</si>
  <si>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</si>
  <si>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B014I8SX4Y</t>
  </si>
  <si>
    <t>Amazon Basics High-Speed HDMI Cable, 6 Feet (2-Pack),Black</t>
  </si>
  <si>
    <t>https://m.media-amazon.com/images/I/41eJqkFjCRL._SY300_SX300_QL70_FMwebp_.jpg</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</si>
  <si>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</si>
  <si>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</si>
  <si>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</si>
  <si>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</si>
  <si>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</si>
  <si>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</si>
  <si>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</si>
  <si>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</si>
  <si>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</si>
  <si>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</si>
  <si>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</si>
  <si>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</si>
  <si>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</si>
  <si>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</si>
  <si>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</si>
  <si>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</si>
  <si>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</si>
  <si>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</si>
  <si>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</si>
  <si>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</si>
  <si>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</si>
  <si>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</si>
  <si>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</si>
  <si>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</si>
  <si>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</si>
  <si>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</si>
  <si>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</si>
  <si>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</si>
  <si>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</si>
  <si>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</si>
  <si>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</si>
  <si>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</si>
  <si>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</si>
  <si>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</si>
  <si>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</si>
  <si>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</si>
  <si>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</si>
  <si>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</si>
  <si>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</si>
  <si>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</si>
  <si>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https://m.media-amazon.com/images/I/41gztmbiIgL._SX300_SY300_QL70_FMwebp_.jpg</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</si>
  <si>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</si>
  <si>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</si>
  <si>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</si>
  <si>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</si>
  <si>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</si>
  <si>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</si>
  <si>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</si>
  <si>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</si>
  <si>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</si>
  <si>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</si>
  <si>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</si>
  <si>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</si>
  <si>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</si>
  <si>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</si>
  <si>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</si>
  <si>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</si>
  <si>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</si>
  <si>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</si>
  <si>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</si>
  <si>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</si>
  <si>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</si>
  <si>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</si>
  <si>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</si>
  <si>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</si>
  <si>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</si>
  <si>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</si>
  <si>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B09CMP1SC8</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</si>
  <si>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</si>
  <si>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</si>
  <si>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</si>
  <si>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https://m.media-amazon.com/images/I/31x3IUfMneL._SX300_SY300_QL70_FMwebp_.jpg</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</si>
  <si>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</si>
  <si>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</si>
  <si>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</si>
  <si>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</si>
  <si>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</si>
  <si>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</si>
  <si>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</si>
  <si>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</si>
  <si>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</si>
  <si>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</si>
  <si>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</si>
  <si>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</si>
  <si>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</si>
  <si>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</si>
  <si>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</si>
  <si>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</si>
  <si>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</si>
  <si>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</si>
  <si>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</si>
  <si>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</si>
  <si>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</si>
  <si>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</si>
  <si>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</si>
  <si>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</si>
  <si>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</si>
  <si>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</si>
  <si>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</si>
  <si>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</si>
  <si>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</si>
  <si>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</si>
  <si>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</si>
  <si>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</si>
  <si>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</si>
  <si>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</si>
  <si>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</si>
  <si>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</si>
  <si>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</si>
  <si>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</si>
  <si>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</si>
  <si>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</si>
  <si>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</si>
  <si>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</si>
  <si>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</si>
  <si>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</si>
  <si>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</si>
  <si>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</si>
  <si>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</si>
  <si>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</si>
  <si>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</si>
  <si>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</si>
  <si>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</si>
  <si>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</si>
  <si>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</si>
  <si>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</si>
  <si>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</si>
  <si>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</si>
  <si>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</si>
  <si>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</si>
  <si>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</si>
  <si>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</si>
  <si>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</si>
  <si>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</si>
  <si>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</si>
  <si>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</si>
  <si>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</si>
  <si>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</si>
  <si>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</si>
  <si>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</si>
  <si>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</si>
  <si>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</si>
  <si>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</si>
  <si>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</si>
  <si>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</si>
  <si>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</si>
  <si>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</si>
  <si>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</si>
  <si>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</si>
  <si>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</si>
  <si>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</si>
  <si>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</si>
  <si>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</si>
  <si>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</si>
  <si>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</si>
  <si>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</si>
  <si>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</si>
  <si>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</si>
  <si>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</si>
  <si>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</si>
  <si>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</si>
  <si>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</si>
  <si>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</si>
  <si>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</si>
  <si>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</si>
  <si>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</si>
  <si>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</si>
  <si>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</si>
  <si>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</si>
  <si>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</si>
  <si>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</si>
  <si>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</si>
  <si>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</si>
  <si>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</si>
  <si>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</si>
  <si>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B08HDH26JX</t>
  </si>
  <si>
    <t>https://m.media-amazon.com/images/W/WEBP_402378-T1/images/I/4112nea7JlL._SX300_SY300_QL70_FMwebp_.jpg</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</si>
  <si>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</si>
  <si>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</si>
  <si>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</si>
  <si>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</si>
  <si>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</si>
  <si>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</si>
  <si>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</si>
  <si>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</si>
  <si>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</si>
  <si>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</si>
  <si>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</si>
  <si>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</si>
  <si>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</si>
  <si>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</si>
  <si>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</si>
  <si>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</si>
  <si>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</si>
  <si>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</si>
  <si>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</si>
  <si>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</si>
  <si>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</si>
  <si>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</si>
  <si>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</si>
  <si>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</si>
  <si>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</si>
  <si>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</si>
  <si>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</si>
  <si>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</si>
  <si>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</si>
  <si>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</si>
  <si>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</si>
  <si>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</si>
  <si>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</si>
  <si>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</si>
  <si>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</si>
  <si>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</si>
  <si>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</si>
  <si>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</si>
  <si>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</si>
  <si>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</si>
  <si>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</si>
  <si>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</si>
  <si>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</si>
  <si>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</si>
  <si>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</si>
  <si>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</si>
  <si>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</si>
  <si>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</si>
  <si>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</si>
  <si>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</si>
  <si>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</si>
  <si>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</si>
  <si>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</si>
  <si>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</si>
  <si>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</si>
  <si>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</si>
  <si>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</si>
  <si>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</si>
  <si>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</si>
  <si>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</si>
  <si>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</si>
  <si>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</si>
  <si>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</si>
  <si>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</si>
  <si>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</si>
  <si>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</si>
  <si>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</si>
  <si>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</si>
  <si>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</si>
  <si>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</si>
  <si>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</si>
  <si>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</si>
  <si>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</si>
  <si>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</si>
  <si>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</si>
  <si>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</si>
  <si>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</si>
  <si>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</si>
  <si>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</si>
  <si>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</si>
  <si>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</si>
  <si>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</si>
  <si>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</si>
  <si>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</si>
  <si>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</si>
  <si>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</si>
  <si>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</si>
  <si>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</si>
  <si>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</si>
  <si>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</si>
  <si>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</si>
  <si>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</si>
  <si>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</si>
  <si>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</si>
  <si>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</si>
  <si>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</si>
  <si>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https://m.media-amazon.com/images/W/WEBP_402378-T2/images/I/41c80KrMZgL._SY445_SX342_QL70_FMwebp_.jpg</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</si>
  <si>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</si>
  <si>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</si>
  <si>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</si>
  <si>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</si>
  <si>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</si>
  <si>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</si>
  <si>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</si>
  <si>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</si>
  <si>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</si>
  <si>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</si>
  <si>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</si>
  <si>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</si>
  <si>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</si>
  <si>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</si>
  <si>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</si>
  <si>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</si>
  <si>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</si>
  <si>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</si>
  <si>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</si>
  <si>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B0B9XLX8VR</t>
  </si>
  <si>
    <t>VU 139 cm (55 inches) The GloLED Series 4K Smart LED Google TV 55GloLED (Grey)</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</si>
  <si>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</si>
  <si>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</si>
  <si>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</si>
  <si>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</si>
  <si>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</si>
  <si>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</si>
  <si>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</si>
  <si>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</si>
  <si>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</si>
  <si>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</si>
  <si>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</si>
  <si>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</si>
  <si>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</si>
  <si>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</si>
  <si>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</si>
  <si>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</si>
  <si>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</si>
  <si>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</si>
  <si>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</si>
  <si>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</si>
  <si>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</si>
  <si>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</si>
  <si>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</si>
  <si>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</si>
  <si>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</si>
  <si>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</si>
  <si>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</si>
  <si>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</si>
  <si>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</si>
  <si>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B09RX1FK54</t>
  </si>
  <si>
    <t>https://m.media-amazon.com/images/W/WEBP_402378-T1/images/I/41+3EsgcpzL._SY300_SX300_.jpg</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</si>
  <si>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</si>
  <si>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</si>
  <si>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</si>
  <si>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</si>
  <si>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</si>
  <si>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</si>
  <si>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</si>
  <si>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</si>
  <si>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</si>
  <si>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</si>
  <si>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</si>
  <si>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</si>
  <si>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</si>
  <si>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</si>
  <si>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</si>
  <si>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</si>
  <si>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</si>
  <si>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</si>
  <si>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</si>
  <si>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</si>
  <si>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</si>
  <si>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</si>
  <si>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</si>
  <si>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</si>
  <si>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</si>
  <si>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</si>
  <si>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</si>
  <si>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</si>
  <si>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</si>
  <si>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</si>
  <si>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</si>
  <si>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</si>
  <si>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</si>
  <si>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</si>
  <si>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</si>
  <si>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</si>
  <si>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</si>
  <si>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</si>
  <si>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</si>
  <si>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</si>
  <si>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</si>
  <si>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</si>
  <si>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</si>
  <si>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</si>
  <si>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</si>
  <si>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</si>
  <si>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</si>
  <si>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</si>
  <si>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</si>
  <si>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</si>
  <si>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</si>
  <si>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</si>
  <si>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</si>
  <si>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</si>
  <si>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</si>
  <si>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</si>
  <si>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</si>
  <si>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</si>
  <si>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</si>
  <si>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</si>
  <si>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</si>
  <si>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</si>
  <si>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</si>
  <si>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</si>
  <si>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</si>
  <si>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</si>
  <si>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</si>
  <si>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</si>
  <si>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</si>
  <si>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</si>
  <si>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</si>
  <si>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</si>
  <si>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</si>
  <si>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</si>
  <si>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</si>
  <si>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</si>
  <si>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</si>
  <si>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</si>
  <si>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</si>
  <si>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</si>
  <si>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</si>
  <si>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</si>
  <si>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</si>
  <si>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</si>
  <si>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</si>
  <si>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</si>
  <si>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</si>
  <si>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</si>
  <si>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</si>
  <si>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</si>
  <si>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</si>
  <si>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</si>
  <si>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https://m.media-amazon.com/images/I/41F6ukNxcCL._SX300_SY300_QL70_FMwebp_.jpg</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</si>
  <si>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</si>
  <si>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</si>
  <si>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</si>
  <si>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</si>
  <si>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</si>
  <si>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</si>
  <si>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</si>
  <si>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</si>
  <si>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</si>
  <si>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</si>
  <si>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</si>
  <si>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</si>
  <si>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</si>
  <si>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</si>
  <si>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</si>
  <si>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</si>
  <si>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</si>
  <si>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</si>
  <si>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</si>
  <si>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</si>
  <si>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</si>
  <si>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</si>
  <si>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</si>
  <si>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</si>
  <si>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</si>
  <si>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</si>
  <si>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</si>
  <si>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</si>
  <si>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</si>
  <si>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</si>
  <si>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</si>
  <si>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</si>
  <si>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</si>
  <si>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</si>
  <si>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</si>
  <si>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B0B1YY6JJL</t>
  </si>
  <si>
    <t>Acer 109 cm (43 inches) I Series 4K Ultra HD Android Smart LED TV AR43AR2851UDFL (Black)</t>
  </si>
  <si>
    <t>https://m.media-amazon.com/images/W/WEBP_402378-T1/images/I/417QOjrqyBL._SY300_SX300_QL70_FMwebp_.jpg</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</si>
  <si>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</si>
  <si>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</si>
  <si>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</si>
  <si>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</si>
  <si>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</si>
  <si>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</si>
  <si>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</si>
  <si>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</si>
  <si>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</si>
  <si>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</si>
  <si>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</si>
  <si>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</si>
  <si>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</si>
  <si>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</si>
  <si>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</si>
  <si>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</si>
  <si>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</si>
  <si>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</si>
  <si>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</si>
  <si>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</si>
  <si>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</si>
  <si>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</si>
  <si>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</si>
  <si>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</si>
  <si>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</si>
  <si>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</si>
  <si>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</si>
  <si>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</si>
  <si>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</si>
  <si>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</si>
  <si>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</si>
  <si>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</si>
  <si>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</si>
  <si>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</si>
  <si>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</si>
  <si>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</si>
  <si>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</si>
  <si>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</si>
  <si>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</si>
  <si>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B0B4HKH19N</t>
  </si>
  <si>
    <t>https://m.media-amazon.com/images/I/41gUqtvpULL._SX300_SY300_QL70_FMwebp_.jpg</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</si>
  <si>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</si>
  <si>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</si>
  <si>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</si>
  <si>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</si>
  <si>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</si>
  <si>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</si>
  <si>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</si>
  <si>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</si>
  <si>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</si>
  <si>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</si>
  <si>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</si>
  <si>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</si>
  <si>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</si>
  <si>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</si>
  <si>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</si>
  <si>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</si>
  <si>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</si>
  <si>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</si>
  <si>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</si>
  <si>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</si>
  <si>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</si>
  <si>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</si>
  <si>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</si>
  <si>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</si>
  <si>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</si>
  <si>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</si>
  <si>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</si>
  <si>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</si>
  <si>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</si>
  <si>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</si>
  <si>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</si>
  <si>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</si>
  <si>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</si>
  <si>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B08RX8G496</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</si>
  <si>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</si>
  <si>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</si>
  <si>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</si>
  <si>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</si>
  <si>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</si>
  <si>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</si>
  <si>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</si>
  <si>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</si>
  <si>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</si>
  <si>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</si>
  <si>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</si>
  <si>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</si>
  <si>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</si>
  <si>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</si>
  <si>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</si>
  <si>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</si>
  <si>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</si>
  <si>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</si>
  <si>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</si>
  <si>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</si>
  <si>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</si>
  <si>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</si>
  <si>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</si>
  <si>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</si>
  <si>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</si>
  <si>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</si>
  <si>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</si>
  <si>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</si>
  <si>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</si>
  <si>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</si>
  <si>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</si>
  <si>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</si>
  <si>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</si>
  <si>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</si>
  <si>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</si>
  <si>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</si>
  <si>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</si>
  <si>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</si>
  <si>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</si>
  <si>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</si>
  <si>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</si>
  <si>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</si>
  <si>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</si>
  <si>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</si>
  <si>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</si>
  <si>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BlueRigger Digital Optical Audio Toslink Cable (3.3 Feet / 1 Meter) With 8 Channel (7.1) Audio Support (for Home Theatre, Xbox, Playstation etc.)</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</si>
  <si>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</si>
  <si>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</si>
  <si>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</si>
  <si>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</si>
  <si>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</si>
  <si>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</si>
  <si>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</si>
  <si>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</si>
  <si>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</si>
  <si>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</si>
  <si>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</si>
  <si>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</si>
  <si>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</si>
  <si>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</si>
  <si>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</si>
  <si>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</si>
  <si>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</si>
  <si>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</si>
  <si>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</si>
  <si>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</si>
  <si>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B08QSDKFGQ</t>
  </si>
  <si>
    <t>Zoul USB Type C Fast Charging 3A Nylon Braided Data Cable Quick Charger Cable QC 3.0 for Samsung Galaxy M31s M30 S10 S9 S20 Plus, Note 10 9 8, A20e A40 A50 A70 (1M, Grey)</t>
  </si>
  <si>
    <t>https://m.media-amazon.com/images/W/WEBP_402378-T1/images/I/419QKVTxaSL._SX300_SY300_QL70_FMwebp_.jpg</t>
  </si>
  <si>
    <t>B08PV1X771</t>
  </si>
  <si>
    <t>Samsung 80 cm (32 inches) Wondertainment Series HD Ready LED Smart TV UA32TE40AAKBXL (Titan Gray)</t>
  </si>
  <si>
    <t>https://m.media-amazon.com/images/W/WEBP_402378-T1/images/I/41+b6inZEkL._SX300_SY300_.jpg</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</si>
  <si>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</si>
  <si>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</si>
  <si>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</si>
  <si>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</si>
  <si>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</si>
  <si>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</si>
  <si>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</si>
  <si>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</si>
  <si>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</si>
  <si>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https://m.media-amazon.com/images/I/41c5wGlZyPS._SX300_SY300_QL70_FMwebp_.jpg</t>
  </si>
  <si>
    <t>B09XJ1LM7R</t>
  </si>
  <si>
    <t>7SEVEN¬Æ Compatible for Tata Sky Remote Original Set Top¬†HD Box and Suitable for SD Tata Play setup Box Remote Control</t>
  </si>
  <si>
    <t>AE242TR3GQ6TYC6W4SJ5UYYKBTYQ</t>
  </si>
  <si>
    <t>anurag jain</t>
  </si>
  <si>
    <t>R38OAD16RVS9D4</t>
  </si>
  <si>
    <t>do not buy</t>
  </si>
  <si>
    <t>tv on off not working, so difficult to battery really a bad product</t>
  </si>
  <si>
    <t>https://m.media-amazon.com/images/W/WEBP_402378-T2/images/I/31IS376AeYL._SX300_SY300_QL70_FMwebp_.jpg</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</si>
  <si>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</si>
  <si>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</si>
  <si>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</si>
  <si>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</si>
  <si>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B088Z1YWBC</t>
  </si>
  <si>
    <t>EGate i9 Pro-Max 1080p Native Full HD Projector 4k Support | 3600 L (330 ANSI ) | 150" (381 cm) Large Screen | VGA, AV, HDMI, SD Card, USB, Audio Out | (E03i31 / E04i32) Black</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</si>
  <si>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</si>
  <si>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</si>
  <si>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</si>
  <si>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</si>
  <si>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</si>
  <si>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B07VSG5SXZ</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</si>
  <si>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</si>
  <si>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</si>
  <si>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</si>
  <si>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</si>
  <si>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</si>
  <si>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</si>
  <si>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</si>
  <si>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</si>
  <si>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</si>
  <si>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</si>
  <si>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</si>
  <si>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</si>
  <si>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</si>
  <si>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</si>
  <si>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</si>
  <si>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</si>
  <si>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</si>
  <si>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</si>
  <si>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</si>
  <si>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</si>
  <si>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</si>
  <si>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</si>
  <si>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</si>
  <si>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</si>
  <si>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</si>
  <si>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</si>
  <si>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</si>
  <si>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</si>
  <si>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</si>
  <si>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</si>
  <si>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</si>
  <si>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B08R69WBN7</t>
  </si>
  <si>
    <t>Pinnaclz Original Combo of 2 USB Type C Fast Charging Cable, USB C Data Cable for Charging and Data Transfer Smart Phones White 1.2 Meter Made in India (Pack of 2)</t>
  </si>
  <si>
    <t>https://m.media-amazon.com/images/I/41agXfR4tqL._SX300_SY300_QL70_FMwebp_.jpg</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</si>
  <si>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</si>
  <si>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</si>
  <si>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</si>
  <si>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</si>
  <si>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</si>
  <si>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</si>
  <si>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</si>
  <si>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</si>
  <si>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</si>
  <si>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</si>
  <si>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</si>
  <si>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</si>
  <si>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</si>
  <si>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</si>
  <si>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</si>
  <si>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</si>
  <si>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</si>
  <si>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</si>
  <si>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</si>
  <si>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</si>
  <si>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</si>
  <si>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</si>
  <si>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</si>
  <si>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</si>
  <si>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</si>
  <si>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B07JPJJZ2H</t>
  </si>
  <si>
    <t>https://m.media-amazon.com/images/I/41bkm5HhWsL._SY445_SX342_QL70_FMwebp_.jpg</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</si>
  <si>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</si>
  <si>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</si>
  <si>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</si>
  <si>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</si>
  <si>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</si>
  <si>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</si>
  <si>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</si>
  <si>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</si>
  <si>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</si>
  <si>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</si>
  <si>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</si>
  <si>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</si>
  <si>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</si>
  <si>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</si>
  <si>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</si>
  <si>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</si>
  <si>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</si>
  <si>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</si>
  <si>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</si>
  <si>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</si>
  <si>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</si>
  <si>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</si>
  <si>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</si>
  <si>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</si>
  <si>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</si>
  <si>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</si>
  <si>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</si>
  <si>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</si>
  <si>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</si>
  <si>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</si>
  <si>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</si>
  <si>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</si>
  <si>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</si>
  <si>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</si>
  <si>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</si>
  <si>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B0B1YZ9CB8</t>
  </si>
  <si>
    <t>Acer 139 cm (55 inches) I Series 4K Ultra HD Android Smart LED TV AR55AR2851UDFL (Black)</t>
  </si>
  <si>
    <t>https://m.media-amazon.com/images/W/WEBP_402378-T2/images/I/41ECCMs7tjL._SY300_SX300_QL70_FMwebp_.jpg</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</si>
  <si>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</si>
  <si>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</si>
  <si>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</si>
  <si>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</si>
  <si>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</si>
  <si>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</si>
  <si>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</si>
  <si>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</si>
  <si>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</si>
  <si>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</si>
  <si>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</si>
  <si>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</si>
  <si>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B0BP7XLX48</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</si>
  <si>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</si>
  <si>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</si>
  <si>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</si>
  <si>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</si>
  <si>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</si>
  <si>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</si>
  <si>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</si>
  <si>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</si>
  <si>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</si>
  <si>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</si>
  <si>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</si>
  <si>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</si>
  <si>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</si>
  <si>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</si>
  <si>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</si>
  <si>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</si>
  <si>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</si>
  <si>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</si>
  <si>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</si>
  <si>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</si>
  <si>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</si>
  <si>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</si>
  <si>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B0B3MQXNFB</t>
  </si>
  <si>
    <t>https://m.media-amazon.com/images/I/31jSLNakA7L._SY445_SX342_QL70_FMwebp_.jpg</t>
  </si>
  <si>
    <t>B08XMSKKMM</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</si>
  <si>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</si>
  <si>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</si>
  <si>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</si>
  <si>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</si>
  <si>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</si>
  <si>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</si>
  <si>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B09L8DT7D6</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</si>
  <si>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</si>
  <si>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</si>
  <si>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</si>
  <si>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</si>
  <si>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</si>
  <si>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</si>
  <si>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</si>
  <si>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</si>
  <si>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</si>
  <si>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</si>
  <si>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</si>
  <si>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</si>
  <si>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</si>
  <si>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</si>
  <si>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</si>
  <si>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</si>
  <si>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</si>
  <si>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</si>
  <si>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</si>
  <si>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</si>
  <si>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</si>
  <si>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</si>
  <si>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</si>
  <si>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</si>
  <si>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B0B8SRZ5SV</t>
  </si>
  <si>
    <t>AmazonBasics USB C to Lightning Aluminum with Nylon Braided MFi Certified Charging Cable (Grey, 1.2 meter)</t>
  </si>
  <si>
    <t>https://m.media-amazon.com/images/I/41JooboBmuL._SX300_SY300_QL70_FMwebp_.jpg</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</si>
  <si>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</si>
  <si>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</si>
  <si>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</si>
  <si>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</si>
  <si>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</si>
  <si>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</si>
  <si>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</si>
  <si>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</si>
  <si>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</si>
  <si>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</si>
  <si>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</si>
  <si>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</si>
  <si>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</si>
  <si>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</si>
  <si>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</si>
  <si>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</si>
  <si>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https://m.media-amazon.com/images/I/41p9mn0fmIL._SY300_SX300_QL70_FMwebp_.jpg</t>
  </si>
  <si>
    <t>B0B8SSC5D9</t>
  </si>
  <si>
    <t>AmazonBasics USB C to Lightning Aluminum with Nylon Braided MFi Certified Charging Cable (Grey, 1.8 meter)</t>
  </si>
  <si>
    <t>https://m.media-amazon.com/images/W/WEBP_402378-T1/images/I/514S7MylddL._SX300_SY300_QL70_FMwebp_.jpg</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</si>
  <si>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</si>
  <si>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</si>
  <si>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</si>
  <si>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</si>
  <si>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</si>
  <si>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</si>
  <si>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</si>
  <si>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</si>
  <si>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</si>
  <si>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</si>
  <si>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</si>
  <si>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</si>
  <si>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</si>
  <si>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B005LJQMZC</t>
  </si>
  <si>
    <t>BlueRigger Digital Optical Audio Toslink Cable (6 Feet / 1.8 Meter) With 8 Channel (7.1) Audio Support (for Home Theatre, Xbox, Playstation etc.)</t>
  </si>
  <si>
    <t>https://m.media-amazon.com/images/W/WEBP_402378-T2/images/I/41CF6GtnpKL._SX300_SY300_QL70_FMwebp_.jpg</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</si>
  <si>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</si>
  <si>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</si>
  <si>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</si>
  <si>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</si>
  <si>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</si>
  <si>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</si>
  <si>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</si>
  <si>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</si>
  <si>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</si>
  <si>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</si>
  <si>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</si>
  <si>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</si>
  <si>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B0B15GSPQW</t>
  </si>
  <si>
    <t>Samsung 138 cm (55 inches) Crystal 4K Neo Series Ultra HD Smart LED TV UA55AUE65AKXXL (Black)</t>
  </si>
  <si>
    <t>https://m.media-amazon.com/images/W/WEBP_402378-T1/images/I/41IAkUhz1NL._SY300_SX300_QL70_FMwebp_.jpg</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</si>
  <si>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</si>
  <si>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</si>
  <si>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</si>
  <si>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</si>
  <si>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</si>
  <si>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</si>
  <si>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</si>
  <si>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</si>
  <si>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</si>
  <si>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B09C6FML9B</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</si>
  <si>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</si>
  <si>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</si>
  <si>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</si>
  <si>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</si>
  <si>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</si>
  <si>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</si>
  <si>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</si>
  <si>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</si>
  <si>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</si>
  <si>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</si>
  <si>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</si>
  <si>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</si>
  <si>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</si>
  <si>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</si>
  <si>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B08P9RYPLR</t>
  </si>
  <si>
    <t>TPE material|Output port, 1 meter USB cable length|Customer care number: 1800-102-2700 for product related queries</t>
  </si>
  <si>
    <t>https://m.media-amazon.com/images/I/31s3DOD2d1L._SY445_SX342_QL70_FMwebp_.jpg</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</si>
  <si>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</si>
  <si>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</si>
  <si>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</si>
  <si>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</si>
  <si>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</si>
  <si>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</si>
  <si>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</si>
  <si>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</si>
  <si>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</si>
  <si>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</si>
  <si>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</si>
  <si>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</si>
  <si>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</si>
  <si>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</si>
  <si>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</si>
  <si>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</si>
  <si>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</si>
  <si>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</si>
  <si>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</si>
  <si>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</si>
  <si>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</si>
  <si>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</si>
  <si>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</si>
  <si>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</si>
  <si>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</si>
  <si>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</si>
  <si>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</si>
  <si>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</si>
  <si>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</si>
  <si>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</si>
  <si>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</si>
  <si>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</si>
  <si>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</si>
  <si>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</si>
  <si>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</si>
  <si>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</si>
  <si>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</si>
  <si>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</si>
  <si>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</si>
  <si>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</si>
  <si>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</si>
  <si>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</si>
  <si>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</si>
  <si>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</si>
  <si>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</si>
  <si>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</si>
  <si>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</si>
  <si>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</si>
  <si>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</si>
  <si>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</si>
  <si>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</si>
  <si>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</si>
  <si>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</si>
  <si>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</si>
  <si>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</si>
  <si>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</si>
  <si>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</si>
  <si>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</si>
  <si>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</si>
  <si>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</si>
  <si>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</si>
  <si>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</si>
  <si>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https://m.media-amazon.com/images/W/WEBP_402378-T2/images/I/41k0WxE3sKS._SY445_SX342_QL70_FMwebp_.jpg</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</si>
  <si>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</si>
  <si>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</si>
  <si>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</si>
  <si>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</si>
  <si>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</si>
  <si>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</si>
  <si>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</si>
  <si>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</si>
  <si>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</si>
  <si>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</si>
  <si>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</si>
  <si>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</si>
  <si>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</si>
  <si>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</si>
  <si>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</si>
  <si>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</si>
  <si>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</si>
  <si>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</si>
  <si>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</si>
  <si>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</si>
  <si>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</si>
  <si>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</si>
  <si>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</si>
  <si>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</si>
  <si>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</si>
  <si>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</si>
  <si>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</si>
  <si>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</si>
  <si>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</si>
  <si>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</si>
  <si>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</si>
  <si>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</si>
  <si>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</si>
  <si>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</si>
  <si>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</si>
  <si>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</si>
  <si>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</si>
  <si>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https://m.media-amazon.com/images/W/WEBP_402378-T2/images/I/416A01cyQYL._SX300_SY300_QL70_FMwebp_.jpg</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</si>
  <si>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</si>
  <si>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</si>
  <si>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</si>
  <si>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</si>
  <si>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</si>
  <si>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</si>
  <si>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</si>
  <si>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</si>
  <si>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</si>
  <si>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</si>
  <si>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</si>
  <si>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</si>
  <si>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</si>
  <si>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</si>
  <si>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</si>
  <si>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</si>
  <si>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</si>
  <si>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</si>
  <si>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</si>
  <si>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</si>
  <si>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</si>
  <si>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</si>
  <si>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</si>
  <si>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</si>
  <si>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</si>
  <si>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</si>
  <si>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</si>
  <si>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</si>
  <si>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B0841KQR1Z</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</si>
  <si>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</si>
  <si>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</si>
  <si>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</si>
  <si>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</si>
  <si>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</si>
  <si>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</si>
  <si>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</si>
  <si>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</si>
  <si>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</si>
  <si>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</si>
  <si>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</si>
  <si>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</si>
  <si>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</si>
  <si>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</si>
  <si>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</si>
  <si>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</si>
  <si>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</si>
  <si>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</si>
  <si>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</si>
  <si>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</si>
  <si>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</si>
  <si>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</si>
  <si>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</si>
  <si>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</si>
  <si>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</si>
  <si>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</si>
  <si>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</si>
  <si>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</si>
  <si>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</si>
  <si>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</si>
  <si>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</si>
  <si>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</si>
  <si>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</si>
  <si>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B06XR9PR5X</t>
  </si>
  <si>
    <t>Amazon Basics HDMI Coupler,Black</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</si>
  <si>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</si>
  <si>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</si>
  <si>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</si>
  <si>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</si>
  <si>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</si>
  <si>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</si>
  <si>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</si>
  <si>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</si>
  <si>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</si>
  <si>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</si>
  <si>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</si>
  <si>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</si>
  <si>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</si>
  <si>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B07JH1CBGW</t>
  </si>
  <si>
    <t>Wayona Nylon Braided Usb Syncing And Charging Cable Sync And Charging Cable For Iphone, Ipad (3 Ft, Black) - Pack Of 2</t>
  </si>
  <si>
    <t>https://m.media-amazon.com/images/I/41eHLj-wfGL._SX300_SY300_QL70_FMwebp_.jpg</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</si>
  <si>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</si>
  <si>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</si>
  <si>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</si>
  <si>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</si>
  <si>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</si>
  <si>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</si>
  <si>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</si>
  <si>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</si>
  <si>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</si>
  <si>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B083GQGT3Z</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</si>
  <si>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</si>
  <si>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</si>
  <si>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</si>
  <si>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</si>
  <si>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</si>
  <si>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</si>
  <si>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</si>
  <si>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</si>
  <si>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</si>
  <si>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</si>
  <si>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</si>
  <si>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</si>
  <si>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</si>
  <si>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</si>
  <si>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</si>
  <si>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</si>
  <si>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</si>
  <si>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</si>
  <si>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</si>
  <si>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</si>
  <si>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</si>
  <si>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</si>
  <si>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</si>
  <si>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</si>
  <si>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</si>
  <si>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</si>
  <si>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</si>
  <si>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</si>
  <si>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</si>
  <si>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</si>
  <si>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</si>
  <si>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</si>
  <si>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</si>
  <si>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</si>
  <si>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</si>
  <si>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</si>
  <si>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</si>
  <si>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</si>
  <si>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</si>
  <si>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</si>
  <si>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</si>
  <si>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</si>
  <si>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</si>
  <si>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</si>
  <si>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</si>
  <si>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</si>
  <si>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</si>
  <si>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</si>
  <si>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</si>
  <si>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</si>
  <si>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</si>
  <si>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</si>
  <si>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</si>
  <si>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</si>
  <si>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</si>
  <si>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</si>
  <si>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</si>
  <si>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</si>
  <si>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</si>
  <si>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</si>
  <si>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</si>
  <si>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</si>
  <si>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</si>
  <si>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</si>
  <si>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</si>
  <si>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</si>
  <si>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</si>
  <si>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</si>
  <si>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</si>
  <si>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</si>
  <si>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</si>
  <si>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</si>
  <si>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</si>
  <si>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</si>
  <si>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</si>
  <si>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</si>
  <si>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</si>
  <si>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</si>
  <si>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</si>
  <si>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</si>
  <si>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</si>
  <si>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</si>
  <si>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</si>
  <si>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</si>
  <si>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</si>
  <si>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</si>
  <si>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</si>
  <si>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</si>
  <si>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</si>
  <si>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</si>
  <si>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</si>
  <si>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</si>
  <si>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</si>
  <si>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</si>
  <si>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</si>
  <si>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</si>
  <si>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</si>
  <si>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</si>
  <si>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</si>
  <si>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</si>
  <si>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</si>
  <si>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</si>
  <si>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</si>
  <si>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</si>
  <si>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</si>
  <si>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</si>
  <si>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</si>
  <si>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</si>
  <si>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</si>
  <si>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</si>
  <si>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</si>
  <si>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</si>
  <si>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</si>
  <si>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</si>
  <si>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</si>
  <si>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</si>
  <si>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</si>
  <si>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</si>
  <si>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</si>
  <si>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</si>
  <si>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</si>
  <si>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</si>
  <si>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</si>
  <si>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</si>
  <si>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</si>
  <si>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</si>
  <si>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</si>
  <si>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</si>
  <si>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</si>
  <si>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</si>
  <si>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</si>
  <si>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</si>
  <si>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</si>
  <si>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</si>
  <si>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</si>
  <si>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</si>
  <si>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</si>
  <si>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</si>
  <si>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</si>
  <si>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</si>
  <si>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</si>
  <si>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</si>
  <si>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</si>
  <si>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</si>
  <si>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https://m.media-amazon.com/images/W/WEBP_402378-T2/images/I/41vJcrdr5mL._SY300_SX300_QL70_FMwebp_.jpg</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</si>
  <si>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</si>
  <si>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</si>
  <si>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</si>
  <si>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</si>
  <si>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</si>
  <si>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</si>
  <si>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</si>
  <si>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</si>
  <si>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</si>
  <si>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</si>
  <si>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</si>
  <si>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</si>
  <si>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</si>
  <si>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</si>
  <si>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</si>
  <si>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</si>
  <si>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</si>
  <si>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</si>
  <si>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</si>
  <si>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</si>
  <si>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</si>
  <si>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</si>
  <si>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</si>
  <si>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</si>
  <si>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</si>
  <si>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</si>
  <si>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</si>
  <si>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</si>
  <si>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</si>
  <si>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</si>
  <si>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</si>
  <si>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</si>
  <si>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</si>
  <si>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</si>
  <si>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</si>
  <si>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</si>
  <si>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https://m.media-amazon.com/images/I/317rlQQXhYL._SX300_SY300_QL70_FMwebp_.jpg</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</si>
  <si>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</si>
  <si>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</si>
  <si>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</si>
  <si>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</si>
  <si>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</si>
  <si>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</si>
  <si>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</si>
  <si>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</si>
  <si>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</si>
  <si>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</si>
  <si>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</si>
  <si>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</si>
  <si>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</si>
  <si>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</si>
  <si>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</si>
  <si>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</si>
  <si>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</si>
  <si>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</si>
  <si>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</si>
  <si>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</si>
  <si>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</si>
  <si>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</si>
  <si>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</si>
  <si>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</si>
  <si>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</si>
  <si>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</si>
  <si>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</si>
  <si>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</si>
  <si>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</si>
  <si>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</si>
  <si>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</si>
  <si>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</si>
  <si>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</si>
  <si>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</si>
  <si>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</si>
  <si>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</si>
  <si>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https://m.media-amazon.com/images/I/31c+W3iUSxL._SY300_SX300_.jpg</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</si>
  <si>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</si>
  <si>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</si>
  <si>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</si>
  <si>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</si>
  <si>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</si>
  <si>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</si>
  <si>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</si>
  <si>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</si>
  <si>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</si>
  <si>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</si>
  <si>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</si>
  <si>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</si>
  <si>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</si>
  <si>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</si>
  <si>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</si>
  <si>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</si>
  <si>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</si>
  <si>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</si>
  <si>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</si>
  <si>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</si>
  <si>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B0BC8BQ432</t>
  </si>
  <si>
    <t>VU 164 cm (65 inches) The GloLED Series 4K Smart LED Google TV 65GloLED (Grey)</t>
  </si>
  <si>
    <t>https://m.media-amazon.com/images/W/WEBP_402378-T2/images/I/41pdZIhY+gL._SY300_SX300_.jpg</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</si>
  <si>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</si>
  <si>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</si>
  <si>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</si>
  <si>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</si>
  <si>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</si>
  <si>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</si>
  <si>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</si>
  <si>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</si>
  <si>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</si>
  <si>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</si>
  <si>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</si>
  <si>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</si>
  <si>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</si>
  <si>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</si>
  <si>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</si>
  <si>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</si>
  <si>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</si>
  <si>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</si>
  <si>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</si>
  <si>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</si>
  <si>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</si>
  <si>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</si>
  <si>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</si>
  <si>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</si>
  <si>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</si>
  <si>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</si>
  <si>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</si>
  <si>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</si>
  <si>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</si>
  <si>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</si>
  <si>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</si>
  <si>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</si>
  <si>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</si>
  <si>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</si>
  <si>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</si>
  <si>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</si>
  <si>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</si>
  <si>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</si>
  <si>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</si>
  <si>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</si>
  <si>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</si>
  <si>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</si>
  <si>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</si>
  <si>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</si>
  <si>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</si>
  <si>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</si>
  <si>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</si>
  <si>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</si>
  <si>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</si>
  <si>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</si>
  <si>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</si>
  <si>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</si>
  <si>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</si>
  <si>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</si>
  <si>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</si>
  <si>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</si>
  <si>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</si>
  <si>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</si>
  <si>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</si>
  <si>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</si>
  <si>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</si>
  <si>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</si>
  <si>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</si>
  <si>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</si>
  <si>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</si>
  <si>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</si>
  <si>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</si>
  <si>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</si>
  <si>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https://m.media-amazon.com/images/W/WEBP_402378-T2/images/I/41wgqEfJy3L._SX300_SY300_QL70_FMwebp_.jpg</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</si>
  <si>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</si>
  <si>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</si>
  <si>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</si>
  <si>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</si>
  <si>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</si>
  <si>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</si>
  <si>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</si>
  <si>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</si>
  <si>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</si>
  <si>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B0978V2CP6</t>
  </si>
  <si>
    <t>Cubetek 3 in 1 LCD Display V5.0 Bluetooth Transmitter Receiver, Bypass Audio Adapter with Aux, Optical, Dual Link Support for TV, Home Stereo, PC, Headphones, Speakers, Model: CB-BT27</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</si>
  <si>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</si>
  <si>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</si>
  <si>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</si>
  <si>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</si>
  <si>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</si>
  <si>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B09LRZYBH1</t>
  </si>
  <si>
    <t>KRISONS Thunder Speaker, Multimedia Home Theatre, Floor Standing Speaker, LED Display with Bluetooth, FM, USB, Micro SD Card, AUX Connectivity</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</si>
  <si>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</si>
  <si>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</si>
  <si>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</si>
  <si>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</si>
  <si>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</si>
  <si>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</si>
  <si>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</si>
  <si>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</si>
  <si>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</si>
  <si>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</si>
  <si>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</si>
  <si>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</si>
  <si>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</si>
  <si>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</si>
  <si>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</si>
  <si>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</si>
  <si>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</si>
  <si>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</si>
  <si>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</si>
  <si>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</si>
  <si>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</si>
  <si>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</si>
  <si>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</si>
  <si>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</si>
  <si>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</si>
  <si>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</si>
  <si>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</si>
  <si>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</si>
  <si>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</si>
  <si>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</si>
  <si>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</si>
  <si>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</si>
  <si>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</si>
  <si>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</si>
  <si>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</si>
  <si>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</si>
  <si>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</si>
  <si>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</si>
  <si>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</si>
  <si>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</si>
  <si>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</si>
  <si>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</si>
  <si>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</si>
  <si>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</si>
  <si>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</si>
  <si>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</si>
  <si>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</si>
  <si>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</si>
  <si>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</si>
  <si>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</si>
  <si>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</si>
  <si>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</si>
  <si>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</si>
  <si>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</si>
  <si>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</si>
  <si>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</si>
  <si>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</si>
  <si>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</si>
  <si>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</si>
  <si>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</si>
  <si>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</si>
  <si>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</si>
  <si>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</si>
  <si>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</si>
  <si>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</si>
  <si>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</si>
  <si>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</si>
  <si>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</si>
  <si>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</si>
  <si>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</si>
  <si>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</si>
  <si>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</si>
  <si>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</si>
  <si>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</si>
  <si>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</si>
  <si>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</si>
  <si>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</si>
  <si>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</si>
  <si>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</si>
  <si>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</si>
  <si>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</si>
  <si>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</si>
  <si>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</si>
  <si>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</si>
  <si>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</si>
  <si>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</si>
  <si>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</si>
  <si>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</si>
  <si>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</si>
  <si>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</si>
  <si>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</si>
  <si>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</si>
  <si>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</si>
  <si>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</si>
  <si>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</si>
  <si>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</si>
  <si>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</si>
  <si>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</si>
  <si>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</si>
  <si>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</si>
  <si>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</si>
  <si>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B0B3XXSB1K</t>
  </si>
  <si>
    <t>LG 139 cm (55 inches) 4K Ultra HD Smart LED TV 55UQ7500PSF (Ceramic Black)</t>
  </si>
  <si>
    <t>https://m.media-amazon.com/images/W/WEBP_402378-T2/images/I/51dOjIreG4L._SX300_SY300_QL70_FMwebp_.jpg</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</si>
  <si>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</si>
  <si>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</si>
  <si>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</si>
  <si>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</si>
  <si>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</si>
  <si>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</si>
  <si>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</si>
  <si>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</si>
  <si>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</si>
  <si>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</si>
  <si>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</si>
  <si>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</si>
  <si>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</si>
  <si>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</si>
  <si>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</si>
  <si>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</si>
  <si>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</si>
  <si>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</si>
  <si>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</si>
  <si>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</si>
  <si>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</si>
  <si>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</si>
  <si>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</si>
  <si>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</si>
  <si>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</si>
  <si>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</si>
  <si>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</si>
  <si>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</si>
  <si>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</si>
  <si>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</si>
  <si>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</si>
  <si>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</si>
  <si>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</si>
  <si>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</si>
  <si>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</si>
  <si>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</si>
  <si>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</si>
  <si>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</si>
  <si>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</si>
  <si>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</si>
  <si>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</si>
  <si>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</si>
  <si>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</si>
  <si>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</si>
  <si>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</si>
  <si>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</si>
  <si>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</si>
  <si>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</si>
  <si>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</si>
  <si>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</si>
  <si>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</si>
  <si>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</si>
  <si>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</si>
  <si>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</si>
  <si>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</si>
  <si>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</si>
  <si>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</si>
  <si>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</si>
  <si>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</si>
  <si>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</si>
  <si>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</si>
  <si>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</si>
  <si>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</si>
  <si>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</si>
  <si>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https://m.media-amazon.com/images/I/41uqZs26+oL._SY300_SX300_.jpg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</si>
  <si>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</si>
  <si>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</si>
  <si>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</si>
  <si>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</si>
  <si>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</si>
  <si>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</si>
  <si>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</si>
  <si>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</si>
  <si>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</si>
  <si>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</si>
  <si>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</si>
  <si>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</si>
  <si>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</si>
  <si>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</si>
  <si>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</si>
  <si>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</si>
  <si>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</si>
  <si>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</si>
  <si>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</si>
  <si>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</si>
  <si>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</si>
  <si>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</si>
  <si>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</si>
  <si>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</si>
  <si>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</si>
  <si>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</si>
  <si>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</si>
  <si>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</si>
  <si>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</si>
  <si>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</si>
  <si>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</si>
  <si>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</si>
  <si>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</si>
  <si>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</si>
  <si>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</si>
  <si>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</si>
  <si>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</si>
  <si>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</si>
  <si>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</si>
  <si>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</si>
  <si>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</si>
  <si>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</si>
  <si>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</si>
  <si>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</si>
  <si>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</si>
  <si>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</si>
  <si>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</si>
  <si>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</si>
  <si>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</si>
  <si>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</si>
  <si>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</si>
  <si>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</si>
  <si>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</si>
  <si>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</si>
  <si>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</si>
  <si>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</si>
  <si>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</si>
  <si>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</si>
  <si>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</si>
  <si>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</si>
  <si>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</si>
  <si>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</si>
  <si>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</si>
  <si>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</si>
  <si>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</si>
  <si>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</si>
  <si>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</si>
  <si>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</si>
  <si>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</si>
  <si>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</si>
  <si>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Ok,Quality perfect , perfect 5m, must buy,Ok,Excellent,Value for money,https://m.media-amazon.com/images/I/71P8NCpa-AL._SY88.jpg,Good, received as per specification..</t>
  </si>
  <si>
    <t>https://m.media-amazon.com/images/I/51UUmio53PL._SX300_SY300_QL70_FMwebp_.jpg</t>
  </si>
  <si>
    <t>B08G43CCLC</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</si>
  <si>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</si>
  <si>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</si>
  <si>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</si>
  <si>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</si>
  <si>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</si>
  <si>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</si>
  <si>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</si>
  <si>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</si>
  <si>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</si>
  <si>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</si>
  <si>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</si>
  <si>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</si>
  <si>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</si>
  <si>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</si>
  <si>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</si>
  <si>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</si>
  <si>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</si>
  <si>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</si>
  <si>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</si>
  <si>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</si>
  <si>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</si>
  <si>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</si>
  <si>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</si>
  <si>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</si>
  <si>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</si>
  <si>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</si>
  <si>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</si>
  <si>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</si>
  <si>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</si>
  <si>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</si>
  <si>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</si>
  <si>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</si>
  <si>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</si>
  <si>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</si>
  <si>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</si>
  <si>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</si>
  <si>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</si>
  <si>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</si>
  <si>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</si>
  <si>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</si>
  <si>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</si>
  <si>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</si>
  <si>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</si>
  <si>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</si>
  <si>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</si>
  <si>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</si>
  <si>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</si>
  <si>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</si>
  <si>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</si>
  <si>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</si>
  <si>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</si>
  <si>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</si>
  <si>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</si>
  <si>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</si>
  <si>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</si>
  <si>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</si>
  <si>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</si>
  <si>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</si>
  <si>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</si>
  <si>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</si>
  <si>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</si>
  <si>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</si>
  <si>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</si>
  <si>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</si>
  <si>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</si>
  <si>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</si>
  <si>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</si>
  <si>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</si>
  <si>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</si>
  <si>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</si>
  <si>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</si>
  <si>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</si>
  <si>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</si>
  <si>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</si>
  <si>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</si>
  <si>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</si>
  <si>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</si>
  <si>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</si>
  <si>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</si>
  <si>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</si>
  <si>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</si>
  <si>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</si>
  <si>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</si>
  <si>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</si>
  <si>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</si>
  <si>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</si>
  <si>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</si>
  <si>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</si>
  <si>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</si>
  <si>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</si>
  <si>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</si>
  <si>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</si>
  <si>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</si>
  <si>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</si>
  <si>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</si>
  <si>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</si>
  <si>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</si>
  <si>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</si>
  <si>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</si>
  <si>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</si>
  <si>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</si>
  <si>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</si>
  <si>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</si>
  <si>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</si>
  <si>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</si>
  <si>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</si>
  <si>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</si>
  <si>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</si>
  <si>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</si>
  <si>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</si>
  <si>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</si>
  <si>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</si>
  <si>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</si>
  <si>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</si>
  <si>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</si>
  <si>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</si>
  <si>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</si>
  <si>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</si>
  <si>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</si>
  <si>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</si>
  <si>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</si>
  <si>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</si>
  <si>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</si>
  <si>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</si>
  <si>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</si>
  <si>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</si>
  <si>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</si>
  <si>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</si>
  <si>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</si>
  <si>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</si>
  <si>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</si>
  <si>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</si>
  <si>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</si>
  <si>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</si>
  <si>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</si>
  <si>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</si>
  <si>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</si>
  <si>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</si>
  <si>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</si>
  <si>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</si>
  <si>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</si>
  <si>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</si>
  <si>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</si>
  <si>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</si>
  <si>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</si>
  <si>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</si>
  <si>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</si>
  <si>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</si>
  <si>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</si>
  <si>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</si>
  <si>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</si>
  <si>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</si>
  <si>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</si>
  <si>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</si>
  <si>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</si>
  <si>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</si>
  <si>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</si>
  <si>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</si>
  <si>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</si>
  <si>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</si>
  <si>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</si>
  <si>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</si>
  <si>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</si>
  <si>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</si>
  <si>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</si>
  <si>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</si>
  <si>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</si>
  <si>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</si>
  <si>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</si>
  <si>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</si>
  <si>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</si>
  <si>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</si>
  <si>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</si>
  <si>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</si>
  <si>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</si>
  <si>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</si>
  <si>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</si>
  <si>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</si>
  <si>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</si>
  <si>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</si>
  <si>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</si>
  <si>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</si>
  <si>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</si>
  <si>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</si>
  <si>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</si>
  <si>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</si>
  <si>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</si>
  <si>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</si>
  <si>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</si>
  <si>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</si>
  <si>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</si>
  <si>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</si>
  <si>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</si>
  <si>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</si>
  <si>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</si>
  <si>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</si>
  <si>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</si>
  <si>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</si>
  <si>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</si>
  <si>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</si>
  <si>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</si>
  <si>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</si>
  <si>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</si>
  <si>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</si>
  <si>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</si>
  <si>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</si>
  <si>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</si>
  <si>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</si>
  <si>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</si>
  <si>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</si>
  <si>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</si>
  <si>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</si>
  <si>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</si>
  <si>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</si>
  <si>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</si>
  <si>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</si>
  <si>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</si>
  <si>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</si>
  <si>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</si>
  <si>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</si>
  <si>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</si>
  <si>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</si>
  <si>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</si>
  <si>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</si>
  <si>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</si>
  <si>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</si>
  <si>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</si>
  <si>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</si>
  <si>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</si>
  <si>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</si>
  <si>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</si>
  <si>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</si>
  <si>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</si>
  <si>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</si>
  <si>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</si>
  <si>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</si>
  <si>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</si>
  <si>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</si>
  <si>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</si>
  <si>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</si>
  <si>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</si>
  <si>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</si>
  <si>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</si>
  <si>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https://m.media-amazon.com/images/W/WEBP_402378-T2/images/I/51R1cOolXRL._SX300_SY300_QL70_FMwebp_.jpg</t>
  </si>
  <si>
    <t>B0BF57RN3K</t>
  </si>
  <si>
    <t>Fire-Boltt Ninja Call Pro Plus 1.83" Smart Watch with Bluetooth Calling, AI Voice Assistance, 100 Sports Modes IP67 Rating, 240*280 Pixel High Resolution</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</si>
  <si>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</si>
  <si>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</si>
  <si>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</si>
  <si>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</si>
  <si>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</si>
  <si>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</si>
  <si>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B0B3RRWSF6</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</si>
  <si>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</si>
  <si>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</si>
  <si>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</si>
  <si>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</si>
  <si>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</si>
  <si>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</si>
  <si>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</si>
  <si>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</si>
  <si>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</si>
  <si>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</si>
  <si>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</si>
  <si>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</si>
  <si>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</si>
  <si>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</si>
  <si>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</si>
  <si>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</si>
  <si>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</si>
  <si>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</si>
  <si>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https://m.media-amazon.com/images/I/31grUs8OpvL._SX300_SY300_QL70_ML2_.jpg</t>
  </si>
  <si>
    <t>B0BBN4DZBD</t>
  </si>
  <si>
    <t>Redmi A1 (Light Blue, 2GB RAM, 32GB Storage) | Segment Best AI Dual Cam | 5000mAh Battery | Leather Texture Design | Android 12</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</si>
  <si>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</si>
  <si>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</si>
  <si>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</si>
  <si>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</si>
  <si>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</si>
  <si>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</si>
  <si>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</si>
  <si>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</si>
  <si>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</si>
  <si>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</si>
  <si>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</si>
  <si>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</si>
  <si>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</si>
  <si>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B0B3CQBRB4</t>
  </si>
  <si>
    <t>OnePlus Nord 2T 5G (Gray Shadow, 8GB RAM, 128GB Storage)</t>
  </si>
  <si>
    <t>https://m.media-amazon.com/images/I/41qLZhKF5ZL._SX300_SY300_QL70_ML2_.jpg</t>
  </si>
  <si>
    <t>B0BBN56J5H</t>
  </si>
  <si>
    <t>Redmi A1 (Black, 2GB RAM, 32GB Storage) | Segment Best AI Dual Cam | 5000mAh Battery | Leather Texture Design | Android 12</t>
  </si>
  <si>
    <t>https://m.media-amazon.com/images/I/41CB1rnC5tL._SX300_SY300_QL70_ML2_.jpg</t>
  </si>
  <si>
    <t>B0BBN3WF7V</t>
  </si>
  <si>
    <t>Redmi A1 (Light Green, 2GB RAM 32GB ROM) | Segment Best AI Dual Cam | 5000mAh Battery | Leather Texture Design | Android 12</t>
  </si>
  <si>
    <t>https://m.media-amazon.com/images/I/41JM3Ra+tiL._SY300_SX300_.jpg</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</si>
  <si>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</si>
  <si>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</si>
  <si>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</si>
  <si>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</si>
  <si>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</si>
  <si>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</si>
  <si>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</si>
  <si>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</si>
  <si>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</si>
  <si>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</si>
  <si>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</si>
  <si>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</si>
  <si>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</si>
  <si>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</si>
  <si>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</si>
  <si>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</si>
  <si>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</si>
  <si>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</si>
  <si>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</si>
  <si>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</si>
  <si>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</si>
  <si>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</si>
  <si>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</si>
  <si>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</si>
  <si>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</si>
  <si>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B09V12K8NT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</si>
  <si>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</si>
  <si>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</si>
  <si>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</si>
  <si>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</si>
  <si>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</si>
  <si>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</si>
  <si>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</si>
  <si>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</si>
  <si>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</si>
  <si>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</si>
  <si>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</si>
  <si>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</si>
  <si>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</si>
  <si>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</si>
  <si>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</si>
  <si>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</si>
  <si>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</si>
  <si>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</si>
  <si>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</si>
  <si>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</si>
  <si>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</si>
  <si>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https://m.media-amazon.com/images/I/41kg-+XWoxL._SY300_SX300_.jpg</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</si>
  <si>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</si>
  <si>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</si>
  <si>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</si>
  <si>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</si>
  <si>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</si>
  <si>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</si>
  <si>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</si>
  <si>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</si>
  <si>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</si>
  <si>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</si>
  <si>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</si>
  <si>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</si>
  <si>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</si>
  <si>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</si>
  <si>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</si>
  <si>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</si>
  <si>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</si>
  <si>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</si>
  <si>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</si>
  <si>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</si>
  <si>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</si>
  <si>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</si>
  <si>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</si>
  <si>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</si>
  <si>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</si>
  <si>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</si>
  <si>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</si>
  <si>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</si>
  <si>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</si>
  <si>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</si>
  <si>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</si>
  <si>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</si>
  <si>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B0BDYVC5TD</t>
  </si>
  <si>
    <t>SanDisk Ultra¬Æ microSDXC‚Ñ¢ UHS-I Card, 128GB, 140MB/s R, 10 Y Warranty, for Smartphones</t>
  </si>
  <si>
    <t>https://m.media-amazon.com/images/I/413qMt0RdpL._SY300_SX300_QL70_ML2_.jpg</t>
  </si>
  <si>
    <t>B0BMGB2TPR</t>
  </si>
  <si>
    <t>Samsung Galaxy M04 Light Green, 4GB RAM, 64GB Storage | Upto 8GB RAM with RAM Plus | MediaTek Helio P35 | 5000 mAh Battery</t>
  </si>
  <si>
    <t>https://m.media-amazon.com/images/I/41IcuNkyrdL._SX300_SY300_QL70_ML2_.jpg</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</si>
  <si>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</si>
  <si>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</si>
  <si>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</si>
  <si>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</si>
  <si>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</si>
  <si>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</si>
  <si>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</si>
  <si>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</si>
  <si>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</si>
  <si>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</si>
  <si>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</si>
  <si>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</si>
  <si>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</si>
  <si>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</si>
  <si>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</si>
  <si>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</si>
  <si>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</si>
  <si>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</si>
  <si>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</si>
  <si>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</si>
  <si>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</si>
  <si>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</si>
  <si>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</si>
  <si>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</si>
  <si>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</si>
  <si>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</si>
  <si>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</si>
  <si>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</si>
  <si>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</si>
  <si>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</si>
  <si>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</si>
  <si>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</si>
  <si>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</si>
  <si>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</si>
  <si>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</si>
  <si>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</si>
  <si>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</si>
  <si>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</si>
  <si>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</si>
  <si>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</si>
  <si>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</si>
  <si>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</si>
  <si>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</si>
  <si>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</si>
  <si>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</si>
  <si>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B09TWHTBKQ</t>
  </si>
  <si>
    <t>Samsung Galaxy M33 5G (Mystique Green, 8GB, 128GB Storage) | 6000mAh Battery | Upto 16GB RAM with RAM Plus | Travel Adapter to be Purchased Separately</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</si>
  <si>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</si>
  <si>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</si>
  <si>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</si>
  <si>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</si>
  <si>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</si>
  <si>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</si>
  <si>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</si>
  <si>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</si>
  <si>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</si>
  <si>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</si>
  <si>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</si>
  <si>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</si>
  <si>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</si>
  <si>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</si>
  <si>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</si>
  <si>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</si>
  <si>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</si>
  <si>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</si>
  <si>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</si>
  <si>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B0BF54972T</t>
  </si>
  <si>
    <t>https://m.media-amazon.com/images/I/41mzbWC6AkL._SX300_SY300_QL70_ML2_.jpg</t>
  </si>
  <si>
    <t>B09YV4MW2T</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</si>
  <si>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</si>
  <si>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</si>
  <si>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</si>
  <si>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</si>
  <si>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</si>
  <si>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</si>
  <si>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B09TWH8YHM</t>
  </si>
  <si>
    <t>Samsung Galaxy M33 5G (Emerald Brown, 6GB, 128GB Storage) | 6000mAh Battery | Upto 12GB RAM with RAM Plus | Travel Adapter to be Purchased Separately</t>
  </si>
  <si>
    <t>https://m.media-amazon.com/images/I/419KF2t1nML._SX300_SY300_QL70_ML2_.jpg</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</si>
  <si>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</si>
  <si>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</si>
  <si>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</si>
  <si>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</si>
  <si>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</si>
  <si>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</si>
  <si>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</si>
  <si>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</si>
  <si>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B0BF563HB4</t>
  </si>
  <si>
    <t>https://m.media-amazon.com/images/I/41ivjqdXb0L._SX300_SY300_QL70_ML2_.jpg</t>
  </si>
  <si>
    <t>https://m.media-amazon.com/images/I/51UsScvHQNL._SX300_SY300_QL70_ML2_.jpg</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</si>
  <si>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</si>
  <si>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</si>
  <si>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</si>
  <si>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</si>
  <si>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</si>
  <si>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</si>
  <si>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</si>
  <si>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</si>
  <si>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B09GFLXVH9</t>
  </si>
  <si>
    <t>Redmi 9A Sport (Coral Green, 2GB RAM, 32GB Storage) | 2GHz Octa-core Helio G25 Processor | 5000 mAh Battery</t>
  </si>
  <si>
    <t>https://m.media-amazon.com/images/I/41i7LM0pGwL._SX300_SY300_QL70_ML2_.jpg</t>
  </si>
  <si>
    <t>B0BF4YBLPX</t>
  </si>
  <si>
    <t>https://m.media-amazon.com/images/I/410VGCE+q2L._SY300_SX300_.jpg</t>
  </si>
  <si>
    <t>B09XB7DPW1</t>
  </si>
  <si>
    <t>Redmi 10A (Sea Blue, 4GB RAM, 64GB Storage) | 2 Ghz Octa Core Helio G25 | 5000 mAh Battery | Finger Print Sensor | Upto 5GB RAM with RAM Booster</t>
  </si>
  <si>
    <t>https://m.media-amazon.com/images/I/41wNAXmtvIL._SX300_SY300_QL70_ML2_.jpg</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</si>
  <si>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</si>
  <si>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</si>
  <si>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</si>
  <si>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</si>
  <si>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</si>
  <si>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B0B3N7LR6K</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</si>
  <si>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</si>
  <si>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</si>
  <si>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</si>
  <si>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https://m.media-amazon.com/images/I/41r1d8a2WGL._SX300_SY300_QL70_ML2_.jpg</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</si>
  <si>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</si>
  <si>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</si>
  <si>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</si>
  <si>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</si>
  <si>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</si>
  <si>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</si>
  <si>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</si>
  <si>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</si>
  <si>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</si>
  <si>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</si>
  <si>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</si>
  <si>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</si>
  <si>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</si>
  <si>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</si>
  <si>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</si>
  <si>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</si>
  <si>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</si>
  <si>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</si>
  <si>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</si>
  <si>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B0BF54LXW6</t>
  </si>
  <si>
    <t>https://m.media-amazon.com/images/I/41Fq27ZjJfL._SX300_SY300_QL70_ML2_.jpg</t>
  </si>
  <si>
    <t>B09XB7SRQ5</t>
  </si>
  <si>
    <t>Redmi 10A (Slate Grey, 4GB RAM, 64GB Storage) | 2 Ghz Octa Core Helio G25 | 5000 mAh Battery | Finger Print Sensor | Upto 5GB RAM with RAM Booster</t>
  </si>
  <si>
    <t>https://m.media-amazon.com/images/I/41VcqwZ-O8L._SX300_SY300_QL70_ML2_.jpg</t>
  </si>
  <si>
    <t>B09FFK1PQG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</si>
  <si>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</si>
  <si>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</si>
  <si>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</si>
  <si>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</si>
  <si>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</si>
  <si>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</si>
  <si>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</si>
  <si>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</si>
  <si>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</si>
  <si>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</si>
  <si>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</si>
  <si>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</si>
  <si>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</si>
  <si>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</si>
  <si>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</si>
  <si>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</si>
  <si>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</si>
  <si>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</si>
  <si>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</si>
  <si>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</si>
  <si>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</si>
  <si>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</si>
  <si>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</si>
  <si>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</si>
  <si>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B0B3RSDSZ3</t>
  </si>
  <si>
    <t>https://m.media-amazon.com/images/I/41-CKEKnjyL._SX300_SY300_QL70_ML2_.jpg</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</si>
  <si>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</si>
  <si>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</si>
  <si>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</si>
  <si>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</si>
  <si>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</si>
  <si>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</si>
  <si>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</si>
  <si>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</si>
  <si>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</si>
  <si>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</si>
  <si>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</si>
  <si>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</si>
  <si>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</si>
  <si>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</si>
  <si>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</si>
  <si>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</si>
  <si>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</si>
  <si>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</si>
  <si>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</si>
  <si>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</si>
  <si>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</si>
  <si>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</si>
  <si>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</si>
  <si>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</si>
  <si>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</si>
  <si>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</si>
  <si>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</si>
  <si>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</si>
  <si>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</si>
  <si>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</si>
  <si>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</si>
  <si>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</si>
  <si>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</si>
  <si>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</si>
  <si>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</si>
  <si>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B09PNKXSKF</t>
  </si>
  <si>
    <t>https://m.media-amazon.com/images/I/41Coma77U+L._SY300_SX300_.jpg</t>
  </si>
  <si>
    <t>B0B5DDJNH4</t>
  </si>
  <si>
    <t>https://m.media-amazon.com/images/I/411q-oMvehL._SX300_SY300_QL70_ML2_.jpg</t>
  </si>
  <si>
    <t>https://m.media-amazon.com/images/I/41V5FtEWPkL._SX300_SY300_QL70_ML2_.jpg</t>
  </si>
  <si>
    <t>https://m.media-amazon.com/images/I/31VzNhhqifL._SX300_SY300_QL70_ML2_.jpg</t>
  </si>
  <si>
    <t>B07WDKLDRX</t>
  </si>
  <si>
    <t>iQOO Neo 6 5G (Dark Nova, 8GB RAM, 128GB Storage) | Snapdragon¬Æ 870 5G | 80W FlashCharge</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</si>
  <si>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</si>
  <si>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</si>
  <si>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</si>
  <si>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</si>
  <si>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</si>
  <si>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</si>
  <si>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</si>
  <si>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</si>
  <si>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</si>
  <si>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</si>
  <si>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</si>
  <si>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</si>
  <si>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</si>
  <si>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</si>
  <si>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</si>
  <si>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</si>
  <si>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</si>
  <si>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</si>
  <si>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</si>
  <si>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</si>
  <si>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</si>
  <si>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</si>
  <si>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</si>
  <si>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</si>
  <si>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</si>
  <si>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</si>
  <si>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</si>
  <si>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</si>
  <si>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</si>
  <si>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</si>
  <si>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</si>
  <si>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</si>
  <si>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</si>
  <si>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</si>
  <si>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</si>
  <si>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</si>
  <si>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</si>
  <si>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</si>
  <si>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</si>
  <si>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</si>
  <si>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</si>
  <si>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</si>
  <si>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</si>
  <si>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</si>
  <si>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</si>
  <si>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</si>
  <si>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B07WDKLRM4</t>
  </si>
  <si>
    <t>iQOO Z6 44W by vivo (Lumina Blue, 4GB RAM, 128GB Storage) | 6.44" FHD+ AMOLED Display | 50% Charge in just 27 mins | in-Display Fingerprint Scanning</t>
  </si>
  <si>
    <t>https://m.media-amazon.com/images/I/41iVkyHeTUL._SX300_SY300_QL70_ML2_.jpg</t>
  </si>
  <si>
    <t>B0BP18W8TM</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</si>
  <si>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</si>
  <si>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</si>
  <si>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</si>
  <si>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</si>
  <si>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</si>
  <si>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</si>
  <si>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</si>
  <si>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</si>
  <si>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</si>
  <si>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</si>
  <si>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</si>
  <si>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</si>
  <si>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</si>
  <si>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</si>
  <si>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</si>
  <si>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</si>
  <si>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</si>
  <si>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</si>
  <si>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</si>
  <si>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</si>
  <si>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</si>
  <si>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</si>
  <si>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</si>
  <si>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</si>
  <si>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</si>
  <si>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</si>
  <si>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</si>
  <si>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</si>
  <si>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</si>
  <si>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</si>
  <si>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</si>
  <si>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</si>
  <si>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</si>
  <si>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</si>
  <si>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</si>
  <si>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</si>
  <si>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</si>
  <si>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</si>
  <si>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B08D75R3Z1</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</si>
  <si>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</si>
  <si>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</si>
  <si>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</si>
  <si>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</si>
  <si>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</si>
  <si>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</si>
  <si>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</si>
  <si>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</si>
  <si>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</si>
  <si>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</si>
  <si>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</si>
  <si>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</si>
  <si>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</si>
  <si>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</si>
  <si>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</si>
  <si>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</si>
  <si>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</si>
  <si>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</si>
  <si>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</si>
  <si>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</si>
  <si>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</si>
  <si>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</si>
  <si>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</si>
  <si>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</si>
  <si>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</si>
  <si>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</si>
  <si>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</si>
  <si>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</si>
  <si>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</si>
  <si>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</si>
  <si>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</si>
  <si>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</si>
  <si>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</si>
  <si>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</si>
  <si>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B09V2PZDX8</t>
  </si>
  <si>
    <t>Nokia 105 Single SIM, Keypad Mobile Phone with Wireless FM Radio | Blue</t>
  </si>
  <si>
    <t>https://m.media-amazon.com/images/I/41w5fk8Vl6L._SX300_SY300_QL70_ML2_.jpg</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</si>
  <si>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</si>
  <si>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</si>
  <si>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</si>
  <si>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</si>
  <si>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</si>
  <si>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</si>
  <si>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</si>
  <si>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B09MT6XSFW</t>
  </si>
  <si>
    <t>https://m.media-amazon.com/images/I/31P2d7102lL._SY300_SX300_QL70_ML2_.jpg</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</si>
  <si>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</si>
  <si>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</si>
  <si>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</si>
  <si>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</si>
  <si>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</si>
  <si>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https://m.media-amazon.com/images/I/31RktQKvhoL._SX300_SY300_QL70_ML2_.jpg</t>
  </si>
  <si>
    <t>https://m.media-amazon.com/images/I/41jlwEZpa5L._SX300_SY300_QL70_ML2_.jpg</t>
  </si>
  <si>
    <t>B0B4F52B5X</t>
  </si>
  <si>
    <t>Samsung Galaxy M13 (Midnight Blue, 4GB, 64GB Storage) | 6000mAh Battery | Upto 8GB RAM with RAM Plus</t>
  </si>
  <si>
    <t>https://m.media-amazon.com/images/I/41Vj+8XWIQL._SY300_SX300_.jpg</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</si>
  <si>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</si>
  <si>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</si>
  <si>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</si>
  <si>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</si>
  <si>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</si>
  <si>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</si>
  <si>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B0B5D39BCD</t>
  </si>
  <si>
    <t>https://m.media-amazon.com/images/I/41R9fDKo6iL._SX300_SY300_QL70_ML2_.jpg</t>
  </si>
  <si>
    <t>https://m.media-amazon.com/images/I/31XO-wfGGGL._SX300_SY300_QL70_ML2_.jpg</t>
  </si>
  <si>
    <t>https://m.media-amazon.com/images/I/31kj3q4SepL._SY445_SX342_QL70_ML2_.jpg</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</si>
  <si>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</si>
  <si>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</si>
  <si>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</si>
  <si>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</si>
  <si>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</si>
  <si>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</si>
  <si>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</si>
  <si>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</si>
  <si>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</si>
  <si>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B0B4F5L738</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</si>
  <si>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</si>
  <si>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</si>
  <si>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</si>
  <si>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</si>
  <si>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</si>
  <si>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</si>
  <si>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</si>
  <si>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</si>
  <si>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</si>
  <si>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</si>
  <si>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</si>
  <si>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</si>
  <si>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</si>
  <si>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</si>
  <si>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https://m.media-amazon.com/images/I/411yU+n3UkL._SY300_SX300_.jpg</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</si>
  <si>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</si>
  <si>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</si>
  <si>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</si>
  <si>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</si>
  <si>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</si>
  <si>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</si>
  <si>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</si>
  <si>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</si>
  <si>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</si>
  <si>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</si>
  <si>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</si>
  <si>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</si>
  <si>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</si>
  <si>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</si>
  <si>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</si>
  <si>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</si>
  <si>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</si>
  <si>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</si>
  <si>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</si>
  <si>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</si>
  <si>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</si>
  <si>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</si>
  <si>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</si>
  <si>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</si>
  <si>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</si>
  <si>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</si>
  <si>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</si>
  <si>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</si>
  <si>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</si>
  <si>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</si>
  <si>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</si>
  <si>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</si>
  <si>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</si>
  <si>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</si>
  <si>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</si>
  <si>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</si>
  <si>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</si>
  <si>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</si>
  <si>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</si>
  <si>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</si>
  <si>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</si>
  <si>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</si>
  <si>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</si>
  <si>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</si>
  <si>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</si>
  <si>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</si>
  <si>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</si>
  <si>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</si>
  <si>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</si>
  <si>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</si>
  <si>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</si>
  <si>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</si>
  <si>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</si>
  <si>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</si>
  <si>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</si>
  <si>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</si>
  <si>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</si>
  <si>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</si>
  <si>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</si>
  <si>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</si>
  <si>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</si>
  <si>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</si>
  <si>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</si>
  <si>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</si>
  <si>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</si>
  <si>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</si>
  <si>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</si>
  <si>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</si>
  <si>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</si>
  <si>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</si>
  <si>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</si>
  <si>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</si>
  <si>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</si>
  <si>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</si>
  <si>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</si>
  <si>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</si>
  <si>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</si>
  <si>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</si>
  <si>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</si>
  <si>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</si>
  <si>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</si>
  <si>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</si>
  <si>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B07WGPKTS4</t>
  </si>
  <si>
    <t>iQOO Z6 44W by vivo (Raven Black, 4GB RAM, 128GB Storage) | 6.44" FHD+ AMOLED Display | 50% Charge in just 27 mins | in-Display Fingerprint Scanning</t>
  </si>
  <si>
    <t>https://m.media-amazon.com/images/I/41Lif4YWC2L._SX300_SY300_QL70_ML2_.jpg</t>
  </si>
  <si>
    <t>https://m.media-amazon.com/images/I/41SDfuK7L2L._SX300_SY300_QL70_ML2_.jpg</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</si>
  <si>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</si>
  <si>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</si>
  <si>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</si>
  <si>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B0B4F2ZWL3</t>
  </si>
  <si>
    <t>Samsung Galaxy M13 (Stardust Brown, 6GB, 128GB Storage) | 6000mAh Battery | Upto 12GB RAM with RAM Plus</t>
  </si>
  <si>
    <t>https://m.media-amazon.com/images/I/41fNkwj-vnL._SX300_SY300_QL70_ML2_.jpg</t>
  </si>
  <si>
    <t>B08VB2CMR3</t>
  </si>
  <si>
    <t>OPPO A74 5G (Fluid Black, 6GB RAM, 128GB Storage) with No Cost EMI/Additional Exchange Offers</t>
  </si>
  <si>
    <t>https://m.media-amazon.com/images/I/41iHN9Y07cS._SX300_SY300_QL70_ML2_.jpg</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</si>
  <si>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</si>
  <si>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</si>
  <si>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</si>
  <si>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</si>
  <si>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</si>
  <si>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</si>
  <si>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</si>
  <si>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</si>
  <si>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</si>
  <si>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</si>
  <si>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</si>
  <si>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</si>
  <si>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</si>
  <si>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</si>
  <si>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</si>
  <si>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</si>
  <si>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</si>
  <si>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</si>
  <si>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</si>
  <si>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</si>
  <si>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</si>
  <si>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</si>
  <si>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</si>
  <si>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</si>
  <si>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</si>
  <si>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</si>
  <si>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https://m.media-amazon.com/images/I/41XtHlbmOHL._SX300_SY300_QL70_ML2_.jpg</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</si>
  <si>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</si>
  <si>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</si>
  <si>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</si>
  <si>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</si>
  <si>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</si>
  <si>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</si>
  <si>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</si>
  <si>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</si>
  <si>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</si>
  <si>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</si>
  <si>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</si>
  <si>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</si>
  <si>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</si>
  <si>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</si>
  <si>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</si>
  <si>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</si>
  <si>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B07WHQBZLS</t>
  </si>
  <si>
    <t>iQOO vivo Z6 5G (Chromatic Blue, 8GB RAM, 128GB Storage) | Snapdragon 695-6nm Processor | 120Hz FHD+ Display | 5000mAh Battery</t>
  </si>
  <si>
    <t>https://m.media-amazon.com/images/I/31J6qGhAL9L._SX300_SY300_QL70_ML2_.jpg</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</si>
  <si>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</si>
  <si>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</si>
  <si>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</si>
  <si>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</si>
  <si>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</si>
  <si>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</si>
  <si>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</si>
  <si>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</si>
  <si>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</si>
  <si>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</si>
  <si>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B09V17S2BG</t>
  </si>
  <si>
    <t>https://m.media-amazon.com/images/I/41fjUA7leTL._SX300_SY300_QL70_ML2_.jpg</t>
  </si>
  <si>
    <t>B0B5CGTBKV</t>
  </si>
  <si>
    <t>https://m.media-amazon.com/images/I/4141l8ZBWXL._SX300_SY300_QL70_ML2_.jpg</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</si>
  <si>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</si>
  <si>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</si>
  <si>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</si>
  <si>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</si>
  <si>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</si>
  <si>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</si>
  <si>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</si>
  <si>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</si>
  <si>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</si>
  <si>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</si>
  <si>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</si>
  <si>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</si>
  <si>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</si>
  <si>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</si>
  <si>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</si>
  <si>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</si>
  <si>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</si>
  <si>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</si>
  <si>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</si>
  <si>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</si>
  <si>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</si>
  <si>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</si>
  <si>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</si>
  <si>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</si>
  <si>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</si>
  <si>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</si>
  <si>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</si>
  <si>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</si>
  <si>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</si>
  <si>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</si>
  <si>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</si>
  <si>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</si>
  <si>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</si>
  <si>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</si>
  <si>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</si>
  <si>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</si>
  <si>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</si>
  <si>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</si>
  <si>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B07WJWRNVK</t>
  </si>
  <si>
    <t>iQOO vivo Z6 5G (Dynamo Black, 6GB RAM, 128GB Storage) | Snapdragon 695-6nm Processor | 120Hz FHD+ Display | 5000mAh Battery</t>
  </si>
  <si>
    <t>https://m.media-amazon.com/images/I/41S7tnENirL._SX300_SY300_QL70_ML2_.jpg</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</si>
  <si>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</si>
  <si>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</si>
  <si>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</si>
  <si>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</si>
  <si>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</si>
  <si>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</si>
  <si>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</si>
  <si>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</si>
  <si>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</si>
  <si>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</si>
  <si>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</si>
  <si>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</si>
  <si>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</si>
  <si>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</si>
  <si>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</si>
  <si>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</si>
  <si>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</si>
  <si>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</si>
  <si>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B0BMGG6NKT</t>
  </si>
  <si>
    <t>Samsung Galaxy M04 Dark Blue, 4GB RAM, 128GB Storage | Upto 8GB RAM with RAM Plus | MediaTek Helio P35 | 5000 mAh Battery</t>
  </si>
  <si>
    <t>https://m.media-amazon.com/images/I/41d84o5-M-L._SY445_SX342_QL70_ML2_.jpg</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</si>
  <si>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</si>
  <si>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</si>
  <si>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</si>
  <si>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</si>
  <si>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</si>
  <si>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</si>
  <si>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</si>
  <si>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</si>
  <si>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</si>
  <si>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</si>
  <si>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</si>
  <si>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</si>
  <si>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</si>
  <si>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</si>
  <si>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B09GFM8CGS</t>
  </si>
  <si>
    <t>Redmi 9A Sport (Carbon Black, 2GB RAM, 32GB Storage) | 2GHz Octa-core Helio G25 Processor | 5000 mAh Battery</t>
  </si>
  <si>
    <t>https://m.media-amazon.com/images/I/41P4Al+S3zL._SY300_SX300_.jpg</t>
  </si>
  <si>
    <t>B0B3MWYCHQ</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</si>
  <si>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</si>
  <si>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</si>
  <si>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</si>
  <si>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</si>
  <si>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</si>
  <si>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</si>
  <si>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</si>
  <si>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</si>
  <si>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</si>
  <si>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</si>
  <si>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</si>
  <si>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</si>
  <si>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</si>
  <si>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</si>
  <si>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</si>
  <si>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</si>
  <si>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</si>
  <si>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</si>
  <si>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</si>
  <si>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</si>
  <si>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</si>
  <si>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</si>
  <si>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</si>
  <si>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</si>
  <si>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</si>
  <si>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</si>
  <si>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</si>
  <si>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</si>
  <si>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</si>
  <si>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</si>
  <si>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</si>
  <si>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</si>
  <si>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</si>
  <si>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https://m.media-amazon.com/images/I/31qGpf8uzuL._SY445_SX342_QL70_ML2_.jpg</t>
  </si>
  <si>
    <t>B01DF26V7A</t>
  </si>
  <si>
    <t>JBL C100SI Wired In Ear Headphones with Mic, JBL Pure Bass Sound, One Button Multi-function Remote, Premium Metallic Finish, Angled Buds for Comfort fit (Red)</t>
  </si>
  <si>
    <t>https://m.media-amazon.com/images/I/31kLQHU5pdL._SX300_SY300_QL70_ML2_.jpg</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</si>
  <si>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</si>
  <si>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</si>
  <si>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</si>
  <si>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</si>
  <si>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</si>
  <si>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</si>
  <si>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</si>
  <si>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</si>
  <si>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</si>
  <si>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</si>
  <si>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</si>
  <si>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</si>
  <si>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</si>
  <si>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</si>
  <si>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</si>
  <si>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</si>
  <si>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</si>
  <si>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</si>
  <si>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</si>
  <si>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</si>
  <si>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https://m.media-amazon.com/images/I/31H8AoDYAYL._SX300_SY300_QL70_ML2_.jpg</t>
  </si>
  <si>
    <t>B09YV3K34W</t>
  </si>
  <si>
    <t>https://m.media-amazon.com/images/I/41vMaBVWDjL._SX300_SY300_QL70_ML2_.jpg</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</si>
  <si>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</si>
  <si>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</si>
  <si>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</si>
  <si>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</si>
  <si>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</si>
  <si>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</si>
  <si>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</si>
  <si>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</si>
  <si>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B09NL4DJ2Z</t>
  </si>
  <si>
    <t>https://m.media-amazon.com/images/I/31tWzHMz6vL._SY445_SX342_QL70_ML2_.jpg</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</si>
  <si>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</si>
  <si>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</si>
  <si>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</si>
  <si>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</si>
  <si>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</si>
  <si>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</si>
  <si>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</si>
  <si>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</si>
  <si>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</si>
  <si>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</si>
  <si>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</si>
  <si>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</si>
  <si>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</si>
  <si>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</si>
  <si>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</si>
  <si>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</si>
  <si>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</si>
  <si>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</si>
  <si>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</si>
  <si>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</si>
  <si>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</si>
  <si>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</si>
  <si>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</si>
  <si>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</si>
  <si>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</si>
  <si>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</si>
  <si>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</si>
  <si>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</si>
  <si>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</si>
  <si>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</si>
  <si>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</si>
  <si>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</si>
  <si>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</si>
  <si>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</si>
  <si>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</si>
  <si>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B0B53NXFFR</t>
  </si>
  <si>
    <t>https://m.media-amazon.com/images/I/41BDYVKRmWL._SX300_SY300_QL70_ML2_.jpg</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</si>
  <si>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</si>
  <si>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</si>
  <si>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</si>
  <si>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</si>
  <si>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</si>
  <si>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</si>
  <si>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</si>
  <si>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</si>
  <si>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</si>
  <si>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B09TP5KBN7</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</si>
  <si>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</si>
  <si>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</si>
  <si>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</si>
  <si>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</si>
  <si>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</si>
  <si>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</si>
  <si>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B0949SBKMP</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</si>
  <si>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</si>
  <si>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</si>
  <si>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</si>
  <si>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</si>
  <si>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</si>
  <si>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</si>
  <si>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</si>
  <si>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</si>
  <si>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</si>
  <si>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iQOO Z6 Pro 5G by vivo (Phantom Dusk, 8GB RAM, 128GB Storage) | Snapdragon 778G 5G | 66W FlashCharge | 1300 nits Peak Brightness | HDR10+</t>
  </si>
  <si>
    <t>https://m.media-amazon.com/images/I/41XUW74HLlL._SX300_SY300_QL70_ML2_.jpg</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</si>
  <si>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</si>
  <si>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</si>
  <si>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</si>
  <si>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</si>
  <si>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</si>
  <si>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https://m.media-amazon.com/images/I/41jna+YGP+L._SY300_SX300_.jpg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</si>
  <si>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</si>
  <si>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</si>
  <si>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</si>
  <si>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</si>
  <si>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</si>
  <si>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</si>
  <si>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</si>
  <si>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</si>
  <si>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</si>
  <si>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</si>
  <si>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</si>
  <si>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</si>
  <si>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</si>
  <si>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</si>
  <si>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https://m.media-amazon.com/images/I/4121yWSVFmL._SX300_SY300_QL70_ML2_.jpg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</si>
  <si>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</si>
  <si>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</si>
  <si>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</si>
  <si>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</si>
  <si>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</si>
  <si>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</si>
  <si>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</si>
  <si>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</si>
  <si>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</si>
  <si>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</si>
  <si>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</si>
  <si>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</si>
  <si>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</si>
  <si>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</si>
  <si>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</si>
  <si>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</si>
  <si>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</si>
  <si>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</si>
  <si>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</si>
  <si>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</si>
  <si>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</si>
  <si>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</si>
  <si>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</si>
  <si>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</si>
  <si>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</si>
  <si>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B0B53QLB9H</t>
  </si>
  <si>
    <t>https://m.media-amazon.com/images/I/41GXZy6dLIL._SX300_SY300_QL70_ML2_.jpg</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</si>
  <si>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</si>
  <si>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</si>
  <si>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</si>
  <si>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</si>
  <si>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B0B3RS9DNF</t>
  </si>
  <si>
    <t>https://m.media-amazon.com/images/I/41vjHoqVHJL._SX300_SY300_QL70_ML2_.jpg</t>
  </si>
  <si>
    <t>B09QS9X16F</t>
  </si>
  <si>
    <t>Redmi Note 11 (Space Black, 6GB RAM, 64GB Storage) | 90Hz FHD+ AMOLED Display | Qualcomm¬Æ Snapdragon‚Ñ¢ 680-6nm | 33W Charger Included</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</si>
  <si>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</si>
  <si>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</si>
  <si>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</si>
  <si>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</si>
  <si>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</si>
  <si>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</si>
  <si>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</si>
  <si>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</si>
  <si>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</si>
  <si>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</si>
  <si>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</si>
  <si>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</si>
  <si>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</si>
  <si>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</si>
  <si>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</si>
  <si>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</si>
  <si>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</si>
  <si>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</si>
  <si>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</si>
  <si>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</si>
  <si>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</si>
  <si>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</si>
  <si>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</si>
  <si>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</si>
  <si>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</si>
  <si>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</si>
  <si>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</si>
  <si>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</si>
  <si>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</si>
  <si>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</si>
  <si>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</si>
  <si>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</si>
  <si>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</si>
  <si>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</si>
  <si>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</si>
  <si>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</si>
  <si>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</si>
  <si>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</si>
  <si>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</si>
  <si>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</si>
  <si>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</si>
  <si>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</si>
  <si>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</si>
  <si>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https://m.media-amazon.com/images/I/3183iGEWksL._SX300_SY300_QL70_ML2_.jpg</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</si>
  <si>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</si>
  <si>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</si>
  <si>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</si>
  <si>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</si>
  <si>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</si>
  <si>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</si>
  <si>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</si>
  <si>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</si>
  <si>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</si>
  <si>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</si>
  <si>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</si>
  <si>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</si>
  <si>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</si>
  <si>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</si>
  <si>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</si>
  <si>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</si>
  <si>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</si>
  <si>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</si>
  <si>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B0B8ZWNR5T</t>
  </si>
  <si>
    <t>STRIFF 12 Pieces Highly Flexible Silicone Micro USB Protector, Mouse Cable Protector, Suit for All Cell Phones, Computers and Chargers (Black)</t>
  </si>
  <si>
    <t>https://m.media-amazon.com/images/I/41R0DrIbTNL._SX300_SY300_QL70_ML2_.jpg</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</si>
  <si>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</si>
  <si>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</si>
  <si>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</si>
  <si>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</si>
  <si>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</si>
  <si>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</si>
  <si>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</si>
  <si>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</si>
  <si>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B01F262EUU</t>
  </si>
  <si>
    <t>Samsung Original EHS64 Wired in Ear Earphones with Mic, Black</t>
  </si>
  <si>
    <t>In Ear Volume Control. Water Resistant: Yes|Design: Canal phone|Headphone Jack: 3.5mm|6 months warranty</t>
  </si>
  <si>
    <t>https://m.media-amazon.com/images/I/31+GLbqRPtL._SY300_SX300_.jpg</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</si>
  <si>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</si>
  <si>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</si>
  <si>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</si>
  <si>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</si>
  <si>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</si>
  <si>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</si>
  <si>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</si>
  <si>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</si>
  <si>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</si>
  <si>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</si>
  <si>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</si>
  <si>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</si>
  <si>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</si>
  <si>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</si>
  <si>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</si>
  <si>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</si>
  <si>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</si>
  <si>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</si>
  <si>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</si>
  <si>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</si>
  <si>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</si>
  <si>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</si>
  <si>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</si>
  <si>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</si>
  <si>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</si>
  <si>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</si>
  <si>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</si>
  <si>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</si>
  <si>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</si>
  <si>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</si>
  <si>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</si>
  <si>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</si>
  <si>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</si>
  <si>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</si>
  <si>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</si>
  <si>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https://m.media-amazon.com/images/I/51WJbMPuROL._SX300_SY300_QL70_ML2_.jpg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</si>
  <si>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</si>
  <si>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</si>
  <si>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</si>
  <si>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</si>
  <si>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</si>
  <si>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</si>
  <si>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</si>
  <si>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</si>
  <si>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</si>
  <si>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</si>
  <si>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</si>
  <si>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</si>
  <si>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</si>
  <si>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</si>
  <si>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</si>
  <si>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</si>
  <si>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</si>
  <si>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</si>
  <si>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</si>
  <si>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</si>
  <si>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</si>
  <si>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</si>
  <si>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</si>
  <si>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</si>
  <si>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</si>
  <si>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</si>
  <si>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</si>
  <si>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</si>
  <si>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B0B5V47VK4</t>
  </si>
  <si>
    <t>OnePlus 10T 5G (Moonstone Black, 8GB RAM, 128GB Storage)</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</si>
  <si>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</si>
  <si>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</si>
  <si>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</si>
  <si>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</si>
  <si>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</si>
  <si>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</si>
  <si>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</si>
  <si>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</si>
  <si>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</si>
  <si>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</si>
  <si>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</si>
  <si>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</si>
  <si>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</si>
  <si>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</si>
  <si>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</si>
  <si>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B09BNXQ6BR</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</si>
  <si>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</si>
  <si>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</si>
  <si>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</si>
  <si>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</si>
  <si>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</si>
  <si>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</si>
  <si>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</si>
  <si>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</si>
  <si>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</si>
  <si>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</si>
  <si>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</si>
  <si>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</si>
  <si>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</si>
  <si>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</si>
  <si>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</si>
  <si>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</si>
  <si>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</si>
  <si>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</si>
  <si>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</si>
  <si>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</si>
  <si>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</si>
  <si>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</si>
  <si>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</si>
  <si>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</si>
  <si>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</si>
  <si>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</si>
  <si>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</si>
  <si>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</si>
  <si>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</si>
  <si>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</si>
  <si>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</si>
  <si>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</si>
  <si>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</si>
  <si>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</si>
  <si>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</si>
  <si>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B0B7DHSKS7</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</si>
  <si>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</si>
  <si>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</si>
  <si>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</si>
  <si>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</si>
  <si>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</si>
  <si>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</si>
  <si>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</si>
  <si>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</si>
  <si>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</si>
  <si>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</si>
  <si>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</si>
  <si>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https://m.media-amazon.com/images/I/4155YhLwDiL._SX300_SY300_QL70_ML2_.jpg</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</si>
  <si>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</si>
  <si>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</si>
  <si>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</si>
  <si>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</si>
  <si>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</si>
  <si>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</si>
  <si>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</si>
  <si>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</si>
  <si>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</si>
  <si>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</si>
  <si>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</si>
  <si>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</si>
  <si>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</si>
  <si>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</si>
  <si>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</si>
  <si>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</si>
  <si>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</si>
  <si>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</si>
  <si>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</si>
  <si>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</si>
  <si>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</si>
  <si>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</si>
  <si>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</si>
  <si>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</si>
  <si>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</si>
  <si>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</si>
  <si>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</si>
  <si>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</si>
  <si>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</si>
  <si>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</si>
  <si>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</si>
  <si>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https://m.media-amazon.com/images/I/41UhF7l9I4L._SX300_SY300_QL70_ML2_.jpg</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</si>
  <si>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</si>
  <si>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</si>
  <si>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</si>
  <si>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</si>
  <si>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</si>
  <si>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</si>
  <si>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</si>
  <si>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</si>
  <si>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</si>
  <si>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</si>
  <si>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</si>
  <si>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</si>
  <si>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</si>
  <si>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</si>
  <si>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</si>
  <si>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</si>
  <si>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</si>
  <si>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B09RFB2SJQ</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</si>
  <si>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</si>
  <si>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</si>
  <si>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</si>
  <si>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</si>
  <si>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</si>
  <si>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</si>
  <si>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</si>
  <si>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</si>
  <si>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</si>
  <si>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</si>
  <si>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</si>
  <si>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</si>
  <si>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</si>
  <si>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</si>
  <si>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</si>
  <si>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</si>
  <si>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</si>
  <si>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</si>
  <si>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</si>
  <si>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</si>
  <si>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</si>
  <si>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</si>
  <si>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</si>
  <si>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</si>
  <si>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</si>
  <si>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</si>
  <si>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</si>
  <si>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https://m.media-amazon.com/images/I/41jmiwgyu8L._SX300_SY300_QL70_ML2_.jpg</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</si>
  <si>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</si>
  <si>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</si>
  <si>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</si>
  <si>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</si>
  <si>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</si>
  <si>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</si>
  <si>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</si>
  <si>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</si>
  <si>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</si>
  <si>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</si>
  <si>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</si>
  <si>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</si>
  <si>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</si>
  <si>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</si>
  <si>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</si>
  <si>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</si>
  <si>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</si>
  <si>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</si>
  <si>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B078G6ZF5Z</t>
  </si>
  <si>
    <t>https://m.media-amazon.com/images/I/31gNcDrEskL._SX300_SY300_QL70_ML2_.jpg</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</si>
  <si>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</si>
  <si>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</si>
  <si>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</si>
  <si>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</si>
  <si>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</si>
  <si>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</si>
  <si>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</si>
  <si>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</si>
  <si>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</si>
  <si>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</si>
  <si>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</si>
  <si>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</si>
  <si>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</si>
  <si>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</si>
  <si>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</si>
  <si>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</si>
  <si>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</si>
  <si>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</si>
  <si>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</si>
  <si>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</si>
  <si>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</si>
  <si>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</si>
  <si>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</si>
  <si>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</si>
  <si>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</si>
  <si>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</si>
  <si>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</si>
  <si>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</si>
  <si>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</si>
  <si>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</si>
  <si>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</si>
  <si>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</si>
  <si>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</si>
  <si>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</si>
  <si>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</si>
  <si>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</si>
  <si>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https://m.media-amazon.com/images/I/41XaIckgKIL._SX300_SY300_QL70_ML2_.jpg</t>
  </si>
  <si>
    <t>https://m.media-amazon.com/images/I/31-BRsjrvDL._SY300_SX300_QL70_ML2_.jpg</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</si>
  <si>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</si>
  <si>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</si>
  <si>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</si>
  <si>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</si>
  <si>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</si>
  <si>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</si>
  <si>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</si>
  <si>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</si>
  <si>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https://m.media-amazon.com/images/I/41gFqSHngyL._SX300_SY300_QL70_ML2_.jpg</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</si>
  <si>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</si>
  <si>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</si>
  <si>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</si>
  <si>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B09GFPN6TP</t>
  </si>
  <si>
    <t>Redmi 9A Sport (Coral Green, 3GB RAM, 32GB Storage) | 2GHz Octa-core Helio G25 Processor | 5000 mAh Battery</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</si>
  <si>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</si>
  <si>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</si>
  <si>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</si>
  <si>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</si>
  <si>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</si>
  <si>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</si>
  <si>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</si>
  <si>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</si>
  <si>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</si>
  <si>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B08VB57558</t>
  </si>
  <si>
    <t>AEGEOVAES62OFGQTSPSDSQ5U7SHA,AGMBYTP5MS3JCQZ2NHRA3L2FTC6A</t>
  </si>
  <si>
    <t>Mohammed Suhail,GVR</t>
  </si>
  <si>
    <t>R3R5DS04EXELTJ,R3JBXYOBYRX0A8</t>
  </si>
  <si>
    <t>WORTH BUY ! THE BEST,Good for the price.</t>
  </si>
  <si>
    <t>https://m.media-amazon.com/images/I/41ezRvTwcaL._SX300_SY300_QL70_ML2_.jpg</t>
  </si>
  <si>
    <t>https://m.media-amazon.com/images/I/31x3IUfMneL._SX300_SY300_QL70_ML2_.jpg</t>
  </si>
  <si>
    <t>https://m.media-amazon.com/images/I/31l-eZHBfKL._SX300_SY300_QL70_ML2_.jpg</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</si>
  <si>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</si>
  <si>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</si>
  <si>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</si>
  <si>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</si>
  <si>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</si>
  <si>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</si>
  <si>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</si>
  <si>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</si>
  <si>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</si>
  <si>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</si>
  <si>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</si>
  <si>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</si>
  <si>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</si>
  <si>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</si>
  <si>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</si>
  <si>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</si>
  <si>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</si>
  <si>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</si>
  <si>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</si>
  <si>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</si>
  <si>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</si>
  <si>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</si>
  <si>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</si>
  <si>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</si>
  <si>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</si>
  <si>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B0B3NDPCS9</t>
  </si>
  <si>
    <t>https://m.media-amazon.com/images/I/41dtbrNRHdL._SX300_SY300_QL70_ML2_.jpg</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</si>
  <si>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</si>
  <si>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</si>
  <si>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</si>
  <si>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</si>
  <si>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</si>
  <si>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</si>
  <si>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</si>
  <si>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</si>
  <si>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</si>
  <si>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</si>
  <si>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</si>
  <si>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</si>
  <si>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</si>
  <si>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</si>
  <si>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</si>
  <si>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</si>
  <si>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</si>
  <si>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</si>
  <si>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</si>
  <si>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</si>
  <si>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</si>
  <si>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</si>
  <si>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</si>
  <si>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</si>
  <si>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</si>
  <si>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</si>
  <si>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</si>
  <si>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</si>
  <si>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</si>
  <si>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</si>
  <si>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</si>
  <si>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</si>
  <si>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</si>
  <si>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</si>
  <si>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</si>
  <si>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</si>
  <si>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</si>
  <si>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</si>
  <si>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</si>
  <si>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</si>
  <si>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</si>
  <si>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</si>
  <si>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</si>
  <si>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</si>
  <si>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B0B4F4QZ1H</t>
  </si>
  <si>
    <t>Samsung Galaxy M13 5G (Stardust Brown, 6GB, 128GB Storage) | 5000mAh Battery | Upto 12GB RAM with RAM Plus</t>
  </si>
  <si>
    <t>https://m.media-amazon.com/images/I/41Ims-JX0kL._SX300_SY300_QL70_ML2_.jpg</t>
  </si>
  <si>
    <t>B09BCNQ9R2</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</si>
  <si>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</si>
  <si>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</si>
  <si>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</si>
  <si>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</si>
  <si>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</si>
  <si>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</si>
  <si>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</si>
  <si>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</si>
  <si>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</si>
  <si>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</si>
  <si>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</si>
  <si>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</si>
  <si>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</si>
  <si>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</si>
  <si>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B071Z8M4KX</t>
  </si>
  <si>
    <t>boAt BassHeads 100 in-Ear Wired Headphones with Mic (Black)</t>
  </si>
  <si>
    <t>https://m.media-amazon.com/images/I/31IdiM9ZM8L._SX300_SY300_QL70_FMwebp_.jpg</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</si>
  <si>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</si>
  <si>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</si>
  <si>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</si>
  <si>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</si>
  <si>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</si>
  <si>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</si>
  <si>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</si>
  <si>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</si>
  <si>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https://m.media-amazon.com/images/I/41sHRWXCfvL._SX300_SY300_QL70_FMwebp_.jpg</t>
  </si>
  <si>
    <t>https://m.media-amazon.com/images/I/41d69zua5LL._SX300_SY300_QL70_FMwebp_.jpg</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</si>
  <si>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</si>
  <si>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</si>
  <si>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</si>
  <si>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</si>
  <si>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</si>
  <si>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</si>
  <si>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</si>
  <si>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</si>
  <si>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</si>
  <si>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</si>
  <si>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</si>
  <si>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</si>
  <si>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</si>
  <si>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</si>
  <si>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</si>
  <si>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</si>
  <si>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</si>
  <si>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</si>
  <si>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</si>
  <si>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</si>
  <si>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</si>
  <si>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</si>
  <si>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</si>
  <si>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</si>
  <si>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</si>
  <si>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</si>
  <si>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</si>
  <si>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</si>
  <si>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</si>
  <si>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</si>
  <si>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</si>
  <si>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</si>
  <si>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</si>
  <si>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</si>
  <si>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B0B72BSW7K</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</si>
  <si>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</si>
  <si>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</si>
  <si>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</si>
  <si>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</si>
  <si>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</si>
  <si>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https://m.media-amazon.com/images/I/41ML8ZbPiiL._SY300_SX300_QL70_FMwebp_.jpg</t>
  </si>
  <si>
    <t>https://m.media-amazon.com/images/W/WEBP_402378-T2/images/I/41Peg4pz7fL._SX300_SY300_QL70_FMwebp_.jpg</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</si>
  <si>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</si>
  <si>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</si>
  <si>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</si>
  <si>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</si>
  <si>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</si>
  <si>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</si>
  <si>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</si>
  <si>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</si>
  <si>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</si>
  <si>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</si>
  <si>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</si>
  <si>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</si>
  <si>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</si>
  <si>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</si>
  <si>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</si>
  <si>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</si>
  <si>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</si>
  <si>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</si>
  <si>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</si>
  <si>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</si>
  <si>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</si>
  <si>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</si>
  <si>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</si>
  <si>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</si>
  <si>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</si>
  <si>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</si>
  <si>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</si>
  <si>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</si>
  <si>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</si>
  <si>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</si>
  <si>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</si>
  <si>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</si>
  <si>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</si>
  <si>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</si>
  <si>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</si>
  <si>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</si>
  <si>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</si>
  <si>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</si>
  <si>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</si>
  <si>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</si>
  <si>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</si>
  <si>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</si>
  <si>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</si>
  <si>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</si>
  <si>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</si>
  <si>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</si>
  <si>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</si>
  <si>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</si>
  <si>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</si>
  <si>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</si>
  <si>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</si>
  <si>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</si>
  <si>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</si>
  <si>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</si>
  <si>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</si>
  <si>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</si>
  <si>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</si>
  <si>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</si>
  <si>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</si>
  <si>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</si>
  <si>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</si>
  <si>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</si>
  <si>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</si>
  <si>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</si>
  <si>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</si>
  <si>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</si>
  <si>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</si>
  <si>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</si>
  <si>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</si>
  <si>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</si>
  <si>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</si>
  <si>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</si>
  <si>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</si>
  <si>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</si>
  <si>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</si>
  <si>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</si>
  <si>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</si>
  <si>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</si>
  <si>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</si>
  <si>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</si>
  <si>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</si>
  <si>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</si>
  <si>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</si>
  <si>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</si>
  <si>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</si>
  <si>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</si>
  <si>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</si>
  <si>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</si>
  <si>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</si>
  <si>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</si>
  <si>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</si>
  <si>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</si>
  <si>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</si>
  <si>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</si>
  <si>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</si>
  <si>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</si>
  <si>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</si>
  <si>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</si>
  <si>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</si>
  <si>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</si>
  <si>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</si>
  <si>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</si>
  <si>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</si>
  <si>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</si>
  <si>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</si>
  <si>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</si>
  <si>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</si>
  <si>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</si>
  <si>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</si>
  <si>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</si>
  <si>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</si>
  <si>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</si>
  <si>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</si>
  <si>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</si>
  <si>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</si>
  <si>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</si>
  <si>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</si>
  <si>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</si>
  <si>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</si>
  <si>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</si>
  <si>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</si>
  <si>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</si>
  <si>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</si>
  <si>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</si>
  <si>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https://m.media-amazon.com/images/I/41UYenF+lnL._SX300_SY300_.jpg</t>
  </si>
  <si>
    <t>https://m.media-amazon.com/images/W/WEBP_402378-T2/images/I/51UsScvHQNL._SX300_SY300_QL70_FMwebp_.jpg</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</si>
  <si>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</si>
  <si>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</si>
  <si>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</si>
  <si>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</si>
  <si>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</si>
  <si>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</si>
  <si>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</si>
  <si>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</si>
  <si>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</si>
  <si>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</si>
  <si>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</si>
  <si>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</si>
  <si>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</si>
  <si>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</si>
  <si>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</si>
  <si>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</si>
  <si>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</si>
  <si>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</si>
  <si>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</si>
  <si>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</si>
  <si>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</si>
  <si>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</si>
  <si>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</si>
  <si>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</si>
  <si>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</si>
  <si>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</si>
  <si>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</si>
  <si>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</si>
  <si>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</si>
  <si>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</si>
  <si>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</si>
  <si>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</si>
  <si>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</si>
  <si>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</si>
  <si>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</si>
  <si>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</si>
  <si>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</si>
  <si>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</si>
  <si>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</si>
  <si>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</si>
  <si>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</si>
  <si>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</si>
  <si>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</si>
  <si>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</si>
  <si>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</si>
  <si>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</si>
  <si>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</si>
  <si>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</si>
  <si>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</si>
  <si>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</si>
  <si>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</si>
  <si>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</si>
  <si>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</si>
  <si>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</si>
  <si>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</si>
  <si>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</si>
  <si>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</si>
  <si>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</si>
  <si>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</si>
  <si>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</si>
  <si>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</si>
  <si>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</si>
  <si>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</si>
  <si>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</si>
  <si>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</si>
  <si>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</si>
  <si>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</si>
  <si>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</si>
  <si>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</si>
  <si>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</si>
  <si>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</si>
  <si>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</si>
  <si>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</si>
  <si>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</si>
  <si>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</si>
  <si>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</si>
  <si>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</si>
  <si>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</si>
  <si>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</si>
  <si>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</si>
  <si>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</si>
  <si>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</si>
  <si>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</si>
  <si>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</si>
  <si>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</si>
  <si>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</si>
  <si>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</si>
  <si>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</si>
  <si>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</si>
  <si>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</si>
  <si>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</si>
  <si>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</si>
  <si>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</si>
  <si>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</si>
  <si>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B07N42JB4S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</si>
  <si>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</si>
  <si>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</si>
  <si>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</si>
  <si>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https://m.media-amazon.com/images/I/41Fm0YcrDqL._SX300_SY300_QL70_FMwebp_.jpg</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</si>
  <si>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</si>
  <si>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</si>
  <si>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</si>
  <si>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</si>
  <si>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</si>
  <si>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</si>
  <si>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</si>
  <si>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</si>
  <si>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</si>
  <si>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</si>
  <si>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</si>
  <si>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</si>
  <si>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</si>
  <si>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</si>
  <si>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</si>
  <si>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</si>
  <si>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</si>
  <si>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</si>
  <si>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</si>
  <si>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</si>
  <si>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</si>
  <si>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</si>
  <si>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</si>
  <si>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</si>
  <si>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</si>
  <si>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</si>
  <si>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</si>
  <si>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B0846D5CBP</t>
  </si>
  <si>
    <t>Casio FX-991ES Plus-2nd Edition Scientific Calculator, Black</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</si>
  <si>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</si>
  <si>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</si>
  <si>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</si>
  <si>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</si>
  <si>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</si>
  <si>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</si>
  <si>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</si>
  <si>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</si>
  <si>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</si>
  <si>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</si>
  <si>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</si>
  <si>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</si>
  <si>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</si>
  <si>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</si>
  <si>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</si>
  <si>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</si>
  <si>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</si>
  <si>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</si>
  <si>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</si>
  <si>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</si>
  <si>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</si>
  <si>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B08LPJZSSW</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</si>
  <si>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</si>
  <si>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</si>
  <si>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</si>
  <si>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</si>
  <si>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</si>
  <si>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</si>
  <si>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</si>
  <si>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</si>
  <si>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</si>
  <si>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</si>
  <si>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</si>
  <si>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</si>
  <si>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</si>
  <si>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</si>
  <si>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</si>
  <si>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</si>
  <si>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</si>
  <si>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</si>
  <si>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</si>
  <si>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</si>
  <si>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</si>
  <si>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</si>
  <si>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</si>
  <si>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</si>
  <si>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</si>
  <si>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</si>
  <si>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</si>
  <si>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</si>
  <si>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</si>
  <si>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</si>
  <si>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</si>
  <si>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</si>
  <si>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</si>
  <si>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</si>
  <si>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</si>
  <si>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</si>
  <si>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</si>
  <si>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</si>
  <si>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</si>
  <si>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</si>
  <si>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</si>
  <si>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</si>
  <si>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</si>
  <si>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</si>
  <si>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</si>
  <si>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</si>
  <si>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</si>
  <si>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</si>
  <si>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</si>
  <si>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</si>
  <si>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</si>
  <si>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</si>
  <si>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</si>
  <si>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</si>
  <si>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</si>
  <si>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</si>
  <si>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</si>
  <si>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</si>
  <si>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</si>
  <si>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</si>
  <si>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</si>
  <si>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</si>
  <si>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</si>
  <si>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</si>
  <si>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</si>
  <si>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</si>
  <si>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</si>
  <si>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</si>
  <si>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</si>
  <si>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</si>
  <si>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</si>
  <si>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</si>
  <si>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</si>
  <si>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B0819HZPXL</t>
  </si>
  <si>
    <t>Zebronics Zeb-Transformer-M Optical USB Gaming Mouse with LED Effect(Black)</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</si>
  <si>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</si>
  <si>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</si>
  <si>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</si>
  <si>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</si>
  <si>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</si>
  <si>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</si>
  <si>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</si>
  <si>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</si>
  <si>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</si>
  <si>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</si>
  <si>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</si>
  <si>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</si>
  <si>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</si>
  <si>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</si>
  <si>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</si>
  <si>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</si>
  <si>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</si>
  <si>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</si>
  <si>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</si>
  <si>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</si>
  <si>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</si>
  <si>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</si>
  <si>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</si>
  <si>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</si>
  <si>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</si>
  <si>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</si>
  <si>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</si>
  <si>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</si>
  <si>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</si>
  <si>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</si>
  <si>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</si>
  <si>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</si>
  <si>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</si>
  <si>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</si>
  <si>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</si>
  <si>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</si>
  <si>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</si>
  <si>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</si>
  <si>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</si>
  <si>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</si>
  <si>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</si>
  <si>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</si>
  <si>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</si>
  <si>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</si>
  <si>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</si>
  <si>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</si>
  <si>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</si>
  <si>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</si>
  <si>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https://m.media-amazon.com/images/W/WEBP_402378-T1/images/I/31RktQKvhoL._SX300_SY300_QL70_FMwebp_.jpg</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</si>
  <si>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</si>
  <si>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</si>
  <si>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</si>
  <si>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</si>
  <si>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</si>
  <si>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</si>
  <si>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</si>
  <si>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</si>
  <si>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</si>
  <si>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</si>
  <si>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</si>
  <si>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</si>
  <si>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</si>
  <si>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</si>
  <si>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</si>
  <si>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</si>
  <si>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</si>
  <si>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</si>
  <si>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</si>
  <si>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</si>
  <si>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</si>
  <si>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</si>
  <si>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</si>
  <si>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</si>
  <si>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</si>
  <si>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</si>
  <si>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</si>
  <si>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</si>
  <si>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</si>
  <si>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</si>
  <si>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</si>
  <si>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</si>
  <si>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</si>
  <si>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</si>
  <si>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</si>
  <si>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</si>
  <si>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</si>
  <si>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</si>
  <si>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</si>
  <si>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</si>
  <si>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</si>
  <si>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</si>
  <si>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</si>
  <si>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</si>
  <si>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</si>
  <si>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</si>
  <si>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</si>
  <si>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</si>
  <si>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</si>
  <si>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</si>
  <si>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</si>
  <si>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B07CD2BN46</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</si>
  <si>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</si>
  <si>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</si>
  <si>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</si>
  <si>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</si>
  <si>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</si>
  <si>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</si>
  <si>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</si>
  <si>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</si>
  <si>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</si>
  <si>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</si>
  <si>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</si>
  <si>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</si>
  <si>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</si>
  <si>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</si>
  <si>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B077T3BG5L</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</si>
  <si>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</si>
  <si>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</si>
  <si>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</si>
  <si>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</si>
  <si>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</si>
  <si>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</si>
  <si>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</si>
  <si>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</si>
  <si>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</si>
  <si>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</si>
  <si>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</si>
  <si>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</si>
  <si>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</si>
  <si>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</si>
  <si>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</si>
  <si>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</si>
  <si>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</si>
  <si>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</si>
  <si>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</si>
  <si>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</si>
  <si>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</si>
  <si>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B0B12K5BPM</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</si>
  <si>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</si>
  <si>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</si>
  <si>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</si>
  <si>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</si>
  <si>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</si>
  <si>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</si>
  <si>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</si>
  <si>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</si>
  <si>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</si>
  <si>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https://m.media-amazon.com/images/W/WEBP_402378-T2/images/I/31dJ+lXJq3L._SY300_SX300_.jpg</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</si>
  <si>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</si>
  <si>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</si>
  <si>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</si>
  <si>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</si>
  <si>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</si>
  <si>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</si>
  <si>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</si>
  <si>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</si>
  <si>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</si>
  <si>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</si>
  <si>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</si>
  <si>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</si>
  <si>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</si>
  <si>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</si>
  <si>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</si>
  <si>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</si>
  <si>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</si>
  <si>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</si>
  <si>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</si>
  <si>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</si>
  <si>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</si>
  <si>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</si>
  <si>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</si>
  <si>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</si>
  <si>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</si>
  <si>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https://m.media-amazon.com/images/I/41pfjyUPZLL._SX300_SY300_QL70_FMwebp_.jpg</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</si>
  <si>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</si>
  <si>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</si>
  <si>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</si>
  <si>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</si>
  <si>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</si>
  <si>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</si>
  <si>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</si>
  <si>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</si>
  <si>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</si>
  <si>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</si>
  <si>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</si>
  <si>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</si>
  <si>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</si>
  <si>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</si>
  <si>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</si>
  <si>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</si>
  <si>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https://m.media-amazon.com/images/W/WEBP_402378-T1/images/I/41PcrlfQ2iL._SX300_SY300_QL70_FMwebp_.jpg</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</si>
  <si>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</si>
  <si>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</si>
  <si>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</si>
  <si>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</si>
  <si>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</si>
  <si>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</si>
  <si>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</si>
  <si>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</si>
  <si>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</si>
  <si>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</si>
  <si>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</si>
  <si>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</si>
  <si>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</si>
  <si>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</si>
  <si>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</si>
  <si>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</si>
  <si>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</si>
  <si>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</si>
  <si>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</si>
  <si>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</si>
  <si>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</si>
  <si>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</si>
  <si>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</si>
  <si>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</si>
  <si>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</si>
  <si>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</si>
  <si>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</si>
  <si>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</si>
  <si>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</si>
  <si>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</si>
  <si>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</si>
  <si>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</si>
  <si>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</si>
  <si>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</si>
  <si>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</si>
  <si>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</si>
  <si>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</si>
  <si>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</si>
  <si>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</si>
  <si>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</si>
  <si>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</si>
  <si>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</si>
  <si>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</si>
  <si>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</si>
  <si>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</si>
  <si>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</si>
  <si>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</si>
  <si>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</si>
  <si>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</si>
  <si>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</si>
  <si>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</si>
  <si>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</si>
  <si>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</si>
  <si>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</si>
  <si>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</si>
  <si>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</si>
  <si>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</si>
  <si>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</si>
  <si>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</si>
  <si>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</si>
  <si>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</si>
  <si>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</si>
  <si>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</si>
  <si>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</si>
  <si>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</si>
  <si>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</si>
  <si>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</si>
  <si>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</si>
  <si>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</si>
  <si>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</si>
  <si>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</si>
  <si>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</si>
  <si>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</si>
  <si>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</si>
  <si>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</si>
  <si>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</si>
  <si>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</si>
  <si>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</si>
  <si>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</si>
  <si>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</si>
  <si>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</si>
  <si>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</si>
  <si>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</si>
  <si>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</si>
  <si>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</si>
  <si>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</si>
  <si>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</si>
  <si>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</si>
  <si>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</si>
  <si>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</si>
  <si>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</si>
  <si>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</si>
  <si>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</si>
  <si>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B097C564GC</t>
  </si>
  <si>
    <t>rts [2 Pack] Mini USB C Type C Adapter Plug, Type C Female to USB A Male Charger Charging Cable Adapter Converter compatible for iPhone, Samsung S20 ultra/S21/S10/S8/S9/MacBook Pro iPad Silver</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</si>
  <si>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</si>
  <si>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</si>
  <si>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</si>
  <si>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</si>
  <si>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</si>
  <si>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</si>
  <si>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</si>
  <si>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</si>
  <si>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</si>
  <si>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</si>
  <si>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</si>
  <si>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</si>
  <si>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</si>
  <si>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</si>
  <si>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</si>
  <si>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</si>
  <si>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</si>
  <si>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</si>
  <si>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</si>
  <si>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</si>
  <si>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</si>
  <si>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</si>
  <si>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</si>
  <si>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</si>
  <si>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</si>
  <si>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</si>
  <si>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</si>
  <si>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</si>
  <si>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</si>
  <si>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</si>
  <si>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</si>
  <si>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</si>
  <si>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</si>
  <si>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1M Long Cable. Usb 2.0 (Type A)|Braided Usb Type C Cable|Toughened Joints|Strong And Sturdy|Country Of Origin: China|6 Months Warranty</t>
  </si>
  <si>
    <t>https://m.media-amazon.com/images/I/31gaP7qpBNL._SX300_SY300_QL70_FMwebp_.jpg</t>
  </si>
  <si>
    <t>https://m.media-amazon.com/images/I/41TZJiPRRwL._SX300_SY300_QL70_FMwebp_.jpg</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</si>
  <si>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</si>
  <si>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</si>
  <si>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</si>
  <si>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</si>
  <si>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</si>
  <si>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</si>
  <si>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</si>
  <si>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</si>
  <si>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</si>
  <si>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B00UGZWM2I</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</si>
  <si>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</si>
  <si>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</si>
  <si>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</si>
  <si>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</si>
  <si>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</si>
  <si>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</si>
  <si>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</si>
  <si>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</si>
  <si>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</si>
  <si>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</si>
  <si>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</si>
  <si>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</si>
  <si>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</si>
  <si>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</si>
  <si>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</si>
  <si>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https://m.media-amazon.com/images/I/41ziJKWj9LL._SX300_SY300_QL70_FMwebp_.jpg</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</si>
  <si>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</si>
  <si>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</si>
  <si>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</si>
  <si>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</si>
  <si>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</si>
  <si>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</si>
  <si>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</si>
  <si>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</si>
  <si>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</si>
  <si>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</si>
  <si>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</si>
  <si>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</si>
  <si>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</si>
  <si>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</si>
  <si>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</si>
  <si>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</si>
  <si>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</si>
  <si>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</si>
  <si>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</si>
  <si>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</si>
  <si>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</si>
  <si>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</si>
  <si>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https://m.media-amazon.com/images/W/WEBP_402378-T1/images/I/41ZrxS9SpwL._SX300_SY300_QL70_FMwebp_.jpg</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</si>
  <si>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</si>
  <si>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</si>
  <si>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</si>
  <si>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</si>
  <si>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</si>
  <si>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</si>
  <si>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</si>
  <si>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</si>
  <si>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</si>
  <si>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</si>
  <si>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</si>
  <si>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</si>
  <si>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</si>
  <si>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</si>
  <si>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</si>
  <si>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</si>
  <si>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</si>
  <si>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</si>
  <si>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</si>
  <si>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</si>
  <si>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</si>
  <si>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</si>
  <si>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</si>
  <si>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</si>
  <si>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</si>
  <si>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</si>
  <si>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</si>
  <si>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</si>
  <si>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</si>
  <si>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</si>
  <si>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</si>
  <si>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</si>
  <si>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</si>
  <si>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</si>
  <si>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</si>
  <si>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</si>
  <si>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</si>
  <si>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</si>
  <si>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</si>
  <si>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</si>
  <si>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</si>
  <si>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</si>
  <si>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https://m.media-amazon.com/images/I/31jgUvSar0L._SX300_SY300_QL70_FMwebp_.jpg</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</si>
  <si>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</si>
  <si>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</si>
  <si>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</si>
  <si>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</si>
  <si>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</si>
  <si>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</si>
  <si>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</si>
  <si>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</si>
  <si>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</si>
  <si>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</si>
  <si>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</si>
  <si>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</si>
  <si>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</si>
  <si>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</si>
  <si>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</si>
  <si>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</si>
  <si>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</si>
  <si>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</si>
  <si>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</si>
  <si>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</si>
  <si>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</si>
  <si>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</si>
  <si>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</si>
  <si>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</si>
  <si>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</si>
  <si>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</si>
  <si>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</si>
  <si>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</si>
  <si>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</si>
  <si>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</si>
  <si>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</si>
  <si>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https://m.media-amazon.com/images/I/41sAt4BZydL._SX300_SY300_QL70_FMwebp_.jpg</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</si>
  <si>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</si>
  <si>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</si>
  <si>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</si>
  <si>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</si>
  <si>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</si>
  <si>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</si>
  <si>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</si>
  <si>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</si>
  <si>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</si>
  <si>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</si>
  <si>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</si>
  <si>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</si>
  <si>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</si>
  <si>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</si>
  <si>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</si>
  <si>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</si>
  <si>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</si>
  <si>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</si>
  <si>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</si>
  <si>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</si>
  <si>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</si>
  <si>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</si>
  <si>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</si>
  <si>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</si>
  <si>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</si>
  <si>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</si>
  <si>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</si>
  <si>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</si>
  <si>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</si>
  <si>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</si>
  <si>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</si>
  <si>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</si>
  <si>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</si>
  <si>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</si>
  <si>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</si>
  <si>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</si>
  <si>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</si>
  <si>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</si>
  <si>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</si>
  <si>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</si>
  <si>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</si>
  <si>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</si>
  <si>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</si>
  <si>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</si>
  <si>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</si>
  <si>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</si>
  <si>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</si>
  <si>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</si>
  <si>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</si>
  <si>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</si>
  <si>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</si>
  <si>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</si>
  <si>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</si>
  <si>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</si>
  <si>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</si>
  <si>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</si>
  <si>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</si>
  <si>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</si>
  <si>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</si>
  <si>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</si>
  <si>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</si>
  <si>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</si>
  <si>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</si>
  <si>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</si>
  <si>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</si>
  <si>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</si>
  <si>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</si>
  <si>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</si>
  <si>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</si>
  <si>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</si>
  <si>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</si>
  <si>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</si>
  <si>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</si>
  <si>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</si>
  <si>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</si>
  <si>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B07Z3K96FR</t>
  </si>
  <si>
    <t>Robustrion Tempered Glass Screen Protector for iPad 10.2 inch 9th Gen Generation 2021 8th Gen 2020 7th Gen 2019</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</si>
  <si>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</si>
  <si>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</si>
  <si>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</si>
  <si>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</si>
  <si>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</si>
  <si>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</si>
  <si>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</si>
  <si>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</si>
  <si>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</si>
  <si>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</si>
  <si>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</si>
  <si>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</si>
  <si>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</si>
  <si>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</si>
  <si>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</si>
  <si>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</si>
  <si>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</si>
  <si>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</si>
  <si>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</si>
  <si>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</si>
  <si>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</si>
  <si>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</si>
  <si>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</si>
  <si>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</si>
  <si>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</si>
  <si>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</si>
  <si>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</si>
  <si>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</si>
  <si>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</si>
  <si>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</si>
  <si>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</si>
  <si>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</si>
  <si>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</si>
  <si>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</si>
  <si>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</si>
  <si>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</si>
  <si>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</si>
  <si>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</si>
  <si>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</si>
  <si>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</si>
  <si>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</si>
  <si>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</si>
  <si>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</si>
  <si>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B08MZQBFLN</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</si>
  <si>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</si>
  <si>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</si>
  <si>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</si>
  <si>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</si>
  <si>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</si>
  <si>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</si>
  <si>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B0752LL57V</t>
  </si>
  <si>
    <t>Casio MJ-12D 150 Steps Check and Correct Desktop Calculator</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</si>
  <si>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</si>
  <si>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</si>
  <si>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</si>
  <si>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</si>
  <si>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</si>
  <si>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</si>
  <si>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</si>
  <si>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</si>
  <si>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</si>
  <si>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</si>
  <si>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</si>
  <si>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</si>
  <si>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</si>
  <si>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</si>
  <si>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</si>
  <si>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</si>
  <si>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</si>
  <si>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</si>
  <si>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</si>
  <si>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</si>
  <si>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</si>
  <si>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</si>
  <si>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</si>
  <si>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</si>
  <si>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</si>
  <si>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</si>
  <si>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</si>
  <si>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</si>
  <si>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</si>
  <si>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</si>
  <si>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</si>
  <si>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</si>
  <si>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</si>
  <si>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</si>
  <si>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</si>
  <si>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</si>
  <si>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</si>
  <si>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</si>
  <si>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</si>
  <si>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</si>
  <si>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</si>
  <si>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</si>
  <si>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</si>
  <si>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</si>
  <si>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</si>
  <si>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</si>
  <si>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</si>
  <si>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</si>
  <si>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</si>
  <si>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</si>
  <si>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</si>
  <si>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</si>
  <si>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</si>
  <si>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</si>
  <si>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</si>
  <si>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</si>
  <si>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</si>
  <si>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</si>
  <si>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</si>
  <si>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B08SCCG9D4</t>
  </si>
  <si>
    <t>JBL Commercial CSLM20B Auxiliary Omnidirectional Lavalier Microphone with Battery for Content Creation, Voiceover/Dubbing, Recording (Black,Small)</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</si>
  <si>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</si>
  <si>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</si>
  <si>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</si>
  <si>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</si>
  <si>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</si>
  <si>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</si>
  <si>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</si>
  <si>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</si>
  <si>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</si>
  <si>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</si>
  <si>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</si>
  <si>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</si>
  <si>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</si>
  <si>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</si>
  <si>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</si>
  <si>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</si>
  <si>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</si>
  <si>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</si>
  <si>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</si>
  <si>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</si>
  <si>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</si>
  <si>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</si>
  <si>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</si>
  <si>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</si>
  <si>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</si>
  <si>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</si>
  <si>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</si>
  <si>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</si>
  <si>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</si>
  <si>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</si>
  <si>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</si>
  <si>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</si>
  <si>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</si>
  <si>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</si>
  <si>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</si>
  <si>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</si>
  <si>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</si>
  <si>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</si>
  <si>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</si>
  <si>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B07W6VWZ8C</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</si>
  <si>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</si>
  <si>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</si>
  <si>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</si>
  <si>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</si>
  <si>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</si>
  <si>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</si>
  <si>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</si>
  <si>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</si>
  <si>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</si>
  <si>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</si>
  <si>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</si>
  <si>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</si>
  <si>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https://m.media-amazon.com/images/I/41GogihEYeL._SX300_SY300_QL70_FMwebp_.jpg</t>
  </si>
  <si>
    <t>B07YL54NVJ</t>
  </si>
  <si>
    <t>Brand Conquer 6 in 1 with OTG, SD Card Reader, USB Type C, USB 3.0 and Micro USB, for Memory Card | Portable Card Reader | Compatible with TF, SD, Micro SD, SDHC, SDXC, MMC, RS-MMC, Micro SDXC</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</si>
  <si>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</si>
  <si>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</si>
  <si>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</si>
  <si>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</si>
  <si>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</si>
  <si>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</si>
  <si>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</si>
  <si>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</si>
  <si>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</si>
  <si>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</si>
  <si>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</si>
  <si>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</si>
  <si>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</si>
  <si>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</si>
  <si>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</si>
  <si>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</si>
  <si>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</si>
  <si>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</si>
  <si>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</si>
  <si>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</si>
  <si>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</si>
  <si>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</si>
  <si>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</si>
  <si>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</si>
  <si>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</si>
  <si>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</si>
  <si>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</si>
  <si>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</si>
  <si>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</si>
  <si>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</si>
  <si>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</si>
  <si>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</si>
  <si>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</si>
  <si>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</si>
  <si>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</si>
  <si>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</si>
  <si>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</si>
  <si>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</si>
  <si>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</si>
  <si>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</si>
  <si>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</si>
  <si>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</si>
  <si>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</si>
  <si>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</si>
  <si>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</si>
  <si>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</si>
  <si>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</si>
  <si>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</si>
  <si>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</si>
  <si>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</si>
  <si>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</si>
  <si>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</si>
  <si>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</si>
  <si>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</si>
  <si>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</si>
  <si>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</si>
  <si>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</si>
  <si>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</si>
  <si>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</si>
  <si>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</si>
  <si>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</si>
  <si>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</si>
  <si>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</si>
  <si>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</si>
  <si>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</si>
  <si>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</si>
  <si>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</si>
  <si>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</si>
  <si>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</si>
  <si>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</si>
  <si>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</si>
  <si>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</si>
  <si>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</si>
  <si>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</si>
  <si>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</si>
  <si>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</si>
  <si>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</si>
  <si>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</si>
  <si>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</si>
  <si>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</si>
  <si>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</si>
  <si>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</si>
  <si>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</si>
  <si>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</si>
  <si>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</si>
  <si>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</si>
  <si>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</si>
  <si>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</si>
  <si>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</si>
  <si>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</si>
  <si>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</si>
  <si>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</si>
  <si>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</si>
  <si>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</si>
  <si>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</si>
  <si>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</si>
  <si>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B08YD264ZS</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</si>
  <si>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</si>
  <si>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</si>
  <si>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</si>
  <si>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</si>
  <si>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</si>
  <si>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https://m.media-amazon.com/images/I/41GeM83DzzL._SX300_SY300_QL70_FMwebp_.jpg</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</si>
  <si>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</si>
  <si>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</si>
  <si>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</si>
  <si>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</si>
  <si>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</si>
  <si>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</si>
  <si>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</si>
  <si>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</si>
  <si>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</si>
  <si>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</si>
  <si>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</si>
  <si>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</si>
  <si>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</si>
  <si>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</si>
  <si>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</si>
  <si>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https://m.media-amazon.com/images/I/31BWFhkXiPL._SX300_SY300_QL70_FMwebp_.jpg</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</si>
  <si>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</si>
  <si>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</si>
  <si>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</si>
  <si>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</si>
  <si>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</si>
  <si>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</si>
  <si>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</si>
  <si>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</si>
  <si>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</si>
  <si>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</si>
  <si>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</si>
  <si>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</si>
  <si>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</si>
  <si>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</si>
  <si>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</si>
  <si>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</si>
  <si>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</si>
  <si>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</si>
  <si>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</si>
  <si>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</si>
  <si>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</si>
  <si>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</si>
  <si>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</si>
  <si>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</si>
  <si>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</si>
  <si>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</si>
  <si>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</si>
  <si>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</si>
  <si>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</si>
  <si>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</si>
  <si>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</si>
  <si>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</si>
  <si>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</si>
  <si>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</si>
  <si>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</si>
  <si>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</si>
  <si>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</si>
  <si>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</si>
  <si>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</si>
  <si>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</si>
  <si>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</si>
  <si>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</si>
  <si>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</si>
  <si>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</si>
  <si>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</si>
  <si>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</si>
  <si>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</si>
  <si>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</si>
  <si>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</si>
  <si>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</si>
  <si>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</si>
  <si>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</si>
  <si>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</si>
  <si>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</si>
  <si>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</si>
  <si>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</si>
  <si>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</si>
  <si>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</si>
  <si>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</si>
  <si>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</si>
  <si>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</si>
  <si>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</si>
  <si>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</si>
  <si>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</si>
  <si>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</si>
  <si>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</si>
  <si>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</si>
  <si>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</si>
  <si>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</si>
  <si>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</si>
  <si>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</si>
  <si>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</si>
  <si>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</si>
  <si>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</si>
  <si>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</si>
  <si>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</si>
  <si>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</si>
  <si>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</si>
  <si>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</si>
  <si>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</si>
  <si>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</si>
  <si>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</si>
  <si>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</si>
  <si>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</si>
  <si>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</si>
  <si>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</si>
  <si>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</si>
  <si>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</si>
  <si>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</si>
  <si>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</si>
  <si>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</si>
  <si>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</si>
  <si>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</si>
  <si>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</si>
  <si>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</si>
  <si>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</si>
  <si>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</si>
  <si>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</si>
  <si>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</si>
  <si>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</si>
  <si>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</si>
  <si>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</si>
  <si>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</si>
  <si>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</si>
  <si>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</si>
  <si>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https://m.media-amazon.com/images/I/31oumlyiGiL._SX300_SY300_QL70_FMwebp_.jpg</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</si>
  <si>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</si>
  <si>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</si>
  <si>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</si>
  <si>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</si>
  <si>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</si>
  <si>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</si>
  <si>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</si>
  <si>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B07DKZCZ89</t>
  </si>
  <si>
    <t>Gizga Essentials Earphone Carrying Case, Multi-Purpose Pocket Storage Travel Organizer for Earphones, Headset, Pen Drives, SD Cards, Shock-Proof Ballistic Nylon, Soft Fabric, Mesh Pocket, Green</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</si>
  <si>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</si>
  <si>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</si>
  <si>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</si>
  <si>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</si>
  <si>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</si>
  <si>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</si>
  <si>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</si>
  <si>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</si>
  <si>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</si>
  <si>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</si>
  <si>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</si>
  <si>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</si>
  <si>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</si>
  <si>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</si>
  <si>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</si>
  <si>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</si>
  <si>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</si>
  <si>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</si>
  <si>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</si>
  <si>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</si>
  <si>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</si>
  <si>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</si>
  <si>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</si>
  <si>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</si>
  <si>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</si>
  <si>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</si>
  <si>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</si>
  <si>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</si>
  <si>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</si>
  <si>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</si>
  <si>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</si>
  <si>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</si>
  <si>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</si>
  <si>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</si>
  <si>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</si>
  <si>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</si>
  <si>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</si>
  <si>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</si>
  <si>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</si>
  <si>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B08LHTJTBB</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</si>
  <si>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</si>
  <si>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</si>
  <si>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</si>
  <si>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</si>
  <si>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</si>
  <si>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</si>
  <si>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</si>
  <si>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</si>
  <si>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</si>
  <si>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</si>
  <si>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</si>
  <si>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</si>
  <si>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</si>
  <si>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</si>
  <si>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</si>
  <si>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</si>
  <si>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</si>
  <si>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</si>
  <si>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</si>
  <si>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</si>
  <si>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</si>
  <si>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</si>
  <si>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</si>
  <si>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</si>
  <si>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</si>
  <si>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</si>
  <si>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</si>
  <si>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</si>
  <si>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</si>
  <si>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</si>
  <si>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</si>
  <si>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</si>
  <si>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</si>
  <si>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</si>
  <si>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</si>
  <si>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</si>
  <si>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</si>
  <si>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</si>
  <si>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</si>
  <si>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</si>
  <si>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</si>
  <si>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</si>
  <si>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</si>
  <si>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</si>
  <si>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</si>
  <si>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</si>
  <si>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</si>
  <si>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</si>
  <si>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</si>
  <si>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</si>
  <si>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</si>
  <si>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</si>
  <si>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</si>
  <si>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</si>
  <si>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</si>
  <si>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</si>
  <si>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</si>
  <si>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</si>
  <si>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</si>
  <si>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</si>
  <si>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</si>
  <si>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</si>
  <si>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</si>
  <si>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</si>
  <si>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</si>
  <si>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</si>
  <si>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</si>
  <si>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</si>
  <si>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</si>
  <si>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</si>
  <si>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</si>
  <si>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</si>
  <si>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</si>
  <si>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</si>
  <si>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</si>
  <si>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</si>
  <si>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</si>
  <si>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</si>
  <si>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</si>
  <si>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</si>
  <si>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</si>
  <si>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</si>
  <si>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</si>
  <si>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</si>
  <si>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</si>
  <si>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</si>
  <si>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</si>
  <si>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</si>
  <si>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</si>
  <si>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</si>
  <si>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</si>
  <si>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</si>
  <si>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</si>
  <si>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</si>
  <si>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</si>
  <si>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</si>
  <si>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</si>
  <si>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</si>
  <si>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</si>
  <si>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</si>
  <si>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</si>
  <si>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</si>
  <si>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</si>
  <si>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</si>
  <si>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</si>
  <si>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</si>
  <si>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</si>
  <si>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</si>
  <si>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</si>
  <si>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</si>
  <si>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B08JMC1988</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</si>
  <si>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</si>
  <si>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</si>
  <si>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</si>
  <si>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</si>
  <si>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</si>
  <si>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</si>
  <si>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</si>
  <si>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</si>
  <si>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</si>
  <si>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</si>
  <si>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</si>
  <si>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</si>
  <si>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</si>
  <si>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</si>
  <si>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B095X38CJS</t>
  </si>
  <si>
    <t>BRUSTRO Copytinta Coloured Craft Paper A4 Size 80 GSM Mixed Bright Colour 40 Sheets Pack (10 cols X 4 Sheets) Double Side Color for Office Printing, Art and Craft.</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</si>
  <si>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</si>
  <si>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</si>
  <si>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</si>
  <si>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</si>
  <si>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</si>
  <si>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</si>
  <si>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</si>
  <si>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</si>
  <si>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</si>
  <si>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</si>
  <si>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</si>
  <si>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</si>
  <si>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</si>
  <si>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</si>
  <si>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</si>
  <si>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</si>
  <si>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</si>
  <si>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</si>
  <si>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</si>
  <si>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</si>
  <si>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</si>
  <si>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</si>
  <si>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</si>
  <si>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</si>
  <si>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</si>
  <si>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</si>
  <si>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</si>
  <si>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</si>
  <si>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</si>
  <si>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</si>
  <si>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</si>
  <si>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</si>
  <si>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</si>
  <si>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</si>
  <si>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</si>
  <si>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</si>
  <si>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</si>
  <si>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</si>
  <si>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</si>
  <si>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</si>
  <si>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</si>
  <si>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</si>
  <si>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B09GFWJDY1</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</si>
  <si>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</si>
  <si>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</si>
  <si>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</si>
  <si>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</si>
  <si>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</si>
  <si>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</si>
  <si>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</si>
  <si>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</si>
  <si>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</si>
  <si>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</si>
  <si>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</si>
  <si>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</si>
  <si>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</si>
  <si>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</si>
  <si>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</si>
  <si>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</si>
  <si>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</si>
  <si>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</si>
  <si>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</si>
  <si>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</si>
  <si>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</si>
  <si>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</si>
  <si>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</si>
  <si>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</si>
  <si>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</si>
  <si>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</si>
  <si>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</si>
  <si>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</si>
  <si>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</si>
  <si>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</si>
  <si>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</si>
  <si>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</si>
  <si>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</si>
  <si>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</si>
  <si>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</si>
  <si>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</si>
  <si>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</si>
  <si>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</si>
  <si>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</si>
  <si>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</si>
  <si>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</si>
  <si>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</si>
  <si>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</si>
  <si>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</si>
  <si>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</si>
  <si>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</si>
  <si>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</si>
  <si>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</si>
  <si>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</si>
  <si>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</si>
  <si>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</si>
  <si>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</si>
  <si>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</si>
  <si>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</si>
  <si>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</si>
  <si>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</si>
  <si>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</si>
  <si>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</si>
  <si>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</si>
  <si>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</si>
  <si>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</si>
  <si>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</si>
  <si>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</si>
  <si>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</si>
  <si>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</si>
  <si>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</si>
  <si>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</si>
  <si>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</si>
  <si>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</si>
  <si>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</si>
  <si>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</si>
  <si>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</si>
  <si>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</si>
  <si>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</si>
  <si>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</si>
  <si>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</si>
  <si>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</si>
  <si>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</si>
  <si>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</si>
  <si>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</si>
  <si>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</si>
  <si>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</si>
  <si>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</si>
  <si>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</si>
  <si>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</si>
  <si>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</si>
  <si>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</si>
  <si>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</si>
  <si>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</si>
  <si>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</si>
  <si>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</si>
  <si>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</si>
  <si>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</si>
  <si>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</si>
  <si>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</si>
  <si>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</si>
  <si>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</si>
  <si>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</si>
  <si>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</si>
  <si>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</si>
  <si>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B09RKFBCV7</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</si>
  <si>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</si>
  <si>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</si>
  <si>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</si>
  <si>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</si>
  <si>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</si>
  <si>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</si>
  <si>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B08KHM9VBJ</t>
  </si>
  <si>
    <t>Airtel AMF-311WW Data Card (Black), 4g Hotspot Support with 2300 Mah Battery</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</si>
  <si>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</si>
  <si>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</si>
  <si>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</si>
  <si>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</si>
  <si>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</si>
  <si>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</si>
  <si>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</si>
  <si>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</si>
  <si>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</si>
  <si>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</si>
  <si>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</si>
  <si>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</si>
  <si>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</si>
  <si>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</si>
  <si>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</si>
  <si>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</si>
  <si>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</si>
  <si>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</si>
  <si>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</si>
  <si>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</si>
  <si>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</si>
  <si>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</si>
  <si>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</si>
  <si>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</si>
  <si>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</si>
  <si>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</si>
  <si>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</si>
  <si>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</si>
  <si>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</si>
  <si>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</si>
  <si>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</si>
  <si>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</si>
  <si>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</si>
  <si>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</si>
  <si>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</si>
  <si>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</si>
  <si>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</si>
  <si>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</si>
  <si>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</si>
  <si>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</si>
  <si>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</si>
  <si>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</si>
  <si>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</si>
  <si>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</si>
  <si>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</si>
  <si>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</si>
  <si>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</si>
  <si>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</si>
  <si>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</si>
  <si>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</si>
  <si>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</si>
  <si>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</si>
  <si>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</si>
  <si>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</si>
  <si>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</si>
  <si>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</si>
  <si>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</si>
  <si>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</si>
  <si>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</si>
  <si>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</si>
  <si>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</si>
  <si>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</si>
  <si>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</si>
  <si>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</si>
  <si>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</si>
  <si>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</si>
  <si>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</si>
  <si>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</si>
  <si>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</si>
  <si>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</si>
  <si>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</si>
  <si>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</si>
  <si>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</si>
  <si>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</si>
  <si>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</si>
  <si>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</si>
  <si>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https://m.media-amazon.com/images/W/WEBP_402378-T2/images/I/3183iGEWksL._SX300_SY300_QL70_FMwebp_.jpg</t>
  </si>
  <si>
    <t>https://m.media-amazon.com/images/I/41P2EdQI1ZL._SY445_SX342_QL70_FMwebp_.jpg</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</si>
  <si>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</si>
  <si>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</si>
  <si>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</si>
  <si>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</si>
  <si>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</si>
  <si>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</si>
  <si>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</si>
  <si>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</si>
  <si>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</si>
  <si>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</si>
  <si>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</si>
  <si>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</si>
  <si>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</si>
  <si>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</si>
  <si>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https://m.media-amazon.com/images/W/WEBP_402378-T2/images/I/41t4-FpawsL._SX300_SY300_QL70_FMwebp_.jpg</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</si>
  <si>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</si>
  <si>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</si>
  <si>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</si>
  <si>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</si>
  <si>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</si>
  <si>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</si>
  <si>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</si>
  <si>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</si>
  <si>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</si>
  <si>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</si>
  <si>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</si>
  <si>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</si>
  <si>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</si>
  <si>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</si>
  <si>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</si>
  <si>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</si>
  <si>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</si>
  <si>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</si>
  <si>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</si>
  <si>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</si>
  <si>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</si>
  <si>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</si>
  <si>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</si>
  <si>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</si>
  <si>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</si>
  <si>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</si>
  <si>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</si>
  <si>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</si>
  <si>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</si>
  <si>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</si>
  <si>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</si>
  <si>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</si>
  <si>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</si>
  <si>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</si>
  <si>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</si>
  <si>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</si>
  <si>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</si>
  <si>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</si>
  <si>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</si>
  <si>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</si>
  <si>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</si>
  <si>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</si>
  <si>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</si>
  <si>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</si>
  <si>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</si>
  <si>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</si>
  <si>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</si>
  <si>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</si>
  <si>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</si>
  <si>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</si>
  <si>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</si>
  <si>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</si>
  <si>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</si>
  <si>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</si>
  <si>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</si>
  <si>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</si>
  <si>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</si>
  <si>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</si>
  <si>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</si>
  <si>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</si>
  <si>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</si>
  <si>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</si>
  <si>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</si>
  <si>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</si>
  <si>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</si>
  <si>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</si>
  <si>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</si>
  <si>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</si>
  <si>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</si>
  <si>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</si>
  <si>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</si>
  <si>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</si>
  <si>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</si>
  <si>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</si>
  <si>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</si>
  <si>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</si>
  <si>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</si>
  <si>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</si>
  <si>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</si>
  <si>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</si>
  <si>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</si>
  <si>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</si>
  <si>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</si>
  <si>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</si>
  <si>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</si>
  <si>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</si>
  <si>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</si>
  <si>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</si>
  <si>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</si>
  <si>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</si>
  <si>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</si>
  <si>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</si>
  <si>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</si>
  <si>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</si>
  <si>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</si>
  <si>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</si>
  <si>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</si>
  <si>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</si>
  <si>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</si>
  <si>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</si>
  <si>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</si>
  <si>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</si>
  <si>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</si>
  <si>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</si>
  <si>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</si>
  <si>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</si>
  <si>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</si>
  <si>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</si>
  <si>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</si>
  <si>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</si>
  <si>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</si>
  <si>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</si>
  <si>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</si>
  <si>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</si>
  <si>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</si>
  <si>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</si>
  <si>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</si>
  <si>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</si>
  <si>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</si>
  <si>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</si>
  <si>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</si>
  <si>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</si>
  <si>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</si>
  <si>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</si>
  <si>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</si>
  <si>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</si>
  <si>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</si>
  <si>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</si>
  <si>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</si>
  <si>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</si>
  <si>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</si>
  <si>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</si>
  <si>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</si>
  <si>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</si>
  <si>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</si>
  <si>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</si>
  <si>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</si>
  <si>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</si>
  <si>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</si>
  <si>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</si>
  <si>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</si>
  <si>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</si>
  <si>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</si>
  <si>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</si>
  <si>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</si>
  <si>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B0BDS8MY8J</t>
  </si>
  <si>
    <t>Lapster Caddy for ssd and HDD, Optical Bay 2nd Hard Drive Caddy, Caddy 9.5mm for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</si>
  <si>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</si>
  <si>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</si>
  <si>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</si>
  <si>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</si>
  <si>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</si>
  <si>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</si>
  <si>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</si>
  <si>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</si>
  <si>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</si>
  <si>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</si>
  <si>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</si>
  <si>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</si>
  <si>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</si>
  <si>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</si>
  <si>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</si>
  <si>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</si>
  <si>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</si>
  <si>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</si>
  <si>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</si>
  <si>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</si>
  <si>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</si>
  <si>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</si>
  <si>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</si>
  <si>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</si>
  <si>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</si>
  <si>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</si>
  <si>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</si>
  <si>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</si>
  <si>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</si>
  <si>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</si>
  <si>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</si>
  <si>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</si>
  <si>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</si>
  <si>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</si>
  <si>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</si>
  <si>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</si>
  <si>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</si>
  <si>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</si>
  <si>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</si>
  <si>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</si>
  <si>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</si>
  <si>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</si>
  <si>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</si>
  <si>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</si>
  <si>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</si>
  <si>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</si>
  <si>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</si>
  <si>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</si>
  <si>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</si>
  <si>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</si>
  <si>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</si>
  <si>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</si>
  <si>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</si>
  <si>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</si>
  <si>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</si>
  <si>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</si>
  <si>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</si>
  <si>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</si>
  <si>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</si>
  <si>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</si>
  <si>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</si>
  <si>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</si>
  <si>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</si>
  <si>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</si>
  <si>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</si>
  <si>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</si>
  <si>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</si>
  <si>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</si>
  <si>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</si>
  <si>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</si>
  <si>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</si>
  <si>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</si>
  <si>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</si>
  <si>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</si>
  <si>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</si>
  <si>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</si>
  <si>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</si>
  <si>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</si>
  <si>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</si>
  <si>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</si>
  <si>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</si>
  <si>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</si>
  <si>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</si>
  <si>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</si>
  <si>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</si>
  <si>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</si>
  <si>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</si>
  <si>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</si>
  <si>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</si>
  <si>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</si>
  <si>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</si>
  <si>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</si>
  <si>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</si>
  <si>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</si>
  <si>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</si>
  <si>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</si>
  <si>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</si>
  <si>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</si>
  <si>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</si>
  <si>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</si>
  <si>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</si>
  <si>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</si>
  <si>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</si>
  <si>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</si>
  <si>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</si>
  <si>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</si>
  <si>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</si>
  <si>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</si>
  <si>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</si>
  <si>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</si>
  <si>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</si>
  <si>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</si>
  <si>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</si>
  <si>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</si>
  <si>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</si>
  <si>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</si>
  <si>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</si>
  <si>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</si>
  <si>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</si>
  <si>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</si>
  <si>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</si>
  <si>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</si>
  <si>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</si>
  <si>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</si>
  <si>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</si>
  <si>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</si>
  <si>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</si>
  <si>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</si>
  <si>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</si>
  <si>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</si>
  <si>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</si>
  <si>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</si>
  <si>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</si>
  <si>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</si>
  <si>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</si>
  <si>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</si>
  <si>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B08WLY8V9S</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</si>
  <si>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</si>
  <si>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</si>
  <si>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</si>
  <si>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</si>
  <si>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</si>
  <si>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</si>
  <si>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</si>
  <si>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</si>
  <si>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</si>
  <si>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</si>
  <si>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</si>
  <si>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</si>
  <si>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</si>
  <si>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</si>
  <si>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</si>
  <si>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</si>
  <si>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</si>
  <si>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</si>
  <si>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</si>
  <si>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</si>
  <si>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</si>
  <si>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</si>
  <si>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</si>
  <si>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</si>
  <si>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</si>
  <si>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</si>
  <si>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</si>
  <si>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</si>
  <si>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</si>
  <si>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</si>
  <si>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</si>
  <si>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</si>
  <si>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</si>
  <si>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</si>
  <si>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</si>
  <si>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</si>
  <si>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</si>
  <si>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</si>
  <si>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</si>
  <si>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</si>
  <si>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</si>
  <si>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</si>
  <si>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</si>
  <si>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</si>
  <si>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</si>
  <si>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</si>
  <si>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</si>
  <si>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</si>
  <si>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</si>
  <si>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</si>
  <si>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</si>
  <si>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</si>
  <si>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</si>
  <si>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</si>
  <si>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</si>
  <si>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</si>
  <si>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</si>
  <si>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</si>
  <si>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</si>
  <si>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</si>
  <si>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</si>
  <si>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</si>
  <si>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</si>
  <si>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</si>
  <si>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</si>
  <si>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</si>
  <si>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</si>
  <si>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</si>
  <si>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</si>
  <si>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</si>
  <si>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</si>
  <si>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</si>
  <si>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</si>
  <si>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</si>
  <si>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</si>
  <si>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</si>
  <si>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</si>
  <si>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</si>
  <si>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</si>
  <si>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</si>
  <si>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</si>
  <si>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</si>
  <si>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</si>
  <si>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</si>
  <si>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</si>
  <si>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</si>
  <si>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</si>
  <si>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</si>
  <si>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</si>
  <si>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</si>
  <si>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</si>
  <si>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</si>
  <si>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</si>
  <si>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</si>
  <si>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</si>
  <si>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</si>
  <si>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</si>
  <si>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</si>
  <si>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</si>
  <si>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</si>
  <si>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</si>
  <si>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</si>
  <si>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</si>
  <si>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</si>
  <si>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</si>
  <si>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https://m.media-amazon.com/images/W/WEBP_402378-T2/images/I/31kw1RgU5yL._SX300_SY300_QL70_FMwebp_.jpg</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</si>
  <si>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</si>
  <si>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</si>
  <si>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</si>
  <si>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</si>
  <si>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</si>
  <si>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</si>
  <si>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</si>
  <si>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</si>
  <si>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B09F3PDDRF</t>
  </si>
  <si>
    <t>Lapster USB 3.0 sata Cable for 2.5 inch SSD and HDD , USB 3.0 to SATA III Hard Driver Adapter , sata to USB Cable-(Blue)</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</si>
  <si>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</si>
  <si>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</si>
  <si>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</si>
  <si>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</si>
  <si>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</si>
  <si>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</si>
  <si>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B07X963JNS</t>
  </si>
  <si>
    <t>URBN 10000 mAh Lithium Power Bank UPR10K with 12 Watt Fast Charging, Blue</t>
  </si>
  <si>
    <t>https://m.media-amazon.com/images/I/31Oj5BsHwdL._SX300_SY300_QL70_FMwebp_.jpg</t>
  </si>
  <si>
    <t>B09LD3116F</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</si>
  <si>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</si>
  <si>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</si>
  <si>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</si>
  <si>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</si>
  <si>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</si>
  <si>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</si>
  <si>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</si>
  <si>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</si>
  <si>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</si>
  <si>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</si>
  <si>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</si>
  <si>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</si>
  <si>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</si>
  <si>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</si>
  <si>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</si>
  <si>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</si>
  <si>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</si>
  <si>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</si>
  <si>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</si>
  <si>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</si>
  <si>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</si>
  <si>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</si>
  <si>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</si>
  <si>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</si>
  <si>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</si>
  <si>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</si>
  <si>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</si>
  <si>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</si>
  <si>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</si>
  <si>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</si>
  <si>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</si>
  <si>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</si>
  <si>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</si>
  <si>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</si>
  <si>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</si>
  <si>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</si>
  <si>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</si>
  <si>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</si>
  <si>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</si>
  <si>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</si>
  <si>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</si>
  <si>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</si>
  <si>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</si>
  <si>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</si>
  <si>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</si>
  <si>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</si>
  <si>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</si>
  <si>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</si>
  <si>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</si>
  <si>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</si>
  <si>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https://m.media-amazon.com/images/I/41rbKciLrcL._SX300_SY300_QL70_FMwebp_.jpg</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</si>
  <si>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</si>
  <si>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</si>
  <si>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</si>
  <si>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</si>
  <si>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</si>
  <si>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</si>
  <si>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</si>
  <si>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</si>
  <si>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</si>
  <si>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B094JB13XL</t>
  </si>
  <si>
    <t>https://m.media-amazon.com/images/I/41YBVJ+UTxL._SY300_SX300_.jpg</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</si>
  <si>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</si>
  <si>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</si>
  <si>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</si>
  <si>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</si>
  <si>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</si>
  <si>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</si>
  <si>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</si>
  <si>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</si>
  <si>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</si>
  <si>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</si>
  <si>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</si>
  <si>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</si>
  <si>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</si>
  <si>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</si>
  <si>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</si>
  <si>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</si>
  <si>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</si>
  <si>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</si>
  <si>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</si>
  <si>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</si>
  <si>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</si>
  <si>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</si>
  <si>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</si>
  <si>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</si>
  <si>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</si>
  <si>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</si>
  <si>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</si>
  <si>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</si>
  <si>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</si>
  <si>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</si>
  <si>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</si>
  <si>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</si>
  <si>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</si>
  <si>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</si>
  <si>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</si>
  <si>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</si>
  <si>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</si>
  <si>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</si>
  <si>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</si>
  <si>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</si>
  <si>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</si>
  <si>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https://m.media-amazon.com/images/W/WEBP_402378-T1/images/I/413ZmbHlAKL._SX300_SY300_QL70_FMwebp_.jpg</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</si>
  <si>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</si>
  <si>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</si>
  <si>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</si>
  <si>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</si>
  <si>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</si>
  <si>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https://m.media-amazon.com/images/I/31IO--RzGbL._SX300_SY300_QL70_FMwebp_.jpg</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</si>
  <si>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</si>
  <si>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</si>
  <si>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</si>
  <si>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</si>
  <si>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</si>
  <si>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</si>
  <si>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</si>
  <si>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</si>
  <si>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</si>
  <si>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https://m.media-amazon.com/images/W/WEBP_402378-T2/images/I/41zejggGzLL._SX300_SY300_QL70_FMwebp_.jpg</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</si>
  <si>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</si>
  <si>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</si>
  <si>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</si>
  <si>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</si>
  <si>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</si>
  <si>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</si>
  <si>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</si>
  <si>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</si>
  <si>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</si>
  <si>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</si>
  <si>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</si>
  <si>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</si>
  <si>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</si>
  <si>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</si>
  <si>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</si>
  <si>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</si>
  <si>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</si>
  <si>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B01EJ5MM5M</t>
  </si>
  <si>
    <t>Canon PIXMA MG2577s All-in-One Inkjet Colour Printer with 1 Additional Colour Cartridge</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</si>
  <si>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</si>
  <si>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</si>
  <si>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</si>
  <si>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</si>
  <si>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</si>
  <si>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</si>
  <si>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</si>
  <si>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</si>
  <si>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</si>
  <si>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</si>
  <si>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</si>
  <si>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</si>
  <si>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</si>
  <si>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</si>
  <si>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</si>
  <si>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</si>
  <si>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</si>
  <si>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</si>
  <si>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</si>
  <si>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</si>
  <si>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</si>
  <si>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</si>
  <si>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</si>
  <si>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</si>
  <si>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</si>
  <si>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</si>
  <si>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</si>
  <si>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</si>
  <si>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</si>
  <si>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</si>
  <si>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</si>
  <si>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</si>
  <si>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</si>
  <si>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</si>
  <si>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</si>
  <si>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</si>
  <si>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</si>
  <si>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</si>
  <si>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</si>
  <si>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</si>
  <si>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</si>
  <si>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</si>
  <si>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</si>
  <si>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</si>
  <si>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</si>
  <si>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</si>
  <si>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</si>
  <si>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</si>
  <si>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</si>
  <si>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</si>
  <si>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</si>
  <si>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</si>
  <si>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</si>
  <si>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</si>
  <si>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</si>
  <si>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</si>
  <si>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</si>
  <si>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</si>
  <si>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</si>
  <si>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</si>
  <si>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</si>
  <si>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</si>
  <si>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https://m.media-amazon.com/images/I/41ZCYvl4noL._SX300_SY300_QL70_FMwebp_.jpg</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</si>
  <si>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</si>
  <si>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</si>
  <si>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</si>
  <si>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</si>
  <si>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</si>
  <si>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</si>
  <si>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</si>
  <si>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</si>
  <si>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</si>
  <si>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</si>
  <si>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</si>
  <si>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</si>
  <si>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</si>
  <si>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</si>
  <si>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</si>
  <si>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</si>
  <si>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</si>
  <si>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B08CTQP51L</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</si>
  <si>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</si>
  <si>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</si>
  <si>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</si>
  <si>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</si>
  <si>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</si>
  <si>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</si>
  <si>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</si>
  <si>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</si>
  <si>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</si>
  <si>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</si>
  <si>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</si>
  <si>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</si>
  <si>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</si>
  <si>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</si>
  <si>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</si>
  <si>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</si>
  <si>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</si>
  <si>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</si>
  <si>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</si>
  <si>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</si>
  <si>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</si>
  <si>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</si>
  <si>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</si>
  <si>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</si>
  <si>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</si>
  <si>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</si>
  <si>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</si>
  <si>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</si>
  <si>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</si>
  <si>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</si>
  <si>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</si>
  <si>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</si>
  <si>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</si>
  <si>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</si>
  <si>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</si>
  <si>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</si>
  <si>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</si>
  <si>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</si>
  <si>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</si>
  <si>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</si>
  <si>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</si>
  <si>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</si>
  <si>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</si>
  <si>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</si>
  <si>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</si>
  <si>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</si>
  <si>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</si>
  <si>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</si>
  <si>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</si>
  <si>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</si>
  <si>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</si>
  <si>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B07P434WJY</t>
  </si>
  <si>
    <t>RC PRINT GI 790 Ink Refill for Canon G1000, G1010, G1100, G2000, G2002, G2010, G2012, G2100, G3000, G3010, G3012, G3100, G4000, G4010</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</si>
  <si>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</si>
  <si>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</si>
  <si>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</si>
  <si>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</si>
  <si>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</si>
  <si>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</si>
  <si>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</si>
  <si>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</si>
  <si>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</si>
  <si>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</si>
  <si>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</si>
  <si>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</si>
  <si>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</si>
  <si>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</si>
  <si>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https://m.media-amazon.com/images/W/WEBP_402378-T1/images/I/414y0iu5NUL._SX300_SY300_QL70_FMwebp_.jpg</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</si>
  <si>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</si>
  <si>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</si>
  <si>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</si>
  <si>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</si>
  <si>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B09TBCVJS3</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</si>
  <si>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</si>
  <si>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</si>
  <si>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</si>
  <si>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</si>
  <si>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</si>
  <si>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</si>
  <si>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</si>
  <si>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</si>
  <si>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</si>
  <si>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</si>
  <si>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</si>
  <si>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</si>
  <si>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</si>
  <si>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</si>
  <si>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B0B2CPVXHX</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</si>
  <si>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</si>
  <si>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</si>
  <si>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</si>
  <si>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</si>
  <si>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</si>
  <si>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</si>
  <si>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B08XNL93PL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</si>
  <si>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</si>
  <si>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</si>
  <si>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</si>
  <si>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</si>
  <si>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</si>
  <si>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</si>
  <si>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</si>
  <si>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</si>
  <si>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</si>
  <si>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</si>
  <si>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</si>
  <si>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</si>
  <si>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</si>
  <si>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</si>
  <si>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</si>
  <si>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</si>
  <si>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</si>
  <si>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</si>
  <si>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</si>
  <si>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</si>
  <si>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</si>
  <si>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</si>
  <si>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</si>
  <si>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</si>
  <si>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</si>
  <si>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</si>
  <si>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</si>
  <si>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</si>
  <si>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B00K32PEW4</t>
  </si>
  <si>
    <t>Casio MJ-120D 150 Steps Check and Correct Desktop Calculator with Tax Keys, Black</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</si>
  <si>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</si>
  <si>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</si>
  <si>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</si>
  <si>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</si>
  <si>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</si>
  <si>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</si>
  <si>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</si>
  <si>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</si>
  <si>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</si>
  <si>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</si>
  <si>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</si>
  <si>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</si>
  <si>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</si>
  <si>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</si>
  <si>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</si>
  <si>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</si>
  <si>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</si>
  <si>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</si>
  <si>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</si>
  <si>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</si>
  <si>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</si>
  <si>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</si>
  <si>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</si>
  <si>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</si>
  <si>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</si>
  <si>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</si>
  <si>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</si>
  <si>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</si>
  <si>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</si>
  <si>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</si>
  <si>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https://m.media-amazon.com/images/W/WEBP_402378-T1/images/I/41SNaWjuZWL._SX300_SY300_QL70_FMwebp_.jpg</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</si>
  <si>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</si>
  <si>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</si>
  <si>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</si>
  <si>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</si>
  <si>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</si>
  <si>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</si>
  <si>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</si>
  <si>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</si>
  <si>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</si>
  <si>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</si>
  <si>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B09MKG4ZCM</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</si>
  <si>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</si>
  <si>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</si>
  <si>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</si>
  <si>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</si>
  <si>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</si>
  <si>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B07RZZ1QSW</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</si>
  <si>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</si>
  <si>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</si>
  <si>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</si>
  <si>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</si>
  <si>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</si>
  <si>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</si>
  <si>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https://m.media-amazon.com/images/W/WEBP_402378-T1/images/I/41jmiwgyu8L._SX300_SY300_QL70_FMwebp_.jpg</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</si>
  <si>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</si>
  <si>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</si>
  <si>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</si>
  <si>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</si>
  <si>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</si>
  <si>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</si>
  <si>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</si>
  <si>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</si>
  <si>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</si>
  <si>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</si>
  <si>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</si>
  <si>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</si>
  <si>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</si>
  <si>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</si>
  <si>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</si>
  <si>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</si>
  <si>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</si>
  <si>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</si>
  <si>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</si>
  <si>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</si>
  <si>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</si>
  <si>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</si>
  <si>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</si>
  <si>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</si>
  <si>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</si>
  <si>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</si>
  <si>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</si>
  <si>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</si>
  <si>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</si>
  <si>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</si>
  <si>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</si>
  <si>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</si>
  <si>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</si>
  <si>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</si>
  <si>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</si>
  <si>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</si>
  <si>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</si>
  <si>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</si>
  <si>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</si>
  <si>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</si>
  <si>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</si>
  <si>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</si>
  <si>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</si>
  <si>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</si>
  <si>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</si>
  <si>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</si>
  <si>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</si>
  <si>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</si>
  <si>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</si>
  <si>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</si>
  <si>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</si>
  <si>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</si>
  <si>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</si>
  <si>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</si>
  <si>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</si>
  <si>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</si>
  <si>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https://m.media-amazon.com/images/W/WEBP_402378-T1/images/I/21m+6LxEnOL._SY300_SX300_.jpg</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</si>
  <si>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</si>
  <si>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</si>
  <si>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</si>
  <si>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</si>
  <si>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</si>
  <si>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</si>
  <si>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</si>
  <si>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</si>
  <si>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</si>
  <si>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</si>
  <si>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</si>
  <si>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</si>
  <si>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</si>
  <si>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</si>
  <si>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</si>
  <si>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</si>
  <si>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</si>
  <si>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</si>
  <si>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</si>
  <si>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</si>
  <si>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</si>
  <si>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</si>
  <si>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</si>
  <si>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</si>
  <si>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</si>
  <si>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</si>
  <si>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</si>
  <si>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</si>
  <si>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</si>
  <si>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</si>
  <si>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</si>
  <si>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</si>
  <si>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</si>
  <si>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</si>
  <si>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</si>
  <si>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</si>
  <si>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</si>
  <si>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</si>
  <si>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</si>
  <si>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</si>
  <si>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B083T5G5PM</t>
  </si>
  <si>
    <t>Sennheiser CX 80S in-Ear Wired Headphones with in-line One-Button Smart Remote with Microphone Black</t>
  </si>
  <si>
    <t>AF7IXQKBUL6NEIQG4R53LMJJUGXQ,AHB43CZ4RHLJ5S6CBOWX6MEI7J4Q</t>
  </si>
  <si>
    <t>Neeraj Vishwakarma,Sameer Patil</t>
  </si>
  <si>
    <t>R69FUCBNGBRX1,R8VZ569JVM3CS</t>
  </si>
  <si>
    <t>https://m.media-amazon.com/images/W/WEBP_402378-T2/images/I/31VnhITYb+L._SY300_SX300_.jpg</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</si>
  <si>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</si>
  <si>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</si>
  <si>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</si>
  <si>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</si>
  <si>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</si>
  <si>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</si>
  <si>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</si>
  <si>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</si>
  <si>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https://m.media-amazon.com/images/W/WEBP_402378-T1/images/I/41gztmbiIgL._SX300_SY300_QL70_FMwebp_.jpg</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</si>
  <si>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</si>
  <si>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</si>
  <si>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</si>
  <si>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</si>
  <si>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</si>
  <si>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</si>
  <si>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</si>
  <si>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</si>
  <si>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B08MWJTST6</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</si>
  <si>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</si>
  <si>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</si>
  <si>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</si>
  <si>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</si>
  <si>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</si>
  <si>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</si>
  <si>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</si>
  <si>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</si>
  <si>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</si>
  <si>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</si>
  <si>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</si>
  <si>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</si>
  <si>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</si>
  <si>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</si>
  <si>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</si>
  <si>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</si>
  <si>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</si>
  <si>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</si>
  <si>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</si>
  <si>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</si>
  <si>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</si>
  <si>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</si>
  <si>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</si>
  <si>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</si>
  <si>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</si>
  <si>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</si>
  <si>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</si>
  <si>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</si>
  <si>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</si>
  <si>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</si>
  <si>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</si>
  <si>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B07KNM95JK</t>
  </si>
  <si>
    <t>Foxin FTC 12A / Q2612A Black Laser Toner Cartridge Compatible with Laserjet 1020,M1005,1018,1010,1012,1015,1020 Plus,1022,3015,3020,3030,3050, 3050Z, 3052,3055 (Black)</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</si>
  <si>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</si>
  <si>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</si>
  <si>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</si>
  <si>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</si>
  <si>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</si>
  <si>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</si>
  <si>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</si>
  <si>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</si>
  <si>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</si>
  <si>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</si>
  <si>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</si>
  <si>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</si>
  <si>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</si>
  <si>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</si>
  <si>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</si>
  <si>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</si>
  <si>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</si>
  <si>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</si>
  <si>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</si>
  <si>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</si>
  <si>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</si>
  <si>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</si>
  <si>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</si>
  <si>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</si>
  <si>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</si>
  <si>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</si>
  <si>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</si>
  <si>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</si>
  <si>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</si>
  <si>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</si>
  <si>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</si>
  <si>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</si>
  <si>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</si>
  <si>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</si>
  <si>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</si>
  <si>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</si>
  <si>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</si>
  <si>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</si>
  <si>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</si>
  <si>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</si>
  <si>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</si>
  <si>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</si>
  <si>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</si>
  <si>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</si>
  <si>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https://m.media-amazon.com/images/I/41n3-joTUHL._SX300_SY300_QL70_FMwebp_.jpg</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</si>
  <si>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</si>
  <si>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</si>
  <si>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</si>
  <si>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</si>
  <si>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</si>
  <si>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</si>
  <si>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</si>
  <si>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</si>
  <si>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</si>
  <si>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</si>
  <si>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</si>
  <si>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</si>
  <si>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</si>
  <si>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</si>
  <si>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</si>
  <si>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</si>
  <si>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</si>
  <si>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</si>
  <si>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</si>
  <si>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</si>
  <si>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</si>
  <si>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</si>
  <si>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</si>
  <si>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</si>
  <si>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https://m.media-amazon.com/images/W/WEBP_402378-T2/images/I/31vg0FKWoUL._SX300_SY300_QL70_FMwebp_.jpg</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</si>
  <si>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</si>
  <si>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</si>
  <si>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</si>
  <si>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</si>
  <si>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</si>
  <si>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</si>
  <si>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</si>
  <si>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https://m.media-amazon.com/images/I/31aoDL5YfNL._SX300_SY300_QL70_FMwebp_.jpg</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</si>
  <si>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</si>
  <si>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</si>
  <si>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</si>
  <si>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</si>
  <si>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</si>
  <si>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</si>
  <si>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</si>
  <si>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</si>
  <si>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</si>
  <si>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</si>
  <si>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</si>
  <si>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</si>
  <si>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</si>
  <si>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</si>
  <si>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https://m.media-amazon.com/images/I/31dnZ234ZOL._SY300_SX300_QL70_FMwebp_.jpg</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</si>
  <si>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</si>
  <si>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</si>
  <si>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</si>
  <si>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</si>
  <si>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</si>
  <si>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</si>
  <si>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</si>
  <si>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</si>
  <si>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</si>
  <si>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</si>
  <si>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</si>
  <si>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</si>
  <si>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</si>
  <si>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</si>
  <si>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</si>
  <si>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</si>
  <si>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</si>
  <si>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</si>
  <si>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</si>
  <si>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</si>
  <si>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</si>
  <si>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</si>
  <si>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</si>
  <si>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</si>
  <si>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</si>
  <si>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</si>
  <si>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</si>
  <si>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</si>
  <si>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</si>
  <si>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</si>
  <si>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</si>
  <si>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</si>
  <si>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</si>
  <si>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</si>
  <si>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</si>
  <si>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</si>
  <si>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B07W14CHV8</t>
  </si>
  <si>
    <t>CARECASE¬Æ Optical Bay 2nd Hard Drive Caddy, 9.5 mm CD/DVD Drive Slot for SSD and HDD</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</si>
  <si>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</si>
  <si>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</si>
  <si>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</si>
  <si>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</si>
  <si>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https://m.media-amazon.com/images/W/WEBP_402378-T1/images/I/51ca6eZ+j3L._SY300_SX300_.jpg</t>
  </si>
  <si>
    <t>https://m.media-amazon.com/images/I/41fDM4QUfvL._SX300_SY300_QL70_FMwebp_.jpg</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</si>
  <si>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</si>
  <si>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</si>
  <si>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</si>
  <si>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</si>
  <si>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</si>
  <si>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</si>
  <si>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</si>
  <si>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</si>
  <si>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</si>
  <si>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</si>
  <si>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</si>
  <si>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</si>
  <si>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</si>
  <si>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</si>
  <si>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</si>
  <si>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</si>
  <si>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</si>
  <si>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</si>
  <si>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</si>
  <si>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</si>
  <si>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</si>
  <si>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</si>
  <si>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</si>
  <si>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</si>
  <si>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https://m.media-amazon.com/images/I/31cOcZC4n7L._SX300_SY300_QL70_FMwebp_.jpg</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</si>
  <si>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</si>
  <si>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</si>
  <si>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</si>
  <si>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</si>
  <si>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</si>
  <si>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</si>
  <si>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</si>
  <si>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</si>
  <si>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</si>
  <si>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</si>
  <si>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</si>
  <si>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</si>
  <si>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</si>
  <si>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</si>
  <si>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</si>
  <si>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</si>
  <si>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</si>
  <si>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</si>
  <si>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</si>
  <si>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</si>
  <si>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</si>
  <si>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</si>
  <si>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</si>
  <si>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</si>
  <si>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</si>
  <si>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</si>
  <si>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</si>
  <si>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</si>
  <si>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</si>
  <si>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</si>
  <si>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</si>
  <si>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</si>
  <si>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</si>
  <si>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</si>
  <si>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</si>
  <si>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</si>
  <si>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</si>
  <si>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</si>
  <si>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</si>
  <si>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</si>
  <si>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</si>
  <si>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</si>
  <si>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</si>
  <si>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</si>
  <si>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</si>
  <si>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</si>
  <si>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</si>
  <si>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</si>
  <si>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</si>
  <si>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</si>
  <si>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</si>
  <si>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</si>
  <si>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</si>
  <si>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</si>
  <si>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</si>
  <si>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</si>
  <si>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</si>
  <si>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</si>
  <si>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</si>
  <si>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</si>
  <si>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</si>
  <si>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B07WMS7TWB</t>
  </si>
  <si>
    <t>Pigeon by Stovekraft Amaze Plus Electric Kettle (14289) with Stainless Steel Body, 1.5 litre, used for boiling Water, making tea and coffee, instant noodles, soup etc. 1500 Watt (Silver)</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</si>
  <si>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</si>
  <si>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</si>
  <si>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</si>
  <si>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</si>
  <si>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</si>
  <si>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</si>
  <si>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</si>
  <si>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</si>
  <si>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</si>
  <si>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</si>
  <si>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</si>
  <si>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</si>
  <si>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</si>
  <si>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</si>
  <si>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B07VX71FZP</t>
  </si>
  <si>
    <t>Amazon Brand - Solimo 2000/1000 Watts Room Heater with Adjustable Thermostat (ISI certified, White colour, Ideal for small to medium room/area)</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</si>
  <si>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</si>
  <si>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</si>
  <si>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</si>
  <si>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</si>
  <si>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</si>
  <si>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</si>
  <si>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B07NCKMXVZ</t>
  </si>
  <si>
    <t>StyleHouse Lint Remover for Woolen Clothes, Electric Lint Remover, Best Lint Shaver for Clothes</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</si>
  <si>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</si>
  <si>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</si>
  <si>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</si>
  <si>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</si>
  <si>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</si>
  <si>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</si>
  <si>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</si>
  <si>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</si>
  <si>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</si>
  <si>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</si>
  <si>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</si>
  <si>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</si>
  <si>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</si>
  <si>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</si>
  <si>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</si>
  <si>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</si>
  <si>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</si>
  <si>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</si>
  <si>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</si>
  <si>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</si>
  <si>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</si>
  <si>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</si>
  <si>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</si>
  <si>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</si>
  <si>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</si>
  <si>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</si>
  <si>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</si>
  <si>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</si>
  <si>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</si>
  <si>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</si>
  <si>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</si>
  <si>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</si>
  <si>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</si>
  <si>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</si>
  <si>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</si>
  <si>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</si>
  <si>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</si>
  <si>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</si>
  <si>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</si>
  <si>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</si>
  <si>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https://m.media-amazon.com/images/W/WEBP_402378-T1/images/I/41JCf4kTKgL._SX300_SY300_QL70_FMwebp_.jpg</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</si>
  <si>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</si>
  <si>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</si>
  <si>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</si>
  <si>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</si>
  <si>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</si>
  <si>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</si>
  <si>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</si>
  <si>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</si>
  <si>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</si>
  <si>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</si>
  <si>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</si>
  <si>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</si>
  <si>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</si>
  <si>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</si>
  <si>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</si>
  <si>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</si>
  <si>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</si>
  <si>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</si>
  <si>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</si>
  <si>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</si>
  <si>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</si>
  <si>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</si>
  <si>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</si>
  <si>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</si>
  <si>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</si>
  <si>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</si>
  <si>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</si>
  <si>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</si>
  <si>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</si>
  <si>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</si>
  <si>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</si>
  <si>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</si>
  <si>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</si>
  <si>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</si>
  <si>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</si>
  <si>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</si>
  <si>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</si>
  <si>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</si>
  <si>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</si>
  <si>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</si>
  <si>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</si>
  <si>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</si>
  <si>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</si>
  <si>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</si>
  <si>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</si>
  <si>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</si>
  <si>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</si>
  <si>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</si>
  <si>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</si>
  <si>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</si>
  <si>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</si>
  <si>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https://m.media-amazon.com/images/W/WEBP_402378-T1/images/I/41DwZuxPCaL._SY300_SX300_QL70_FMwebp_.jpg</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</si>
  <si>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</si>
  <si>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</si>
  <si>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</si>
  <si>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</si>
  <si>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</si>
  <si>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</si>
  <si>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</si>
  <si>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</si>
  <si>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</si>
  <si>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B01C8P29N0</t>
  </si>
  <si>
    <t>Bajaj DX-6 1000W Dry Iron with Advance Soleplate and Anti-bacterial German Coating Technology,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</si>
  <si>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</si>
  <si>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</si>
  <si>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</si>
  <si>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</si>
  <si>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</si>
  <si>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</si>
  <si>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B08KDBLMQP</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</si>
  <si>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</si>
  <si>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</si>
  <si>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</si>
  <si>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</si>
  <si>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</si>
  <si>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</si>
  <si>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</si>
  <si>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</si>
  <si>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</si>
  <si>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</si>
  <si>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</si>
  <si>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</si>
  <si>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</si>
  <si>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</si>
  <si>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</si>
  <si>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B01M5F614J</t>
  </si>
  <si>
    <t>Morphy Richards OFR Room Heater, 09 Fin 2000 Watts Oil Filled Room Heater , ISI Approved (OFR 9 Grey)</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</si>
  <si>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</si>
  <si>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</si>
  <si>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</si>
  <si>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</si>
  <si>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</si>
  <si>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</si>
  <si>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</si>
  <si>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</si>
  <si>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</si>
  <si>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</si>
  <si>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</si>
  <si>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</si>
  <si>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https://m.media-amazon.com/images/I/31S74o1sCSS._SY300_SX300_QL70_FMwebp_.jpg</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</si>
  <si>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</si>
  <si>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</si>
  <si>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</si>
  <si>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</si>
  <si>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</si>
  <si>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</si>
  <si>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</si>
  <si>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</si>
  <si>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</si>
  <si>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</si>
  <si>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</si>
  <si>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</si>
  <si>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</si>
  <si>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</si>
  <si>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</si>
  <si>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</si>
  <si>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</si>
  <si>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</si>
  <si>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</si>
  <si>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</si>
  <si>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</si>
  <si>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</si>
  <si>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</si>
  <si>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</si>
  <si>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</si>
  <si>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</si>
  <si>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</si>
  <si>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</si>
  <si>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</si>
  <si>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</si>
  <si>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</si>
  <si>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</si>
  <si>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</si>
  <si>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</si>
  <si>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</si>
  <si>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</si>
  <si>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</si>
  <si>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</si>
  <si>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</si>
  <si>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</si>
  <si>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</si>
  <si>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</si>
  <si>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</si>
  <si>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</si>
  <si>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</si>
  <si>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</si>
  <si>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</si>
  <si>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</si>
  <si>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</si>
  <si>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</si>
  <si>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</si>
  <si>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</si>
  <si>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</si>
  <si>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</si>
  <si>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</si>
  <si>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</si>
  <si>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</si>
  <si>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</si>
  <si>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https://m.media-amazon.com/images/W/WEBP_402378-T1/images/I/41h9kA2Tt7S._SX300_SY300_QL70_FMwebp_.jpg</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</si>
  <si>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</si>
  <si>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</si>
  <si>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</si>
  <si>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</si>
  <si>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</si>
  <si>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</si>
  <si>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</si>
  <si>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</si>
  <si>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</si>
  <si>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</si>
  <si>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</si>
  <si>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</si>
  <si>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</si>
  <si>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</si>
  <si>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</si>
  <si>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</si>
  <si>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</si>
  <si>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</si>
  <si>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</si>
  <si>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</si>
  <si>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</si>
  <si>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</si>
  <si>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</si>
  <si>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</si>
  <si>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</si>
  <si>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</si>
  <si>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</si>
  <si>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</si>
  <si>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</si>
  <si>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</si>
  <si>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</si>
  <si>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</si>
  <si>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</si>
  <si>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</si>
  <si>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</si>
  <si>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</si>
  <si>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</si>
  <si>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</si>
  <si>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</si>
  <si>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</si>
  <si>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</si>
  <si>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</si>
  <si>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</si>
  <si>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</si>
  <si>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</si>
  <si>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</si>
  <si>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</si>
  <si>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</si>
  <si>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</si>
  <si>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</si>
  <si>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</si>
  <si>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</si>
  <si>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</si>
  <si>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</si>
  <si>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</si>
  <si>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</si>
  <si>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</si>
  <si>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</si>
  <si>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</si>
  <si>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</si>
  <si>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</si>
  <si>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</si>
  <si>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</si>
  <si>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</si>
  <si>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</si>
  <si>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</si>
  <si>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https://m.media-amazon.com/images/W/WEBP_402378-T1/images/I/41Xp77o+-YL._SX300_SY300_.jpg</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</si>
  <si>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</si>
  <si>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</si>
  <si>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</si>
  <si>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</si>
  <si>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</si>
  <si>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</si>
  <si>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https://m.media-amazon.com/images/I/31flPimoFpL._SX300_SY300_QL70_FMwebp_.jpg</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</si>
  <si>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</si>
  <si>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</si>
  <si>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</si>
  <si>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</si>
  <si>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</si>
  <si>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</si>
  <si>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</si>
  <si>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</si>
  <si>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</si>
  <si>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</si>
  <si>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</si>
  <si>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</si>
  <si>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</si>
  <si>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</si>
  <si>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</si>
  <si>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</si>
  <si>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</si>
  <si>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</si>
  <si>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</si>
  <si>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</si>
  <si>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</si>
  <si>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</si>
  <si>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</si>
  <si>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</si>
  <si>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</si>
  <si>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</si>
  <si>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</si>
  <si>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</si>
  <si>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</si>
  <si>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</si>
  <si>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</si>
  <si>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</si>
  <si>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</si>
  <si>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</si>
  <si>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</si>
  <si>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</si>
  <si>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</si>
  <si>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</si>
  <si>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</si>
  <si>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</si>
  <si>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</si>
  <si>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</si>
  <si>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B07SRM58TP</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</si>
  <si>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</si>
  <si>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</si>
  <si>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</si>
  <si>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https://m.media-amazon.com/images/W/WEBP_402378-T1/images/I/41IymCXFA7L._SX300_SY300_QL70_FMwebp_.jpg</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</si>
  <si>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</si>
  <si>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</si>
  <si>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</si>
  <si>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</si>
  <si>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</si>
  <si>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</si>
  <si>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</si>
  <si>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</si>
  <si>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</si>
  <si>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</si>
  <si>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</si>
  <si>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</si>
  <si>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</si>
  <si>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</si>
  <si>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</si>
  <si>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</si>
  <si>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B07WNK1FFN</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</si>
  <si>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</si>
  <si>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</si>
  <si>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</si>
  <si>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https://m.media-amazon.com/images/I/41NW-vJum5L._SX300_SY300_QL70_FMwebp_.jpg</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</si>
  <si>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</si>
  <si>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</si>
  <si>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</si>
  <si>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</si>
  <si>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</si>
  <si>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</si>
  <si>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</si>
  <si>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</si>
  <si>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</si>
  <si>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</si>
  <si>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</si>
  <si>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</si>
  <si>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</si>
  <si>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</si>
  <si>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</si>
  <si>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</si>
  <si>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</si>
  <si>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</si>
  <si>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</si>
  <si>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</si>
  <si>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</si>
  <si>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</si>
  <si>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</si>
  <si>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</si>
  <si>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</si>
  <si>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</si>
  <si>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</si>
  <si>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</si>
  <si>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</si>
  <si>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</si>
  <si>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</si>
  <si>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</si>
  <si>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</si>
  <si>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</si>
  <si>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</si>
  <si>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</si>
  <si>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</si>
  <si>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</si>
  <si>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</si>
  <si>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</si>
  <si>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</si>
  <si>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https://m.media-amazon.com/images/I/41twHEBU-LL._SX300_SY300_QL70_FMwebp_.jpg</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</si>
  <si>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</si>
  <si>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</si>
  <si>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</si>
  <si>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</si>
  <si>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</si>
  <si>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</si>
  <si>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</si>
  <si>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</si>
  <si>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</si>
  <si>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</si>
  <si>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</si>
  <si>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</si>
  <si>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</si>
  <si>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</si>
  <si>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</si>
  <si>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</si>
  <si>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</si>
  <si>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</si>
  <si>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</si>
  <si>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</si>
  <si>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</si>
  <si>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</si>
  <si>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</si>
  <si>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</si>
  <si>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</si>
  <si>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</si>
  <si>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</si>
  <si>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</si>
  <si>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</si>
  <si>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</si>
  <si>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</si>
  <si>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</si>
  <si>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</si>
  <si>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</si>
  <si>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</si>
  <si>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</si>
  <si>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</si>
  <si>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</si>
  <si>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</si>
  <si>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</si>
  <si>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</si>
  <si>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</si>
  <si>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</si>
  <si>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</si>
  <si>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</si>
  <si>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</si>
  <si>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</si>
  <si>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</si>
  <si>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</si>
  <si>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</si>
  <si>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</si>
  <si>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</si>
  <si>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</si>
  <si>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</si>
  <si>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</si>
  <si>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</si>
  <si>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</si>
  <si>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</si>
  <si>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</si>
  <si>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</si>
  <si>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</si>
  <si>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</si>
  <si>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</si>
  <si>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</si>
  <si>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</si>
  <si>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</si>
  <si>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</si>
  <si>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</si>
  <si>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</si>
  <si>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</si>
  <si>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</si>
  <si>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</si>
  <si>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</si>
  <si>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</si>
  <si>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</si>
  <si>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</si>
  <si>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</si>
  <si>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</si>
  <si>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</si>
  <si>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</si>
  <si>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</si>
  <si>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</si>
  <si>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</si>
  <si>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</si>
  <si>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</si>
  <si>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</si>
  <si>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</si>
  <si>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</si>
  <si>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</si>
  <si>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</si>
  <si>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</si>
  <si>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</si>
  <si>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</si>
  <si>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</si>
  <si>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</si>
  <si>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</si>
  <si>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</si>
  <si>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</si>
  <si>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</si>
  <si>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</si>
  <si>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</si>
  <si>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</si>
  <si>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</si>
  <si>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</si>
  <si>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</si>
  <si>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</si>
  <si>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</si>
  <si>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</si>
  <si>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</si>
  <si>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B01M5B0TPW</t>
  </si>
  <si>
    <t>Borosil Chef Delite BCH20DBB21 300-Watt Chopper (Black)</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</si>
  <si>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</si>
  <si>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</si>
  <si>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</si>
  <si>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</si>
  <si>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</si>
  <si>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</si>
  <si>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B082KVTRW8</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</si>
  <si>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</si>
  <si>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</si>
  <si>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</si>
  <si>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</si>
  <si>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</si>
  <si>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</si>
  <si>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</si>
  <si>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</si>
  <si>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</si>
  <si>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</si>
  <si>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</si>
  <si>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</si>
  <si>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</si>
  <si>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</si>
  <si>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</si>
  <si>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</si>
  <si>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</si>
  <si>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</si>
  <si>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</si>
  <si>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</si>
  <si>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</si>
  <si>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</si>
  <si>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</si>
  <si>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</si>
  <si>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</si>
  <si>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</si>
  <si>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</si>
  <si>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</si>
  <si>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</si>
  <si>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</si>
  <si>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</si>
  <si>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</si>
  <si>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</si>
  <si>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</si>
  <si>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</si>
  <si>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</si>
  <si>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</si>
  <si>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</si>
  <si>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</si>
  <si>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</si>
  <si>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</si>
  <si>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</si>
  <si>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</si>
  <si>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</si>
  <si>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</si>
  <si>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</si>
  <si>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</si>
  <si>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</si>
  <si>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</si>
  <si>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</si>
  <si>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</si>
  <si>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</si>
  <si>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</si>
  <si>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</si>
  <si>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</si>
  <si>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</si>
  <si>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</si>
  <si>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</si>
  <si>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B0949FPSFY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</si>
  <si>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</si>
  <si>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</si>
  <si>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</si>
  <si>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</si>
  <si>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</si>
  <si>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</si>
  <si>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</si>
  <si>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</si>
  <si>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</si>
  <si>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</si>
  <si>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</si>
  <si>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</si>
  <si>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</si>
  <si>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</si>
  <si>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</si>
  <si>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</si>
  <si>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</si>
  <si>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</si>
  <si>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</si>
  <si>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</si>
  <si>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</si>
  <si>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</si>
  <si>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</si>
  <si>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</si>
  <si>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</si>
  <si>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</si>
  <si>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</si>
  <si>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</si>
  <si>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</si>
  <si>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</si>
  <si>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</si>
  <si>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</si>
  <si>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</si>
  <si>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</si>
  <si>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</si>
  <si>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</si>
  <si>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</si>
  <si>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</si>
  <si>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B00V9NHDI4</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</si>
  <si>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</si>
  <si>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</si>
  <si>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</si>
  <si>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</si>
  <si>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</si>
  <si>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</si>
  <si>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</si>
  <si>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</si>
  <si>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</si>
  <si>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</si>
  <si>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</si>
  <si>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</si>
  <si>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</si>
  <si>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</si>
  <si>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</si>
  <si>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</si>
  <si>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</si>
  <si>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</si>
  <si>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</si>
  <si>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</si>
  <si>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</si>
  <si>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</si>
  <si>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</si>
  <si>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</si>
  <si>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</si>
  <si>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</si>
  <si>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</si>
  <si>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</si>
  <si>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</si>
  <si>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</si>
  <si>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</si>
  <si>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</si>
  <si>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</si>
  <si>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</si>
  <si>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</si>
  <si>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</si>
  <si>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</si>
  <si>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</si>
  <si>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</si>
  <si>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</si>
  <si>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</si>
  <si>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</si>
  <si>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</si>
  <si>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</si>
  <si>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</si>
  <si>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</si>
  <si>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</si>
  <si>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</si>
  <si>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</si>
  <si>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</si>
  <si>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</si>
  <si>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</si>
  <si>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</si>
  <si>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</si>
  <si>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</si>
  <si>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</si>
  <si>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</si>
  <si>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B009P2LK80</t>
  </si>
  <si>
    <t>Bajaj Deluxe 2000 Watts Halogen Room Heater (Steel, ISI Approved), Multicolor</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</si>
  <si>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</si>
  <si>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</si>
  <si>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</si>
  <si>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</si>
  <si>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</si>
  <si>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</si>
  <si>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</si>
  <si>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</si>
  <si>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</si>
  <si>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</si>
  <si>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</si>
  <si>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</si>
  <si>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</si>
  <si>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</si>
  <si>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</si>
  <si>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</si>
  <si>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</si>
  <si>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</si>
  <si>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</si>
  <si>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</si>
  <si>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</si>
  <si>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</si>
  <si>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</si>
  <si>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</si>
  <si>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</si>
  <si>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</si>
  <si>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</si>
  <si>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</si>
  <si>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</si>
  <si>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</si>
  <si>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</si>
  <si>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</si>
  <si>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</si>
  <si>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</si>
  <si>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</si>
  <si>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</si>
  <si>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</si>
  <si>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</si>
  <si>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</si>
  <si>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</si>
  <si>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</si>
  <si>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</si>
  <si>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</si>
  <si>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</si>
  <si>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</si>
  <si>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</si>
  <si>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</si>
  <si>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</si>
  <si>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</si>
  <si>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</si>
  <si>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</si>
  <si>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</si>
  <si>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</si>
  <si>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</si>
  <si>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</si>
  <si>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</si>
  <si>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</si>
  <si>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</si>
  <si>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</si>
  <si>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</si>
  <si>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</si>
  <si>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</si>
  <si>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</si>
  <si>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</si>
  <si>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</si>
  <si>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</si>
  <si>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B00H0B29DI</t>
  </si>
  <si>
    <t>USHA Heat Convector 812 T 2000-Watt with Instant Heating Feature (Black)</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</si>
  <si>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</si>
  <si>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</si>
  <si>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</si>
  <si>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</si>
  <si>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</si>
  <si>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</si>
  <si>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</si>
  <si>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</si>
  <si>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</si>
  <si>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</si>
  <si>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</si>
  <si>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</si>
  <si>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</si>
  <si>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</si>
  <si>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B08VGFX2B6</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</si>
  <si>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</si>
  <si>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</si>
  <si>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</si>
  <si>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</si>
  <si>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https://m.media-amazon.com/images/I/41wqOJ5t9QL._SX300_SY300_QL70_FMwebp_.jpg</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</si>
  <si>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</si>
  <si>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</si>
  <si>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</si>
  <si>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</si>
  <si>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</si>
  <si>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</si>
  <si>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</si>
  <si>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</si>
  <si>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</si>
  <si>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</si>
  <si>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</si>
  <si>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</si>
  <si>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</si>
  <si>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</si>
  <si>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</si>
  <si>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</si>
  <si>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</si>
  <si>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</si>
  <si>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</si>
  <si>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</si>
  <si>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</si>
  <si>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</si>
  <si>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</si>
  <si>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</si>
  <si>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</si>
  <si>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</si>
  <si>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</si>
  <si>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</si>
  <si>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</si>
  <si>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</si>
  <si>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</si>
  <si>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</si>
  <si>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</si>
  <si>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</si>
  <si>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</si>
  <si>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</si>
  <si>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</si>
  <si>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</si>
  <si>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</si>
  <si>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</si>
  <si>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</si>
  <si>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</si>
  <si>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B0BN2576GQ</t>
  </si>
  <si>
    <t>C (DEVICE) Lint Remover for Woolen Clothes, Electric Lint Remover, Best Lint Shaver for Clothes Pack of 1</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</si>
  <si>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</si>
  <si>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</si>
  <si>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</si>
  <si>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</si>
  <si>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</si>
  <si>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</si>
  <si>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</si>
  <si>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</si>
  <si>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</si>
  <si>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</si>
  <si>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</si>
  <si>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</si>
  <si>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</si>
  <si>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</si>
  <si>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</si>
  <si>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</si>
  <si>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</si>
  <si>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</si>
  <si>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</si>
  <si>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</si>
  <si>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</si>
  <si>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</si>
  <si>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</si>
  <si>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</si>
  <si>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</si>
  <si>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</si>
  <si>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</si>
  <si>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</si>
  <si>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</si>
  <si>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</si>
  <si>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</si>
  <si>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</si>
  <si>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</si>
  <si>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</si>
  <si>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</si>
  <si>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</si>
  <si>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</si>
  <si>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</si>
  <si>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</si>
  <si>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</si>
  <si>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B00PVT30YI</t>
  </si>
  <si>
    <t>Kitchen Mart Stainless Steel South Indian Filter Coffee Drip Maker, Madras Kappi, Drip Decotion Maker160ml (2 Cup)</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</si>
  <si>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</si>
  <si>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</si>
  <si>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</si>
  <si>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</si>
  <si>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</si>
  <si>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</si>
  <si>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</si>
  <si>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</si>
  <si>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</si>
  <si>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</si>
  <si>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</si>
  <si>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</si>
  <si>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</si>
  <si>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</si>
  <si>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</si>
  <si>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B00E9G8KOY</t>
  </si>
  <si>
    <t>HUL Pureit Germkill kit for Classic 23 L water purifier - 1500 L Capacity</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</si>
  <si>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</si>
  <si>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</si>
  <si>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</si>
  <si>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</si>
  <si>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</si>
  <si>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</si>
  <si>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B00H3H03Q4</t>
  </si>
  <si>
    <t>HUL Pureit Germkill kit for Classic 23 L water purifier - 3000 L Capacity</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</si>
  <si>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</si>
  <si>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</si>
  <si>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</si>
  <si>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</si>
  <si>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</si>
  <si>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</si>
  <si>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</si>
  <si>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</si>
  <si>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</si>
  <si>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</si>
  <si>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</si>
  <si>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</si>
  <si>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</si>
  <si>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</si>
  <si>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</si>
  <si>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</si>
  <si>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</si>
  <si>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</si>
  <si>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</si>
  <si>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</si>
  <si>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</si>
  <si>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</si>
  <si>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</si>
  <si>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</si>
  <si>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</si>
  <si>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</si>
  <si>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</si>
  <si>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</si>
  <si>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</si>
  <si>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</si>
  <si>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</si>
  <si>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</si>
  <si>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</si>
  <si>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</si>
  <si>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</si>
  <si>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</si>
  <si>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</si>
  <si>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</si>
  <si>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</si>
  <si>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</si>
  <si>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</si>
  <si>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</si>
  <si>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</si>
  <si>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</si>
  <si>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</si>
  <si>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</si>
  <si>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</si>
  <si>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</si>
  <si>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</si>
  <si>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</si>
  <si>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</si>
  <si>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</si>
  <si>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</si>
  <si>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</si>
  <si>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</si>
  <si>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</si>
  <si>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</si>
  <si>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</si>
  <si>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</si>
  <si>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</si>
  <si>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</si>
  <si>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</si>
  <si>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</si>
  <si>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</si>
  <si>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</si>
  <si>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https://m.media-amazon.com/images/W/WEBP_402378-T2/images/I/31R2gaVLwYL._SX300_SY300_QL70_FMwebp_.jpg</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</si>
  <si>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</si>
  <si>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</si>
  <si>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</si>
  <si>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</si>
  <si>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</si>
  <si>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</si>
  <si>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</si>
  <si>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</si>
  <si>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</si>
  <si>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</si>
  <si>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</si>
  <si>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</si>
  <si>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</si>
  <si>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</si>
  <si>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</si>
  <si>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</si>
  <si>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</si>
  <si>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</si>
  <si>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</si>
  <si>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</si>
  <si>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</si>
  <si>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</si>
  <si>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</si>
  <si>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</si>
  <si>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</si>
  <si>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</si>
  <si>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</si>
  <si>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</si>
  <si>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</si>
  <si>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</si>
  <si>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</si>
  <si>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</si>
  <si>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</si>
  <si>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</si>
  <si>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</si>
  <si>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</si>
  <si>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</si>
  <si>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</si>
  <si>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</si>
  <si>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</si>
  <si>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</si>
  <si>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</si>
  <si>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</si>
  <si>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</si>
  <si>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</si>
  <si>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</si>
  <si>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</si>
  <si>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</si>
  <si>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</si>
  <si>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</si>
  <si>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</si>
  <si>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</si>
  <si>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</si>
  <si>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</si>
  <si>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</si>
  <si>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</si>
  <si>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</si>
  <si>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</si>
  <si>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https://m.media-amazon.com/images/I/41nBjnlp-ML._SY300_SX300_QL70_FMwebp_.jpg</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</si>
  <si>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</si>
  <si>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</si>
  <si>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</si>
  <si>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</si>
  <si>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</si>
  <si>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</si>
  <si>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</si>
  <si>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</si>
  <si>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</si>
  <si>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</si>
  <si>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</si>
  <si>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</si>
  <si>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</si>
  <si>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</si>
  <si>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</si>
  <si>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</si>
  <si>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</si>
  <si>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</si>
  <si>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</si>
  <si>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</si>
  <si>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</si>
  <si>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</si>
  <si>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</si>
  <si>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</si>
  <si>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</si>
  <si>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</si>
  <si>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</si>
  <si>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</si>
  <si>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</si>
  <si>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</si>
  <si>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</si>
  <si>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</si>
  <si>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</si>
  <si>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https://m.media-amazon.com/images/W/WEBP_402378-T2/images/I/31TKp-ARDUL._SX300_SY300_QL70_FMwebp_.jpg</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</si>
  <si>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</si>
  <si>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</si>
  <si>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</si>
  <si>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</si>
  <si>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</si>
  <si>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</si>
  <si>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</si>
  <si>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</si>
  <si>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</si>
  <si>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</si>
  <si>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</si>
  <si>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</si>
  <si>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</si>
  <si>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</si>
  <si>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</si>
  <si>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</si>
  <si>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</si>
  <si>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</si>
  <si>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</si>
  <si>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</si>
  <si>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</si>
  <si>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</si>
  <si>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</si>
  <si>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</si>
  <si>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</si>
  <si>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</si>
  <si>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</si>
  <si>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</si>
  <si>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</si>
  <si>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</si>
  <si>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</si>
  <si>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</si>
  <si>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</si>
  <si>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</si>
  <si>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</si>
  <si>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</si>
  <si>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</si>
  <si>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</si>
  <si>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</si>
  <si>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</si>
  <si>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</si>
  <si>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</si>
  <si>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</si>
  <si>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</si>
  <si>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</si>
  <si>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</si>
  <si>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</si>
  <si>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</si>
  <si>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</si>
  <si>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</si>
  <si>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</si>
  <si>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</si>
  <si>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</si>
  <si>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</si>
  <si>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</si>
  <si>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</si>
  <si>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</si>
  <si>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</si>
  <si>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</si>
  <si>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</si>
  <si>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</si>
  <si>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</si>
  <si>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</si>
  <si>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</si>
  <si>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</si>
  <si>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</si>
  <si>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</si>
  <si>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</si>
  <si>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</si>
  <si>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</si>
  <si>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</si>
  <si>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</si>
  <si>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</si>
  <si>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</si>
  <si>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</si>
  <si>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B0912WJ87V</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</si>
  <si>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</si>
  <si>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</si>
  <si>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</si>
  <si>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</si>
  <si>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https://m.media-amazon.com/images/W/WEBP_402378-T2/images/I/31y+z3bqZcL._SY300_SX300_.jpg</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</si>
  <si>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</si>
  <si>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</si>
  <si>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</si>
  <si>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</si>
  <si>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</si>
  <si>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</si>
  <si>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</si>
  <si>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</si>
  <si>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</si>
  <si>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B07Z51CGGH</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</si>
  <si>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</si>
  <si>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</si>
  <si>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</si>
  <si>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</si>
  <si>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</si>
  <si>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</si>
  <si>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</si>
  <si>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</si>
  <si>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</si>
  <si>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</si>
  <si>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</si>
  <si>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</si>
  <si>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</si>
  <si>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</si>
  <si>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</si>
  <si>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</si>
  <si>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</si>
  <si>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</si>
  <si>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</si>
  <si>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</si>
  <si>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</si>
  <si>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</si>
  <si>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</si>
  <si>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</si>
  <si>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</si>
  <si>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</si>
  <si>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</si>
  <si>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</si>
  <si>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</si>
  <si>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</si>
  <si>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</si>
  <si>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</si>
  <si>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</si>
  <si>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</si>
  <si>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</si>
  <si>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</si>
  <si>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</si>
  <si>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</si>
  <si>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</si>
  <si>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</si>
  <si>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</si>
  <si>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</si>
  <si>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</si>
  <si>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</si>
  <si>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</si>
  <si>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</si>
  <si>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</si>
  <si>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</si>
  <si>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</si>
  <si>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</si>
  <si>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</si>
  <si>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</si>
  <si>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</si>
  <si>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</si>
  <si>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</si>
  <si>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</si>
  <si>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</si>
  <si>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</si>
  <si>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</si>
  <si>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</si>
  <si>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</si>
  <si>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</si>
  <si>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</si>
  <si>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</si>
  <si>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</si>
  <si>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</si>
  <si>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</si>
  <si>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</si>
  <si>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</si>
  <si>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</si>
  <si>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</si>
  <si>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</si>
  <si>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</si>
  <si>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</si>
  <si>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</si>
  <si>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</si>
  <si>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</si>
  <si>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</si>
  <si>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</si>
  <si>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</si>
  <si>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</si>
  <si>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</si>
  <si>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</si>
  <si>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</si>
  <si>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</si>
  <si>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</si>
  <si>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</si>
  <si>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</si>
  <si>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</si>
  <si>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</si>
  <si>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</si>
  <si>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</si>
  <si>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</si>
  <si>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</si>
  <si>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</si>
  <si>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</si>
  <si>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</si>
  <si>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</si>
  <si>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</si>
  <si>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</si>
  <si>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</si>
  <si>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</si>
  <si>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</si>
  <si>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</si>
  <si>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</si>
  <si>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</si>
  <si>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</si>
  <si>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</si>
  <si>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</si>
  <si>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</si>
  <si>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</si>
  <si>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</si>
  <si>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https://m.media-amazon.com/images/W/WEBP_402378-T1/images/I/31ixn2s6IbL._SX300_SY300_QL70_FMwebp_.jpg</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</si>
  <si>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</si>
  <si>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</si>
  <si>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</si>
  <si>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</si>
  <si>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</si>
  <si>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</si>
  <si>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</si>
  <si>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</si>
  <si>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</si>
  <si>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</si>
  <si>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</si>
  <si>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</si>
  <si>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</si>
  <si>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</si>
  <si>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</si>
  <si>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</si>
  <si>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</si>
  <si>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</si>
  <si>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</si>
  <si>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</si>
  <si>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</si>
  <si>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</si>
  <si>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</si>
  <si>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</si>
  <si>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</si>
  <si>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</si>
  <si>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</si>
  <si>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</si>
  <si>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</si>
  <si>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</si>
  <si>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</si>
  <si>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</si>
  <si>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</si>
  <si>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</si>
  <si>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</si>
  <si>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B09SFRNKSR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</si>
  <si>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</si>
  <si>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</si>
  <si>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</si>
  <si>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</si>
  <si>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</si>
  <si>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</si>
  <si>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</si>
  <si>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</si>
  <si>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</si>
  <si>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</si>
  <si>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</si>
  <si>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</si>
  <si>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</si>
  <si>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</si>
  <si>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</si>
  <si>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</si>
  <si>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</si>
  <si>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</si>
  <si>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</si>
  <si>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</si>
  <si>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</si>
  <si>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</si>
  <si>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</si>
  <si>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</si>
  <si>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B09H3BXWTK</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</si>
  <si>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</si>
  <si>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</si>
  <si>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</si>
  <si>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</si>
  <si>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</si>
  <si>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</si>
  <si>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</si>
  <si>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</si>
  <si>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</si>
  <si>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</si>
  <si>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</si>
  <si>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</si>
  <si>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</si>
  <si>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</si>
  <si>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</si>
  <si>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</si>
  <si>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</si>
  <si>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</si>
  <si>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</si>
  <si>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</si>
  <si>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</si>
  <si>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</si>
  <si>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</si>
  <si>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</si>
  <si>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</si>
  <si>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</si>
  <si>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</si>
  <si>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</si>
  <si>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</si>
  <si>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</si>
  <si>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</si>
  <si>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</si>
  <si>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</si>
  <si>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</si>
  <si>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</si>
  <si>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</si>
  <si>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</si>
  <si>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</si>
  <si>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</si>
  <si>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</si>
  <si>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</si>
  <si>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</si>
  <si>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</si>
  <si>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</si>
  <si>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</si>
  <si>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</si>
  <si>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</si>
  <si>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</si>
  <si>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B08VGM3YMF</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</si>
  <si>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</si>
  <si>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</si>
  <si>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</si>
  <si>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</si>
  <si>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</si>
  <si>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</si>
  <si>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</si>
  <si>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</si>
  <si>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</si>
  <si>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</si>
  <si>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</si>
  <si>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</si>
  <si>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</si>
  <si>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</si>
  <si>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</si>
  <si>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</si>
  <si>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</si>
  <si>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</si>
  <si>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</si>
  <si>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</si>
  <si>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</si>
  <si>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</si>
  <si>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</si>
  <si>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</si>
  <si>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</si>
  <si>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</si>
  <si>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</si>
  <si>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</si>
  <si>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</si>
  <si>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</si>
  <si>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</si>
  <si>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</si>
  <si>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</si>
  <si>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</si>
  <si>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</si>
  <si>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</si>
  <si>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</si>
  <si>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</si>
  <si>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</si>
  <si>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https://m.media-amazon.com/images/W/WEBP_402378-T1/images/I/31DXRMiRYLL._SX300_SY300_QL70_FMwebp_.jpg</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</si>
  <si>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</si>
  <si>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</si>
  <si>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</si>
  <si>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</si>
  <si>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</si>
  <si>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</si>
  <si>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</si>
  <si>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</si>
  <si>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</si>
  <si>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</si>
  <si>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</si>
  <si>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</si>
  <si>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</si>
  <si>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</si>
  <si>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</si>
  <si>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</si>
  <si>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</si>
  <si>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</si>
  <si>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</si>
  <si>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</si>
  <si>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</si>
  <si>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</si>
  <si>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</si>
  <si>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</si>
  <si>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</si>
  <si>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</si>
  <si>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</si>
  <si>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</si>
  <si>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</si>
  <si>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</si>
  <si>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</si>
  <si>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</si>
  <si>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</si>
  <si>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</si>
  <si>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</si>
  <si>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</si>
  <si>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</si>
  <si>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</si>
  <si>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</si>
  <si>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</si>
  <si>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</si>
  <si>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</si>
  <si>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</si>
  <si>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</si>
  <si>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</si>
  <si>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</si>
  <si>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</si>
  <si>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</si>
  <si>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</si>
  <si>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</si>
  <si>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</si>
  <si>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</si>
  <si>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</si>
  <si>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</si>
  <si>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</si>
  <si>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</si>
  <si>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</si>
  <si>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</si>
  <si>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</si>
  <si>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</si>
  <si>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</si>
  <si>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</si>
  <si>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</si>
  <si>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</si>
  <si>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</si>
  <si>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</si>
  <si>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</si>
  <si>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</si>
  <si>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</si>
  <si>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</si>
  <si>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</si>
  <si>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</si>
  <si>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</si>
  <si>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</si>
  <si>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</si>
  <si>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</si>
  <si>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</si>
  <si>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</si>
  <si>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</si>
  <si>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</si>
  <si>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</si>
  <si>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</si>
  <si>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</si>
  <si>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</si>
  <si>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</si>
  <si>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</si>
  <si>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</si>
  <si>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</si>
  <si>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</si>
  <si>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</si>
  <si>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</si>
  <si>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</si>
  <si>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</si>
  <si>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</si>
  <si>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</si>
  <si>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</si>
  <si>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</si>
  <si>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</si>
  <si>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</si>
  <si>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</si>
  <si>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</si>
  <si>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</si>
  <si>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</si>
  <si>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</si>
  <si>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</si>
  <si>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</si>
  <si>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https://m.media-amazon.com/images/I/419vF7uEFEL._SX300_SY300_QL70_FMwebp_.jpg</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</si>
  <si>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</si>
  <si>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</si>
  <si>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</si>
  <si>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</si>
  <si>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</si>
  <si>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</si>
  <si>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</si>
  <si>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</si>
  <si>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</si>
  <si>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</si>
  <si>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</si>
  <si>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</si>
  <si>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</si>
  <si>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</si>
  <si>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</si>
  <si>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</si>
  <si>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</si>
  <si>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</si>
  <si>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</si>
  <si>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</si>
  <si>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</si>
  <si>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</si>
  <si>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</si>
  <si>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</si>
  <si>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</si>
  <si>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</si>
  <si>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</si>
  <si>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</si>
  <si>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</si>
  <si>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</si>
  <si>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</si>
  <si>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</si>
  <si>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</si>
  <si>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</si>
  <si>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</si>
  <si>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</si>
  <si>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</si>
  <si>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</si>
  <si>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</si>
  <si>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</si>
  <si>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</si>
  <si>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</si>
  <si>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</si>
  <si>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</si>
  <si>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</si>
  <si>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</si>
  <si>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</si>
  <si>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</si>
  <si>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</si>
  <si>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</si>
  <si>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</si>
  <si>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</si>
  <si>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</si>
  <si>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</si>
  <si>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</si>
  <si>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</si>
  <si>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</si>
  <si>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</si>
  <si>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</si>
  <si>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</si>
  <si>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</si>
  <si>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</si>
  <si>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</si>
  <si>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</si>
  <si>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</si>
  <si>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</si>
  <si>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</si>
  <si>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</si>
  <si>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</si>
  <si>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</si>
  <si>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</si>
  <si>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</si>
  <si>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</si>
  <si>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</si>
  <si>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</si>
  <si>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</si>
  <si>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</si>
  <si>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</si>
  <si>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</si>
  <si>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</si>
  <si>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</si>
  <si>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</si>
  <si>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</si>
  <si>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</si>
  <si>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</si>
  <si>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</si>
  <si>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</si>
  <si>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</si>
  <si>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</si>
  <si>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</si>
  <si>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</si>
  <si>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</si>
  <si>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B08HLC7Z3G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</si>
  <si>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</si>
  <si>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</si>
  <si>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</si>
  <si>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</si>
  <si>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</si>
  <si>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</si>
  <si>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</si>
  <si>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</si>
  <si>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</si>
  <si>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</si>
  <si>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</si>
  <si>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</si>
  <si>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</si>
  <si>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</si>
  <si>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</si>
  <si>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</si>
  <si>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</si>
  <si>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</si>
  <si>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</si>
  <si>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</si>
  <si>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</si>
  <si>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</si>
  <si>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</si>
  <si>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</si>
  <si>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</si>
  <si>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</si>
  <si>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</si>
  <si>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</si>
  <si>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</si>
  <si>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</si>
  <si>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</si>
  <si>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</si>
  <si>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</si>
  <si>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</si>
  <si>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</si>
  <si>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</si>
  <si>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</si>
  <si>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</si>
  <si>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</si>
  <si>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</si>
  <si>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</si>
  <si>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</si>
  <si>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</si>
  <si>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</si>
  <si>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</si>
  <si>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</si>
  <si>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</si>
  <si>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</si>
  <si>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</si>
  <si>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</si>
  <si>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</si>
  <si>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</si>
  <si>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</si>
  <si>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</si>
  <si>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</si>
  <si>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</si>
  <si>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</si>
  <si>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</si>
  <si>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</si>
  <si>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</si>
  <si>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</si>
  <si>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</si>
  <si>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</si>
  <si>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</si>
  <si>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</si>
  <si>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</si>
  <si>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</si>
  <si>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</si>
  <si>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</si>
  <si>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</si>
  <si>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</si>
  <si>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B08S6RKT4L</t>
  </si>
  <si>
    <t>Balzano High Speed Nutri Blender/Mixer/Smoothie Maker - 500 Watt - Silver, 2 Jar</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</si>
  <si>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</si>
  <si>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</si>
  <si>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</si>
  <si>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</si>
  <si>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</si>
  <si>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</si>
  <si>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</si>
  <si>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</si>
  <si>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</si>
  <si>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</si>
  <si>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</si>
  <si>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</si>
  <si>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</si>
  <si>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</si>
  <si>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</si>
  <si>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</si>
  <si>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</si>
  <si>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</si>
  <si>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</si>
  <si>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</si>
  <si>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</si>
  <si>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</si>
  <si>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</si>
  <si>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</si>
  <si>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</si>
  <si>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</si>
  <si>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</si>
  <si>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</si>
  <si>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</si>
  <si>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</si>
  <si>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</si>
  <si>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https://m.media-amazon.com/images/I/41a-huLVEIL._SX300_SY300_QL70_FMwebp_.jpg</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</si>
  <si>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</si>
  <si>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</si>
  <si>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</si>
  <si>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</si>
  <si>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</si>
  <si>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</si>
  <si>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https://m.media-amazon.com/images/W/WEBP_402378-T1/images/I/31RwSnyZZ+L._SY300_SX300_.jpg</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</si>
  <si>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</si>
  <si>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</si>
  <si>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</si>
  <si>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</si>
  <si>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</si>
  <si>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</si>
  <si>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</si>
  <si>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</si>
  <si>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</si>
  <si>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</si>
  <si>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</si>
  <si>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</si>
  <si>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</si>
  <si>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</si>
  <si>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</si>
  <si>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</si>
  <si>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</si>
  <si>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</si>
  <si>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</si>
  <si>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</si>
  <si>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</si>
  <si>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</si>
  <si>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</si>
  <si>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</si>
  <si>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</si>
  <si>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</si>
  <si>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</si>
  <si>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</si>
  <si>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</si>
  <si>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</si>
  <si>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</si>
  <si>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</si>
  <si>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</si>
  <si>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</si>
  <si>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</si>
  <si>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</si>
  <si>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</si>
  <si>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</si>
  <si>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</si>
  <si>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</si>
  <si>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</si>
  <si>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</si>
  <si>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</si>
  <si>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B01KCSGBU2</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</si>
  <si>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</si>
  <si>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</si>
  <si>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</si>
  <si>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</si>
  <si>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</si>
  <si>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</si>
  <si>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</si>
  <si>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</si>
  <si>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</si>
  <si>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</si>
  <si>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</si>
  <si>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</si>
  <si>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</si>
  <si>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</si>
  <si>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</si>
  <si>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</si>
  <si>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</si>
  <si>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</si>
  <si>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</si>
  <si>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</si>
  <si>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</si>
  <si>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</si>
  <si>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</si>
  <si>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</si>
  <si>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</si>
  <si>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</si>
  <si>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</si>
  <si>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</si>
  <si>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</si>
  <si>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</si>
  <si>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</si>
  <si>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</si>
  <si>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</si>
  <si>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</si>
  <si>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</si>
  <si>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</si>
  <si>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</si>
  <si>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</si>
  <si>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</si>
  <si>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</si>
  <si>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</si>
  <si>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</si>
  <si>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</si>
  <si>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</si>
  <si>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</si>
  <si>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</si>
  <si>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</si>
  <si>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</si>
  <si>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</si>
  <si>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</si>
  <si>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</si>
  <si>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</si>
  <si>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</si>
  <si>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</si>
  <si>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</si>
  <si>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</si>
  <si>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</si>
  <si>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</si>
  <si>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</si>
  <si>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</si>
  <si>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</si>
  <si>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</si>
  <si>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</si>
  <si>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</si>
  <si>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</si>
  <si>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</si>
  <si>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</si>
  <si>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</si>
  <si>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</si>
  <si>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</si>
  <si>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</si>
  <si>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</si>
  <si>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https://m.media-amazon.com/images/I/41CsMm+ZCgL._SY300_SX300_.jpg</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</si>
  <si>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</si>
  <si>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</si>
  <si>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</si>
  <si>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</si>
  <si>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</si>
  <si>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</si>
  <si>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</si>
  <si>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</si>
  <si>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</si>
  <si>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</si>
  <si>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</si>
  <si>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</si>
  <si>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</si>
  <si>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</si>
  <si>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</si>
  <si>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</si>
  <si>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</si>
  <si>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</si>
  <si>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</si>
  <si>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</si>
  <si>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</si>
  <si>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</si>
  <si>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</si>
  <si>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</si>
  <si>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</si>
  <si>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</si>
  <si>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</si>
  <si>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</si>
  <si>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</si>
  <si>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</si>
  <si>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</si>
  <si>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</si>
  <si>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</si>
  <si>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</si>
  <si>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</si>
  <si>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</si>
  <si>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</si>
  <si>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</si>
  <si>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</si>
  <si>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https://m.media-amazon.com/images/I/41csvHnDvES._SX300_SY300_QL70_FMwebp_.jpg</t>
  </si>
  <si>
    <t>B09VGS66FV</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</si>
  <si>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</si>
  <si>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</si>
  <si>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</si>
  <si>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</si>
  <si>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https://m.media-amazon.com/images/W/WEBP_402378-T1/images/I/31qaROshXhL._SX300_SY300_QL70_FMwebp_.jpg</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</si>
  <si>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</si>
  <si>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</si>
  <si>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</si>
  <si>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</si>
  <si>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</si>
  <si>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</si>
  <si>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</si>
  <si>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</si>
  <si>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</si>
  <si>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</si>
  <si>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</si>
  <si>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</si>
  <si>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</si>
  <si>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</si>
  <si>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</si>
  <si>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</si>
  <si>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</si>
  <si>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</si>
  <si>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</si>
  <si>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</si>
  <si>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</si>
  <si>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</si>
  <si>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</si>
  <si>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</si>
  <si>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</si>
  <si>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</si>
  <si>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</si>
  <si>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</si>
  <si>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</si>
  <si>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</si>
  <si>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</si>
  <si>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</si>
  <si>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</si>
  <si>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</si>
  <si>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</si>
  <si>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</si>
  <si>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</si>
  <si>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</si>
  <si>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</si>
  <si>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</si>
  <si>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</si>
  <si>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</si>
  <si>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</si>
  <si>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</si>
  <si>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</si>
  <si>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</si>
  <si>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</si>
  <si>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</si>
  <si>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</si>
  <si>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</si>
  <si>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</si>
  <si>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</si>
  <si>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</si>
  <si>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</si>
  <si>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</si>
  <si>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</si>
  <si>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</si>
  <si>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</si>
  <si>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</si>
  <si>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</si>
  <si>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</si>
  <si>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</si>
  <si>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</si>
  <si>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</si>
  <si>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</si>
  <si>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</si>
  <si>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</si>
  <si>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</si>
  <si>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</si>
  <si>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</si>
  <si>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</si>
  <si>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</si>
  <si>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</si>
  <si>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</si>
  <si>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</si>
  <si>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</si>
  <si>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</si>
  <si>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</si>
  <si>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</si>
  <si>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</si>
  <si>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</si>
  <si>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</si>
  <si>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</si>
  <si>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</si>
  <si>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</si>
  <si>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</si>
  <si>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</si>
  <si>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</si>
  <si>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</si>
  <si>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</si>
  <si>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</si>
  <si>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</si>
  <si>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</si>
  <si>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</si>
  <si>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</si>
  <si>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</si>
  <si>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</si>
  <si>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</si>
  <si>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</si>
  <si>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</si>
  <si>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</si>
  <si>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</si>
  <si>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</si>
  <si>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</si>
  <si>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</si>
  <si>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</si>
  <si>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</si>
  <si>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</si>
  <si>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</si>
  <si>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</si>
  <si>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</si>
  <si>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</si>
  <si>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</si>
  <si>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</si>
  <si>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</si>
  <si>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</si>
  <si>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</si>
  <si>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</si>
  <si>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</si>
  <si>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</si>
  <si>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</si>
  <si>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</si>
  <si>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</si>
  <si>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</si>
  <si>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</si>
  <si>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</si>
  <si>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</si>
  <si>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</si>
  <si>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</si>
  <si>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</si>
  <si>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</si>
  <si>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</si>
  <si>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</si>
  <si>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</si>
  <si>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</si>
  <si>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</si>
  <si>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</si>
  <si>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</si>
  <si>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</si>
  <si>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</si>
  <si>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</si>
  <si>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</si>
  <si>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</si>
  <si>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</si>
  <si>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</si>
  <si>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</si>
  <si>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https://m.media-amazon.com/images/W/WEBP_402378-T2/images/I/41nYaR0z9fL._SX300_SY300_QL70_FMwebp_.jpg</t>
  </si>
  <si>
    <t>B0B694PXQJ</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</si>
  <si>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</si>
  <si>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</si>
  <si>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</si>
  <si>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</si>
  <si>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</si>
  <si>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</si>
  <si>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</si>
  <si>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</si>
  <si>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</si>
  <si>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</si>
  <si>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</si>
  <si>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</si>
  <si>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</si>
  <si>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</si>
  <si>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B08W9BK4MD</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</si>
  <si>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</si>
  <si>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</si>
  <si>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</si>
  <si>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</si>
  <si>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</si>
  <si>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</si>
  <si>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</si>
  <si>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</si>
  <si>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</si>
  <si>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</si>
  <si>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</si>
  <si>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</si>
  <si>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</si>
  <si>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</si>
  <si>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</si>
  <si>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</si>
  <si>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</si>
  <si>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</si>
  <si>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</si>
  <si>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</si>
  <si>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</si>
  <si>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</si>
  <si>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</si>
  <si>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</si>
  <si>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</si>
  <si>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</si>
  <si>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</si>
  <si>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</si>
  <si>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</si>
  <si>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</si>
  <si>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</si>
  <si>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</si>
  <si>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</si>
  <si>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</si>
  <si>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</si>
  <si>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</si>
  <si>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</si>
  <si>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</si>
  <si>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</si>
  <si>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</si>
  <si>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</si>
  <si>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</si>
  <si>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</si>
  <si>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</si>
  <si>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</si>
  <si>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</si>
  <si>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</si>
  <si>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</si>
  <si>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</si>
  <si>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</si>
  <si>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</si>
  <si>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</si>
  <si>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</si>
  <si>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</si>
  <si>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</si>
  <si>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</si>
  <si>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</si>
  <si>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</si>
  <si>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</si>
  <si>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</si>
  <si>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</si>
  <si>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</si>
  <si>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</si>
  <si>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</si>
  <si>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</si>
  <si>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</si>
  <si>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</si>
  <si>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</si>
  <si>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</si>
  <si>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</si>
  <si>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</si>
  <si>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</si>
  <si>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</si>
  <si>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</si>
  <si>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</si>
  <si>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</si>
  <si>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</si>
  <si>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</si>
  <si>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</si>
  <si>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</si>
  <si>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</si>
  <si>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</si>
  <si>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B08L12N5H1</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</si>
  <si>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</si>
  <si>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</si>
  <si>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</si>
  <si>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</si>
  <si>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</si>
  <si>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</si>
  <si>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</si>
  <si>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</si>
  <si>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</si>
  <si>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</si>
  <si>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</si>
  <si>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</si>
  <si>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</si>
  <si>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</si>
  <si>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</si>
  <si>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</si>
  <si>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</si>
  <si>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</si>
  <si>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</si>
  <si>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</si>
  <si>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</si>
  <si>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</si>
  <si>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</si>
  <si>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</si>
  <si>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</si>
  <si>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</si>
  <si>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</si>
  <si>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</si>
  <si>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</si>
  <si>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</si>
  <si>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</si>
  <si>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</si>
  <si>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</si>
  <si>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</si>
  <si>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</si>
  <si>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</si>
  <si>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</si>
  <si>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</si>
  <si>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</si>
  <si>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https://m.media-amazon.com/images/I/21TQo2rZRbL._SX300_SY300_QL70_FMwebp_.jpg</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</si>
  <si>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</si>
  <si>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</si>
  <si>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</si>
  <si>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</si>
  <si>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</si>
  <si>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</si>
  <si>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</si>
  <si>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</si>
  <si>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</si>
  <si>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</si>
  <si>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</si>
  <si>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</si>
  <si>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</si>
  <si>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</si>
  <si>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</si>
  <si>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</si>
  <si>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</si>
  <si>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</si>
  <si>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</si>
  <si>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</si>
  <si>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</si>
  <si>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</si>
  <si>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</si>
  <si>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</si>
  <si>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</si>
  <si>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</si>
  <si>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</si>
  <si>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</si>
  <si>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</si>
  <si>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</si>
  <si>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</si>
  <si>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</si>
  <si>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</si>
  <si>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</si>
  <si>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</si>
  <si>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</si>
  <si>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</si>
  <si>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</si>
  <si>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</si>
  <si>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</si>
  <si>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</si>
  <si>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</si>
  <si>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</si>
  <si>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</si>
  <si>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B0BJ966M5K</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</si>
  <si>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</si>
  <si>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</si>
  <si>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</si>
  <si>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</si>
  <si>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</si>
  <si>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</si>
  <si>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</si>
  <si>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</si>
  <si>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</si>
  <si>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</si>
  <si>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</si>
  <si>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</si>
  <si>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</si>
  <si>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</si>
  <si>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</si>
  <si>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</si>
  <si>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</si>
  <si>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</si>
  <si>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</si>
  <si>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</si>
  <si>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</si>
  <si>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</si>
  <si>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</si>
  <si>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</si>
  <si>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</si>
  <si>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</si>
  <si>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</si>
  <si>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</si>
  <si>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</si>
  <si>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</si>
  <si>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</si>
  <si>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</si>
  <si>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</si>
  <si>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</si>
  <si>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</si>
  <si>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</si>
  <si>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</si>
  <si>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</si>
  <si>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</si>
  <si>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</si>
  <si>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</si>
  <si>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</si>
  <si>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</si>
  <si>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</si>
  <si>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</si>
  <si>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</si>
  <si>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</si>
  <si>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</si>
  <si>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</si>
  <si>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</si>
  <si>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</si>
  <si>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</si>
  <si>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</si>
  <si>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</si>
  <si>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</si>
  <si>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</si>
  <si>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</si>
  <si>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</si>
  <si>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</si>
  <si>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</si>
  <si>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</si>
  <si>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</si>
  <si>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</si>
  <si>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</si>
  <si>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</si>
  <si>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</si>
  <si>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B072NCN9M4</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</si>
  <si>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</si>
  <si>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</si>
  <si>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</si>
  <si>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</si>
  <si>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</si>
  <si>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</si>
  <si>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</si>
  <si>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</si>
  <si>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</si>
  <si>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</si>
  <si>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</si>
  <si>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</si>
  <si>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</si>
  <si>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</si>
  <si>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</si>
  <si>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</si>
  <si>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</si>
  <si>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</si>
  <si>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</si>
  <si>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https://m.media-amazon.com/images/W/WEBP_402378-T1/images/I/313WfOy8VSL._SX300_SY300_QL70_FMwebp_.jpg</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</si>
  <si>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</si>
  <si>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</si>
  <si>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</si>
  <si>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</si>
  <si>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</si>
  <si>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</si>
  <si>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</si>
  <si>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</si>
  <si>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</si>
  <si>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</si>
  <si>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</si>
  <si>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</si>
  <si>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</si>
  <si>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</si>
  <si>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</si>
  <si>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</si>
  <si>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</si>
  <si>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</si>
  <si>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</si>
  <si>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</si>
  <si>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</si>
  <si>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</si>
  <si>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</si>
  <si>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</si>
  <si>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</si>
  <si>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B08VGDBF3B</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</si>
  <si>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</si>
  <si>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</si>
  <si>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</si>
  <si>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</si>
  <si>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</si>
  <si>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</si>
  <si>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</si>
  <si>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</si>
  <si>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</si>
  <si>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</si>
  <si>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</si>
  <si>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</si>
  <si>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</si>
  <si>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</si>
  <si>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</si>
  <si>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</si>
  <si>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</si>
  <si>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</si>
  <si>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</si>
  <si>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</si>
  <si>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</si>
  <si>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</si>
  <si>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</si>
  <si>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B0B19VJXQZ</t>
  </si>
  <si>
    <t>ECOVACS DEEBOT N8 2-in-1 Robotic Vacuum Cleaner, 2022 New Launch, Most Powerful Suction, Covers 2000+ Sq. Ft in One Charge, Advanced dToF Technology with OZMO Mopping (DEEBOT N8) - White</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</si>
  <si>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</si>
  <si>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</si>
  <si>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</si>
  <si>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</si>
  <si>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</si>
  <si>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</si>
  <si>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</si>
  <si>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</si>
  <si>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</si>
  <si>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</si>
  <si>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</si>
  <si>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</si>
  <si>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</si>
  <si>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</si>
  <si>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</si>
  <si>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</si>
  <si>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</si>
  <si>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</si>
  <si>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</si>
  <si>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</si>
  <si>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</si>
  <si>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</si>
  <si>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</si>
  <si>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</si>
  <si>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</si>
  <si>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</si>
  <si>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</si>
  <si>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</si>
  <si>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</si>
  <si>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</si>
  <si>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</si>
  <si>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</si>
  <si>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</si>
  <si>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</si>
  <si>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</si>
  <si>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</si>
  <si>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</si>
  <si>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</si>
  <si>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</si>
  <si>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</si>
  <si>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</si>
  <si>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</si>
  <si>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</si>
  <si>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</si>
  <si>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</si>
  <si>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</si>
  <si>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</si>
  <si>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</si>
  <si>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</si>
  <si>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</si>
  <si>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</si>
  <si>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</si>
  <si>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</si>
  <si>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</si>
  <si>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</si>
  <si>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</si>
  <si>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</si>
  <si>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</si>
  <si>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</si>
  <si>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</si>
  <si>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</si>
  <si>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</si>
  <si>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</si>
  <si>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</si>
  <si>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</si>
  <si>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</si>
  <si>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</si>
  <si>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</si>
  <si>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</si>
  <si>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</si>
  <si>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</si>
  <si>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</si>
  <si>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</si>
  <si>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</si>
  <si>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</si>
  <si>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</si>
  <si>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</si>
  <si>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</si>
  <si>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</si>
  <si>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</si>
  <si>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</si>
  <si>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</si>
  <si>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</si>
  <si>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</si>
  <si>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</si>
  <si>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</si>
  <si>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</si>
  <si>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</si>
  <si>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</si>
  <si>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</si>
  <si>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</si>
  <si>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</si>
  <si>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</si>
  <si>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</si>
  <si>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</si>
  <si>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</si>
  <si>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</si>
  <si>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</si>
  <si>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</si>
  <si>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</si>
  <si>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</si>
  <si>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</si>
  <si>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</si>
  <si>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</si>
  <si>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</si>
  <si>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</si>
  <si>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</si>
  <si>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</si>
  <si>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</si>
  <si>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</si>
  <si>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</si>
  <si>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</si>
  <si>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</si>
  <si>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</si>
  <si>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</si>
  <si>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</si>
  <si>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</si>
  <si>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</si>
  <si>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</si>
  <si>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</si>
  <si>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</si>
  <si>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</si>
  <si>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</si>
  <si>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</si>
  <si>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</si>
  <si>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</si>
  <si>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</si>
  <si>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</si>
  <si>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</si>
  <si>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</si>
  <si>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</si>
  <si>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</si>
  <si>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</si>
  <si>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</si>
  <si>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</si>
  <si>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</si>
  <si>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</si>
  <si>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</si>
  <si>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</si>
  <si>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</si>
  <si>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B09SDDQQKP</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</si>
  <si>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</si>
  <si>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</si>
  <si>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</si>
  <si>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</si>
  <si>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</si>
  <si>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</si>
  <si>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</si>
  <si>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</si>
  <si>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</si>
  <si>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</si>
  <si>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</si>
  <si>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</si>
  <si>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</si>
  <si>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</si>
  <si>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</si>
  <si>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B096NTB9XT</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</si>
  <si>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</si>
  <si>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</si>
  <si>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</si>
  <si>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</si>
  <si>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</si>
  <si>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</si>
  <si>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</si>
  <si>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</si>
  <si>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</si>
  <si>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</si>
  <si>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</si>
  <si>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</si>
  <si>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</si>
  <si>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https://m.media-amazon.com/images/W/WEBP_402378-T2/images/I/31991seDfcL._SY300_SX300_QL70_FMwebp_.jpg</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</si>
  <si>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</si>
  <si>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</si>
  <si>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</si>
  <si>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</si>
  <si>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</si>
  <si>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</si>
  <si>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</si>
  <si>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</si>
  <si>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</si>
  <si>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</si>
  <si>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</si>
  <si>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</si>
  <si>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</si>
  <si>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</si>
  <si>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</si>
  <si>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</si>
  <si>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</si>
  <si>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</si>
  <si>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</si>
  <si>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</si>
  <si>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</si>
  <si>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</si>
  <si>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</si>
  <si>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</si>
  <si>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</si>
  <si>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</si>
  <si>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</si>
  <si>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</si>
  <si>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</si>
  <si>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</si>
  <si>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</si>
  <si>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</si>
  <si>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</si>
  <si>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</si>
  <si>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</si>
  <si>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</si>
  <si>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</si>
  <si>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</si>
  <si>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</si>
  <si>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</si>
  <si>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</si>
  <si>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</si>
  <si>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</si>
  <si>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</si>
  <si>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</si>
  <si>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</si>
  <si>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</si>
  <si>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</si>
  <si>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</si>
  <si>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</si>
  <si>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</si>
  <si>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</si>
  <si>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</si>
  <si>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</si>
  <si>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</si>
  <si>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</si>
  <si>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</si>
  <si>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</si>
  <si>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</si>
  <si>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</si>
  <si>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</si>
  <si>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</si>
  <si>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</si>
  <si>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</si>
  <si>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</si>
  <si>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</si>
  <si>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</si>
  <si>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</si>
  <si>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</si>
  <si>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</si>
  <si>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</si>
  <si>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</si>
  <si>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</si>
  <si>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</si>
  <si>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</si>
  <si>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</si>
  <si>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B07R679HTT</t>
  </si>
  <si>
    <t>AGARO Imperial 240-Watt Slow Juicer with Cold Press Technology</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</si>
  <si>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</si>
  <si>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</si>
  <si>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</si>
  <si>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</si>
  <si>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</si>
  <si>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</si>
  <si>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</si>
  <si>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</si>
  <si>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</si>
  <si>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</si>
  <si>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</si>
  <si>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</si>
  <si>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</si>
  <si>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</si>
  <si>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</si>
  <si>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</si>
  <si>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</si>
  <si>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</si>
  <si>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</si>
  <si>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</si>
  <si>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</si>
  <si>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</si>
  <si>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</si>
  <si>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</si>
  <si>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</si>
  <si>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</si>
  <si>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</si>
  <si>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</si>
  <si>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</si>
  <si>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</si>
  <si>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</si>
  <si>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B09MQ9PDHR</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</si>
  <si>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</si>
  <si>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</si>
  <si>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</si>
  <si>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</si>
  <si>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</si>
  <si>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</si>
  <si>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</si>
  <si>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</si>
  <si>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</si>
  <si>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</si>
  <si>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</si>
  <si>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</si>
  <si>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</si>
  <si>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</si>
  <si>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</si>
  <si>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</si>
  <si>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</si>
  <si>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</si>
  <si>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</si>
  <si>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</si>
  <si>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</si>
  <si>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</si>
  <si>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</si>
  <si>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</si>
  <si>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</si>
  <si>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</si>
  <si>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</si>
  <si>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</si>
  <si>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https://m.media-amazon.com/images/W/WEBP_402378-T1/images/I/413XAuyrxWL._SX300_SY300_QL70_FMwebp_.jpg</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</si>
  <si>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</si>
  <si>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</si>
  <si>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</si>
  <si>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</si>
  <si>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</si>
  <si>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</si>
  <si>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</si>
  <si>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</si>
  <si>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</si>
  <si>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</si>
  <si>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</si>
  <si>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</si>
  <si>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</si>
  <si>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</si>
  <si>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</si>
  <si>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</si>
  <si>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</si>
  <si>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</si>
  <si>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</si>
  <si>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</si>
  <si>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</si>
  <si>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</si>
  <si>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</si>
  <si>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</si>
  <si>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</si>
  <si>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</si>
  <si>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</si>
  <si>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</si>
  <si>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</si>
  <si>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</si>
  <si>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</si>
  <si>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</si>
  <si>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</si>
  <si>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</si>
  <si>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</si>
  <si>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</si>
  <si>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</si>
  <si>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</si>
  <si>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</si>
  <si>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</si>
  <si>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</si>
  <si>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</si>
  <si>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</si>
  <si>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</si>
  <si>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</si>
  <si>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</si>
  <si>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</si>
  <si>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</si>
  <si>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</si>
  <si>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</si>
  <si>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</si>
  <si>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B077BTLQ67</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</si>
  <si>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</si>
  <si>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</si>
  <si>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</si>
  <si>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</si>
  <si>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</si>
  <si>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</si>
  <si>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</si>
  <si>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</si>
  <si>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</si>
  <si>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</si>
  <si>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</si>
  <si>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</si>
  <si>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</si>
  <si>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</si>
  <si>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</si>
  <si>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</si>
  <si>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</si>
  <si>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</si>
  <si>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</si>
  <si>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</si>
  <si>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</si>
  <si>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</si>
  <si>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</si>
  <si>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</si>
  <si>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</si>
  <si>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</si>
  <si>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</si>
  <si>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</si>
  <si>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</si>
  <si>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</si>
  <si>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</si>
  <si>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</si>
  <si>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B09NS5TKPN</t>
  </si>
  <si>
    <t>LG 1.5 Ton 5 Star AI DUAL Inverter Split AC (Copper, Super Convertible 6-in-1 Cooling, HD Filter with Anti-Virus Protection, 2022 Model, PS-Q19YNZE, White)</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</si>
  <si>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</si>
  <si>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</si>
  <si>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</si>
  <si>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</si>
  <si>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</si>
  <si>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</si>
  <si>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</si>
  <si>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</si>
  <si>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</si>
  <si>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</si>
  <si>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</si>
  <si>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</si>
  <si>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</si>
  <si>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</si>
  <si>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</si>
  <si>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</si>
  <si>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</si>
  <si>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</si>
  <si>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</si>
  <si>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</si>
  <si>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</si>
  <si>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</si>
  <si>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</si>
  <si>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</si>
  <si>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</si>
  <si>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</si>
  <si>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</si>
  <si>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</si>
  <si>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</si>
  <si>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</si>
  <si>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</si>
  <si>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</si>
  <si>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</si>
  <si>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</si>
  <si>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</si>
  <si>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</si>
  <si>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</si>
  <si>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</si>
  <si>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</si>
  <si>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</si>
  <si>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</si>
  <si>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</si>
  <si>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</si>
  <si>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</si>
  <si>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</si>
  <si>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</si>
  <si>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</si>
  <si>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</si>
  <si>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</si>
  <si>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</si>
  <si>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</si>
  <si>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</si>
  <si>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</si>
  <si>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</si>
  <si>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</si>
  <si>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</si>
  <si>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</si>
  <si>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</si>
  <si>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</si>
  <si>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</si>
  <si>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</si>
  <si>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</si>
  <si>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</si>
  <si>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</si>
  <si>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</si>
  <si>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</si>
  <si>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</si>
  <si>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</si>
  <si>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</si>
  <si>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</si>
  <si>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</si>
  <si>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</si>
  <si>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</si>
  <si>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https://m.media-amazon.com/images/W/WEBP_402378-T2/images/I/41Ps3i9b4HL._SY300_SX300_QL70_FMwebp_.jpg</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</si>
  <si>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</si>
  <si>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</si>
  <si>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</si>
  <si>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</si>
  <si>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</si>
  <si>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</si>
  <si>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</si>
  <si>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</si>
  <si>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</si>
  <si>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</si>
  <si>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</si>
  <si>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</si>
  <si>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</si>
  <si>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</si>
  <si>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</si>
  <si>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</si>
  <si>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</si>
  <si>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</si>
  <si>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</si>
  <si>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</si>
  <si>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</si>
  <si>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</si>
  <si>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</si>
  <si>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</si>
  <si>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</si>
  <si>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</si>
  <si>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</si>
  <si>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</si>
  <si>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</si>
  <si>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</si>
  <si>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</si>
  <si>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</si>
  <si>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</si>
  <si>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</si>
  <si>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</si>
  <si>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</si>
  <si>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</si>
  <si>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</si>
  <si>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</si>
  <si>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</si>
  <si>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</si>
  <si>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</si>
  <si>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</si>
  <si>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</si>
  <si>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</si>
  <si>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</si>
  <si>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</si>
  <si>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</si>
  <si>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</si>
  <si>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</si>
  <si>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</si>
  <si>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</si>
  <si>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https://m.media-amazon.com/images/W/WEBP_402378-T1/images/I/31+EgPqYa6L._SX300_SY300_.jpg</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</si>
  <si>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</si>
  <si>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</si>
  <si>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</si>
  <si>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</si>
  <si>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</si>
  <si>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</si>
  <si>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</si>
  <si>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</si>
  <si>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</si>
  <si>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</si>
  <si>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</si>
  <si>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</si>
  <si>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</si>
  <si>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</si>
  <si>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</si>
  <si>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</si>
  <si>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</si>
  <si>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B07LDPLSZC</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</si>
  <si>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</si>
  <si>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</si>
  <si>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</si>
  <si>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</si>
  <si>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</si>
  <si>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</si>
  <si>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</si>
  <si>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</si>
  <si>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</si>
  <si>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</si>
  <si>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</si>
  <si>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</si>
  <si>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</si>
  <si>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</si>
  <si>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</si>
  <si>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</si>
  <si>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</si>
  <si>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</si>
  <si>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</si>
  <si>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</si>
  <si>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</si>
  <si>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</si>
  <si>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</si>
  <si>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</si>
  <si>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</si>
  <si>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</si>
  <si>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</si>
  <si>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</si>
  <si>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</si>
  <si>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</si>
  <si>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</si>
  <si>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B08JKPVDKL</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</si>
  <si>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</si>
  <si>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</si>
  <si>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</si>
  <si>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</si>
  <si>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</si>
  <si>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</si>
  <si>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</si>
  <si>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</si>
  <si>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</si>
  <si>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</si>
  <si>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</si>
  <si>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</si>
  <si>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</si>
  <si>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</si>
  <si>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</si>
  <si>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</si>
  <si>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</si>
  <si>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</si>
  <si>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</si>
  <si>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</si>
  <si>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</si>
  <si>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</si>
  <si>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</si>
  <si>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</si>
  <si>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</si>
  <si>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</si>
  <si>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</si>
  <si>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</si>
  <si>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</si>
  <si>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</si>
  <si>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</si>
  <si>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</si>
  <si>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</si>
  <si>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</si>
  <si>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</si>
  <si>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</si>
  <si>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</si>
  <si>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</si>
  <si>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</si>
  <si>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</si>
  <si>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</si>
  <si>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</si>
  <si>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</si>
  <si>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</si>
  <si>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</si>
  <si>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</si>
  <si>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</si>
  <si>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</si>
  <si>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</si>
  <si>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</si>
  <si>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</si>
  <si>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</si>
  <si>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</si>
  <si>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</si>
  <si>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</si>
  <si>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</si>
  <si>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</si>
  <si>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</si>
  <si>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</si>
  <si>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</si>
  <si>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</si>
  <si>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</si>
  <si>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</si>
  <si>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</si>
  <si>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</si>
  <si>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</si>
  <si>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</si>
  <si>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</si>
  <si>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</si>
  <si>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</si>
  <si>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</si>
  <si>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</si>
  <si>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</si>
  <si>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</si>
  <si>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</si>
  <si>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</si>
  <si>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</si>
  <si>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</si>
  <si>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</si>
  <si>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</si>
  <si>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</si>
  <si>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</si>
  <si>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</si>
  <si>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</si>
  <si>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</si>
  <si>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</si>
  <si>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</si>
  <si>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</si>
  <si>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</si>
  <si>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</si>
  <si>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</si>
  <si>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</si>
  <si>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</si>
  <si>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</si>
  <si>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</si>
  <si>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</si>
  <si>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</si>
  <si>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</si>
  <si>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</si>
  <si>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</si>
  <si>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</si>
  <si>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</si>
  <si>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</si>
  <si>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</si>
  <si>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</si>
  <si>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</si>
  <si>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</si>
  <si>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</si>
  <si>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</si>
  <si>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</si>
  <si>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</si>
  <si>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</si>
  <si>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</si>
  <si>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</si>
  <si>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</si>
  <si>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</si>
  <si>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</si>
  <si>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</si>
  <si>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</si>
  <si>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</si>
  <si>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</si>
  <si>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</si>
  <si>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</si>
  <si>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</si>
  <si>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</si>
  <si>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</si>
  <si>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</si>
  <si>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</si>
  <si>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</si>
  <si>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</si>
  <si>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</si>
  <si>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</si>
  <si>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</si>
  <si>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</si>
  <si>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</si>
  <si>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</si>
  <si>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</si>
  <si>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</si>
  <si>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</si>
  <si>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</si>
  <si>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</si>
  <si>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</si>
  <si>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</si>
  <si>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</si>
  <si>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</si>
  <si>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</si>
  <si>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</si>
  <si>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</si>
  <si>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</si>
  <si>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</si>
  <si>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</si>
  <si>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</si>
  <si>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</si>
  <si>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</si>
  <si>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</si>
  <si>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</si>
  <si>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</si>
  <si>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</si>
  <si>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</si>
  <si>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</si>
  <si>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</si>
  <si>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</si>
  <si>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</si>
  <si>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</si>
  <si>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</si>
  <si>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</si>
  <si>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</si>
  <si>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</si>
  <si>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</si>
  <si>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</si>
  <si>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</si>
  <si>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</si>
  <si>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</si>
  <si>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</si>
  <si>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</si>
  <si>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</si>
  <si>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</si>
  <si>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</si>
  <si>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</si>
  <si>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</si>
  <si>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</si>
  <si>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</si>
  <si>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</si>
  <si>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</si>
  <si>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</si>
  <si>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</si>
  <si>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</si>
  <si>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</si>
  <si>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</si>
  <si>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</si>
  <si>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</si>
  <si>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</si>
  <si>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</si>
  <si>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</si>
  <si>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</si>
  <si>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</si>
  <si>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</si>
  <si>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</si>
  <si>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</si>
  <si>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</si>
  <si>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</si>
  <si>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</si>
  <si>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B088WCFPQF</t>
  </si>
  <si>
    <t>Cafe JEI French Press Coffee and Tea Maker 600ml with 4 Level Filtration System, Heat Resistant Borosilicate Glass (Black, 600ml)</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</si>
  <si>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</si>
  <si>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</si>
  <si>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</si>
  <si>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</si>
  <si>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</si>
  <si>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</si>
  <si>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</si>
  <si>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</si>
  <si>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</si>
  <si>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</si>
  <si>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</si>
  <si>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</si>
  <si>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</si>
  <si>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</si>
  <si>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</si>
  <si>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</si>
  <si>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</si>
  <si>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</si>
  <si>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</si>
  <si>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</si>
  <si>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</si>
  <si>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</si>
  <si>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</si>
  <si>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</si>
  <si>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</si>
  <si>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</si>
  <si>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</si>
  <si>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</si>
  <si>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</si>
  <si>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</si>
  <si>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</si>
  <si>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</si>
  <si>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</si>
  <si>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</si>
  <si>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</si>
  <si>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</si>
  <si>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</si>
  <si>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</si>
  <si>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</si>
  <si>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</si>
  <si>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</si>
  <si>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</si>
  <si>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</si>
  <si>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</si>
  <si>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</si>
  <si>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</si>
  <si>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</si>
  <si>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B0BBWJFK5C</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</si>
  <si>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</si>
  <si>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</si>
  <si>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</si>
  <si>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https://m.media-amazon.com/images/W/WEBP_402378-T1/images/I/413b+0JACfL._SX300_SY300_.jpg</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</si>
  <si>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</si>
  <si>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</si>
  <si>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</si>
  <si>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</si>
  <si>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</si>
  <si>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</si>
  <si>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</si>
  <si>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</si>
  <si>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</si>
  <si>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</si>
  <si>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</si>
  <si>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</si>
  <si>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</si>
  <si>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</si>
  <si>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</si>
  <si>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</si>
  <si>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</si>
  <si>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</si>
  <si>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</si>
  <si>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</si>
  <si>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</si>
  <si>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</si>
  <si>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</si>
  <si>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</si>
  <si>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</si>
  <si>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</si>
  <si>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B06Y36JKC3</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</si>
  <si>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</si>
  <si>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</si>
  <si>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</si>
  <si>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</si>
  <si>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</si>
  <si>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</si>
  <si>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</si>
  <si>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</si>
  <si>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</si>
  <si>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</si>
  <si>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</si>
  <si>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</si>
  <si>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</si>
  <si>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</si>
  <si>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</si>
  <si>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</si>
  <si>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</si>
  <si>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</si>
  <si>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</si>
  <si>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</si>
  <si>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</si>
  <si>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</si>
  <si>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</si>
  <si>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B07FJNNZCJ</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</si>
  <si>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</si>
  <si>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</si>
  <si>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</si>
  <si>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</si>
  <si>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</si>
  <si>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</si>
  <si>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</si>
  <si>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</si>
  <si>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</si>
  <si>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</si>
  <si>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</si>
  <si>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</si>
  <si>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</si>
  <si>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</si>
  <si>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</si>
  <si>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</si>
  <si>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</si>
  <si>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</si>
  <si>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</si>
  <si>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</si>
  <si>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</si>
  <si>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</si>
  <si>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</si>
  <si>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</si>
  <si>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</si>
  <si>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</si>
  <si>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</si>
  <si>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</si>
  <si>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</si>
  <si>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</si>
  <si>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</si>
  <si>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</si>
  <si>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</si>
  <si>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</si>
  <si>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</si>
  <si>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</si>
  <si>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</si>
  <si>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</si>
  <si>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</si>
  <si>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https://m.media-amazon.com/images/W/WEBP_402378-T2/images/I/41NSz+RdSoL._SX342_SY445_.jpg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</si>
  <si>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</si>
  <si>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</si>
  <si>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</si>
  <si>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</si>
  <si>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</si>
  <si>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</si>
  <si>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</si>
  <si>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</si>
  <si>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</si>
  <si>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</si>
  <si>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</si>
  <si>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</si>
  <si>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</si>
  <si>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</si>
  <si>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</si>
  <si>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</si>
  <si>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</si>
  <si>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</si>
  <si>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B09FPP3R1D</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</si>
  <si>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</si>
  <si>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</si>
  <si>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</si>
  <si>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</si>
  <si>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</si>
  <si>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</si>
  <si>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</si>
  <si>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</si>
  <si>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</si>
  <si>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</si>
  <si>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</si>
  <si>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</si>
  <si>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</si>
  <si>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</si>
  <si>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</si>
  <si>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</si>
  <si>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</si>
  <si>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</si>
  <si>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</si>
  <si>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</si>
  <si>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</si>
  <si>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</si>
  <si>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</si>
  <si>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</si>
  <si>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</si>
  <si>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</si>
  <si>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</si>
  <si>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</si>
  <si>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</si>
  <si>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</si>
  <si>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</si>
  <si>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</si>
  <si>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</si>
  <si>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</si>
  <si>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</si>
  <si>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</si>
  <si>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</si>
  <si>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</si>
  <si>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</si>
  <si>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</si>
  <si>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</si>
  <si>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</si>
  <si>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</si>
  <si>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</si>
  <si>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</si>
  <si>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</si>
  <si>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</si>
  <si>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</si>
  <si>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</si>
  <si>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</si>
  <si>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</si>
  <si>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</si>
  <si>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</si>
  <si>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</si>
  <si>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</si>
  <si>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</si>
  <si>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</si>
  <si>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</si>
  <si>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</si>
  <si>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</si>
  <si>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</si>
  <si>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</si>
  <si>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</si>
  <si>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</si>
  <si>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</si>
  <si>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</si>
  <si>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</si>
  <si>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</si>
  <si>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</si>
  <si>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</si>
  <si>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</si>
  <si>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</si>
  <si>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</si>
  <si>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</si>
  <si>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</si>
  <si>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</si>
  <si>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</si>
  <si>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</si>
  <si>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</si>
  <si>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</si>
  <si>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</si>
  <si>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</si>
  <si>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</si>
  <si>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</si>
  <si>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</si>
  <si>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</si>
  <si>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</si>
  <si>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</si>
  <si>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</si>
  <si>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</si>
  <si>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</si>
  <si>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</si>
  <si>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</si>
  <si>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</si>
  <si>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</si>
  <si>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</si>
  <si>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</si>
  <si>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</si>
  <si>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</si>
  <si>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</si>
  <si>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</si>
  <si>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</si>
  <si>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</si>
  <si>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</si>
  <si>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</si>
  <si>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</si>
  <si>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</si>
  <si>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</si>
  <si>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</si>
  <si>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</si>
  <si>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</si>
  <si>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</si>
  <si>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</si>
  <si>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</si>
  <si>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</si>
  <si>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</si>
  <si>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</si>
  <si>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</si>
  <si>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</si>
  <si>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</si>
  <si>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</si>
  <si>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</si>
  <si>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</si>
  <si>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</si>
  <si>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</si>
  <si>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</si>
  <si>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</si>
  <si>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</si>
  <si>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</si>
  <si>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</si>
  <si>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</si>
  <si>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</si>
  <si>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B089BDBDGM</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</si>
  <si>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</si>
  <si>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</si>
  <si>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</si>
  <si>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</si>
  <si>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</si>
  <si>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</si>
  <si>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</si>
  <si>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</si>
  <si>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</si>
  <si>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</si>
  <si>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</si>
  <si>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</si>
  <si>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</si>
  <si>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</si>
  <si>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</si>
  <si>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</si>
  <si>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</si>
  <si>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</si>
  <si>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</si>
  <si>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https://m.media-amazon.com/images/I/41CAIlYtE+L._SY300_SX300_.jpg</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</si>
  <si>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</si>
  <si>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</si>
  <si>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</si>
  <si>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</si>
  <si>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</si>
  <si>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</si>
  <si>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</si>
  <si>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</si>
  <si>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</si>
  <si>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</si>
  <si>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</si>
  <si>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</si>
  <si>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</si>
  <si>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</si>
  <si>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</si>
  <si>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https://m.media-amazon.com/images/I/418vOzm6DZL._SX300_SY300_QL70_FMwebp_.jpg</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</si>
  <si>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</si>
  <si>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</si>
  <si>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</si>
  <si>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</si>
  <si>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</si>
  <si>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</si>
  <si>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</si>
  <si>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</si>
  <si>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</si>
  <si>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</si>
  <si>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</si>
  <si>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</si>
  <si>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</si>
  <si>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</si>
  <si>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</si>
  <si>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</si>
  <si>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</si>
  <si>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</si>
  <si>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</si>
  <si>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</si>
  <si>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</si>
  <si>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</si>
  <si>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</si>
  <si>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</si>
  <si>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</si>
  <si>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</si>
  <si>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</si>
  <si>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</si>
  <si>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</si>
  <si>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</si>
  <si>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</si>
  <si>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</si>
  <si>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</si>
  <si>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</si>
  <si>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</si>
  <si>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</si>
  <si>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</si>
  <si>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</si>
  <si>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</si>
  <si>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</si>
  <si>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</si>
  <si>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</si>
  <si>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</si>
  <si>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</si>
  <si>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</si>
  <si>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</si>
  <si>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</si>
  <si>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</si>
  <si>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</si>
  <si>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</si>
  <si>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</si>
  <si>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</si>
  <si>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</si>
  <si>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</si>
  <si>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</si>
  <si>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</si>
  <si>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</si>
  <si>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</si>
  <si>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</si>
  <si>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</si>
  <si>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</si>
  <si>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</si>
  <si>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</si>
  <si>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</si>
  <si>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</si>
  <si>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</si>
  <si>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</si>
  <si>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</si>
  <si>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</si>
  <si>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</si>
  <si>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</si>
  <si>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</si>
  <si>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</si>
  <si>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</si>
  <si>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</si>
  <si>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</si>
  <si>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</si>
  <si>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</si>
  <si>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</si>
  <si>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</si>
  <si>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</si>
  <si>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</si>
  <si>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</si>
  <si>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</si>
  <si>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https://m.media-amazon.com/images/I/41n90w1dlJL._SY445_SX342_QL70_FMwebp_.jpg</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</si>
  <si>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</si>
  <si>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</si>
  <si>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</si>
  <si>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</si>
  <si>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</si>
  <si>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</si>
  <si>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</si>
  <si>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</si>
  <si>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</si>
  <si>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</si>
  <si>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</si>
  <si>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</si>
  <si>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</si>
  <si>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</si>
  <si>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</si>
  <si>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</si>
  <si>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</si>
  <si>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</si>
  <si>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</si>
  <si>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</si>
  <si>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</si>
  <si>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</si>
  <si>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</si>
  <si>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</si>
  <si>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</si>
  <si>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</si>
  <si>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</si>
  <si>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</si>
  <si>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</si>
  <si>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</si>
  <si>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</si>
  <si>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</si>
  <si>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https://m.media-amazon.com/images/W/WEBP_402378-T1/images/I/41UHdKluMBL._SY300_SX300_QL70_FMwebp_.jpg</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</si>
  <si>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</si>
  <si>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</si>
  <si>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</si>
  <si>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</si>
  <si>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</si>
  <si>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</si>
  <si>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</si>
  <si>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</si>
  <si>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</si>
  <si>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</si>
  <si>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</si>
  <si>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</si>
  <si>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</si>
  <si>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</si>
  <si>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</si>
  <si>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</si>
  <si>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</si>
  <si>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</si>
  <si>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</si>
  <si>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</si>
  <si>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</si>
  <si>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</si>
  <si>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</si>
  <si>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</si>
  <si>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</si>
  <si>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</si>
  <si>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</si>
  <si>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</si>
  <si>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</si>
  <si>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</si>
  <si>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</si>
  <si>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</si>
  <si>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</si>
  <si>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</si>
  <si>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</si>
  <si>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</si>
  <si>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</si>
  <si>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</si>
  <si>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</si>
  <si>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</si>
  <si>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</si>
  <si>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</si>
  <si>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</si>
  <si>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</si>
  <si>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</si>
  <si>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</si>
  <si>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</si>
  <si>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</si>
  <si>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</si>
  <si>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</si>
  <si>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</si>
  <si>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</si>
  <si>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</si>
  <si>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</si>
  <si>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</si>
  <si>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</si>
  <si>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</si>
  <si>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</si>
  <si>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https://m.media-amazon.com/images/I/41fDdRtjfxL._SY445_SX342_QL70_FMwebp_.jpg</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</si>
  <si>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</si>
  <si>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</si>
  <si>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</si>
  <si>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</si>
  <si>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</si>
  <si>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</si>
  <si>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</si>
  <si>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https://m.media-amazon.com/images/I/41gzDxk4+kL._SY300_SX300_.jpg</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</si>
  <si>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</si>
  <si>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</si>
  <si>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</si>
  <si>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</si>
  <si>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</si>
  <si>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</si>
  <si>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</si>
  <si>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</si>
  <si>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</si>
  <si>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</si>
  <si>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</si>
  <si>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</si>
  <si>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</si>
  <si>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</si>
  <si>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</si>
  <si>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</si>
  <si>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</si>
  <si>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</si>
  <si>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</si>
  <si>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</si>
  <si>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</si>
  <si>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</si>
  <si>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</si>
  <si>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</si>
  <si>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</si>
  <si>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</si>
  <si>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</si>
  <si>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</si>
  <si>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</si>
  <si>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</si>
  <si>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</si>
  <si>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</si>
  <si>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</si>
  <si>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</si>
  <si>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</si>
  <si>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</si>
  <si>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</si>
  <si>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</si>
  <si>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</si>
  <si>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</si>
  <si>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</si>
  <si>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</si>
  <si>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</si>
  <si>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</si>
  <si>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</si>
  <si>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</si>
  <si>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</si>
  <si>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</si>
  <si>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</si>
  <si>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</si>
  <si>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</si>
  <si>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</si>
  <si>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</si>
  <si>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</si>
  <si>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</si>
  <si>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</si>
  <si>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</si>
  <si>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</si>
  <si>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</si>
  <si>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</si>
  <si>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</si>
  <si>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</si>
  <si>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</si>
  <si>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</si>
  <si>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</si>
  <si>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Cables</t>
  </si>
  <si>
    <t>NetworkingDevices</t>
  </si>
  <si>
    <t>NetworkAdapters</t>
  </si>
  <si>
    <t>Electronics</t>
  </si>
  <si>
    <t>Accessories</t>
  </si>
  <si>
    <t>Televisions</t>
  </si>
  <si>
    <t>SmartTelevisions</t>
  </si>
  <si>
    <t>RemoteControls</t>
  </si>
  <si>
    <t>StandardTelevisions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</si>
  <si>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</si>
  <si>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</si>
  <si>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</si>
  <si>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</si>
  <si>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</si>
  <si>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</si>
  <si>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</si>
  <si>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</si>
  <si>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</si>
  <si>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</si>
  <si>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</si>
  <si>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</si>
  <si>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</si>
  <si>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Speakers</t>
  </si>
  <si>
    <t>TowerSpeakers</t>
  </si>
  <si>
    <t>3DGlasses</t>
  </si>
  <si>
    <t>WearableTechnology</t>
  </si>
  <si>
    <t>SmartWatches</t>
  </si>
  <si>
    <t>MobileAccessories</t>
  </si>
  <si>
    <t>Chargers</t>
  </si>
  <si>
    <t>PowerBanks</t>
  </si>
  <si>
    <t>Smartphones</t>
  </si>
  <si>
    <t>MemoryCards</t>
  </si>
  <si>
    <t>MicroSD</t>
  </si>
  <si>
    <t>BasicMobiles</t>
  </si>
  <si>
    <t>Headphones</t>
  </si>
  <si>
    <t>In-Ear</t>
  </si>
  <si>
    <t>AutomobileChargers</t>
  </si>
  <si>
    <t>AutomobileAccessories</t>
  </si>
  <si>
    <t>Cradles</t>
  </si>
  <si>
    <t>WallChargers</t>
  </si>
  <si>
    <t>OTGAdapters</t>
  </si>
  <si>
    <t>Tripods</t>
  </si>
  <si>
    <t>SelfieSticks</t>
  </si>
  <si>
    <t>Stands</t>
  </si>
  <si>
    <t>CableConnectionProtectors</t>
  </si>
  <si>
    <t>D√©cor</t>
  </si>
  <si>
    <t>ScreenProtectors</t>
  </si>
  <si>
    <t>StylusPens</t>
  </si>
  <si>
    <t>BasicCases</t>
  </si>
  <si>
    <t>HandlebarMounts</t>
  </si>
  <si>
    <t>On-Ear</t>
  </si>
  <si>
    <t>LaptopAccessories</t>
  </si>
  <si>
    <t>CameraPrivacyCovers</t>
  </si>
  <si>
    <t>PhoneCharms</t>
  </si>
  <si>
    <t>PenDrives</t>
  </si>
  <si>
    <t>Mice</t>
  </si>
  <si>
    <t>GraphicTablets</t>
  </si>
  <si>
    <t>Lapdesks</t>
  </si>
  <si>
    <t>NotebookComputerStands</t>
  </si>
  <si>
    <t>Keyboards</t>
  </si>
  <si>
    <t>Microphones</t>
  </si>
  <si>
    <t>Condenser</t>
  </si>
  <si>
    <t>DisposableBatteries</t>
  </si>
  <si>
    <t>OfficePaperProducts</t>
  </si>
  <si>
    <t>Paper</t>
  </si>
  <si>
    <t>Stationery</t>
  </si>
  <si>
    <t>CraftMaterials</t>
  </si>
  <si>
    <t>Scrapbooking</t>
  </si>
  <si>
    <t>Tape</t>
  </si>
  <si>
    <t>ExternalHardDisks</t>
  </si>
  <si>
    <t>VideoCameras</t>
  </si>
  <si>
    <t>OfficeElectronics</t>
  </si>
  <si>
    <t>Calculators</t>
  </si>
  <si>
    <t>Scientific</t>
  </si>
  <si>
    <t>TripodLegs</t>
  </si>
  <si>
    <t>InkjetInkCartridges</t>
  </si>
  <si>
    <t>DustCovers</t>
  </si>
  <si>
    <t>PCGamingPeripherals</t>
  </si>
  <si>
    <t>GamingMice</t>
  </si>
  <si>
    <t>PaintingMaterials</t>
  </si>
  <si>
    <t>Paints</t>
  </si>
  <si>
    <t>MousePads</t>
  </si>
  <si>
    <t>HardDiskBags</t>
  </si>
  <si>
    <t>Flashes</t>
  </si>
  <si>
    <t>Routers</t>
  </si>
  <si>
    <t>Over-Ear</t>
  </si>
  <si>
    <t>BluetoothSpeakers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</si>
  <si>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</si>
  <si>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</si>
  <si>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</si>
  <si>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</si>
  <si>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</si>
  <si>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</si>
  <si>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</si>
  <si>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</si>
  <si>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</si>
  <si>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</si>
  <si>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</si>
  <si>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</si>
  <si>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</si>
  <si>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</si>
  <si>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</si>
  <si>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</si>
  <si>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PCMicrophones</t>
  </si>
  <si>
    <t>OutdoorSpeakers</t>
  </si>
  <si>
    <t>ExternalMemoryCardReaders</t>
  </si>
  <si>
    <t>EthernetCables</t>
  </si>
  <si>
    <t>Components</t>
  </si>
  <si>
    <t>Memory</t>
  </si>
  <si>
    <t>UninterruptedPowerSupplies</t>
  </si>
  <si>
    <t>Cases</t>
  </si>
  <si>
    <t>SecureDigitalCards</t>
  </si>
  <si>
    <t>Webcams</t>
  </si>
  <si>
    <t>CoolingPads</t>
  </si>
  <si>
    <t>Electrical</t>
  </si>
  <si>
    <t>ColouredPaper</t>
  </si>
  <si>
    <t>InternalSolidStateDrives</t>
  </si>
  <si>
    <t>MultimediaSpeakerSystems</t>
  </si>
  <si>
    <t>PCSpeakers</t>
  </si>
  <si>
    <t>BatteryChargers</t>
  </si>
  <si>
    <t>DrawingMaterials</t>
  </si>
  <si>
    <t>DrawingMedia</t>
  </si>
  <si>
    <t>Pencils</t>
  </si>
  <si>
    <t>InternalHardDrives</t>
  </si>
  <si>
    <t>Printers</t>
  </si>
  <si>
    <t>Pens</t>
  </si>
  <si>
    <t>SATACables</t>
  </si>
  <si>
    <t>PCHeadsets</t>
  </si>
  <si>
    <t>GamingKeyboards</t>
  </si>
  <si>
    <t>SoundbarSpeakers</t>
  </si>
  <si>
    <t>Earpads</t>
  </si>
  <si>
    <t>InkjetPrinters</t>
  </si>
  <si>
    <t>Headsets</t>
  </si>
  <si>
    <t>ExternalSolidStateDrives</t>
  </si>
  <si>
    <t>PowerLANAdapters</t>
  </si>
  <si>
    <t>PhotoBackgroundAccessories</t>
  </si>
  <si>
    <t>PowerAccessories</t>
  </si>
  <si>
    <t>SurgeProtectors</t>
  </si>
  <si>
    <t>Tablets</t>
  </si>
  <si>
    <t>CordManagement</t>
  </si>
  <si>
    <t>TonerCartridges</t>
  </si>
  <si>
    <t>HardDriveAccessories</t>
  </si>
  <si>
    <t>Caddies</t>
  </si>
  <si>
    <t>Laptops</t>
  </si>
  <si>
    <t>TraditionalLaptops</t>
  </si>
  <si>
    <t>SmallKitchenAppliances</t>
  </si>
  <si>
    <t>ElectricKettles</t>
  </si>
  <si>
    <t>RoomHeaters</t>
  </si>
  <si>
    <t>ElectricHeaters</t>
  </si>
  <si>
    <t>FanHeaters</t>
  </si>
  <si>
    <t>LintShavers</t>
  </si>
  <si>
    <t>DigitalKitchenScales</t>
  </si>
  <si>
    <t>KitchenTools</t>
  </si>
  <si>
    <t>Choppers</t>
  </si>
  <si>
    <t>InductionCooktop</t>
  </si>
  <si>
    <t>HandBlenders</t>
  </si>
  <si>
    <t>Irons</t>
  </si>
  <si>
    <t>MixerGrinders</t>
  </si>
  <si>
    <t>InstantWaterHeaters</t>
  </si>
  <si>
    <t>StorageWaterHeaters</t>
  </si>
  <si>
    <t>ImmersionRods</t>
  </si>
  <si>
    <t>DeepFatFryers</t>
  </si>
  <si>
    <t>AirFryers</t>
  </si>
  <si>
    <t>LaundryOrganization</t>
  </si>
  <si>
    <t>LaundryBaskets</t>
  </si>
  <si>
    <t>JuicerMixerGrinders</t>
  </si>
  <si>
    <t>Vacuums</t>
  </si>
  <si>
    <t>EggBoilers</t>
  </si>
  <si>
    <t>SandwichMakers</t>
  </si>
  <si>
    <t>DigitalScales</t>
  </si>
  <si>
    <t>VacuumSealers</t>
  </si>
  <si>
    <t>Fans</t>
  </si>
  <si>
    <t>CeilingFans</t>
  </si>
  <si>
    <t>HalogenHeaters</t>
  </si>
  <si>
    <t>Pop-upToasters</t>
  </si>
  <si>
    <t>HeatConvectors</t>
  </si>
  <si>
    <t>CoffeeGrinders</t>
  </si>
  <si>
    <t>ElectricGrinders</t>
  </si>
  <si>
    <t>ExhaustFans</t>
  </si>
  <si>
    <t>DripCoffeeMachines</t>
  </si>
  <si>
    <t>WaterPurifierAccessories</t>
  </si>
  <si>
    <t>WaterCartridges</t>
  </si>
  <si>
    <t>CarAccessories</t>
  </si>
  <si>
    <t>InteriorAccessories</t>
  </si>
  <si>
    <t>AirPurifiers</t>
  </si>
  <si>
    <t>HEPAAirPurifiers</t>
  </si>
  <si>
    <t>LaundryBags</t>
  </si>
  <si>
    <t>IroningAccessories</t>
  </si>
  <si>
    <t>SprayBottles</t>
  </si>
  <si>
    <t>HandMixers</t>
  </si>
  <si>
    <t>WetGrinders</t>
  </si>
  <si>
    <t>OvenToasterGrills</t>
  </si>
  <si>
    <t>Juicers</t>
  </si>
  <si>
    <t>HealthMonitors</t>
  </si>
  <si>
    <t>WeighingScales</t>
  </si>
  <si>
    <t>DigitalBathroomScales</t>
  </si>
  <si>
    <t>EspressoMachines</t>
  </si>
  <si>
    <t>TableFans</t>
  </si>
  <si>
    <t>MilkFrothers</t>
  </si>
  <si>
    <t>Humidifiers</t>
  </si>
  <si>
    <t>StandMixerAccessories</t>
  </si>
  <si>
    <t>YogurtMakers</t>
  </si>
  <si>
    <t>ColdPressJuicers</t>
  </si>
  <si>
    <t>AirConditioners</t>
  </si>
  <si>
    <t>Split-SystemAirConditioners</t>
  </si>
  <si>
    <t>StovetopEspressoPots</t>
  </si>
  <si>
    <t>CoffeeMakerAccessories</t>
  </si>
  <si>
    <t>MeasuringSpoons</t>
  </si>
  <si>
    <t>CoffeePresses</t>
  </si>
  <si>
    <t>RotiMakers</t>
  </si>
  <si>
    <t>StandMixers</t>
  </si>
  <si>
    <t>PedestalFans</t>
  </si>
  <si>
    <t>VacuumAccessories</t>
  </si>
  <si>
    <t>Main category</t>
  </si>
  <si>
    <t>Sub-Category 1</t>
  </si>
  <si>
    <t>Sub-Category 2</t>
  </si>
  <si>
    <t>Sub-Category 3</t>
  </si>
  <si>
    <t>Category</t>
  </si>
  <si>
    <t>USB Cables</t>
  </si>
  <si>
    <t>HDMI Cables</t>
  </si>
  <si>
    <t>Wireless USB Adapters</t>
  </si>
  <si>
    <t>Accessories and Peripherals</t>
  </si>
  <si>
    <t>Cables and Accessories</t>
  </si>
  <si>
    <t>Home Theater,TV and Video</t>
  </si>
  <si>
    <t>Computers and Accessories</t>
  </si>
  <si>
    <t>High Compatibility : Compatible With iPhone 12, 11, X/XsMax/Xr ,iPhone 8/8 Plus,iPhone 7/7 Plus,iPhone 6s/6s Plus,iPhone 6/6 Plus,iPhone 5/5s/5c/se,iPad Pro,iPad Air 1/2,iPad mini 1/2/3,iPod nano7,iPod touch and more apple devices.|Fast Charge and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</si>
  <si>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 and s=electronics and sr=1-1</t>
  </si>
  <si>
    <t>Ambrane Unbreakable 60W / 3A Fast Charging 1.5m Braided Type C Cable for Smartphones, Tablets, Laptops  and  other Type C devices, PD Technology, 480Mbps Data Sync, Quick Charge 3.0 (RCT15A, Black)</t>
  </si>
  <si>
    <t>https://www.amazon.in/Ambrane-Unbreakable-Charging-Braided-Cable/dp/B098NS6PVG/ref=sr_1_2?qid=1672909124 and s=electronics and sr=1-2</t>
  </si>
  <si>
    <t>Sounce Fast Phone Charging Cable  and  Data Sync USB Cable Compatible for iPhone 13, 12,11, X, 8, 7, 6, 5, iPad Air, Pro, Mini  and  iOS Devices</t>
  </si>
  <si>
    <t>„Äê Fast Charger and  Data Sync„Äë-With built-in safety proctections and four-core copper wires promote maximum signal quality and strength and enhance charging  and  data transfer speed with up to 480 mb/s transferring speed.|„Äê Compatibility„Äë-Compatible with iPhone 13, 12,11, X, 8, 7, 6, 5, iPad Air, Pro, Mini  and  iOS devices.|„Äê Sturdy  and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</si>
  <si>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https://www.amazon.in/Sounce-iPhone-Charging-Compatible-Devices/dp/B096MSW6CT/ref=sr_1_3?qid=1672909124 and s=electronics and sr=1-3</t>
  </si>
  <si>
    <t>boAt Deuce USB 300 2 in 1 Type-C  and  Micro USB Stress Resistant, Tangle-Free, Sturdy Cable with 3A Fast Charging  and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</si>
  <si>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and  hassle-free user experience|2 years warranty from the date of purchase</t>
  </si>
  <si>
    <t>https://www.amazon.in/Deuce-300-Resistant-Tangle-Free-Transmission/dp/B08HDJ86NZ/ref=sr_1_4?qid=1672909124 and s=electronics and sr=1-4</t>
  </si>
  <si>
    <t>Portronics Konnect L 1.2M Fast Charging 3A 8 Pin USB Cable with Charge  and  Sync Function for iPhone, iPad (Grey)</t>
  </si>
  <si>
    <t>[CHARGE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</si>
  <si>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https://www.amazon.in/Portronics-Konnect-POR-1080-Charging-Function/dp/B08CF3B7N1/ref=sr_1_5?qid=1672909124 and s=electronics and sr=1-5</t>
  </si>
  <si>
    <t>Fast Charging  and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and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and  disconnect to ensure that there are no loose connections.</t>
  </si>
  <si>
    <t>https://www.amazon.in/Solero-TB301-Charging-480Mbps-1-5-Meter/dp/B08Y1TFSP6/ref=sr_1_6?qid=1672909124 and s=electronics and sr=1-6</t>
  </si>
  <si>
    <t>boAt Micro USB 55 Tangle-free, Sturdy Micro USB Cable with 3A Fast Charging  and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</si>
  <si>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and  Tangle Free Experience|Its Durable Pvc Housing And The Flexible Design Makes It Last 6 Times Longer Than Other Cables|Usb Cable Offers A Perfect 1.5 Meters In Length For Smooth  and  Hassle-Free User Experience For Superior Charging  and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and  All Micro-Usb Enabled Devices|2 years warranty from the date of purchase</t>
  </si>
  <si>
    <t>Build quality is good and it is comes with 2 year warranty.,Good Product,Bought it for charging my mobile  and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</si>
  <si>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https://www.amazon.in/boAt-Micro-USB-Tangle-Free-Transmission/dp/B08WRWPM22/ref=sr_1_8?qid=1672909124 and s=electronics and sr=1-8</t>
  </si>
  <si>
    <t>https://www.amazon.in/MI-MTCY001IN-USB-Type-C-Cable/dp/B08DDRGWTJ/ref=sr_1_9?qid=1672909124 and s=electronics and sr=1-9</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</si>
  <si>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and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and  Portable*Can be connected to Mobile Hotspot and used in PC( Budget Friendly)*Less installation process*No heating issues  and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</si>
  <si>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 and s=electronics and sr=1-10</t>
  </si>
  <si>
    <t>Ambrane Unbreakable 60W / 3A Fast Charging 1.5m Braided Micro USB Cable for Smartphones, Tablets, Laptops  and  Other Micro USB Devices, 480Mbps Data Sync, Quick Charge 3.0 (RCM15, Black)</t>
  </si>
  <si>
    <t>https://www.amazon.in/Ambrane-Unbreakable-Charging-Braided-Android/dp/B082LZGK39/ref=sr_1_11?qid=1672909124 and s=electronics and sr=1-11</t>
  </si>
  <si>
    <t>Portronics Konnect L POR-1081 Fast Charging 3A Type-C Cable 1.2Meter with Charge  and  Sync Function for All Type-C Devices (Grey)</t>
  </si>
  <si>
    <t>[CHARGE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</si>
  <si>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https://www.amazon.in/Portronics-POR-1081-Charging-1-2Meter-Function/dp/B08CF3D7QR/ref=sr_1_12?qid=1672909124 and s=electronics and sr=1-12</t>
  </si>
  <si>
    <t>https://www.amazon.in/Rugged-Extra-Tough-Unbreakable-Braided/dp/B0789LZTCJ/ref=sr_1_13?qid=1672909124 and s=electronics and sr=1-13</t>
  </si>
  <si>
    <t>https://www.amazon.in/AmazonBasics-Flexible-HDMI-Cable-3-Foot/dp/B07KSMBL2H/ref=sr_1_14?qid=1672909124 and s=electronics and sr=1-14</t>
  </si>
  <si>
    <t>Portronics Konnect CL 20W POR-1067 Type-C to 8 Pin USB 1.2M Cable with Power Delivery  and  3A Quick Charge Support, Nylon Braided for All Type-C and 8 Pin Devices, Green</t>
  </si>
  <si>
    <t>https://www.amazon.in/Portronics-Konnect-Delivery-Support-Braided/dp/B085DTN6R2/ref=sr_1_15?qid=1672909124 and s=electronics and sr=1-15</t>
  </si>
  <si>
    <t>Portronics Konnect L 1.2M POR-1401 Fast Charging 3A 8 Pin USB Cable with Charge  and  Sync Function (White)</t>
  </si>
  <si>
    <t>https://www.amazon.in/Portronics-Konnect-POR-1401-Charging-Function/dp/B09KLVMZ3B/ref=sr_1_16?qid=1672909124 and s=electronics and sr=1-16</t>
  </si>
  <si>
    <t>https://www.amazon.in/Mi-Braided-USB-Type-C-Cable/dp/B083342NKJ/ref=sr_1_17?qid=1672909124 and s=electronics and sr=1-17</t>
  </si>
  <si>
    <t>https://www.amazon.in/MI-inches-Ready-Android-L32M7-5AIN/dp/B0B6F7LX4C/ref=sr_1_18?qid=1672909124 and s=electronics and sr=1-18</t>
  </si>
  <si>
    <t>Ambrane Unbreakable 60W / 3A Fast Charging 1.5m Braided Type C to Type C Cable for Smartphones, Tablets, Laptops  and  Other Type C Devices, PD Technology, 480Mbps Data Sync (RCTT15, Black)</t>
  </si>
  <si>
    <t>https://www.amazon.in/Ambrane-Unbreakable-Charging-Braided-Cable/dp/B082LSVT4B/ref=sr_1_19?qid=1672909124 and s=electronics and sr=1-19</t>
  </si>
  <si>
    <t>boAt Type C A325 Tangle-free, Sturdy Type C Cable with 3A Rapid Charging  and  480mbps Data Transmission(Black)</t>
  </si>
  <si>
    <t>https://www.amazon.in/boAt-A325-Tangle-Free-Charging-Transmission/dp/B08WRBG3XW/ref=sr_1_20?qid=1672909124 and s=electronics and sr=1-20</t>
  </si>
  <si>
    <t>https://www.amazon.in/LG-inches-Ready-Smart-32LM563BPTC/dp/B08DPLCM6T/ref=sr_1_21?qid=1672909124 and s=electronics and sr=1-21</t>
  </si>
  <si>
    <t>Duracell USB Lightning Apple Certified (Mfi) Braided Sync  and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</si>
  <si>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and  Charge Cable</t>
  </si>
  <si>
    <t>https://www.amazon.in/DURACELL-Lightning-Certified-braided-Devices/dp/B09C6HXFC1/ref=sr_1_22?qid=1672909124 and s=electronics and sr=1-22</t>
  </si>
  <si>
    <t>tizum HDMI to VGA Adapter Cable 1080P for Projector, Computer, Laptop, TV, Projectors  and  TV</t>
  </si>
  <si>
    <t>Superior Stability: Built-in advanced Certified AG6200 IC chip converts HDMI digital signal to VGA analog signal. It is NOT a bi-directional converter and cannot transmit signals from VGA to HDMI.|Compact Design: Tizum HDMI to VGA adapter is compact  and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and  projectors.|Wide Compatibility: The adapter is compatible with Computer, PC, Desktop, Laptop, Notebook, Chromebook, PS3, Xbox, Set Top Box, TV  and  other devices with HDMI port. Note: Does not Support Audio.|Incredible Performance: It resists corrosion  and  abrasion; improves signal transmission;  and  protects HDMI port of your device to ensure a longer lifespan</t>
  </si>
  <si>
    <t>https://www.amazon.in/Adapter-Projector-Computer-Laptop-Projectors/dp/B085194JFL/ref=sr_1_23?qid=1672909124 and s=electronics and 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</si>
  <si>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and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</si>
  <si>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https://www.amazon.in/Samsung-Inches-Wondertainment-UA32T4340BKXXL-Glossy/dp/B09F6S8BT6/ref=sr_1_24?qid=1672909124 and s=electronics and sr=1-24</t>
  </si>
  <si>
    <t>Micro usb cable is 1 meter in length, optimized for easy use for your comfort at home or office, helps you to overcome distance restrictions|Durable pvc outer exterior: Pvc cables are versatile, high in tensile strength, flexible, and good conductors|Charge  and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</si>
  <si>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https://www.amazon.in/Flix-Micro-Cable-Smartphone-Black/dp/B09NHVCHS9/ref=sr_1_25?qid=1672909125 and s=electronics and sr=1-25</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</si>
  <si>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</si>
  <si>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 and s=electronics and sr=1-26</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</si>
  <si>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and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</si>
  <si>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 and s=electronics and sr=1-27</t>
  </si>
  <si>
    <t>https://www.amazon.in/OnePlus-inches-Ready-Android-32Y1/dp/B08B42LWKN/ref=sr_1_29?qid=1672909125 and s=electronics and sr=1-29</t>
  </si>
  <si>
    <t>https://www.amazon.in/Ambrane-Unbreakable-Charging-Braided-Multipurpose/dp/B094JNXNPV/ref=sr_1_31?qid=1672909125 and s=electronics and sr=1-31</t>
  </si>
  <si>
    <t>Duracell USB C To Lightning Apple Certified (Mfi) Braided Sync  and  Charge Cable For Iphone, Ipad And Ipod. Fast Charging Lightning Cable, 3.9 Feet (1.2M) - Black</t>
  </si>
  <si>
    <t>1.2M Tangle Free durable tough braiding sync  and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</si>
  <si>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Fast charging.,Cable seems to be of good quality, not used much as I keep it as backup in my car.,It‚Äôs good, sturdy  and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</si>
  <si>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 and s=electronics and sr=1-32</t>
  </si>
  <si>
    <t>https://www.amazon.in/A400-Type-C-Cable-Meter-Black/dp/B077Z65HSD/ref=sr_1_33?qid=1672909125 and s=electronics and sr=1-33</t>
  </si>
  <si>
    <t>https://www.amazon.in/AmazonBasics-Extension-Cable-Male-Female/dp/B00NH11PEY/ref=sr_1_34?qid=1672909125 and s=electronics and sr=1-34</t>
  </si>
  <si>
    <t>Ambrane 60W / 3A Type C Fast Charging Unbreakable 1.5m L Shaped Braided Cable, PD Technology, 480Mbps Data Transfer for Smartphones, Tablet, Laptops  and  other type c devices (ABLC10, Black)</t>
  </si>
  <si>
    <t>https://www.amazon.in/Ambrane-Charging-Unbreakable-Braided-Connector/dp/B09CMM3VGK/ref=sr_1_35?qid=1672909125 and s=electronics and 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</si>
  <si>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and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</si>
  <si>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https://www.amazon.in/Charging-Braided-Charger-Samsung-Galaxy/dp/B08QSC1XY8/ref=sr_1_36?qid=1672909125 and s=electronics and sr=1-36</t>
  </si>
  <si>
    <t>USB Type-C to Type-C cable with universal compatibility|1m Length  and  Reversible design|High Speed Data/Charging with USB 2.0</t>
  </si>
  <si>
    <t>https://www.amazon.in/Samsung-Original-Type-Cable-Meter/dp/B008FWZGSG/ref=sr_1_37?qid=1672909125 and s=electronics and sr=1-37</t>
  </si>
  <si>
    <t>pTron Solero T351 3.5Amps Fast Charging Type-C to Type-C PD Data  and  Charging USB Cable, Made in India, 480Mbps Data Sync, Durable 1 Meter Long Cable for Type-C Smartphones, Tablets  and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</si>
  <si>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and  tested for compatibility with all USB-C devices, ensuring safe charging. Its flexible design offers users a tangle-free experience. 6 months warranty from the manufacturer.</t>
  </si>
  <si>
    <t>https://www.amazon.in/pTron-3-5Amps-Charging-480Mbps-Smartphones/dp/B0B4HJNPV4/ref=sr_1_38?qid=1672909125 and s=electronics and sr=1-38</t>
  </si>
  <si>
    <t>pTron Solero MB301 3A Micro USB Data  and  Charging Cable, Made in India, 480Mbps Data Sync, Strong  and  Durable 1.5-Meter Nylon Braided USB Cable for Micro USB Devices - (Black)</t>
  </si>
  <si>
    <t>Fast Charging  and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and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and  disconnect to ensure that there are no loose connections.</t>
  </si>
  <si>
    <t>https://www.amazon.in/Solero-MB301-Charging-480Mbps-1-5-Meter/dp/B08Y1SJVV5/ref=sr_1_39?qid=1672909125 and s=electronics and sr=1-39</t>
  </si>
  <si>
    <t>https://www.amazon.in/AmazonBasics-Apple-Certified-Lightning-Charging/dp/B07XLCFSSN/ref=sr_1_40?qid=1672909125 and s=electronics and sr=1-40</t>
  </si>
  <si>
    <t>Sounce 65W OnePlus Dash Warp Charge Cable, 6.5A Type-C to USB C PD Data Sync Fast Charging Cable Compatible with One Plus 8T/ 9/ 9R/ 9 pro/ 9RT/ 10R/ Nord  and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</si>
  <si>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and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</si>
  <si>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https://www.amazon.in/Sounce-Type-C-Compatible-Smartphone-Charging/dp/B09RZS1NQT/ref=sr_1_41?qid=1672909125 and s=electronics and sr=1-41</t>
  </si>
  <si>
    <t>https://www.amazon.in/OnePlus-50-inches-Android-Pro/dp/B0B3MMYHYW/ref=sr_1_42?qid=1672909125 and s=electronics and sr=1-42</t>
  </si>
  <si>
    <t>Duracell Type C To Type C 5A (100W) Braided Sync  and  Fast Charging Cable, 3.9 Feet (1.2M). USB C to C Cable, Supports PD  and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</si>
  <si>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and  Charge Cable</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</si>
  <si>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and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</si>
  <si>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 and s=electronics and sr=1-43</t>
  </si>
  <si>
    <t>https://www.amazon.in/AmazonBasics-USB-2-0-Cable-Male/dp/B00NH11KIK/ref=sr_1_44?qid=1672909125 and s=electronics and sr=1-44</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</si>
  <si>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and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and  huge review, but do read it, if you want to invest this much amount.‚óè‚óè If you want to get quick overview of the device, then read below else scroll down for Detailed Review ‚óè‚óè# Firstly its budget friendly  and  ONLY Smart TV under 15k in the current market.# Has Most number of Output port ( 1*AV, 3*HDMI, 2*USB ).# Has Android 8.1 out of the box along with inbuilt Bluetooth# Has Dual interface - MI Patchwall  and  Android TV ( I mostly prefer android TV interface )# Remote has Bluetooth  and  Voice Search with sleek profile.# Has better processor compared to predecessor along with 1GB RAM + 8GB storage ( 4.7GB actual )# Speaker Output is low.# Need IR cable for using set top box with android interface.# Amazon prime  and  Netflix is NOT preloaded, but can be side loaded.# Native Display is ONLY HD, though 1080p  and  even 4K videos from youtube works well (check images attached).# Can install  and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and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</si>
  <si>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https://www.amazon.in/inches-Full-Android-L43M6-INC-Black/dp/B09JPC82QC/ref=sr_1_45?qid=1672909125 and s=electronics and sr=1-45</t>
  </si>
  <si>
    <t>[High Compatibility] : iPhone X/XsMax/Xr ,iPhone 8/8 Plus,iPhone 7/7 Plus,iPhone 6s/6s Plus,iPhone 6/6 Plus,iPhone 5/5s/5c/se,iPad Pro,iPad Air 1/2,iPad mini 1/2/3,iPod nano7,iPod touch and more apple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</si>
  <si>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 and s=electronics and sr=1-46</t>
  </si>
  <si>
    <t>https://www.amazon.in/TP-Link-Archer-T2U-Nano-Wireless/dp/B07KRCW6LZ/ref=sr_1_47?qid=1672909125 and s=electronics and sr=1-47</t>
  </si>
  <si>
    <t>FLiX (Beetel USB to Micro USB PVC Data Sync  and  2A Fast Charging Cable, Made in India, 480Mbps Data Sync, Solid Cable, 1 Meter Long USB Cable for Micro USB Devices (White)(XCD-M11)</t>
  </si>
  <si>
    <t>Micro USB charging cable for android phones and any other device with Micro USB Port|Charge  and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</si>
  <si>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 and s=electronics and sr=1-48</t>
  </si>
  <si>
    <t>https://www.amazon.in/WeCool-Braided-Multifunction-Charging-Android/dp/B07XJYYH7L/ref=sr_1_49?qid=1672909126 and s=electronics and sr=1-49</t>
  </si>
  <si>
    <t>https://www.amazon.in/D-Link-DWA-131-Wireless-Adapter-Black/dp/B002PD61Y4/ref=sr_1_50?qid=1672909126 and s=electronics and sr=1-50</t>
  </si>
  <si>
    <t>Please select appropriate display resolution  and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</si>
  <si>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 and s=electronics and sr=1-51</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</si>
  <si>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and  Plasma TV easily with the comfort of your sofa or bed.|3. This Remote does not have Bluetooth feature. No voice functions. This is a remote control to control TV mode  and  it does not control or support the set-top box mode.|4. No pairing required after load new AA Alkaline batteries, Samsung Remote suitable for smart tv's and monitor|5. This is a 7SEVEN compatible Product  and  Not Original Samsung Remote.</t>
  </si>
  <si>
    <t>https://www.amazon.in/7SEVENTM-Compatible-Replacement-Original-BN59-01259E/dp/B09L8DSSFH/ref=sr_1_52?qid=1672909126 and s=electronics and sr=1-52</t>
  </si>
  <si>
    <t>Using it with my QC 3 Charger .So far- So good.A Quality cable with a sturdy construction  and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</si>
  <si>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and  is Amazon‚Äôs own inhouse brand for fast moving small electronic consumer goods.Here amazon uses its massive collection of sales data to launch products that are in huge demand  and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and  hence amazonbasics branded products are available for a lower price attracting bulk customers online.As an additional benefit, Amazonbasics products are delivered free to prime members  and  are covered under amazon warranty for all and hence any claim or replacement procedures are highly streamlined  and  immediately taken care of.ABOUT OUR PRODUCT ( REQUIREMENT vs ACTUAL):xxxxxxxxxxxxxxxxxxxxxxxxxxxxxxxxxxxxxxxxxxxxxxxxxxxxxxI recently purchased a new Qualcomm 3 Qbix car charger  and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and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and  a sturdy intermediate cable. The whole construction of the cable due it‚Äôs cable size  and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and  quality of the cable  and  insulation looks promising enough to last few years. Even if used for other than car charging it looks durable enough to last long.I had further shortlisted mansaa  and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and  micro B ports. The micro B port pins lock securely onto the charging mobile devices which is quite good.No signs of loose construction.Being Gold-plated is more of a misleading  and  fancy term(in this case) as most of the metal ports designed today already have a corrosion resistance  and  nobody is going to use them in saline sea water anyways.5.) AVAILABILITY OF TIES/VELCRO STRAPS :***********************************************************As per my intended use in a car where compactness was of paramount importance, I expected an included cable tie or a Velcro strap would be a nice add-on to properly adjust  and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and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and  imported by amazon warehouse dealers under the brand name  and  philosophy of amazonbasics.9.) The cable has a manufacturing date of Oct 2017  and  it was imported to India in Dec 2017.10.) The cable has a MRP tag of 495 bucks however I purchased it online for 269 bucks.being a prime member shipping was free.11.) A customer care toll free number  and  email is also printed over the label for registration of any consumer grievances.FINAL VERDICT:xxxxxxxxxxxxxxxxxxIt has been few days since I have received  and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</si>
  <si>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 and s=electronics and sr=1-53</t>
  </si>
  <si>
    <t>https://www.amazon.in/TP-Link-Wireless-Adapter-Archer-T2U/dp/B07P681N66/ref=sr_1_54?qid=1672909126 and s=electronics and sr=1-54</t>
  </si>
  <si>
    <t>https://www.amazon.in/AmazonBasics-Micro-Charging-Android-Phones/dp/B0711PVX6Z/ref=sr_1_55?qid=1672909126 and s=electronics and sr=1-55</t>
  </si>
  <si>
    <t>https://www.amazon.in/AmazonBasics-Nylon-Braided-Lightning-Cable/dp/B082T6V3DT/ref=sr_1_57?qid=1672909126 and s=electronics and sr=1-57</t>
  </si>
  <si>
    <t>Firestick plugging in issue, otherwise a good deal,Cheap  and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</si>
  <si>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and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</si>
  <si>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https://www.amazon.in/Visio-World-inches-VW32A-Ready/dp/B07MKFNHKG/ref=sr_1_58?qid=1672909126 and s=electronics and sr=1-58</t>
  </si>
  <si>
    <t>https://www.amazon.in/Ambrane-Unbreakable-Charging-RCT15-Supports/dp/B0BFWGBX61/ref=sr_1_59?qid=1672909126 and s=electronics and sr=1-59</t>
  </si>
  <si>
    <t>https://www.amazon.in/TATASKY-Universal-Remote/dp/B01N90RZ4M/ref=sr_1_60?qid=1672909126 and s=electronics and sr=1-60</t>
  </si>
  <si>
    <t>https://www.amazon.in/TP-Link-TL-WN823N-300Mbps-Wireless-N-Adapter/dp/B0088TKTY2/ref=sr_1_61?qid=1672909126 and s=electronics and sr=1-61</t>
  </si>
  <si>
    <t>https://www.amazon.in/OnePlus-inches-Ready-Smart-Android/dp/B09Q5SWVBJ/ref=sr_1_63?qid=1672909126 and s=electronics and sr=1-63</t>
  </si>
  <si>
    <t>https://www.amazon.in/WeCool-Unbreakable-Charging-Purpose-iPhone/dp/B0B4DT8MKT/ref=sr_1_64?qid=1672909126 and s=electronics and sr=1-64</t>
  </si>
  <si>
    <t>Portronics Konnect L 1.2Mtr, Fast Charging 3A Micro USB Cable with Charge  and  Sync Function (Grey)</t>
  </si>
  <si>
    <t>https://www.amazon.in/Portronics-Konnect-POR-1079-Charging-Micro/dp/B08CDKQ8T6/ref=sr_1_65?qid=1672909126 and s=electronics and sr=1-65</t>
  </si>
  <si>
    <t>https://www.amazon.in/Airtel-Digital-Remote-Compatible-Recording/dp/B07B275VN9/ref=sr_1_66_mod_primary_new?qid=1672909126 and s=electronics and sbo=RZvfv%2F%2FHxDF%2BO5021pAnSA%3D%3D and 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</si>
  <si>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and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</si>
  <si>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Before finalizing the AUE60 55", I visited Croma and Vijay Sales to check for the same TV or similar models for their features and picture quality. I was told AUE60  and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and  Features:Has all the standard slew of streaming apps I needed - Netflix, Hotstar, Prime, Apple TV+  and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</si>
  <si>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 and s=electronics and sr=1-67</t>
  </si>
  <si>
    <t>Plug  and  Play|Stable  and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</si>
  <si>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https://www.amazon.in/Lapster-Type-Cable-computer-laptop/dp/B0994GFWBH/ref=sr_1_68?qid=1672909126 and s=electronics and sr=1-68</t>
  </si>
  <si>
    <t>https://www.amazon.in/AmazonBasics-USB-Type-C-2-0-Cable/dp/B01GGKZ0V6/ref=sr_1_69?qid=1672909126 and s=electronics and sr=1-69</t>
  </si>
  <si>
    <t>https://www.amazon.in/Redmi-inches-Ready-L32M6-RA-Android/dp/B09F9YQQ7B/ref=sr_1_72?qid=1672909126 and s=electronics and 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</si>
  <si>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and  gradually increase resolution for compatibility/display issues.|Cable Length: 6 feet (1.8 meters) - 2 units; 1 year limited warranty</t>
  </si>
  <si>
    <t>https://www.amazon.in/AmazonBasics-High-Speed-Cable-2-Pack-Black/dp/B014I8SX4Y/ref=sr_1_73?qid=1672909128 and s=electronics and 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</si>
  <si>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and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</si>
  <si>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https://www.amazon.in/Portronics-Konnect-Charge-Charging-Resistant/dp/B09Q8HMKZX/ref=sr_1_74?qid=1672909128 and s=electronics and sr=1-74</t>
  </si>
  <si>
    <t>https://www.amazon.in/Acer-inches-Ready-AR32NSV53HD-Black/dp/B0B9XN9S3W/ref=sr_1_75?qid=1672909128 and s=electronics and sr=1-75</t>
  </si>
  <si>
    <t>TVMounts,Stands and Turntables</t>
  </si>
  <si>
    <t>TVWall and CeilingMounts</t>
  </si>
  <si>
    <t>A nice  and  sturdy product.,Assembly,nyc hairdryee,Good,Fits perfectly!!,Not suitable for 50inch and above üòü,Worth buying,Worth</t>
  </si>
  <si>
    <t>https://www.amazon.in/Model-P4-Swivel-32-55-inch-Motion-Cantilever/dp/B07966M8XH/ref=sr_1_76?qid=1672909128 and s=electronics and sr=1-76</t>
  </si>
  <si>
    <t>https://www.amazon.in/AmazonBasics-Type-C-USB-Male-Cable/dp/B01GGKYKQM/ref=sr_1_77?qid=1672909128 and s=electronics and sr=1-77</t>
  </si>
  <si>
    <t>It worked well for some days later it is not working , I want it to replace.,Extremely fine,Superb product,This is very decent, quality is super good!,Good,Awesome Product Quantity  and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</si>
  <si>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and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</si>
  <si>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 and s=electronics and sr=1-79</t>
  </si>
  <si>
    <t>CEDO 65W OnePlus Dash Warp Charge Cable, USB A to Type C Data Sync Fast Charging Cable Compatible with One Plus 3 /3T /5 /5T /6 /6T /7 /7T /7 pro  and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</si>
  <si>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and  tablets with type c ports. On the other end, USB Type A connector can be used to charge your phone from any standard wall charger.</t>
  </si>
  <si>
    <t>https://www.amazon.in/CEDO-OnePlus-Charging-Compatible-Devices/dp/B0B5ZF3NRK/ref=sr_1_80?qid=1672909128 and s=electronics and sr=1-80</t>
  </si>
  <si>
    <t>https://www.amazon.in/Redmi-inches-Ultra-Android-L43R7-7AIN/dp/B09RFC46VP/ref=sr_1_81?qid=1672909128 and s=electronics and sr=1-81</t>
  </si>
  <si>
    <t>[SYNC  and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</si>
  <si>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https://www.amazon.in/Pinnaclz-Original-Micro-USB-Charging/dp/B08R69VDHT/ref=sr_1_82?qid=1672909128 and s=electronics and sr=1-82</t>
  </si>
  <si>
    <t>boAt Type C A750 Stress Resistant, Tangle-free, Sturdy Flat Cable with 6.5A Fast Charging  and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</si>
  <si>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and  hassle-free user experience.|2 years warranty from the date of purchase.</t>
  </si>
  <si>
    <t>https://www.amazon.in/boAt-A750-Tangle-free-Transmission-Rebellious/dp/B09RWZRCP1/ref=sr_1_83?qid=1672909128 and s=electronics and sr=1-83</t>
  </si>
  <si>
    <t>Ambrane 2 in 1 Type-C  and  Micro USB Cable with 60W / 3A Fast Charging, 480 mbps High Data, PD Technology  and  Quick Charge 3.0, Compatible with All Type-C  and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</si>
  <si>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and  Type-C enabled devices</t>
  </si>
  <si>
    <t>Good product,Its good, but micro usb doesn't fit my phone.,Good and useful item,It is very best cable,good,2 in 1 Charging Cable.,Sturdy cable overall,Nice  and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</si>
  <si>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and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and  Micro Cabel</t>
  </si>
  <si>
    <t>https://www.amazon.in/Ambrane-ABDC-10-Charging-Transmission-Compatible/dp/B09CMP1SC8/ref=sr_1_84?qid=1672909128 and s=electronics and sr=1-84</t>
  </si>
  <si>
    <t>https://www.amazon.in/Ambrane-Charging-Neckband-Wireless-ACT/dp/B09YLXYP7Y/ref=sr_1_85?qid=1672909128 and s=electronics and sr=1-85</t>
  </si>
  <si>
    <t>https://www.amazon.in/TCL-inches-Certified-Android-32S5205/dp/B09ZPM4C2C/ref=sr_1_86?qid=1672909128 and s=electronics and sr=1-86</t>
  </si>
  <si>
    <t>[High Compatibility] : This iphone data cable supports with iPhone 6,6s,6 plus,6s plus,7 7 plus ,8 8plus,x,xs,11 pro max,12 mini pro max,13 mini pro max iPad Air, iPad mini, iPod Nano and iPod Touch|[Fast Charge and 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</si>
  <si>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https://www.amazon.in/SWAPKART-Charging-Compatible-iPhone-Devices/dp/B0B2DJDCPX/ref=sr_1_87?qid=1672909128 and s=electronics and sr=1-87</t>
  </si>
  <si>
    <t>https://www.amazon.in/Basesailor-2nd-generation-Firestick-Remote/dp/B0BCZCQTJX/ref=sr_1_88?qid=1672909128 and s=electronics and sr=1-88</t>
  </si>
  <si>
    <t>[High Compatibility] : Compatible For iPhone X/Xs Max/Xr, Phone 8/8 Plus,Phone 7/7 Plus,Phone 6s/6s Plus,Phone 6/6 Plus,5/5s/5c/SE,Pad Pro,Pad Air 1/2,Pad mini 1/2/3,Pod nano7,Pod touch and more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</si>
  <si>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 and s=electronics and 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</si>
  <si>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and  Sync, This Usb Cable Can Charge And Data Sync Simultaneously At 480Mbps Speed, Compatible With All Devices With A C-Type Usb Port</t>
  </si>
  <si>
    <t>https://www.amazon.in/FLiX-Charging-480Mbps-Devices-XCD-C12/dp/B09NKZXMWJ/ref=sr_1_90?qid=1672909128 and s=electronics and sr=1-90</t>
  </si>
  <si>
    <t>https://www.amazon.in/Skywall-81-28-inches-Smart-32SWELS-PRO/dp/B08QX1CC14/ref=sr_1_91?qid=1672909128 and s=electronics and sr=1-91</t>
  </si>
  <si>
    <t>https://www.amazon.in/boAt-350-Cable-Carbon-Black/dp/B0974H97TJ/ref=sr_1_92?qid=1672909128 and s=electronics and sr=1-92</t>
  </si>
  <si>
    <t>Fast Charge  and  Data Sync: Fast charge and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</si>
  <si>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https://www.amazon.in/Wayona-Cable-Braided-Charger-Smartphones/dp/B07GVGTSLN/ref=sr_1_93?qid=1672909128 and s=electronics and sr=1-93</t>
  </si>
  <si>
    <t>https://www.amazon.in/OnePlus-43-inches-Android-Pro/dp/B09VCHLSJF/ref=sr_1_94?qid=1672909128 and s=electronics and sr=1-94</t>
  </si>
  <si>
    <t>https://www.amazon.in/Acer-inches-Ultra-Android-AR50AR2851UDFL/dp/B0B1YZX72F/ref=sr_1_95?qid=1672909128 and s=electronics and sr=1-95</t>
  </si>
  <si>
    <t>https://www.amazon.in/Samsung-inches-Crystal-Ultra-UA43AUE60AKLXL/dp/B092BJMT8Q/ref=sr_1_96?qid=1672909128 and s=electronics and sr=1-96</t>
  </si>
  <si>
    <t>Lapster 65W compatible for OnePlus Dash Warp Charge Cable , type c to c cable fast charging Data Sync Cable Compatible with One Plus 10R / 9RT/ 9 pro/ 9R/ 8T/ 9/ Nord  and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</si>
  <si>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and  Safer Charging for Your One plus 8T. Output Delivery At 6.5A 10V Max, 65% Charging Capacity Only Takes 30 Minutes, Saving Your Valued Time.</t>
  </si>
  <si>
    <t>https://www.amazon.in/Lapster-compatible-OnePlus-charging-Compatible/dp/B0BMXMLSMM/ref=sr_1_97?qid=1672909129 and s=electronics and sr=1-97</t>
  </si>
  <si>
    <t>https://www.amazon.in/Wayona-Braided-WN3LG2-Syncing-Charging/dp/B07JH1C41D/ref=sr_1_98?qid=1672909129 and s=electronics and sr=1-98</t>
  </si>
  <si>
    <t>Gizga Essentials USB WiFi Adapter for PC, 150 Mbps Wireless Network Adapter for Desktop - Nano Size WiFi Dongle Compatible with Windows, Mac OS  and  Linux Kernel | WPA/WPA2 Encryption Standards| Black</t>
  </si>
  <si>
    <t>https://www.amazon.in/Receiver-300Mbps-802-11b-Wireless-Network/dp/B0141EZMAI/ref=sr_1_99?qid=1672909129 and s=electronics and sr=1-99</t>
  </si>
  <si>
    <t>https://www.amazon.in/OnePlus-inches-Smart-Android-Black/dp/B09Q5P2MT3/ref=sr_1_100?qid=1672909129 and s=electronics and sr=1-100</t>
  </si>
  <si>
    <t>boAt Deuce USB 300 2 in 1 Type-C  and  Micro USB Stress Resistant, Sturdy Cable with 3A Fast Charging  and  480mbps Data Transmission, 10000+ Bends Lifespan and Extended 1.5m Length(Mercurial Black)</t>
  </si>
  <si>
    <t>https://www.amazon.in/Deuce-300-Resistant-Transmission-Mercurial/dp/B08HDH26JX/ref=sr_1_101?qid=1672909129 and s=electronics and sr=1-101</t>
  </si>
  <si>
    <t>https://www.amazon.in/Lapster-Micro-SuperSpeed-hard-cable/dp/B09VT6JKRP/ref=sr_1_102?qid=1672909129 and s=electronics and sr=1-102</t>
  </si>
  <si>
    <t>https://www.amazon.in/TCL-inches-Certified-Android-40S6505/dp/B09T3KB6JZ/ref=sr_1_103?qid=1672909129 and s=electronics and sr=1-103</t>
  </si>
  <si>
    <t>https://www.amazon.in/ZEBRONICS-ZEB-USB150WF1-Supports-encryption-Standards/dp/B093QCY6YJ/ref=sr_1_104?qid=1672909129 and s=electronics and sr=1-104</t>
  </si>
  <si>
    <t>Very hard to use,Good,Required Replacement but replaced one is Good,Good product  and  connectivity,Used remote delivered,VFM, Perfectly Compatible.,Working fine with mi tv4,I've bought it 4 times in a year</t>
  </si>
  <si>
    <t>https://www.amazon.in/LOHAYA-Remote-Compatible-Control-Please/dp/B093ZNQZ2Y/ref=sr_1_108?qid=1672909129 and s=electronics and sr=1-108</t>
  </si>
  <si>
    <t>https://www.amazon.in/Gilary-Charging-Braided-Magnetic-Charger/dp/B08LKS3LSP/ref=sr_1_109?qid=1672909129 and s=electronics and sr=1-109</t>
  </si>
  <si>
    <t>Fastest USB 3.0 and Gigabit solution ensure high-speed transfer rate|Plug and Play for Windows (11/10), Mac OS (10.9  and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</si>
  <si>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https://www.amazon.in/TP-Link-TL-UE300-Gigabit-Ethernet-Network/dp/B00V4BGDKU/ref=sr_1_110?qid=1672909129 and s=electronics and sr=1-110</t>
  </si>
  <si>
    <t>https://www.amazon.in/Wayona-charging-Nylon-Braided-iPhone/dp/B08CHKQ8D4/ref=sr_1_111?qid=1672909129 and s=electronics and sr=1-111</t>
  </si>
  <si>
    <t>https://www.amazon.in/Dealfreez-Compatible-Silicone-Anti-Lost-D-Black/dp/B09BW334ML/ref=sr_1_112?qid=1672909129 and s=electronics and sr=1-112</t>
  </si>
  <si>
    <t>https://www.amazon.in/AmazonBasics-Nylon-Braided-Lightning-Cable/dp/B082T6GVLJ/ref=sr_1_113?qid=1672909129 and s=electronics and sr=1-113</t>
  </si>
  <si>
    <t>https://www.amazon.in/Isoelite-Remote-Compatible-Samsung-Control/dp/B07DL1KC3H/ref=sr_1_114?qid=1672909129 and s=electronics and sr=1-114</t>
  </si>
  <si>
    <t>MI 100 cm (40 inches) 5A Series Full HD Smart Android LED TV with 24W Dolby Audio  and  Metal Bezel-Less Frame (Black) (2022 Model)</t>
  </si>
  <si>
    <t>https://www.amazon.in/MI-inches-Smart-Android-Bezel-Less/dp/B0B6F98KJJ/ref=sr_1_115?qid=1672909129 and s=electronics and sr=1-115</t>
  </si>
  <si>
    <t>[High Compatibility] : iPhones, iPad Air, iPad mini, iPod Nano and iPod Touch|[Fast Charge and 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</si>
  <si>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and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</si>
  <si>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 and s=electronics and sr=1-117</t>
  </si>
  <si>
    <t>Good material, fast charging,Costly but good product,Support type c super fast charging,Good quality,Sturdy cable  and  has decent charging capabilities.,Good buy.,Gud product.,Very good product</t>
  </si>
  <si>
    <t>https://www.amazon.in/Wayona-Charging-Charger-Compatible-Samsung/dp/B09QGZFBPM/ref=sr_1_118?qid=1672909129 and s=electronics and sr=1-118</t>
  </si>
  <si>
    <t>[High Compatibility] : Phone X/XsMax/Xr ,Phone 8/8 Plus,Phone 7/7 Plus,Phone 6s/6s Plus,Phone 6/6 Plus,Phone 5/5s/5c/se,Pad Pro,Pad Air 1/2,Pad mini 1/2/3,Pod nano7,Pod touch and more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</si>
  <si>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 and s=electronics and sr=1-119</t>
  </si>
  <si>
    <t>https://www.amazon.in/CROSSVOLT-Compatible-Charging-Supported-Devices/dp/B0981XSZJ7/ref=sr_1_120?qid=1672909129 and s=electronics and sr=1-120</t>
  </si>
  <si>
    <t>Resolution: 4K Ultra HD (3840x2160) | Refresh Rate: 60 hertz | 178 Degree wide viewing angle|Connectivity: 3 HDMI ports to connect set top box, Blue Ray players, gaming console | 2 USB ports to connect hard drives and other USB devices | 2.4/5GHz WiFi | HDMI CEC  and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</si>
  <si>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https://www.amazon.in/VU-inches-GloLED-Google-55GloLED/dp/B0B9XLX8VR/ref=sr_1_121?qid=1672909130 and s=electronics and sr=1-121</t>
  </si>
  <si>
    <t>PTron Solero T241 2.4A Type-C Data  and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</si>
  <si>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and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</si>
  <si>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 and s=electronics and sr=1-122</t>
  </si>
  <si>
    <t>Good.,Low price  and  value for money,Value for money,As per price ,product is excellent üëå,The product is great but you might get scammed on Amazon,Very good üëç,Nice tv,Budget free</t>
  </si>
  <si>
    <t>https://www.amazon.in/Croma-Inches-Ready-CREL7369-Black/dp/B09F6VHQXB/ref=sr_1_123?qid=1672909130 and s=electronics and sr=1-123</t>
  </si>
  <si>
    <t>https://www.amazon.in/boAt-Type-c-A400-Cable-Carbon/dp/B0974G5Q2Y/ref=sr_1_124?qid=1672909130 and s=electronics and 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</si>
  <si>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and  Homekit | HDR 10 Pro | 8 GB Storage | Supported Apps: Prime Video, Netflix, Disney+ Hotstar, Sony Liv, Zee5, Apple TV and more|Display: LED Panel | HD Ready Digital Video Format | Slim  and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</si>
  <si>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https://www.amazon.in/LG-inches-Ready-32LQ576BPSA-Ceramic/dp/B09YL9SN9B/ref=sr_1_125?qid=1672909130 and s=electronics and sr=1-125</t>
  </si>
  <si>
    <t>boAt Type C A750 Stress Resistant, Tangle-free, Sturdy Flat Cable with 6.5A Fast Charging  and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</si>
  <si>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and  hassle-free user experience.|2 years warranty from the date of purchase</t>
  </si>
  <si>
    <t>https://www.amazon.in/boAt-A750-Resistant-Tangle-free-Transmission/dp/B09RX1FK54/ref=sr_1_126?qid=1672909130 and s=electronics and sr=1-126</t>
  </si>
  <si>
    <t>https://www.amazon.in/Cotbolt-Silicone-Protective-Shockproof-Waterproof/dp/B09TT6BFDX/ref=sr_1_127?qid=1672909130 and s=electronics and sr=1-127</t>
  </si>
  <si>
    <t>Portronics Konnect L POR-1403 Fast Charging 3A Type-C Cable 1.2 Meter with Charge  and  Sync Function for All Type-C Devices (White)</t>
  </si>
  <si>
    <t>[CHARGE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</si>
  <si>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https://www.amazon.in/Portronics-Konnect-POR-1403-Charging-Function/dp/B09KH58JZR/ref=sr_1_129?qid=1672909130 and s=electronics and sr=1-129</t>
  </si>
  <si>
    <t>https://www.amazon.in/Electvision-Remote-Control-Compatible-Pairing/dp/B09DDCQFMT/ref=sr_1_130?qid=1672909130 and s=electronics and sr=1-130</t>
  </si>
  <si>
    <t>https://www.amazon.in/Retractable-Multiple-Charging-Compatible-Smartphones/dp/B08RP2L2NL/ref=sr_1_131?qid=1672909130 and s=electronics and sr=1-131</t>
  </si>
  <si>
    <t>https://www.amazon.in/Lapster-camera-usb2-0-External-Readers/dp/B0B4G2MWSB/ref=sr_1_132?qid=1672909130 and s=electronics and sr=1-132</t>
  </si>
  <si>
    <t>https://www.amazon.in/Portronics-Konnect-Functional-Resistant-Braided/dp/B0B21C4BMX/ref=sr_1_133?qid=1672909130 and s=electronics and sr=1-133</t>
  </si>
  <si>
    <t>https://www.amazon.in/Belkin-Lightning-Unbreakable-Braided-Charging/dp/B084MZXJNK/ref=sr_1_134?qid=1672909130 and s=electronics and sr=1-134</t>
  </si>
  <si>
    <t>https://www.amazon.in/Remote-Control-Compatible-Amazon-basesailor/dp/B0BHZCNC4P/ref=sr_1_135?qid=1672909130 and s=electronics and sr=1-135</t>
  </si>
  <si>
    <t>Resolution: HD Ready (1366 X 768) | Refresh Rate: 60 Hertz | Viewing Angle: 178 Degrees|Connectivity: HDMI Ports to connect Set-Top Box | Blu Ray players | Gaming Console | USB Ports to connect Hard Drives  and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</si>
  <si>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https://www.amazon.in/VW-Playwall-Frameless-Android-VW3251/dp/B0B16KD737/ref=sr_1_136?qid=1672909130 and s=electronics and sr=1-136</t>
  </si>
  <si>
    <t>Hisense Vivid 4K TV Initial Impressions,Picture quality,Best in class Audio  and  picture quality,Good products,Amazing,Good,Good product,Good size for small leaving room of 18'*9'6" ,sound quality is also good for small leaving room.</t>
  </si>
  <si>
    <t>https://www.amazon.in/Hisense-inches-Certified-Android-43A6GE/dp/B099K9ZX65/ref=sr_1_137?qid=1672909130 and s=electronics and sr=1-137</t>
  </si>
  <si>
    <t>https://www.amazon.in/Redmi-inches-Ultra-Android-L50M6-RA/dp/B08Y55LPBF/ref=sr_1_138?qid=1672909130 and s=electronics and sr=1-138</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</si>
  <si>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and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</si>
  <si>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 and s=electronics and sr=1-140</t>
  </si>
  <si>
    <t>https://www.amazon.in/AmazonBasics-Speed-Female-Extension-Cable/dp/B01D5H8ZI8/ref=sr_1_141?qid=1672909130 and s=electronics and sr=1-141</t>
  </si>
  <si>
    <t>https://www.amazon.in/iFFALCON-inches-Ready-Smart-TV-32F53/dp/B09X1M3DHX/ref=sr_1_142?qid=1672909130 and s=electronics and sr=1-142</t>
  </si>
  <si>
    <t>https://www.amazon.in/7SEVENTM-Universal-Replacement-Original-AKB75095303/dp/B09MM6P76N/ref=sr_1_143?qid=1672909130 and s=electronics and sr=1-143</t>
  </si>
  <si>
    <t>Made up of good quality material....No issue till date..... value for money,I checked many products in amazon, this is very nice product,Used to connect mixer to my Obage dt 31 tower speakers, gives best sound quality,I USE IT TO CONNECT MY ZEBRONICS 5.1 SOUND SYSTEM TO MY PC  and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</si>
  <si>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 and s=electronics and sr=1-144</t>
  </si>
  <si>
    <t>https://www.amazon.in/Acer-inches-Ultra-Android-AR43AR2851UDFL/dp/B0B1YY6JJL/ref=sr_1_146?qid=1672909131 and s=electronics and sr=1-146</t>
  </si>
  <si>
    <t>https://www.amazon.in/Wayona-Charging-Cable-Compatible-Samsung/dp/B09QGZM8QB/ref=sr_1_149?qid=1672909131 and s=electronics and sr=1-149</t>
  </si>
  <si>
    <t>https://www.amazon.in/SAIFSMART-Compact-Bracket-Management-Bathroom/dp/B08L4SBJRY/ref=sr_1_150?qid=1672909131 and s=electronics and sr=1-150</t>
  </si>
  <si>
    <t>https://www.amazon.in/USB-Cable-Micro-Type-30cm/dp/B09X79PP8F/ref=sr_1_151?qid=1672909131 and s=electronics and sr=1-151</t>
  </si>
  <si>
    <t>https://www.amazon.in/AmazonBasics-Lightning-USB-Cable-Certified/dp/B082T6GVG9/ref=sr_1_153?qid=1672909131 and s=electronics and 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</si>
  <si>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and  WebOS 22 with User Profiles | Game Optimizer  and  Dashboard | Œ±5 Gen5 AI Processor 4K | Unlimited OTT App Support: Netflix, Prime Video, Disney+ Hotstar, Apple TV, SonyLIV, Discovery+, Zee5 | ALLM  and  HGiG Mode | HDR 10 Pro  and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</si>
  <si>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https://www.amazon.in/LG-inches-Ultra-43UQ7500PSF-Ceramic/dp/B0B3XY5YT4/ref=sr_1_154?qid=1672909131 and s=electronics and sr=1-154</t>
  </si>
  <si>
    <t>pTron Solero 331 3.4Amps Multifunction Fast Charging Cable, 3-in-1 USB Cable Micro USB/Type-C/iOS, Made in India, Durable  and  Strong  and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</si>
  <si>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and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</si>
  <si>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 and s=electronics and 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</si>
  <si>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and  2.3, VESA DSC 1.2a.|Resolution  and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</si>
  <si>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https://www.amazon.in/Cable-Certified-48Gbps-Ultra-Dynamic/dp/B08TGG316Z/ref=sr_1_156?qid=1672909131 and s=electronics and sr=1-156</t>
  </si>
  <si>
    <t>https://www.amazon.in/LRIPL-Compatible-Bravia-Remote-Almost/dp/B071VMP1Z4/ref=sr_1_157?qid=1672909131 and s=electronics and sr=1-157</t>
  </si>
  <si>
    <t>https://www.amazon.in/Indestructible-Type-C-Cable-Type-Phones/dp/B071SDRGWL/ref=sr_1_158?qid=1672909131 and s=electronics and sr=1-158</t>
  </si>
  <si>
    <t>„ÄêNOTE before purchase„Äë:This is a USB C to USB C cable, which means it has the same USB C connector on both ends, please be aware that this is not a USB C to USB A cable. So, you may need a USB C wall charger to charge your device.|„ÄêFast Charging  and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</si>
  <si>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https://www.amazon.in/Charging-Braided-Compatible-Samsung-Galaxy/dp/B08PSQRW2T/ref=sr_1_159?qid=1672909131 and s=electronics and sr=1-159</t>
  </si>
  <si>
    <t>https://www.amazon.in/TP-LINK-T3U-Wireless-MU-MIMO-Supports/dp/B0859M539M/ref=sr_1_160?qid=1672909131 and s=electronics and sr=1-160</t>
  </si>
  <si>
    <t>LRIPL Mi Remote Control with Netflix  and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</si>
  <si>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and  Better Response.Remotes are checked by Testing Machine Before Shipment. Please use new Alkaline Batteries.(Not Included)</t>
  </si>
  <si>
    <t>https://www.amazon.in/LRIPL-Remote-Control-Netflix-Compatible/dp/B08RX8G496/ref=sr_1_161?qid=1672909131 and s=electronics and sr=1-161</t>
  </si>
  <si>
    <t>https://www.amazon.in/TP-Link-TL-WN722N-150Mbps-Wireless-Adapter/dp/B002SZEOLG/ref=sr_1_162?qid=1672909131 and s=electronics and sr=1-162</t>
  </si>
  <si>
    <t>https://www.amazon.in/Kodak-Inches-Certified-Android-32HDX7XPRO/dp/B08CS3BT4L/ref=sr_1_163?qid=1672909131 and s=electronics and sr=1-163</t>
  </si>
  <si>
    <t>https://www.amazon.in/OXYURA-Airtel-Digital-Recording-Compatible/dp/B00RFWNJMC/ref=sr_1_164?qid=1672909131 and s=electronics and sr=1-164</t>
  </si>
  <si>
    <t>https://www.amazon.in/AmazonBasics-Nylon-Braided-Lightning-Cable/dp/B082T6GXS5/ref=sr_1_165?qid=1672909131 and s=electronics and sr=1-165</t>
  </si>
  <si>
    <t>Ambrane Fast 100W Output Cable with Type-C to Type-C for Mobile, Laptop, Macbook  and  Table Charging, 480mbps Data Sync Speed, Braided Cable, 1.5m Length (ABCC-100, Black-Grey)</t>
  </si>
  <si>
    <t>https://www.amazon.in/Ambrane-Charging-480mbps-ABCC-100-Black-Grey/dp/B09CMQRQM6/ref=sr_1_166?qid=1672909131 and s=electronics and sr=1-166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</si>
  <si>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and  DTS</t>
  </si>
  <si>
    <t>https://www.amazon.in/BlueRigger-Digital-Optical-Audio-Toslink/dp/B005LJQMCK/ref=sr_1_167?qid=1672909131 and s=electronics and sr=1-167</t>
  </si>
  <si>
    <t>Duracell Type-C To Micro 1.2M braided Sync  and  Charge Cable, USB C to Micro Fast Charge Compatible for fast data transmission (Black)</t>
  </si>
  <si>
    <t>1.2M Tangle Free durable tough braiding sync  and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and  Google Pixel etc.|2 Years Warranty</t>
  </si>
  <si>
    <t>https://www.amazon.in/DURACELL-Type-C-Micro-braided-Charge/dp/B09C6H53KH/ref=sr_1_168?qid=1672909131 and s=electronics and sr=1-168</t>
  </si>
  <si>
    <t>Resolution: 4K (3840x2160) | Refresh Rate: 60 hertz | 178 Degree wide viewing angle|Connectivity: 3 HDMI ports to connect set top box, Blue Ray players | 2 USB ports to connect hard drives and other USB devices | 2.4/5GHz WiFi | HDMI CEC  and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</si>
  <si>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Valume for money,Can‚Äôt turn off HDR in webOS while watching android apps,Webos, Magic remote  and  LG like UI at 19k,Satisfied,Good,Value for money,Exchange Offer AND Extended Warranty of 2 Yrsnot been Given,Overall a good product and Value for money</t>
  </si>
  <si>
    <t>https://www.amazon.in/VU-inches-Premium-Ultra-Smart/dp/B0BB3CBFBM/ref=sr_1_169?qid=1672909133 and s=electronics and 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</si>
  <si>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and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</si>
  <si>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 and s=electronics and 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</si>
  <si>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and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</si>
  <si>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 and s=electronics and sr=1-171</t>
  </si>
  <si>
    <t>https://www.amazon.in/Xiaomi-HyperCharge-Cable-100cm-Type-C/dp/B07YTNKVJQ/ref=sr_1_172?qid=1672909133 and s=electronics and sr=1-172</t>
  </si>
  <si>
    <t>Item design may vary as per stock availability.|Compatibility -Windows 10, Windows 8, Windows 7, XP, Vista ,2003, 2000,Me, Bluetooth-enabled devices, like iPhone, iPad, iPod,Samsung Galaxy,note ,smart phones, tablets, keyboards,headsets  and  more|CSR 4.0 Dongle -Support Bluetooth voice and date transmission|Country of Origin: China</t>
  </si>
  <si>
    <t>Install CSR Driver For Advanced Features + Stability (More Than Just Bluetooth),Thik h,Driver installation CD was missing from the package.,Not compatible for office usage,Spr,THIS IS MY 2ND ORDER,Waste of time  and  Money , Not recommend,Wrong product delivered.</t>
  </si>
  <si>
    <t>USB Bluetooth CSR 4.0: (Review Includes Item Included, Specification, Key Features, Speed Test, Testing, NOTE  and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and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and  Features)Specification: (Shown In Pic)1. Bluetooth Version 4.0 Compliant (Backwards Compatible 3.0, 2.1, 2.0, 1.1  and  1.0)2. Supporting Profiles: Networking, Dial-Up, Fax, LAN Access  and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and  Play (Only Recommended When CSR 4.0 Driver Won't Work. Then Plug  and  Play May Help.About The Product: (Testing  and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</si>
  <si>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 and s=electronics and sbo=RZvfv%2F%2FHxDF%2BO5021pAnSA%3D%3D and sr=1-173</t>
  </si>
  <si>
    <t>[Compatible] All model of dth SD / HD / HD+ Plus / 4K DTH Set Top Box.|[Plug  and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and  Not Original Remote By TataSky.</t>
  </si>
  <si>
    <t>https://www.amazon.in/7SEVEN%C2%AE-Compatible-Control-Replacement-Original/dp/B09XJ1LM7R/ref=sr_1_174?qid=1672909133 and s=electronics and sr=1-174</t>
  </si>
  <si>
    <t>https://www.amazon.in/Belkin-Lightning-iPhone-Charging-MFi-Certified/dp/B084N133Y7/ref=sr_1_175?qid=1672909133 and s=electronics and sr=1-175</t>
  </si>
  <si>
    <t>Display :BIGGER  and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</si>
  <si>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and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and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and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and  VOILA U R DONE...!!!HOPE IT HELPS, PING ME FOR ANY DOUBTS...HIT LIKE, IF MY REVIEW WAS USEFUL...!!!,As per money it's bestBut if you are fan of pictures qualityThink about budget</t>
  </si>
  <si>
    <t>https://www.amazon.in/Support-Display-Projector-Connectivity-E03i31/dp/B088Z1YWBC/ref=sr_1_176?qid=1672909133 and s=electronics and sr=1-176</t>
  </si>
  <si>
    <t>ZEBRONICS HAA2021 HDMI version 2.1 cable with 8K @ 60Hz, 4K @ 120Hz, eARC  and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</si>
  <si>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and  lossless data transfer.|Suitable for various input devices such as Smart TV, Computers, Laptops, PlayStation, Gaming console, HD TV boxes, etc|Compatible with Soundbars, Speakers, Audio systems, etc., with the HDMI eARC  and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</si>
  <si>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https://www.amazon.in/Zeb-HAA2021-HDMI-Meter-Cable/dp/B07VSG5SXZ/ref=sr_1_177?qid=1672909133 and s=electronics and sr=1-177</t>
  </si>
  <si>
    <t>https://www.amazon.in/7SEVEN-Control-YouTube-Netflix-Compatible/dp/B08RWCZ6SY/ref=sr_1_178?qid=1672909133 and s=electronics and sr=1-178</t>
  </si>
  <si>
    <t>https://www.amazon.in/AmazonBasics-Digital-Optical-Converter-Adapter/dp/B07KSB1MLX/ref=sr_1_179?qid=1672909133 and s=electronics and sr=1-179</t>
  </si>
  <si>
    <t>‚úÖ„ÄêFast Charge  and  Data Sync„Äë: Fast charge and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</si>
  <si>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https://www.amazon.in/Wayona-Braided-Charging-Samsung-Galaxy/dp/B081FG1QYX/ref=sr_1_180?qid=1672909133 and s=electronics and sr=1-180</t>
  </si>
  <si>
    <t>[SYNC  and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</si>
  <si>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 and s=electronics and sr=1-182</t>
  </si>
  <si>
    <t>https://www.amazon.in/Ambrane-BCL-15-Lightning-Cable-Smartphone/dp/B0B3RHX6B6/ref=sr_1_183?qid=1672909133 and s=electronics and sr=1-183</t>
  </si>
  <si>
    <t>Good only for Charging,Well it's a great cable you can trust on,Another quality product from Belkin  and  Amazon,60W support not clear,Become a belkin fan,Happy with performance,The only competitor to original cables,good</t>
  </si>
  <si>
    <t>https://www.amazon.in/Belkin-USB-C-Charging-USB-IF-Certified/dp/B084N18QZY/ref=sr_1_184?qid=1672909133 and s=electronics and sr=1-184</t>
  </si>
  <si>
    <t>https://www.amazon.in/LOHAYA-Television-Compatible-Samsung-Control/dp/B081NHWT6Z/ref=sr_1_185?qid=1672909133 and s=electronics and sr=1-185</t>
  </si>
  <si>
    <t>Wayona Nylon Braided Lightning USB Data Sync  and  3A Charging Cable for iPhones, iPad Air, iPad Mini, iPod Nano and iPod Touch (3 FT Pack of 1, Grey)</t>
  </si>
  <si>
    <t>[High Compatibility] : iPhones, iPad Air, iPad mini, iPod Nano and iPod Touch|[Fast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</si>
  <si>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 and s=electronics and sr=1-186</t>
  </si>
  <si>
    <t>https://www.amazon.in/Electvision-Compatible-verification-coustmer-7738090464/dp/B09JKNF147/ref=sr_1_187?qid=1672909133 and s=electronics and sr=1-187</t>
  </si>
  <si>
    <t>https://www.amazon.in/Acer-inches-Ready-Android-AR32AR2841HDSB/dp/B0B9959XF3/ref=sr_1_188?qid=1672909133 and s=electronics and sr=1-188</t>
  </si>
  <si>
    <t>realme's 10W Micro-USB Cable is compatible with both smartphones and tablets (running Android  and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and  having Micro-USB Input Port)|Ensures up to 2A fast charging and high data transmission rate|The premium Nylon braids makes it robust and sturdy against unwanted bends and damages|Cable Length - 1 meter</t>
  </si>
  <si>
    <t>https://www.amazon.in/realme-Charging-Micro-USB-Cable-Braided/dp/B09PNR6F8Q/ref=sr_1_189?qid=1672909133 and s=electronics and sr=1-189</t>
  </si>
  <si>
    <t>https://www.amazon.in/TP-Link-Archer-T3U-Wireless-MU-MIMO/dp/B07M69276N/ref=sr_1_190?qid=1672909133 and s=electronics and sr=1-190</t>
  </si>
  <si>
    <t>https://www.amazon.in/Acer-inches-Ultra-Android-AR55AR2851UDFL/dp/B0B1YZ9CB8/ref=sr_1_191?qid=1672909133 and s=electronics and sr=1-191</t>
  </si>
  <si>
    <t>https://www.amazon.in/Ambrane-Charging-Neckband-Wireless-ACM/dp/B09YLYB9PB/ref=sr_1_192?qid=1672909133 and s=electronics and sr=1-192</t>
  </si>
  <si>
    <t>~ QC3.0 FAST CHARGING  and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</si>
  <si>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 and s=electronics and sr=1-193</t>
  </si>
  <si>
    <t>Syncwire LTG to USB Cable for Fast Charging Compatible with Phone 5/ 5C/ 5S/ 6/ 6S/ 7/8/ X/XR/XS Max/ 11/12/ 13 Series and Pad Air/Mini, Pod  and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</si>
  <si>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and  Data sync function.|This cable is unique in terms of design and multi-use and is positioned to provide the best comfort and performance while using.|Fast Charge and Data Sync: It can charge and sync simultaneously at a rapid speed, Compatible with any charging adaptor, multi-port charging station or power bank.</t>
  </si>
  <si>
    <t>https://www.amazon.in/Syncwire-Cable-Charging-Compatible-Devices/dp/B0BP7XLX48/ref=sr_1_194?qid=1672909134 and s=electronics and sr=1-194</t>
  </si>
  <si>
    <t>https://www.amazon.in/Skadioo-Accessories-Receiver-Compatible-dongle/dp/B09LHXNZLR/ref=sr_1_195?qid=1672909134 and s=electronics and sr=1-195</t>
  </si>
  <si>
    <t>FLiX (Beetel USB to Type C PVC Data Sync  and  15W(3A) TPE Fast Charging Cable, Made in India, 480Mbps Data Sync, 1 Meter Long cable for all Andriod  and  all Type C Devices (Black)(XCD - FPC02)</t>
  </si>
  <si>
    <t>FLiX Flow Type C cable offers universal compatibility as it is compatible with most android smartphones, tablets, PC peripherals, Bluetooth speakers, power banks, game consoles  and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and  sync, this USB cable can charge and data sync simultaneously at 480Mbps speed, compatible with all devices with a Type C port. Core : Tinned Copper</t>
  </si>
  <si>
    <t>https://www.amazon.in/FLiX-Charging-480Mbps-Andriod-Devices/dp/B0B3N8VG24/ref=sr_1_196?qid=1672909134 and s=electronics and sr=1-196</t>
  </si>
  <si>
    <t>https://www.amazon.in/Charging-Braided-Compatible-Samsung-Galaxy/dp/B08PSVBB2X/ref=sr_1_197?qid=1672909134 and s=electronics and sr=1-197</t>
  </si>
  <si>
    <t>FLiX (Beetel Flow USB to Micro USB PVC Data Sync  and  12W(2.4A) Fast Charging Cable,Made in India,480Mbps Data Sync,Solid Cable,1 Meter Long cable for all Andriod  and  Micro USB Devices (Black)(XCD-FPM01)</t>
  </si>
  <si>
    <t>FLiX Flow Micro USB cable offers universal compatibility as it is compatible with most android smartphones, tablets, PC peripherals, Bluetooth speakers, power banks, game consoles  and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and  sync, this USB cable can charge and data sync simultaneously at 480Mbps speed, compatible with all devices with a Micro USB port. Core : Tinned Copper</t>
  </si>
  <si>
    <t>https://www.amazon.in/FLiX-Charging-480Mbps-Andriod-XCD-FPM01/dp/B0B3MQXNFB/ref=sr_1_198?qid=1672909134 and s=electronics and sr=1-198</t>
  </si>
  <si>
    <t>7SEVEN¬Æ Bluetooth Voice Command Remote for Xiaomi Redmi Mi Smart TV with Netflix  and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</si>
  <si>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and  Not Original Mi Remote.|For Pairing to LED TV, Please use new Alkaline Batteries.(Not Included Battery)</t>
  </si>
  <si>
    <t>https://www.amazon.in/7SEVEN-Bluetooth-Command-Netflix-XMRM-00A/dp/B08XMSKKMM/ref=sr_1_199?qid=1672909134 and s=electronics and sr=1-199</t>
  </si>
  <si>
    <t>Sony TV - Remote Compatible for Sony LED Remote Control Works with Sony LED TV by Trend Trail Speed tech  and  Remote hi Remote  and  REO India only</t>
  </si>
  <si>
    <t>Soft  and  Durable Keypad Durable Quality|Rigid Body|Efficient Performance Remotes are Quality Tested Before Shipment Suitable with Sony LED/LCD Tv without Smart Functions|2 AAA batteries Required</t>
  </si>
  <si>
    <t>https://www.amazon.in/Sony-TV-Remote-Compatible-Control/dp/B09L8DT7D6/ref=sr_1_200?qid=1672909134 and s=electronics and sr=1-200</t>
  </si>
  <si>
    <t>https://www.amazon.in/Storite-USB-3-0-Micro-Cable/dp/B00GE55L22/ref=sr_1_201?qid=1672909134 and s=electronics and sr=1-201</t>
  </si>
  <si>
    <t>https://www.amazon.in/LTG500-Indestructible-Certified-Lightning-2Meter/dp/B0162K34H2/ref=sr_1_202?qid=1672909134 and s=electronics and 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</si>
  <si>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and  lightweight|Cable offers 100% safety of the device|Length: 1.2 metres; Colour: Grey</t>
  </si>
  <si>
    <t>https://www.amazon.in/AmazonBasics-Lightning-Aluminum-Certified-Charging/dp/B0B8SRZ5SV/ref=sr_1_203?qid=1672909134 and s=electronics and sr=1-203</t>
  </si>
  <si>
    <t>https://www.amazon.in/AmazonBasics-Double-Braided-Nylon-Type-C/dp/B07CWNJLPC/ref=sr_1_204?qid=1672909134 and s=electronics and sr=1-204</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</si>
  <si>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and  2.0 ports.Highly recommended. The product is of excellent quality.,Good,Good one</t>
  </si>
  <si>
    <t>https://www.amazon.in/AmazonBasics-USB-3-0-Cable-Meters/dp/B00NH12R1O/ref=sr_1_205?qid=1672909134 and s=electronics and 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</si>
  <si>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and  lightweight|Length: 1.8 metres; Colour: Grey</t>
  </si>
  <si>
    <t>https://www.amazon.in/AmazonBasics-Lightning-Aluminum-Certified-Charging/dp/B0B8SSC5D9/ref=sr_1_206?qid=1672909134 and s=electronics and sr=1-206</t>
  </si>
  <si>
    <t>https://www.amazon.in/Wayona-Charging-Charger-Compatible-Samsung/dp/B08WKG2MWT/ref=sr_1_207?qid=1672909134 and s=electronics and sr=1-207</t>
  </si>
  <si>
    <t>https://www.amazon.in/Karbonn-Millennium-KJW32SKHD-Phantom-Bezel-Less/dp/B0B466C3G4/ref=sr_1_208?qid=1672909134 and s=electronics and 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</si>
  <si>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and  DTS|Limited Lifetime Warranty|Country of Origin: China</t>
  </si>
  <si>
    <t>https://www.amazon.in/BlueRigger-Digital-Optical-Toslink-Meters/dp/B005LJQMZC/ref=sr_1_209?qid=1672909134 and s=electronics and sr=1-209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</si>
  <si>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and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</si>
  <si>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https://www.amazon.in/Visio-World-inches-VW24A-Ready/dp/B07MDRGHWQ/ref=sr_1_210?qid=1672909134 and s=electronics and sr=1-210</t>
  </si>
  <si>
    <t>https://www.amazon.in/AmazonBasics-Certified-Lightning-Charge-Meters/dp/B07DC4RZPY/ref=sr_1_211?qid=1672909134 and s=electronics and sr=1-211</t>
  </si>
  <si>
    <t>https://www.amazon.in/Samsung-inches-Crystal-Ultra-UA55AUE65AKXXL/dp/B0B15GSPQW/ref=sr_1_212?qid=1672909134 and s=electronics and sr=1-212</t>
  </si>
  <si>
    <t>https://www.amazon.in/LOHAYA-Television-Remote-Compatible-Control/dp/B08GJNM9N7/ref=sr_1_213?qid=1672909134 and s=electronics and sr=1-213</t>
  </si>
  <si>
    <t>Duracell Micro USB 3A Braided Sync  and  Fast Charging Cable, 3.9 Feet (1.2M). Supports QC 2.0/3.0 Charging, High Speed Data Transmission - Black</t>
  </si>
  <si>
    <t>1.2M Tangle Free durable tough braiding sync  and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</si>
  <si>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https://www.amazon.in/DURACELL-Micro-braided-Charge-Cable/dp/B09C6FML9B/ref=sr_1_214?qid=1672909134 and s=electronics and sr=1-214</t>
  </si>
  <si>
    <t>Fast charging support for various smart phones with the standard QC 18W support (using compatible USB charger).|Maximum 3A current carrying capacity for efficient charging speed.|1 meter Braided cable for durability and long term usage.|Transfer files to  and  from your smartphone with your Laptop / Computer easily, using the ZEB-CU3100V Type C cable.|High quality mould and premium finish to provide the best usage experience.</t>
  </si>
  <si>
    <t>https://www.amazon.in/Zebronics-CU3100V-charging-capacity-durability/dp/B0B65MJ45G/ref=sr_1_215?qid=1672909134 and s=electronics and sr=1-215</t>
  </si>
  <si>
    <t>FLiX (Beetel) USB to iPhone Lightning Textured Pattern Data Sync  and  2A Fast Charging Cable, Made in India, 480Mbps Data Sync, Tough Cable, 1 Meter Long USB Cable for Apple Devices (Black)(XCD-L102)</t>
  </si>
  <si>
    <t>https://www.amazon.in/FLiX-Beetel-Durable-Lightning-Charge/dp/B08P9RYPLR/ref=sr_1_216?qid=1672909134 and s=electronics and sr=1-216</t>
  </si>
  <si>
    <t>https://www.amazon.in/MI-inches-Smart-Android-L43M7-EAIN/dp/B0B6F8HHR6/ref=sr_1_217?qid=1672909135 and s=electronics and sr=1-217</t>
  </si>
  <si>
    <t>https://www.amazon.in/Belkin-Lightning-AirPods-MFi-Certified-Charging/dp/B084MZXJN6/ref=sr_1_218?qid=1672909135 and s=electronics and sr=1-218</t>
  </si>
  <si>
    <t>https://www.amazon.in/Time-Office-Replacement-Startek-FM220U/dp/B08XMG618K/ref=sr_1_220?qid=1672909135 and s=electronics and 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</si>
  <si>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 and 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</si>
  <si>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https://www.amazon.in/Caldipree-Silicone-Compatible-BN68-13897A-2022-BLACK/dp/B0BCKWZ884/ref=sr_1_221?qid=1672909135 and s=electronics and sr=1-221</t>
  </si>
  <si>
    <t>https://www.amazon.in/Storite%C2%AE-USB-2-0-Mini-0-88feet/dp/B00GGGOYEK/ref=sr_1_222?qid=1672909135 and s=electronics and sr=1-222</t>
  </si>
  <si>
    <t>https://www.amazon.in/Universal-Remote-Control-Sony-Bravia/dp/B07ZR4S1G4/ref=sr_1_223_mod_primary_new?qid=1672909135 and s=electronics and sbo=RZvfv%2F%2FHxDF%2BO5021pAnSA%3D%3D and sr=1-223</t>
  </si>
  <si>
    <t>https://www.amazon.in/Cotbolt-Compatible-BN59-01312A-Shockproof-Protective/dp/B09C635BMM/ref=sr_1_224?qid=1672909135 and s=electronics and 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</si>
  <si>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and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</si>
  <si>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BEST WITH BOAT  and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</si>
  <si>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and  good quality product,Quality product,Good üëç,Good quality,Good,It's ok to purchase for and as arc port</t>
  </si>
  <si>
    <t>https://www.amazon.in/BlueRigger-High-Speed-Cable-Ethernet/dp/B00GG59HU2/ref=sr_1_225?qid=1672909135 and s=electronics and sr=1-225</t>
  </si>
  <si>
    <t>Amkette 30 Pin to USB Charging  and  Data Sync Cable for iPhone 3G/3GS/4/4s/iPad 1/2/3, iPod Nano 5th/6th Gen and iPod Touch 3rd/4th Gen -1.5m (Black)</t>
  </si>
  <si>
    <t>https://www.amazon.in/Amkette-Charging-Cable-iPhone-Touch/dp/B00RGLI0ZS/ref=sr_1_226?qid=1672909135 and s=electronics and sr=1-226</t>
  </si>
  <si>
    <t>Picture  and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</si>
  <si>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https://www.amazon.in/TCL-inches-Certified-Android-32S615/dp/B09ZPJT8B2/ref=sr_1_227?qid=1672909135 and s=electronics and sr=1-227</t>
  </si>
  <si>
    <t>https://www.amazon.in/POPIO-Charging-Cable-OnePlus-Devices/dp/B07HZ2QCGR/ref=sr_1_228?qid=1672909135 and s=electronics and sr=1-228</t>
  </si>
  <si>
    <t>MYVN LTG to USB for¬†Fast Charging  and  Data Sync USB Cable Compatible for iPhone 5/5s/6/6S/7/7+/8/8+/10/11, iPad Air/Mini, iPod and iOS Devices (1 M)</t>
  </si>
  <si>
    <t>[High Compatibility] : iPhones, iPad Air, iPad mini, iPod Nano and iPod Touch|[Fast Charge and 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</si>
  <si>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https://www.amazon.in/MYVN-Fast-Charging-Compatible-iPhone-Devices/dp/B095244Q22/ref=sr_1_229?qid=1672909135 and s=electronics and 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</si>
  <si>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and  look closely at all the buttons and match with your existing / old remote before purchase</t>
  </si>
  <si>
    <t>The remote is exact like the original one. But its not a Universal remote. However, for a given price its value for money, works well.,Tata Sky remote for Rs. 140 (incl. taxes  and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</si>
  <si>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 and s=electronics and 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</si>
  <si>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and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and  Technical Support] We offer quick reply within 24 hours, 1-year product warranty and a lifetime after-sales service. Wzatco India professional team offers you 100% satisfaction guarantee. Just feel free to try!</t>
  </si>
  <si>
    <t>https://www.amazon.in/WZATCO-Pixel-Portable-Projector-Compatible/dp/B0BLV1GNLN/ref=sr_1_231?qid=1672909135 and s=electronics and sr=1-231</t>
  </si>
  <si>
    <t>1.Replacement Remote Control for Tatasky HD/SD Support (Universal  and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</si>
  <si>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https://www.amazon.in/Tata-Remote-Control-Compatible-tatasky/dp/B08RHPDNVV/ref=sr_1_232?qid=1672909135 and s=electronics and sr=1-232</t>
  </si>
  <si>
    <t>https://www.amazon.in/AmazonBasics-Extension-Cable-2-Pack-Female/dp/B00NH13Q8W/ref=sr_1_233?qid=1672909135 and s=electronics and sr=1-233</t>
  </si>
  <si>
    <t>TPE MFi-certified charging cable to fast charge your Apple devices|Compatible with iPad, iPod and iPhone 13, 13 Pro, 13 mini; 12, 12 Pro Max, 12 Pro; 11, 11 Pro; X, XS, XR, XS Max; 8, 8 Plus and SE|Takes 30 minutes to restore 60% of the phone's power  and  offers superior data transfer speed|Features durable TPE design with premium TPE mould and sturdy TPE wire; can be used with USB-C power adapter for fast charging|Durable, tangle-free, Ultra-thin  and  lightweight|Safe for your device even with heavy usage with frequent unplugging|Length: 1.2 metres; Colour: White</t>
  </si>
  <si>
    <t>https://www.amazon.in/Amazon-Basics-Lightning-Certified-Charging/dp/B0B8SSZ76F/ref=sr_1_234?qid=1672909135 and s=electronics and sr=1-234</t>
  </si>
  <si>
    <t>Crypo‚Ñ¢ Universal Remote Compatible with Tata Sky Universal HD  and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</si>
  <si>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and  Not Original Remote By TataSky.</t>
  </si>
  <si>
    <t>https://www.amazon.in/CrypoTM-Universal-Remote-Compatible-Sky/dp/B0841KQR1Z/ref=sr_1_235?qid=1672909135 and s=electronics and sr=1-235</t>
  </si>
  <si>
    <t>https://www.amazon.in/Karbonn-Millennium-KJW32NSHDF-Phantom-Bezel-Less/dp/B0B467CCB9/ref=sr_1_236?qid=1672909135 and s=electronics and sr=1-236</t>
  </si>
  <si>
    <t>https://www.amazon.in/OnePlus-138-7-inches-Android-55U1S/dp/B095JQVC7N/ref=sr_1_237?qid=1672909135 and s=electronics and sr=1-237</t>
  </si>
  <si>
    <t>https://www.amazon.in/Meter-Speed-Plated-Female-Extension/dp/B08PPHFXG3/ref=sr_1_238?qid=1672909135 and s=electronics and sr=1-238</t>
  </si>
  <si>
    <t>Note: Product only works as an extender adapter with HDMI compatible devices, works only to support extension function for long distance transmission without the hassle of using a single length long cable, Both input  and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</si>
  <si>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https://www.amazon.in/AmazonBasics-AZHDAD01-HDMI-Coupler-Black/dp/B06XR9PR5X/ref=sr_1_239?qid=1672909135 and s=electronics and sr=1-239</t>
  </si>
  <si>
    <t>boAt LTG 550v3 Lightning Apple MFi Certified Cable with Spaceship Grade Aluminium Housing,Stress Resistance, Rapid 2.4A Charging  and  480mbps Data Sync, 1m Length  and  10000+ Bends Lifespan(Mercurial Black)</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</si>
  <si>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and  that's bad üòë used it for a week but it was performing the same</t>
  </si>
  <si>
    <t>https://www.amazon.in/boAt-LTG-550v3-Lightning-Resistance/dp/B09JSW16QD/ref=sr_1_240?qid=1672909135 and s=electronics and sr=1-240</t>
  </si>
  <si>
    <t>[High Compatibility] : iPhone X/XsMax/Xr ,iPhone 8/8 Plus,iPhone 7/7 Plus,iPhone 6s/6s Plus,iPhone 6/6 Plus,iPhone 5/5s/5c/se,iPad Pro,iPad Air 1/2,iPad mini 1/2/3,iPod nano7,iPod touch and more apple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</si>
  <si>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 and s=electronics and sr=1-241</t>
  </si>
  <si>
    <t>https://www.amazon.in/Astigo-Compatible-Remote-Airtel-Set/dp/B09127FZCK/ref=sr_1_242?qid=1672909136 and s=electronics and sr=1-242</t>
  </si>
  <si>
    <t>Caprigo Heavy Duty TV Wall Mount Stand for 12 to 27 inches LED/LCD/Monitor Screen's, Full Motion Rotatable Universal TV  and  Monitor Wall Mount Bracket with Swivel  and  Tilt Adjustments (Single Arm - M416)</t>
  </si>
  <si>
    <t>TV  and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and  Etc.|VESA Compatibility : 50 x 50 mm (5 cm x 5 cm), 75 x 75 mm (7.5 cm x 7.5 cm) And 100 x 100 mm (10 x 10 cm). Vesa Is The Distance Between The Four Wall Mounting Screw Holes On The Back Of Your TV/Monitor Screens.|Complete Viewing Flexibility : Full Motion Rotatable TV  and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and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and  Monitor Screens.|Most Compatible TV  and  Monitor Screen Sizes Are : 27 inches, 26 inches, 25 inches, 24.5 inches, 24 inches, 23.8 inches, 23.5 inches, 23 inches, 22 inches, 21 inches, 20.5 inches, 20 inches, 19 inches, 18.5 inches, 18 inches, 17 inches, 16 inches, 14 inches  and  12 inches.|Box Contents : Wall Mount x 1 , Universal Standard Screw Set x 1</t>
  </si>
  <si>
    <t>https://www.amazon.in/Caprigo-Universal-Monitor-Rotatable-Black-M416/dp/B083GQGT3Z/ref=sr_1_243?qid=1672909136 and s=electronics and 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</si>
  <si>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and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</si>
  <si>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https://www.amazon.in/Portronics-Konnect-Charging-Resistant-Braided/dp/B09Q8WQ5QJ/ref=sr_1_244?qid=1672909136 and s=electronics and sr=1-244</t>
  </si>
  <si>
    <t>https://www.amazon.in/TATASKY-Connection-Month-Basic-Installation/dp/B07YZG8PPY/ref=sr_1_245?qid=1672909136 and s=electronics and sr=1-245</t>
  </si>
  <si>
    <t>Soft  and  Durable Keypad|Durable Quality, Rigid Body, Efficient Performance|Remotes are Quality Tested Before Shipment|Suitable with Samsung LED/LCD Tv without Smart Functions|please match image of your old remote with picture</t>
  </si>
  <si>
    <t>https://www.amazon.in/Remote-Compatible-Samsung-Control-Works/dp/B09H39KTTB/ref=sr_1_246?qid=1672909136 and s=electronics and sr=1-246</t>
  </si>
  <si>
    <t>https://www.amazon.in/SoniVision-SA-D100-Theater-Compatible-RM-ANU156/dp/B08DCVRW98/ref=sr_1_247?qid=1672909136 and s=electronics and sr=1-247</t>
  </si>
  <si>
    <t>https://www.amazon.in/RTSTM-Support-10-Meters-Devices/dp/B0718ZN31Q/ref=sr_1_249?qid=1672909136 and s=electronics and sr=1-249</t>
  </si>
  <si>
    <t>https://www.amazon.in/LTG-500-2Mtr-Cable-Metallic-Silver/dp/B0162LYSFS/ref=sr_1_250?qid=1672909136 and s=electronics and sr=1-250</t>
  </si>
  <si>
    <t>https://www.amazon.in/AGARO-Type-C-Charging-Braided-1-2Meters/dp/B07PFJ5VQD/ref=sr_1_251?qid=1672909136 and s=electronics and sr=1-251</t>
  </si>
  <si>
    <t>https://www.amazon.in/AmazonBasics-Feet-DisplayPort-Cable/dp/B01J8S6X2I/ref=sr_1_252?qid=1672909136 and s=electronics and sr=1-252</t>
  </si>
  <si>
    <t>https://www.amazon.in/Inches-Ultra-Smart-Android-L43M6-ES/dp/B09MJ77786/ref=sr_1_253?qid=1672909136 and s=electronics and sr=1-253</t>
  </si>
  <si>
    <t>Sansui 140cm (55 inches) 4K Ultra HD Certified Android LED TV with Dolby Audio  and  Dolby Vision JSW55ASUHD (Mystique Black)</t>
  </si>
  <si>
    <t>https://www.amazon.in/Sansui-Certified-Android-JSW55ASUHD-Mystique/dp/B09NNGHG22/ref=sr_1_254?qid=1672909136 and s=electronics and sr=1-254</t>
  </si>
  <si>
    <t>LOHAYA LCD/LED Remote Compatible for Sony Bravia Smart LCD LED UHD OLED QLED 4K Ultra HD TV Remote Control with YouTube  and  Netflix Function [ Compatible for Sony Tv Remote Control ]</t>
  </si>
  <si>
    <t>https://www.amazon.in/LOHAYA-Remote-Compatible-Smart-Control/dp/B07V5YF4ND/ref=sr_1_255?qid=1672909136 and s=electronics and sr=1-255</t>
  </si>
  <si>
    <t>https://www.amazon.in/Zebronics-charging-capacity-durability-Black/dp/B0B65P827P/ref=sr_1_256?qid=1672909136 and s=electronics and sr=1-256</t>
  </si>
  <si>
    <t>https://www.amazon.in/Belkin-USB-C-Charging-USB-IF-Certified/dp/B084MZYBTV/ref=sr_1_257?qid=1672909136 and s=electronics and 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</si>
  <si>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and  Iffalcon Smart LED TV.|For Best performance, Please insert new Batteries before using.</t>
  </si>
  <si>
    <t>https://www.amazon.in/RC802V-Compatible-43S6500FS-49S6800FS-Non-Bluetooth/dp/B097ZQTDVZ/ref=sr_1_258?qid=1672909136 and s=electronics and sr=1-258</t>
  </si>
  <si>
    <t>https://www.amazon.in/Wayona-Braided-Charging-Lightening-Compatible/dp/B0B5F3YZY4/ref=sr_1_259?qid=1672909136 and s=electronics and sr=1-259</t>
  </si>
  <si>
    <t>https://www.amazon.in/Charging-Certified-Lightning-Transfer-Iphone12/dp/B09G5TSGXV/ref=sr_1_260?qid=1672909136 and s=electronics and sr=1-260</t>
  </si>
  <si>
    <t>Good Packaging.. Wire Quality is Good.,Very good quality but the wire is 15 meters only at least should be 20 meters for the price......üòì,I am using this with an F and 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</si>
  <si>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 and s=electronics and sr=1-263</t>
  </si>
  <si>
    <t>https://www.amazon.in/Ambrane-Charging-Neckband-Wireless-ACT/dp/B09YLX91QR/ref=sr_1_272?qid=1672909138 and s=electronics and sr=1-272</t>
  </si>
  <si>
    <t>https://www.amazon.in/Wayona-Braided-Charger-Charging-Samsung/dp/B081FJWN52/ref=sr_1_273?qid=1672909138 and s=electronics and 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</si>
  <si>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and  durable built along with sleek high-tech look. The safety loading weight is 25 kgs.|TV Size Compatibility : 32 inches , 29 inches , 28 inches , 27 inches , 24 inches , 23 inches , 22 inches , 21 inches , 20 inches , 18 inches, 17 inches  and  14 inches.|Easy  and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</si>
  <si>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https://www.amazon.in/Maxicom-B-28-Universal-Bracket-inches/dp/B0758F7KK7/ref=sr_1_274?qid=1672909138 and s=electronics and sr=1-274</t>
  </si>
  <si>
    <t>https://www.amazon.in/Smashtronics%C2%AE-Silicone-Firestick-Control-Shockproof/dp/B09L835C3V/ref=sr_1_276?qid=1672909138 and s=electronics and sr=1-276</t>
  </si>
  <si>
    <t>https://www.amazon.in/Electvision-Remote-Control-Compatible-Without/dp/B098TV3L96/ref=sr_1_279?qid=1672909138 and s=electronics and sr=1-279</t>
  </si>
  <si>
    <t>https://www.amazon.in/Boat-Type-Cable-1-5m-Black/dp/B08NCKT9FG/ref=sr_1_284?qid=1672909138 and s=electronics and sr=1-284</t>
  </si>
  <si>
    <t>pTron Solero M241 2.4A Micro USB Data  and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</si>
  <si>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and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</si>
  <si>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 and s=electronics and sr=1-287</t>
  </si>
  <si>
    <t>https://www.amazon.in/AmazonBasics-USB-Type-C-2-0-Cable/dp/B01GGKZ4NU/ref=sr_1_288?qid=1672909138 and s=electronics and sr=1-288</t>
  </si>
  <si>
    <t>Great value for money,Iys good,Poor quality,Good Quality  and  Great Charging Speed,Slow charging,Durable and fast,It doesn't fit to Samsung mobile,Very fast charge</t>
  </si>
  <si>
    <t>https://www.amazon.in/Croma-transfer-Durability-warranty-CRCMA0106sTC10/dp/B09BW2GP18/ref=sr_1_289?qid=1672909138 and s=electronics and sr=1-289</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</si>
  <si>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and  sound quality is good. It does not come with an anti-glare coating. Do not install the TV in front of the window.</t>
  </si>
  <si>
    <t>https://www.amazon.in/Sony-Bravia-inches-Google-KD-65X74K/dp/B09WN3SRC7/ref=sr_1_291?qid=1672909138 and s=electronics and sr=1-291</t>
  </si>
  <si>
    <t>https://www.amazon.in/7SEVEN-Compatible-Non-Voice-Infrared-Universal/dp/B09B125CFJ/ref=sr_1_290?qid=1672909139 and s=electronics and sr=1-290</t>
  </si>
  <si>
    <t>Good as,Good,Bought us a backup remote for Vu Premium smart TV. It is fully compatible. The remote does not have microphone, so Google Assistant do not work.,The keys are of rubber..  not like the original one... But not bad,Plz don't buy, very poor quality  and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</si>
  <si>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 and s=electronics and sr=1-291</t>
  </si>
  <si>
    <t>Storite High Speed Micro USB 3.0 Cable A to Micro B for External  and  Desktop Hard Drives 45cm</t>
  </si>
  <si>
    <t>https://www.amazon.in/Storite-Feet-Micro-USB-Cable/dp/B07924P3C5/ref=sr_1_292?qid=1672909139 and s=electronics and sr=1-292</t>
  </si>
  <si>
    <t>FLiX (Beetel) 3in1 (Type C|Micro|Iphone Lightening) Textured Pattern 3A Fast Charging Cable with QC  and  PD Support for Type C,Micro USB  and  Lightning Iphone Cable,Made in India,1.5 Meter Long Cable(T101)</t>
  </si>
  <si>
    <t>https://www.amazon.in/FLiX-Textured-charging-Lightning-Smartphones/dp/B08N1WL9XW/ref=sr_1_293?qid=1672909139 and s=electronics and sr=1-293</t>
  </si>
  <si>
    <t>https://www.amazon.in/SVM-Products-Premium-Quality-Unbreakable/dp/B07VVXJ2P5/ref=sr_1_300?qid=1672909139 and s=electronics and sr=1-300</t>
  </si>
  <si>
    <t>https://www.amazon.in/VU-inches-GloLED-Google-65GloLED/dp/B0BC8BQ432/ref=sr_1_302?qid=1672909139 and s=electronics and sr=1-302</t>
  </si>
  <si>
    <t>https://www.amazon.in/Cablecreation-Audio-Cable-3-5mm-2-Male/dp/B06XFTHCNY/ref=sr_1_305?qid=1672909139 and s=electronics and sr=1-305</t>
  </si>
  <si>
    <t>https://www.amazon.in/Wayona-Charging-Charger-Samsung-Galaxy/dp/B08CT62BM1/ref=sr_1_326?qid=1672909140 and s=electronics and sr=1-326</t>
  </si>
  <si>
    <t>https://www.amazon.in/Rugged-V3-Braided-Micro-Cable/dp/B07CRL2GY6/ref=sr_1_329?qid=1672909140 and s=electronics and 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</si>
  <si>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and  reliable strength|A protective layer added to the lightning and USB ends helps reduce fraying and charge devices safely|Length: 1.2 metres; Colour: Black</t>
  </si>
  <si>
    <t>https://www.amazon.in/AmazonBasics-Certified-Lightning-Charge-Collection/dp/B07DWFX9YS/ref=sr_1_333?qid=1672909140 and s=electronics and sr=1-333</t>
  </si>
  <si>
    <t>Good quality cable.,I had projector flickering issues while connectIng to my 2018 MacBook pro 13‚Äù with a third party Usb C to HDMI adapter, extended by other high end HDMI cable to a Epson projector. I tried to reset NVRAM  and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</si>
  <si>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 and s=electronics and sr=1-335</t>
  </si>
  <si>
    <t>https://www.amazon.in/Wayona-Charger-Samsung-Galaxy-Wc3Cb1/dp/B07F1P8KNV/ref=sr_1_338?qid=1672909141 and s=electronics and sr=1-338</t>
  </si>
  <si>
    <t>https://www.amazon.in/Belkin-Certified-Lightning-Braided-Meters-Black/dp/B084N1BM9L/ref=sr_1_340?qid=1672909141 and s=electronics and sr=1-340</t>
  </si>
  <si>
    <t>7SEVEN Compatible LG TV Remote Suitable for LG Non Magic Smart tv Remote Control (Mouse  and  Voice Non-Support) MR20GA Prime Video and Netflix Hotkeys</t>
  </si>
  <si>
    <t>https://www.amazon.in/Compatible-Suitable-Control-Non-Support-Netflix/dp/B09F6D21BY/ref=sr_1_344?qid=1672909141 and s=electronics and sr=1-344</t>
  </si>
  <si>
    <t>https://www.amazon.in/Realme-Smart-TV-Stick-4K/dp/B09LQQYNZQ/ref=sr_1_352?qid=1672909141 and s=electronics and sr=1-352</t>
  </si>
  <si>
    <t>https://www.amazon.in/Acer-inches-Android-Smart-AR40AR2841FDFL/dp/B0BC9BW512/ref=sr_1_367?qid=1672909143 and s=electronics and sr=1-367</t>
  </si>
  <si>
    <t>Quality issue..,Good,Cable length is ok , quality is not good . In this price it is ok,Very good  and  quality product. Reasonable price alsoYour cable easy to replace.,Best quality,Good product but thickness of cable is less,It is very good product.Thank you amazon,Super product</t>
  </si>
  <si>
    <t>https://www.amazon.in/Lapster-mantra-cable-data-black/dp/B0B61HYR92/ref=sr_1_371?qid=1672909143 and s=electronics and sr=1-371</t>
  </si>
  <si>
    <t>https://www.amazon.in/AmazonBasics-Braided-HDMI-Cable-3-Feet/dp/B075ZTJ9XR/ref=sr_1_380?qid=1672909143 and s=electronics and sr=1-380</t>
  </si>
  <si>
    <t>AVReceivers and 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</si>
  <si>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and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</si>
  <si>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Atlast  I connected successfully. Working good. But sound volume  and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</si>
  <si>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 and s=electronics and sr=1-385</t>
  </si>
  <si>
    <t>HIGH BASS 5000W P.M.P.O- Offers bold sonic output. Experience Full HD sound with punchy bass with its two powerful pairs of speakers|MULTIPLE CONNECTIVITY- With its impressive portability  and  connectivity, you can connect to this speaker via Bluetooth, USB, FM Radio, AUX Cable  and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</si>
  <si>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https://www.amazon.in/KRISONS-Multimedia-Standing-Bluetooth-Connectivity/dp/B09LRZYBH1/ref=sr_1_388?qid=1672909144 and s=electronics and sr=1-388</t>
  </si>
  <si>
    <t>https://www.amazon.in/Acer-inches-Ultra-Android-AR55AR2851UDPRO/dp/B0B997FBZT/ref=sr_1_394?qid=1672909144 and s=electronics and 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</si>
  <si>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and  Bump Resistant„Äë This Cover protects your remote from scratches, wear, tear, and dirt with this unique proprietary skin material.</t>
  </si>
  <si>
    <t>https://www.amazon.in/Dealfreez-Compatible-Shockproof-Silicone-Anti-Lost/dp/B098LCVYPW/ref=sr_1_395?qid=1672909144 and s=electronics and sr=1-395</t>
  </si>
  <si>
    <t>https://www.amazon.in/Wayona-Lightning-Certified-charging-Braided/dp/B09HV71RL1/ref=sr_1_400?qid=1672909144 and s=electronics and sr=1-400</t>
  </si>
  <si>
    <t>https://www.amazon.in/inches-Ready-Smart-VW32PRO-Black/dp/B08PZ6HZLT/ref=sr_1_404?qid=1672909144 and s=electronics and sr=1-404</t>
  </si>
  <si>
    <t>https://www.amazon.in/Airtel-Digital-TV-Month-Recording/dp/B075TJHWVC/ref=sr_1_407_mod_primary_new?qid=1672909144 and s=electronics and sbo=RZvfv%2F%2FHxDF%2BO5021pAnSA%3D%3D and sr=1-407</t>
  </si>
  <si>
    <t>https://www.amazon.in/LOHAYA-Assistant-Compatible-Xstream-Function/dp/B09LV13JFB/ref=sr_1_408?qid=1672909144 and s=electronics and sr=1-408</t>
  </si>
  <si>
    <t>https://www.amazon.in/Samsung-inches-Crystal-Ultra-UA55AUE60AKLXL/dp/B092BL5DCX/ref=sr_1_411?qid=1672909145 and s=electronics and sr=1-411</t>
  </si>
  <si>
    <t>https://www.amazon.in/Amazon-Brand-Solimo-Charging-Cable/dp/B09VH568H7/ref=sr_1_415?qid=1672909145 and s=electronics and sr=1-415</t>
  </si>
  <si>
    <t>https://www.amazon.in/inches-Horizon-Android-L40M6-EI-Black/dp/B09HQSV46W/ref=sr_1_420?qid=1672909145 and s=electronics and sr=1-420</t>
  </si>
  <si>
    <t>https://www.amazon.in/Astigo-Compatible-Remote-Control-Smart/dp/B08TZD7FQN/ref=sr_1_423?qid=1672909145 and s=electronics and sr=1-423</t>
  </si>
  <si>
    <t>https://www.amazon.in/Toshiba-inches-Android-43V35KP-Silver/dp/B0B21XL94T/ref=sr_1_425?qid=1672909145 and s=electronics and sr=1-425</t>
  </si>
  <si>
    <t>Lenovo USB A to Type-C Tangle-free¬†¬†Aramid fiber braided¬†1.2m cable with 4A Fast charging  and  480 MBPS data transmission, certified 10000+ bend lifespan, Metallic Grey</t>
  </si>
  <si>
    <t>https://www.amazon.in/Lenovo-Tangle-free-Aramid-braided-1-2m-transmission-certified/dp/B09PTT8DZF/ref=sr_1_438?qid=1672909146 and s=electronics and sr=1-438</t>
  </si>
  <si>
    <t>https://www.amazon.in/LG-inches-Ultra-55UQ7500PSF-Ceramic/dp/B0B3XXSB1K/ref=sr_1_445?qid=1672909146 and s=electronics and sr=1-445</t>
  </si>
  <si>
    <t>https://www.amazon.in/Tata-Sky-Digital-Setup-Remote/dp/B08RZ12GKR/ref=sr_1_447?qid=1672909146 and s=electronics and sr=1-447</t>
  </si>
  <si>
    <t>pTron Solero T241 2.4A Type-C Data  and  Charging USB Cable, Made in India, 480Mbps Data Sync, Durable 1-Meter Long USB Cable for Smartphone, Type-C USB Devices (White)</t>
  </si>
  <si>
    <t>https://www.amazon.in/pTron-Charging-480Mbps-Durable-Smartphone/dp/B0B4T8RSJ1/ref=sr_1_448?qid=1672909146 and s=electronics and 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</si>
  <si>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and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</si>
  <si>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https://www.amazon.in/VU-inches-Premium-Smart-43GA/dp/B0B7B9V9QP/ref=sr_1_449?qid=1672909146 and s=electronics and 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</si>
  <si>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and  PLAY : No driver needed for the usb 3.0 a to a cable. Just plug-and-play for hard drive enclosures, printers, modems, cameras, and other SuperSpeed USB peripherals.349-699</t>
  </si>
  <si>
    <t>https://www.amazon.in/Storite-USB-3-0-Transfer-Enclosures/dp/B08XXVXP3J/ref=sr_1_450?qid=1672909146 and s=electronics and 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</si>
  <si>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and  Sophisticated Design|Easy returns: This product is eligible for replacement within 10 days of delivery in case of any product defects, damage or features not matching the description provided</t>
  </si>
  <si>
    <t>https://www.amazon.in/Kodak-inches-32HDX900S-Ready-Black/dp/B06XGWRKYT/ref=sr_1_451?qid=1672909146 and s=electronics and sr=1-451</t>
  </si>
  <si>
    <t>https://www.amazon.in/AmazonBasics-Double-Braided-Nylon-Type-C/dp/B07CWDX49D/ref=sr_1_452?qid=1672909146 and s=electronics and sr=1-452</t>
  </si>
  <si>
    <t>https://www.amazon.in/V-smash-Firestick-Remote/dp/B09TY4MSH3/ref=sr_1_453?qid=1672909146 and s=electronics and sr=1-453</t>
  </si>
  <si>
    <t>https://www.amazon.in/AmazonBasics-High-Speed-Braided-10-Foot-1-Pack/dp/B07RY2X9MP/ref=sr_1_454?qid=1672909146 and s=electronics and sr=1-454</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</si>
  <si>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and  picture quality in this price range comparing to other valuable brand‚Ä¶.,,Nice,TV picture clarity is good added with Google interface it gives good user experience,https://m.media-amazon.com/images/I/71aTqzdBRdL._SY88.jpg</t>
  </si>
  <si>
    <t>https://www.amazon.in/Hisense-inches-Bezelless-Google-50A6H/dp/B0B2C5MJN6/ref=sr_1_456?qid=1672909146 and s=electronics and sr=1-456</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</si>
  <si>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and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</si>
  <si>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https://www.amazon.in/Tuarso-High-Speed-Compatible-Television-Projectors/dp/B0BBMGLQDW/ref=sr_1_457?qid=1672909147 and s=electronics and sr=1-457</t>
  </si>
  <si>
    <t>https://www.amazon.in/AmazonBasics-USB-Type-C-Micro-B-Cable/dp/B01LONQBDG/ref=sr_1_458?qid=1672909147 and s=electronics and sr=1-458</t>
  </si>
  <si>
    <t>https://www.amazon.in/Kodak-inches-55CA0909-Digital-Surround/dp/B08XXF5V6G/ref=sr_1_462?qid=1672909147 and s=electronics and sr=1-462</t>
  </si>
  <si>
    <t>https://www.amazon.in/Smashtronics%C2%AE-Silicone-Firestick-Control-Shockproof/dp/B09HK9JH4F/ref=sr_1_463?qid=1672909147 and s=electronics and sr=1-463</t>
  </si>
  <si>
    <t>https://www.amazon.in/7SEVENTM-Universal-Replacement-Original-Television/dp/B09MMD1FDN/ref=sr_1_464?qid=1672909147 and s=electronics and sr=1-464</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</si>
  <si>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 and 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</si>
  <si>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https://www.amazon.in/PROLEGEND%C2%AE-PL-T002-Universal-Stand-Screen/dp/B09HN7LD5L/ref=sr_1_465?qid=1672909147 and s=electronics and 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</si>
  <si>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and  Professional Support - Wanbo projectors come with 1 year warranty and professional support throughout the life. Feel free to contact us in case of any issues.</t>
  </si>
  <si>
    <t>https://www.amazon.in/WANBO-X1-Pro-Projector-Correction/dp/B0BNDD9TN6/ref=sr_1_466?qid=1672909147 and s=electronics and sr=1-466</t>
  </si>
  <si>
    <t>Length- 1-Meter Long Type-C Data And Charging Cable|Universal Compatibility- This Usb Charging Cable Connects Type-C Port Devices With Standard Usb Port Devices Like Laptops, Hard Drives, Power Banks, Wall And Car Chargers, Etc|Fast Charging  and  Data Sync- Cable Supports Fast Charge Up To 5V/2A For Devices And Data Syncing Speed Up To 480Mbps For Devices Compatible With Type-C Port|Perfect Fit Flexible Connectors- Lava Elements D3 Has Passed The 5Kg Load Test, Swing Test, 5000+ Times Connect  and  Disconnect To Ensure That There Are No Loose Connections|Rough  and  Tough Usb Cable - Charging Cable With Premium Fiber Core And Flexible Connectors. It Has Passed 10, 000 Bending Tests And Can Easily Withstand Daily Use</t>
  </si>
  <si>
    <t>https://www.amazon.in/Lava-Elements-Charging-Speed-Type-C/dp/B0941392C8/ref=sr_1_467?qid=1672909147 and s=electronics and sr=1-467</t>
  </si>
  <si>
    <t>https://www.amazon.in/Tizum-10-2Gbps-Speed-Plated-Cable/dp/B01M5967SY/ref=sr_1_468?qid=1672909147 and s=electronics and sr=1-468</t>
  </si>
  <si>
    <t>Ok,Excellent product, must buy,Nice,Good product..i got this product rs 170,Good,Good Product. 5Meter cable. Purchase at 175.,Good product  and  service</t>
  </si>
  <si>
    <t>https://www.amazon.in/Technotech-High-Speed-Cable-Meter/dp/B016MDK4F4/ref=sr_1_469?qid=1672909147 and s=electronics and sr=1-469</t>
  </si>
  <si>
    <t>NK STAR 950 Mbps USB WiFi Adapter Wireless Network Receiver Dongle for Desktop Laptop, (Support- Windows XP/7/8/10  and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</si>
  <si>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and  Mac OS|System Requirements:600mbps Windows 10/8.1/8/7/XP,300mbpswi-fi dongle for TV PC 4G setup box dongal laptop set top under 100 Airtel wi fi antenna and dongal LED Jio windows 10 mobile Mi WiFi receiver anycast all SIM support solid free dish Mac OS X, Linux (kernel 2.6.18 ~ 4.4.3)</t>
  </si>
  <si>
    <t>Valu money good quality products,Checked it, working so good  and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</si>
  <si>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 and s=electronics and sr=1-470</t>
  </si>
  <si>
    <t>https://www.amazon.in/LS-LAPSTER-Quality-Assured-Biometric/dp/B0B61GCHC1/ref=sr_1_471?qid=1672909147 and s=electronics and sr=1-471</t>
  </si>
  <si>
    <t>https://www.amazon.in/AmazonBasics-High-Speed-Braided-6-Foot-1-Pack/dp/B07RX14W1Q/ref=sr_1_472?qid=1672909147 and s=electronics and sr=1-472</t>
  </si>
  <si>
    <t>https://www.amazon.in/Kodak-inches-Android-50UHDX7XPROBL-Bezel-Less/dp/B09PLD9TCD/ref=sr_1_473?qid=1672909147 and s=electronics and sr=1-473</t>
  </si>
  <si>
    <t>https://www.amazon.in/Generation-Space-Saving-Solution-Management-Speakers/dp/B0B8ZKWGKD/ref=sr_1_474?qid=1672909147 and s=electronics and sr=1-474</t>
  </si>
  <si>
    <t>https://www.amazon.in/Sansui-inches-JSY32SKHD-Bezel-less-Design/dp/B09NNJ9WYM/ref=sr_1_475?qid=1672909147 and s=electronics and sr=1-475</t>
  </si>
  <si>
    <t>https://www.amazon.in/Synqe-Charging-Charger-Samsung-Galaxy/dp/B08H5L8V1L/ref=sr_1_476?qid=1672909147 and s=electronics and sr=1-476</t>
  </si>
  <si>
    <t>https://www.amazon.in/MI-inches-Ready-Android-L32M7-EAIN/dp/B0B8CXTTG3/ref=sr_1_477?qid=1672909147 and s=electronics and sr=1-477</t>
  </si>
  <si>
    <t>https://www.amazon.in/BESTOR%C2%AE-48Gbps-9-80FT-Braided-Cord-4K/dp/B09HCH3JZG/ref=sr_1_478?qid=1672909147 and s=electronics and sr=1-478</t>
  </si>
  <si>
    <t>https://www.amazon.in/Virtual-Reality-Headset-Headphones-Gaming/dp/B097JVLW3L/ref=sr_1_479?qid=1672909147 and s=electronics and sr=1-479</t>
  </si>
  <si>
    <t>https://www.amazon.in/Amazon-Brand-Charging-Suitable-Supported/dp/B09SB6SJB4/ref=sr_1_480?qid=1672909147 and s=electronics and sr=1-480</t>
  </si>
  <si>
    <t>https://www.amazon.in/Charging-Braided-Compatible-Samsung-Galaxy/dp/B08NW8GHCJ/ref=sr_1_481?qid=1672909149 and s=electronics and 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</si>
  <si>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and  Damage.|Fully fit Cover: Case cover allows easy access to all ports, buttons and features.</t>
  </si>
  <si>
    <t>https://www.amazon.in/Shopoflux-Silicone-Remote-Cover-Xiaomi/dp/B09YHLPQYT/ref=sr_1_482?qid=1672909149 and s=electronics and 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</si>
  <si>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and  Charge Cables (2.1 Amps, 3 Mtr)</t>
  </si>
  <si>
    <t>https://www.amazon.in/EYNK-Charging-Charger-Transfer-Smartphones/dp/B08G1RW2Q3/ref=sr_1_483?qid=1672909149 and s=electronics and sr=1-483</t>
  </si>
  <si>
    <t>https://www.amazon.in/LUNAGARIYA%C2%AE-Protective-Compatible-Control-Dimensions/dp/B08YXJJW8H/ref=sr_1_484?qid=1672909149 and s=electronics and sr=1-484</t>
  </si>
  <si>
    <t>Volume Buttons, Mute  and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</si>
  <si>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 and s=electronics and sr=1-485</t>
  </si>
  <si>
    <t>https://www.amazon.in/PRUSHTI-COVER-BAGS-Protective-Xstream/dp/B08BG4M4N7/ref=sr_1_486?qid=1672909149 and s=electronics and sr=1-486</t>
  </si>
  <si>
    <t>It's good working product,There is nothing to dislike about this product, only the aux cable is a bit of low quality but as for the price it‚Äôs a very good product .,Product is easy to install  and  use. I use it along with my set up box  and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</si>
  <si>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 and s=electronics and sr=1-487</t>
  </si>
  <si>
    <t>https://www.amazon.in/Mi-inches-Ready-Android-Black/dp/B084872DQY/ref=sr_1_488?qid=1672909149 and s=electronics and sr=1-488</t>
  </si>
  <si>
    <t>https://www.amazon.in/Storite-USB-2-0-Mini-External/dp/B00GGGOYEU/ref=sr_1_489?qid=1672909149 and s=electronics and sr=1-489</t>
  </si>
  <si>
    <t>https://www.amazon.in/TCL-inches-Certified-Android-43P615/dp/B08FD2VSD9/ref=sr_1_490?qid=1672909149 and s=electronics and sr=1-490</t>
  </si>
  <si>
    <t>https://www.amazon.in/OnePlus-163-8-inches-Android-65U1S/dp/B095JPKPH3/ref=sr_1_492?qid=1672909149 and s=electronics and sr=1-492</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</si>
  <si>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and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</si>
  <si>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 and s=electronics and sr=1-493</t>
  </si>
  <si>
    <t>https://www.amazon.in/Kodak-inches-Certified-Android-32HDX7XPROBL/dp/B09DSXK8JX/ref=sr_1_494?qid=1672909149 and s=electronics and sr=1-494</t>
  </si>
  <si>
    <t>https://www.amazon.in/Synqe-Braided-Charging-Compatible-Samsung/dp/B08V9C4B1J/ref=sr_1_495?qid=1672909149 and s=electronics and sr=1-495</t>
  </si>
  <si>
    <t>Note : please match the image with your existing remote before placing the order|Remote must be Exactly Same (Function to Function) as per your Old Remote (PLEASE MATCH PROPERLY BEFORE ORDERING)|Send Old Remote Picture at +91-9016382240 (WhatsApp),  and  Ask for Link to Order Compatible Remote|Exactly Same Remote will Only Work, NO BACKLIGHT IN REMOTE DISPLAY|Compatible with Airtel DTH Set Top Box Remote (Pairing Required to Sync TV Functions)</t>
  </si>
  <si>
    <t>https://www.amazon.in/Airtel-DigitalTV-Setup-Box-Remote/dp/B08PKBMJKS/ref=sr_1_496?qid=1672909149 and s=electronics and 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</si>
  <si>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and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</si>
  <si>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https://www.amazon.in/Airtel-Pack-Entertainment-Installation-Months/dp/B0B8VQ7KDS/ref=sr_1_497?qid=1672909149 and s=electronics and sr=1-497</t>
  </si>
  <si>
    <t>https://www.amazon.in/ESR-Lightning-MFi-Certified-Delivery-Charging/dp/B086JTMRYL/ref=sr_1_498?qid=1672909149 and s=electronics and sr=1-498</t>
  </si>
  <si>
    <t>https://www.amazon.in/138-8-inches-Ultra-Android-L55M6-ES/dp/B09RWQ7YR6/ref=sr_1_499?qid=1672909149 and s=electronics and sr=1-499</t>
  </si>
  <si>
    <t>Works perfect for connecting my Dslr to ipad  and  tethering. Seems like a durable cable,H,GOOD,USB,Supar,It's good,Very good cable,Okaysih</t>
  </si>
  <si>
    <t>Works perfect for connecting my Dslr to ipad  and  tethering. Seems like a durable cable.,Good,WORTH FOR MONEY, EASY TO USE,Nice easy to carry,Supar,Product is nyc.. Price is bit high,Good,Okayish</t>
  </si>
  <si>
    <t>https://www.amazon.in/Storite%C2%AE-150cm-Female-Extension-Printers/dp/B00OFM6PEO/ref=sr_1_500?qid=1672909149 and s=electronics and sr=1-500</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</si>
  <si>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and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</si>
  <si>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https://www.amazon.in/Fire-Boltt-Bluetooth-Calling-Assistance-Resolution/dp/B0BF57RN3K/ref=sr_1_1?qid=1672895748 and s=electronics and sr=1-1</t>
  </si>
  <si>
    <t>Fire-Boltt Phoenix Smart Watch with Bluetooth Calling 1.3",120+ Sports Modes, 240*240 PX High Res with SpO2, Heart Rate Monitoring  and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</si>
  <si>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</si>
  <si>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https://www.amazon.in/Fire-Boltt-Phoenix-Bluetooth-Calling-Monitoring/dp/B0B3RRWSF6/ref=sr_1_4?qid=1672895748 and s=electronics and sr=1-4</t>
  </si>
  <si>
    <t>boAt Wave Call Smart Watch, Smart Talk with Advanced Dedicated Bluetooth Calling Chip, 1.69‚Äù HD Display with 550 NITS  and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</si>
  <si>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</si>
  <si>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t>
  </si>
  <si>
    <t>https://www.amazon.in/boAt-Wave-Call-Dedicated-Multi-Sport/dp/B0B5B6PQCT/ref=sr_1_5?qid=1672895748 and s=electronics and sr=1-5</t>
  </si>
  <si>
    <t>Mobiles and Accessories</t>
  </si>
  <si>
    <t>Ok product to buy,Better than any other power banks,üëç,Nice product,Performance is OK,Very Slim  and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</si>
  <si>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and  easy to carry for Travelling  and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</si>
  <si>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 and s=electronics and sr=1-6</t>
  </si>
  <si>
    <t>Smartphones and BasicMobiles</t>
  </si>
  <si>
    <t>Display: 16.56cm HD+ Scratch resistant display|Processor: MediaTek Helio A22 processor; up to 2.0GHz|Camera: 8MP Dual camera | 5MP Front camera|Memory, Storage  and  SIM: 2GB LPDDR4x RAM | 32GB storage expandable up to 512GB with dedicated SD card slot | Dual SIM (nano+nano) dual standby (4G+4G)|Battery: 5000 mAh large battery with 10W in-box charger</t>
  </si>
  <si>
    <t>https://www.amazon.in/Redmi-Storage-Segment-5000mAh-Battery/dp/B0BBN4DZBD/ref=sr_1_7?qid=1672895748 and s=electronics and 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</si>
  <si>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and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</si>
  <si>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and  lot more.)&gt; Daily data usage is available in the notification panel and need not be reset daily unlike earlier.&gt; Slight improvement in the Front Ambient light sensor.&gt; Ability to play videos in the background  and  screen OFF as well (even for YouTube)  (Really a welcoming  and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and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and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</si>
  <si>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 and s=electronics and 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</si>
  <si>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and  Charging: 4500 mAh with 80W SuperVOOC</t>
  </si>
  <si>
    <t>https://www.amazon.in/OnePlus-Nord-Shadow-128GB-Storage/dp/B0B3CQBRB4/ref=sr_1_9?qid=1672895748 and s=electronics and sr=1-9</t>
  </si>
  <si>
    <t>https://www.amazon.in/Redmi-Storage-Segment-5000mAh-Battery/dp/B0BBN56J5H/ref=sr_1_10?qid=1672895748 and s=electronics and sr=1-10</t>
  </si>
  <si>
    <t>https://www.amazon.in/Redmi-Segment-5000mAh-Battery-Leather/dp/B0BBN3WF7V/ref=sr_1_11?qid=1672895748 and s=electronics and sr=1-11</t>
  </si>
  <si>
    <t>https://www.amazon.in/SanDisk-Ultra%C2%AE-microSDXCTM-Warranty-Smartphones/dp/B0BDRVFDKP/ref=sr_1_12?qid=1672895748 and s=electronics and 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</si>
  <si>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and  customised watch faces: Style your watch the way you like to ‚Äì choose from 150 cloud-based  and  customised watch faces.|100 sports modes with auto sports detection: Stay active and track all that you are doing with auto sports detection mode.</t>
  </si>
  <si>
    <t>https://www.amazon.in/Noise-Bluetooth-Calling-Tracking-Detection/dp/B0B5LVS732/ref=sr_1_13?qid=1672895748 and s=electronics and sr=1-13</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</si>
  <si>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and  its quality is somewhat low compared to normal smartphones. Song quality is not that good  and  not even bad but ok when listening through earphones.I only use it for receiving sms  and  calls  and  occassionally to listen songs  and  battery backup is very good that it lasts upto 7 days etc.. for 1 full charge.It would've been much better, if it included more alarm options than the limited 5 alarms, stopwatch  and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</si>
  <si>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 and s=electronics and sr=1-14</t>
  </si>
  <si>
    <t>boAt Wave Lite Smartwatch with 1.69" HD Display, Sleek Metal Body, HR  and  SpO2 Level Monitor, 140+ Watch Faces, Activity Tracker, Multiple Sports Modes, IP68  and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</si>
  <si>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and  steps taken. Choose from multiple sports modes which include Walking, Running, Cycling, Climbing, Yoga, Basketball, Football  and  many more|Google Fit  and  Apple Health: The watch supports Google and Apple Fit to seamlessly monitor your health.|IP Rating: Sweat freely while you work out with IP68 dust, sweat and splash resistance.|Watch Faces- Customize your style with 140+ based watch faces.</t>
  </si>
  <si>
    <t>https://www.amazon.in/boAt-Wave-Lite-Smartwatch-Activity/dp/B09V12K8NT/ref=sr_1_15?qid=1672895748 and s=electronics and sr=1-15</t>
  </si>
  <si>
    <t>Headphones,Earbuds and Accessories</t>
  </si>
  <si>
    <t>https://www.amazon.in/JBL-C100SI-Ear-Headphones-Black/dp/B01DEWVZ2C/ref=sr_1_16?qid=1672895748 and s=electronics and sr=1-16</t>
  </si>
  <si>
    <t>Get it with bundled discounts.,Heating  and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</si>
  <si>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and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</si>
  <si>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https://www.amazon.in/Samsung-Galaxy-Storage-MediaTek-Battery/dp/B0BMGB3CH9/ref=sr_1_17?qid=1672895748 and s=electronics and sr=1-17</t>
  </si>
  <si>
    <t>PTron Tangentbeat in-Ear Bluetooth 5.0 Wireless Headphones with Mic, Enhanced Bass, 10mm Drivers, Clear Calls, Snug-Fit, Fast Charging, Magnetic Buds, Voice Assistant  and  IPX4 Wireless Neckband (Black)</t>
  </si>
  <si>
    <t>Ergonomic Magnetic Earbuds; Secure-fit; Sweat  and  Dust-proof; Passive Noise Cancellation; Universal Bluetooth Earphones; 120mAh Li-Polymer Battery; USB Charging Cable included|In-Ear Wireless Bluetooth Neckband with up to 10 Hours Playback-time  and  Mic.Foldable/Collapsible :Yes|In-line Remote Control Allow Calls  and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</si>
  <si>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https://www.amazon.in/Tangentbeat-Bluetooth-Headphones-Waterproof-Cancelation/dp/B08D77XZX5/ref=sr_1_18?qid=1672895748 and s=electronics and 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</si>
  <si>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and  SIM:4GB RAM | 64GB storage expandable upto 512GB with dedicated SD card slot | Dual SIM (nano+nano) dual standby(4G+4G)</t>
  </si>
  <si>
    <t>https://www.amazon.in/Redmi-Charcoal-Storage-Battery-Booster/dp/B09XB8GFBQ/ref=sr_1_19?qid=1672895748 and s=electronics and sr=1-19</t>
  </si>
  <si>
    <t>pTron Bullet Pro 36W PD Quick Charger, 3 Port Fast Car Charger Adapter - Compatible with All Smartphones  and  Tablets (Black)</t>
  </si>
  <si>
    <t>https://www.amazon.in/PTron-Bullet-Pro-Lightweight-Smartphones/dp/B07WG8PDCW/ref=sr_1_20?qid=1672895748 and s=electronics and sr=1-20</t>
  </si>
  <si>
    <t>https://www.amazon.in/Boat-BassHeads-100-Inspired-Earphones/dp/B07GPXXNNG/ref=sr_1_21?qid=1672895748 and s=electronics and sr=1-21</t>
  </si>
  <si>
    <t>https://www.amazon.in/SanDisk-Ultra%C2%AE-microSDXCTM-Warranty-Smartphones/dp/B0BDYVC5TD/ref=sr_1_22?qid=1672895748 and s=electronics and sr=1-22</t>
  </si>
  <si>
    <t>https://www.amazon.in/Samsung-Galaxy-Storage-MediaTek-Battery/dp/B0BMGB2TPR/ref=sr_1_23?qid=1672895748 and s=electronics and sr=1-23</t>
  </si>
  <si>
    <t>Best power bank on the market.,Small  and  Handy,Good Quality and functional and practical design,5v out put ravatam ledu 2or3v matrame vasthundi..,Good,Nice,Easy to carry,It is really good</t>
  </si>
  <si>
    <t>https://www.amazon.in/Pocket-10000mAh-Triple-Charging-Delivery/dp/B08MC57J31/ref=sr_1_24?qid=1672895748 and s=electronics and sr=1-24</t>
  </si>
  <si>
    <t>https://www.amazon.in/10000mAH-Li-Polymer-Power-Charging-Midnight/dp/B08HVL8QN3/ref=sr_1_25?qid=1672895755 and s=electronics and sr=1-25</t>
  </si>
  <si>
    <t>https://www.amazon.in/Adjustable-Holder-Universal-Windshield-Smartphones/dp/B0746JGVDS/ref=sr_1_26?qid=1672895755 and s=electronics and sr=1-26</t>
  </si>
  <si>
    <t>https://www.amazon.in/Samsung-25W-Travel-Adapter/dp/B08VFF6JQ8/ref=sr_1_27_mod_primary_new?qid=1672895755 and s=electronics and sbo=RZvfv%2F%2FHxDF%2BO5021pAnSA%3D%3D and sr=1-27</t>
  </si>
  <si>
    <t>Noise ColorFit Pulse Grand Smart Watch with 1.69"(4.29cm) HD Display, 60 Sports Modes, 150 Watch Faces, Fast Charge, Spo2, Stress, Sleep, Heart Rate Monitoring  and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</si>
  <si>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</si>
  <si>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https://www.amazon.in/Noise-ColorFit-Display-Monitoring-Smartwatches/dp/B09NVPSCQT/ref=sr_1_28?qid=1672895755 and s=electronics and sr=1-28</t>
  </si>
  <si>
    <t>Fire-Boltt Ninja 3 Smartwatch Full Touch 1.69  and  60 Sports Modes with IP68, Sp02 Tracking, Over 100 Cloud based watch faces - Black</t>
  </si>
  <si>
    <t>https://www.amazon.in/Fire-Boltt-Ninja-Smartwatch-Sports-Tracking/dp/B09YV4RG4D/ref=sr_1_29?qid=1672895755 and s=electronics and 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</si>
  <si>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and  SIM: 8GB RAM | 128GB internal memory expandable up to 1TB| SIM 1 + SIM 2+ Micro SD|Latest Android v12.0, One UI 4 operating system.|Intelligent Voice Focus | Power Cool Technology | Auto Data Switching|Connector type: 3.5mm jack</t>
  </si>
  <si>
    <t>https://www.amazon.in/Samsung-Mystique-Storage-Purchased-Separately/dp/B09TWHTBKQ/ref=sr_1_30?qid=1672895755 and s=electronics and sr=1-30</t>
  </si>
  <si>
    <t>https://www.amazon.in/SanDisk-Ultra-microSD-UHS-I-120MB/dp/B08L5HMJVW/ref=sr_1_31?qid=1672895755 and s=electronics and sr=1-31</t>
  </si>
  <si>
    <t>https://www.amazon.in/Samsung-Galaxy-Storage-6000mAh-Battery/dp/B0B4F2XCK3/ref=sr_1_32?qid=1672895755 and s=electronics and 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</si>
  <si>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and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</si>
  <si>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 and s=electronics and sr=1-33</t>
  </si>
  <si>
    <t>Fire-Boltt India's No 1 Smartwatch Brand Talk 2 Bluetooth Calling Smartwatch with Dual Button, Hands On Voice Assistance, 60 Sports Modes, in Built Mic  and  Speaker with IP68 Rating</t>
  </si>
  <si>
    <t>„ÄêBluetooth Calling Watch„Äë- Fire-Boltt Talk 2 enables you to make and receive calls directly from your watch via the built-in speaker and microphone. This smartwatch features a dial pad, option to access recent calls  and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and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</si>
  <si>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https://www.amazon.in/Fire-Boltt-Smartwatch-Bluetooth-Calling-Assistance/dp/B09YV4MW2T/ref=sr_1_34?qid=1672895755 and s=electronics and 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</si>
  <si>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and  SIM: 6GB RAM | 128GB internal memory expandable up to 1TB| SIM 1 + SIM 2+ Micro SD|Latest Android v12.0, One UI 4 operating system.</t>
  </si>
  <si>
    <t>https://www.amazon.in/Samsung-Storage-6000mAh-Purchased-Separately/dp/B09TWH8YHM/ref=sr_1_35?qid=1672895755 and s=electronics and sr=1-35</t>
  </si>
  <si>
    <t>Snapdragon 695 5G Mobile Platform allows you to level up your performance with efficient 6nm Process, with an ANTUTU Score of 410563. Also, we get a 15% improved CPU performance  and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</si>
  <si>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https://www.amazon.in/iQOO-Chromatic-Storage-Snapdragon-Processor/dp/B07WGMMQGP/ref=sr_1_36?qid=1672895755 and s=electronics and sr=1-36</t>
  </si>
  <si>
    <t>https://www.amazon.in/Fire-Boltt-Bluetooth-Calling-Assistance-Resolution/dp/B0BF563HB4/ref=sr_1_37?qid=1672895755 and s=electronics and sr=1-37</t>
  </si>
  <si>
    <t>https://www.amazon.in/Wayona-Braided-WN3LG1-Syncing-Charging/dp/B07JW9H4J1/ref=sr_1_38?qid=1672895755 and s=electronics and 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</si>
  <si>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and  SIM: 4GB RAM | 64GB storage | Dual SIM (nano+nano) + Dedicated SD card slot</t>
  </si>
  <si>
    <t>https://www.amazon.in/Redmi-Activ-Carbon-Black-Storage/dp/B09GFPVD9Y/ref=sr_1_39?qid=1672895755 and s=electronics and 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</si>
  <si>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</si>
  <si>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 and s=electronics and 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</si>
  <si>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and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</si>
  <si>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 and s=electronics and sr=1-41</t>
  </si>
  <si>
    <t>https://www.amazon.in/Redmi-Storage-Battery-Finger-Booster/dp/B09XB7DPW1/ref=sr_1_42?qid=1672895755 and s=electronics and sr=1-42</t>
  </si>
  <si>
    <t>Cables and Adapters</t>
  </si>
  <si>
    <t>https://www.amazon.in/AGARO-Type-C-USB-Female-Adapter/dp/B07PFJ5W31/ref=sr_1_43?qid=1672895755 and s=electronics and sr=1-43</t>
  </si>
  <si>
    <t>Fire-Boltt Visionary 1.78" AMOLED Bluetooth Calling Smartwatch with 368*448 Pixel Resolution 100+ Sports Mode, TWS Connection, Voice Assistance, SPO2  and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</si>
  <si>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and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</si>
  <si>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Nice watch but some cons,Great device for the budget !! And amazing amazon service!!,Good watch in this price,Watch faces could have been better,Amoled Screen  and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</si>
  <si>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and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and  Amoled screen of the watch, it gives a feel of premium watch. The band of the watch is average  and  doesn't look premium  and  i separately ordered a metal band. I am expecting Mobile App improvement from FireBoltt as I don't find it good enough if I compare it with Boat's App for its watches (As I own a Boat smartwatch). Rest Visionary is a good buy  and  worth the money the only thing which physically is not appealing is the average quality of the band.</t>
  </si>
  <si>
    <t>https://www.amazon.in/Fire-Boltt-Smartwatch-Resolution-Connection-Assistance/dp/B0B3N7LR6K/ref=sr_1_44?qid=1672895755 and s=electronics and 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</si>
  <si>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and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</si>
  <si>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https://www.amazon.in/Noise-ColorFit-Bluetooth-Fully-Functional-Brightness/dp/B09ZQK9X8G/ref=sr_1_45?qid=1672895755 and s=electronics and sr=1-45</t>
  </si>
  <si>
    <t>https://www.amazon.in/Ambrane-Unbreakable-Charging-Braided-Cable/dp/B098NS6PVG/ref=sr_1_46?qid=1672895755 and s=electronics and sr=1-46</t>
  </si>
  <si>
    <t>World's First Snapdragon 4 Gen 1 Processor, that allows you to level up your performance with confidence through its efficient 6nm Process.|Best In-Segment 120Hz Screen Refresh Rate: Which comes with lagfree  and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and  Slim Design: 8.25mm Thin  and  194g Weight, with All new 2.5D flat frame design with Matt finish</t>
  </si>
  <si>
    <t>https://www.amazon.in/iQOO-Stellar-Snapdragon-Purchased-Separately/dp/B07WJV6P1R/ref=sr_1_47?qid=1672895755 and s=electronics and sr=1-47</t>
  </si>
  <si>
    <t>„Äê Fast Charger and  Data Sync„Äë-With built-in safety proctections and four-core copper wires promote maximum signal quality and strength and enhance charging  and  data transfer speed with up to 480 mb/s transferring speed.|„Äê Sturdy  and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</si>
  <si>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 and s=electronics and sr=1-48</t>
  </si>
  <si>
    <t>https://www.amazon.in/Fire-Boltt-Bluetooth-Calling-Assistance-Resolution/dp/B0BF54LXW6/ref=sr_1_49?qid=1672895762 and s=electronics and sr=1-49</t>
  </si>
  <si>
    <t>https://www.amazon.in/Redmi-Storage-Battery-Finger-Booster/dp/B09XB7SRQ5/ref=sr_1_50?qid=1672895762 and s=electronics and sr=1-50</t>
  </si>
  <si>
    <t>Duracell 38W Fast Car Charger Adapter with Dual Output. Quick Charge, Type C PD 20W  and  Qualcomm Certified 3.0 Compatible for iPhone, All Smartphones, Tablets  and  More (Copper  and  Black)</t>
  </si>
  <si>
    <t>Ultra Charging Protection Protects From Short Circuit, Over-Temperature Over-Voltage, Over-Current|Input-Dc12-24V Pd Output Dc 5V/3A, 9V/2.2A,12V/1.66A Qc 3.0 Output-3.6-6.5V/3A, 6.5-9V/2A, 9-12V/1.5A|Pd  and  Qc3.0 Port Can Charge Two Devices Parallely|Universal Compatible Devices:Smartphones Tablets, Smartwatches, Power Bank|Smart Ic Auto Detects Connected Device And Charge As Needed</t>
  </si>
  <si>
    <t>https://www.amazon.in/DURACELL-Charger-Qualcomm-Certified-Charge/dp/B09FFK1PQG/ref=sr_1_51?qid=1672895762 and s=electronics and sr=1-51</t>
  </si>
  <si>
    <t>https://www.amazon.in/realme-Storage-Processor-Triple-Display/dp/B09RMQYHLH/ref=sr_1_52?qid=1672895762 and s=electronics and sr=1-52</t>
  </si>
  <si>
    <t>Photo and VideoAccessories</t>
  </si>
  <si>
    <t>https://www.amazon.in/WeCool-Bluetooth-Extendable-Multifunctional-Compatible/dp/B08ZN4B121/ref=sr_1_53?qid=1672895762 and s=electronics and 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</si>
  <si>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</si>
  <si>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 and s=electronics and 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</si>
  <si>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and  SIM: 6GB RAM 128GB internal memory expandable up to 256GB Dual SIM nano+nano dual-standby 5G+5G. Color OS 11.1 based on Android v11.0 operating system|Connector type: USB Type C|Display type: LCD</t>
  </si>
  <si>
    <t>https://www.amazon.in/OPPO-Fantastic-Purple-128GB-Storage/dp/B08VB34KJ1/ref=sr_1_55?qid=1672895762 and s=electronics and sr=1-55</t>
  </si>
  <si>
    <t>https://www.amazon.in/Redmi-Stealth-Additional-Exchange-Included/dp/B09T39K9YL/ref=sr_1_56?qid=1672895762 and s=electronics and sr=1-56</t>
  </si>
  <si>
    <t>https://www.amazon.in/Samsung-EP-TA800NBEGIN-25W-Travel-Adapter/dp/B08VF8V79P/ref=sr_1_57?qid=1672895762 and s=electronics and sr=1-57</t>
  </si>
  <si>
    <t>https://www.amazon.in/realme-Classic-Wired-Earphones-Microphone/dp/B08G28Z33M/ref=sr_1_58?qid=1672895762 and s=electronics and sr=1-58</t>
  </si>
  <si>
    <t>Noise ColorFit Pulse Grand Smart Watch with 1.69" HD Display, 60 Sports Modes, 150 Watch Faces, Spo2 Monitoring, Call Notification, Quick Replies to Text  and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</si>
  <si>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</si>
  <si>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 and s=electronics and sr=1-59</t>
  </si>
  <si>
    <t>boAt Wave Call Smart Watch, Smart Talk with Advanced Dedicated Bluetooth Calling Chip, 1.69‚Äù HD Display with 550 NITS  and  70% Color Gamut, 150+ Watch Faces, Multi-Sport Modes, HR, SpO2, IP68(Mauve)</t>
  </si>
  <si>
    <t>https://www.amazon.in/boAt-Wave-Call-Dedicated-Multi-Sport/dp/B0B5DDJNH4/ref=sr_1_60?qid=1672895762 and s=electronics and sr=1-60</t>
  </si>
  <si>
    <t>https://www.amazon.in/Deuce-300-Resistant-Tangle-Free-Transmission/dp/B08HDJ86NZ/ref=sr_1_61?qid=1672895762 and s=electronics and sr=1-61</t>
  </si>
  <si>
    <t>https://www.amazon.in/Portronics-Konnect-POR-1080-Charging-Function/dp/B08CF3B7N1/ref=sr_1_62?qid=1672895762 and s=electronics and sr=1-62</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</si>
  <si>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and  2MP Macro Camera|Human Interface Input: Touch Screen; Form Factor: Bar</t>
  </si>
  <si>
    <t>https://www.amazon.in/iQOO-128GB-Storage-Snapdragon%C2%AE-FlashCharge/dp/B07WDKLDRX/ref=sr_1_63?qid=1672895762 and s=electronics and sr=1-63</t>
  </si>
  <si>
    <t>boAt Xtend Smartwatch with Alexa Built-in, 1.69‚Äù HD Display, Multiple Watch Faces, Stress Monitor, Heart  and  SpO2 Monitoring, 14 Sports Modes, Sleep Monitor, 5 ATM  and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</si>
  <si>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and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</si>
  <si>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https://www.amazon.in/boAt-Display-Multiple-Monitoring-Charcoal/dp/B09MQSCJQ1/ref=sr_1_64?qid=1672895762 and s=electronics and sr=1-64</t>
  </si>
  <si>
    <t>https://www.amazon.in/Tygot-Bluetooth-Extendable-Multifunctional-Compatible/dp/B094YFFSMY/ref=sr_1_65?qid=1672895762 and s=electronics and sr=1-65</t>
  </si>
  <si>
    <t>Samsung EVO Plus 128GB microSDXC UHS-I U3 130MB/s Full HD  and  4K UHD Memory Card with Adapter (MB-MC128KA), Blue</t>
  </si>
  <si>
    <t>https://www.amazon.in/Samsung-microSDXC-Memory-Adapter-MB-MC128KA/dp/B09MT84WV5/ref=sr_1_66?qid=1672895762 and s=electronics and sr=1-66</t>
  </si>
  <si>
    <t>https://www.amazon.in/Portronics-Adapto-Adapter-Charger-Charging/dp/B08VS3YLRK/ref=sr_1_67?qid=1672895762 and s=electronics and sr=1-67</t>
  </si>
  <si>
    <t>https://www.amazon.in/Samsung-Galaxy-Storage-5000mAh-Battery/dp/B0B4F3QNDM/ref=sr_1_68?qid=1672895762 and s=electronics and sr=1-68</t>
  </si>
  <si>
    <t>https://www.amazon.in/Boat-BassHeads-100-Inspired-Earphones/dp/B07GQD4K6L/ref=sr_1_69?qid=1672895762 and s=electronics and sr=1-69</t>
  </si>
  <si>
    <t>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</si>
  <si>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 and s=electronics and sr=1-70</t>
  </si>
  <si>
    <t>Fire-Boltt Gladiator 1.96" Biggest Display Smart Watch with Bluetooth Calling, Voice Assistant  and 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</si>
  <si>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and  stylish forms in the watch|In Built Speaker  and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</si>
  <si>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https://www.amazon.in/Fire-Boltt-Gladiator-Bluetooth-Assistant-Interactions/dp/B0BP18W8TM/ref=sr_1_71?qid=1672895762 and s=electronics and sr=1-71</t>
  </si>
  <si>
    <t>https://www.amazon.in/Solero-TB301-Charging-480Mbps-1-5-Meter/dp/B08Y1TFSP6/ref=sr_1_72?qid=1672895762 and s=electronics and sr=1-72</t>
  </si>
  <si>
    <t>STRIFF PS2_01 Multi Angle Mobile/Tablet Tabletop Stand. Phone Holder for iPhone, Android, Samsung, OnePlus, Xiaomi. Portable, Foldable Cell Phone Stand. Perfect for Bed, Office, Home  and  Desktop (Black)</t>
  </si>
  <si>
    <t>https://www.amazon.in/STRIFF-Mobile-Android-Samsung-OnePlus/dp/B07GXHC691/ref=sr_1_73?qid=1672895770 and s=electronics and 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</si>
  <si>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and  call quality with 3 mics  and  a Voice Pick Up unit|Deep  and  spacious sound tuned by AKG. Sensors: Accelerometer, Gyro, Proximity, Hall, Touch, Grip, VPU|Eye-catching design in a glossy finish that keeps you connected yet comfortable through the day</t>
  </si>
  <si>
    <t>https://www.amazon.in/Samsung-Galaxy-SM-R180NZKAINU-Mystic-Black/dp/B08FN6WGDQ/ref=sr_1_74?qid=1672895770 and s=electronics and 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</si>
  <si>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and  Charging: 4500 mAh with 80W SuperVOOC</t>
  </si>
  <si>
    <t>https://www.amazon.in/OnePlus-Nord-Jade-256GB-Storage/dp/B0B3D39RKV/ref=sr_1_75?qid=1672895770 and s=electronics and sr=1-75</t>
  </si>
  <si>
    <t>https://www.amazon.in/Sounce-Charger-Protector-Charging-Protective/dp/B085HY1DGR/ref=sr_1_76?qid=1672895770 and s=electronics and sr=1-76</t>
  </si>
  <si>
    <t>PTron Boom Ultima 4D Dual Driver, in-Ear Gaming Wired Headphones with in-line Mic, Volume Control  and  Passive Noise Cancelling Boom 3 Earphones - (Dark Blue)</t>
  </si>
  <si>
    <t>In-ear Dual Driver Wired Earphones with Stereo Sound  and  Bass|In-line Remote Control with Mic, Music  and  Call Control. Speaker Sensitivity: 101dB¬±3dB. Frequency Response: 20Hz~20KHz. Mic Sensitivity : -42dB¬±3dB|1 year manufacturer warranty|Dual Driver Ensures Better Sound Separation; Ergonomic Design; Passive noise cancellation|Comfort  and  Durable; Gold-plated 3.5mm Audio Jack; Widely compatible with 3.5mm Audio Port Devices; 1.2m Tangle-free Cable|On-the Cord Remote Control with Mic  and  Volume Control|Premium Design  and  Durable Material</t>
  </si>
  <si>
    <t>https://www.amazon.in/Boom-Ultima-Headphones-Cancelling-Earphones/dp/B08D75R3Z1/ref=sr_1_77?qid=1672895770 and s=electronics and sr=1-77</t>
  </si>
  <si>
    <t>https://www.amazon.in/Samsung-Galaxy-Storage-6000mAh-Battery/dp/B0B4F2TTTS/ref=sr_1_78?qid=1672895770 and s=electronics and 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</si>
  <si>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and  Charging: 5000 mAh with 80W SuperVOOC. In-Display Fingerprint Sensor|Special Features: Hyperboost gaming engine</t>
  </si>
  <si>
    <t>https://www.amazon.in/OnePlus-Forest-Green-Storage-SuperVOOC/dp/B09WRMNJ9G/ref=sr_1_79?qid=1672895770 and s=electronics and sr=1-79</t>
  </si>
  <si>
    <t>https://www.amazon.in/Samsung-Emerald-Storage-Purchased-Separately/dp/B0B14MR9L1/ref=sr_1_80?qid=1672895770 and s=electronics and sr=1-80</t>
  </si>
  <si>
    <t>The stand's quality is decent. Beacuse of its compact size and various folding angles it widens the usage according to the user. Highly recommended for students !,One side is slightly tilted,Good product ....,Good grip  and  sturdy product. Fullfill the need. Overall very good product. Given gift to friends.,Good,Quality is good,Built quality good,Excellent product</t>
  </si>
  <si>
    <t>https://www.amazon.in/Ambrane-Adjustment-Compatibility-Multipurpose-Anti-Skid/dp/B09ZPL5VYM/ref=sr_1_81?qid=1672895770 and s=electronics and sr=1-81</t>
  </si>
  <si>
    <t>Ambrane 10000mAh Slim Power Bank, 20W Fast Charging, Dual Output, Type C PD (Input  and  Output), Quick Charge, Li-Polymer, Multi-Layer Protection for iPhone, Anrdoid  and  Other Devices (Stylo 10K, Black)</t>
  </si>
  <si>
    <t>https://www.amazon.in/Ambrane-Multi-Layer-Protection-Li-Polymer-Stylo-10k/dp/B0993BB11X/ref=sr_1_82?qid=1672895770 and s=electronics and sr=1-82</t>
  </si>
  <si>
    <t>https://www.amazon.in/Nokia-105-Single-Keypad-Wireless/dp/B09V2PZDX8/ref=sr_1_83?qid=1672895770 and s=electronics and sr=1-83</t>
  </si>
  <si>
    <t>PTron Tangent Lite Bluetooth 5.0 Earphones with Mic, Hi-Fi Stereo Sound Neckband, 8Hrs Playtime, Lightweight Snug-fit in-Ear Headphones, IPX4 Water Resistant, Fast Charge  and  Voice Assistant (Black)</t>
  </si>
  <si>
    <t>1 year manufacturer warranty|Immersive Audio with Deep Bass; Bluetooth 5.0; 8 Hours Music Time; 1.5 Hours Charging Time; 10m Wireless Range; Strong Connectivity; Passive Noise Cancelation; Fast Charging  and  IPX4 Water Resistant|In-line remote control allow calls  and  music control for a hands-free experience|Ergonomic Sports Design; 120mAh Li-Polymer Rechargeable Battery: 200Hrs Standby Time: Micro USB Charging (cable provided), Widely Compatible with All Bluetooth Enabled Smartphones  and  Tablets|Simple 3-button multi-function controls with HD mic and instant access to your phone's Voice Assistant</t>
  </si>
  <si>
    <t>https://www.amazon.in/Tangent-Lite-Magnetic-Bluetooth-Headphones/dp/B085W8CFLH/ref=sr_1_84?qid=1672895770 and s=electronics and sr=1-84</t>
  </si>
  <si>
    <t>Samsung EVO Plus 64GB microSDXC UHS-I U1 130MB/s Full HD  and  4K UHD Memory Card with Adapter (MB-MC64KA), Blue</t>
  </si>
  <si>
    <t>https://www.amazon.in/Samsung-microSDXC-Memory-Adapter-MB-MC64KA/dp/B09MT6XSFW/ref=sr_1_85?qid=1672895770 and s=electronics and 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</si>
  <si>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and  It comes with a 6 months warranty against manufacturing defects.</t>
  </si>
  <si>
    <t>Decent Product at about right price.,Seems good.,Good Quality  and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</si>
  <si>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and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and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and  backup is slightly less for a 20000mAh power bank.‚ñ∂ Cons are significant enough to reduce 1 star. There is scope for improvement (points 1  and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and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and  durable power banks. Rest, nothing is perfect in this world. For this thing only, 10 days replacement policy from Amazon and 1-year warranty from Ambrame is available.‚ñ∂ If one can extend the budget by a few hundred, MI power bank will be a better option with a metallic body  and  better quality overall. I have MI, Honor  and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</si>
  <si>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https://www.amazon.in/Ambrane-20000mAh-Lithium-Polymer-Stylo-20K/dp/B07RD611Z8/ref=sr_1_86?qid=1672895770 and s=electronics and sr=1-86</t>
  </si>
  <si>
    <t>https://www.amazon.in/boAt-Micro-USB-Tangle-Free-Transmission/dp/B08WRWPM22/ref=sr_1_87?qid=1672895770 and s=electronics and sr=1-87</t>
  </si>
  <si>
    <t>https://www.amazon.in/Samsung-Midnight-Storage-6000mAh-Battery/dp/B0B4F52B5X/ref=sr_1_88?qid=1672895770 and s=electronics and sr=1-88</t>
  </si>
  <si>
    <t>boAt Xtend Smartwatch with Alexa Built-in, 1.69‚Äù HD Display, Multiple Watch Faces, Stress Monitor, Heart  and  SpO2 Monitoring, 14 Sports Modes, Sleep Monitor, 5 ATM  and  7 Days Battery(Pitch Black)</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</si>
  <si>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and  ComfortDisplayWatch UI And FeaturesAlexa SupportWatch FacesBoat Wave AppAccuracyBatteryFinal WordsBuy Now:Box ContentBoat Xtend box contentSmartwatch in black and gold colourCharging clipUser Manual and warranty cardDesign, Build  and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and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and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and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and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and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</si>
  <si>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 and s=electronics and sr=1-89</t>
  </si>
  <si>
    <t>boAt Wave Call Smart Watch, Smart Talk with Advanced Dedicated Bluetooth Calling Chip, 1.69‚Äù HD Display with 550 NITS  and  70% Color Gamut, 150+ Watch Faces, Multi-Sport Modes, HR, SpO2, IP68(Deep Blue)</t>
  </si>
  <si>
    <t>https://www.amazon.in/boAt-Wave-Call-Dedicated-Multi-Sport/dp/B0B5D39BCD/ref=sr_1_90?qid=1672895770 and s=electronics and sr=1-90</t>
  </si>
  <si>
    <t>https://www.amazon.in/MI-MTCY001IN-USB-Type-C-Cable/dp/B08DDRGWTJ/ref=sr_1_91?qid=1672895770 and s=electronics and sr=1-91</t>
  </si>
  <si>
    <t>https://www.amazon.in/Ambrane-Unbreakable-Charging-Braided-Android/dp/B082LZGK39/ref=sr_1_92?qid=1672895770 and s=electronics and sr=1-92</t>
  </si>
  <si>
    <t>https://www.amazon.in/Xiaomi-22-5W-Fast-Charger-Cable/dp/B09XBJ1CTN/ref=sr_1_93?qid=1672895770 and s=electronics and sr=1-93</t>
  </si>
  <si>
    <t>https://www.amazon.in/Samsung-Midnight-Storage-5000mAh-Battery/dp/B0B4F5L738/ref=sr_1_94?qid=1672895770 and s=electronics and sr=1-94</t>
  </si>
  <si>
    <t>https://www.amazon.in/GIZGA-Protector-Charging-Protective-G55/dp/B08MTCKDYN/ref=sr_1_95?qid=1672895770 and s=electronics and 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</si>
  <si>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4GB RAM | 64GB UFS 2.2 storage expandable up to 512GB with dedicated SD card slot | Dual SIM (nano+nano) dual standby (4G+4G)</t>
  </si>
  <si>
    <t>Excellent Phone in the budget segment,Best value for money... But afraid of future MIUI updates.,Don't purchase it as camera phone üò§,Dependable  and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</si>
  <si>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and  THERE, CASUAL GAMER  and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and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and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</si>
  <si>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 and s=electronics and sr=1-96</t>
  </si>
  <si>
    <t>https://www.amazon.in/Portronics-POR-1081-Charging-1-2Meter-Function/dp/B08CF3D7QR/ref=sr_1_100?qid=1672895777 and s=electronics and sr=1-100</t>
  </si>
  <si>
    <t>https://www.amazon.in/Redmi-Phantom-Additional-Exchange-Included/dp/B09T2WRLJJ/ref=sr_1_101?qid=1672895777 and s=electronics and sr=1-101</t>
  </si>
  <si>
    <t>https://www.amazon.in/oraimo-firefly-2s-charger-micro-usb-multi-protection/dp/B089WB69Y1/ref=sr_1_102?qid=1672895777 and s=electronics and sr=1-102</t>
  </si>
  <si>
    <t>https://www.amazon.in/Goldmedal-202042-Plastic-Universal-Adaptor/dp/B0116MIKKC/ref=sr_1_103?qid=1672895777 and s=electronics and sr=1-103</t>
  </si>
  <si>
    <t>https://www.amazon.in/WeCool-C1-Technology-Windshield-Extendable/dp/B09P858DK8/ref=sr_1_104?qid=1672895777 and s=electronics and sr=1-104</t>
  </si>
  <si>
    <t>https://www.amazon.in/HP-MicroSD-U1-TF-Card-32GB/dp/B07DJLFMPS/ref=sr_1_106?qid=1672895777 and s=electronics and sr=1-106</t>
  </si>
  <si>
    <t>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</si>
  <si>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 and s=electronics and sr=1-107</t>
  </si>
  <si>
    <t>https://www.amazon.in/iQOO-Storage-Snapdragon-Purchased-Separately/dp/B07WDK3ZS6/ref=sr_1_108?qid=1672895777 and s=electronics and sr=1-108</t>
  </si>
  <si>
    <t>https://www.amazon.in/Redmi-Stealth-Additional-Exchange-Included/dp/B09T2S8X9C/ref=sr_1_109?qid=1672895777 and s=electronics and sr=1-109</t>
  </si>
  <si>
    <t>https://www.amazon.in/Boat-Bassheads-242-Earphones-Resistance/dp/B07S9S86BF/ref=sr_1_110?qid=1672895777 and s=electronics and sr=1-110</t>
  </si>
  <si>
    <t>MoDesk - a Premium Quality Mobile Holders for your OfÔ¨Åce Desks. It can hold, on your work desk, any type of smartphone  and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</si>
  <si>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https://www.amazon.in/Portronics-POR-122-MODESK-Universal-Mobile/dp/B07N8RQ6W7/ref=sr_1_111?qid=1672895777 and s=electronics and sr=1-111</t>
  </si>
  <si>
    <t>https://www.amazon.in/realme-narzo-Mint-Green-Storage/dp/B09FKDH6FS/ref=sr_1_115?qid=1672895777 and s=electronics and sr=1-115</t>
  </si>
  <si>
    <t>https://www.amazon.in/Power-10000mAh-Metallic-Output-Charging/dp/B08HVJCW95/ref=sr_1_116?qid=1672895777 and s=electronics and sr=1-116</t>
  </si>
  <si>
    <t>https://www.amazon.in/Nokia-105-Single-Keypad-Wireless/dp/B09YDFDVNS/ref=sr_1_117?qid=1672895777 and s=electronics and sr=1-117</t>
  </si>
  <si>
    <t>https://www.amazon.in/iQOO-Raven-Black-128GB-Storage/dp/B07WGPKTS4/ref=sr_1_118?qid=1672895777 and s=electronics and sr=1-118</t>
  </si>
  <si>
    <t>https://www.amazon.in/Rugged-Extra-Tough-Unbreakable-Braided/dp/B0789LZTCJ/ref=sr_1_119?qid=1672895777 and s=electronics and sr=1-119</t>
  </si>
  <si>
    <t>Ambrane 10000mAh Slim Power Bank, 20W Fast Charging, Dual Output, Type C PD (Input  and  Output), Quick Charge, Li-Polymer, Multi-Layer Protection for iPhone, Anrdoid  and  Other Devices (Stylo 10K, Green)</t>
  </si>
  <si>
    <t>https://www.amazon.in/Ambrane-Multi-Layer-Protection-Li-Polymer-Stylo-10k/dp/B09MZCQYHZ/ref=sr_1_120?qid=1672895777 and s=electronics and sr=1-120</t>
  </si>
  <si>
    <t>https://www.amazon.in/Samsung-Stardust-Storage-6000mAh-Battery/dp/B0B4F2ZWL3/ref=sr_1_121?qid=1672895777 and s=electronics and 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</si>
  <si>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and  SIM: 6GB RAM | 128GB internal memory expandable up to 256GB | Dual SIM (nano+nano) dual-standby (5G+5G).| Color OS 11.1 based on Android v11.0 operating system.|Connector type: USB Type C</t>
  </si>
  <si>
    <t>https://www.amazon.in/OPPO-Fluid-Black-128GB-Storage/dp/B08VB2CMR3/ref=sr_1_122?qid=1672895777 and s=electronics and sr=1-122</t>
  </si>
  <si>
    <t>Maintenance,Upkeep and Repairs</t>
  </si>
  <si>
    <t>https://www.amazon.in/Spigen-Tempered-Screen-Protector-iPhone/dp/B095RTJH1M/ref=sr_1_123?qid=1672895777 and s=electronics and sr=1-123</t>
  </si>
  <si>
    <t>Noise ColorFit Pulse Smartwatch with 3.56 cm (1.4") Full Touch HD Display, SpO2, Heart Rate, Sleep Monitors  and  10-Day Battery - Jet Black</t>
  </si>
  <si>
    <t>https://www.amazon.in/Noise-ColorFit-Smartwatch-Monitoring-Waterproof/dp/B097R25DP7/ref=sr_1_124?qid=1672895777 and s=electronics and sr=1-124</t>
  </si>
  <si>
    <t>https://www.amazon.in/Nokia-105-Single-Wireless-Charcoal/dp/B09YDFKJF8/ref=sr_1_125?qid=1672895777 and s=electronics and sr=1-125</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</si>
  <si>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and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</si>
  <si>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https://www.amazon.in/iQOO-Storage-Snapdragon-FlashCharge-Brightness/dp/B07WDK3ZS2/ref=sr_1_126?qid=1672895777 and s=electronics and sr=1-126</t>
  </si>
  <si>
    <t>100cm Fast Charging Type C Cable Included|Overheat Protection|BIS Certified|Made in Ind|Universal Support. Customer care: 1800 103 6286 Available from 9 AM - 9 PM Supported Languages : English, Hindi, Tamil, Telugu, Kannada, Malayalam, Marathi, Gujarati, Bengali  and  Punjabi.</t>
  </si>
  <si>
    <t>https://www.amazon.in/33W-SonicCharge-2-0-Charger-Combo/dp/B08RZ5K9YH/ref=sr_1_121?qid=1672895784 and s=electronics and 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</si>
  <si>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and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</si>
  <si>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https://www.amazon.in/Oppo-Mystery-Storage-Additional-Exchange/dp/B08444S68L/ref=sr_1_122?qid=1672895784 and s=electronics and sr=1-122</t>
  </si>
  <si>
    <t>Snapdragon 695 5G Mobile Platform allows you to level up your performance with efficient 6nm Process, with an ANTUTU Score of 410563. Also, we get a 15% improved CPU performance  and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</si>
  <si>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 and s=electronics and sr=1-123</t>
  </si>
  <si>
    <t>https://www.amazon.in/Portronics-Konnect-Delivery-Support-Braided/dp/B085DTN6R2/ref=sr_1_124?qid=1672895784 and s=electronics and sr=1-124</t>
  </si>
  <si>
    <t>https://www.amazon.in/Motorola-keypad-Mobile-Expandable-Battery/dp/B09JS562TP/ref=sr_1_125?qid=1672895784 and s=electronics and sr=1-125</t>
  </si>
  <si>
    <t>https://www.amazon.in/Portronics-Konnect-POR-1401-Charging-Function/dp/B09KLVMZ3B/ref=sr_1_126?qid=1672895784 and s=electronics and sr=1-126</t>
  </si>
  <si>
    <t>boAt Wave Lite Smartwatch with 1.69" HD Display, Heart Rate  and  SpO2 Level Monitor, Multiple Watch Faces, Activity Tracker, Multiple Sports Modes  and  IP68 (Deep Blue)</t>
  </si>
  <si>
    <t>https://www.amazon.in/boAt-Wave-Lite-Smartwatch-Multiple/dp/B09V17S2BG/ref=sr_1_127?qid=1672895784 and s=electronics and sr=1-127</t>
  </si>
  <si>
    <t>boAt Wave Call Smart Watch, Smart Talk with Advanced Dedicated Bluetooth Calling Chip, 1.69‚Äù HD Display with 550 NITS  and  70% Color Gamut, 150+ Watch Faces, Multi-Sport Modes,HR,SpO2(Caribbean Green)</t>
  </si>
  <si>
    <t>https://www.amazon.in/boAt-Wave-Call-Dedicated-Multi-Sport/dp/B0B5CGTBKV/ref=sr_1_128?qid=1672895784 and s=electronics and sr=1-128</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</si>
  <si>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and  absolute value fir money .</t>
  </si>
  <si>
    <t>https://www.amazon.in/Spigen-Tempered-Screen-Protector-iPhone/dp/B0B23LW7NV/ref=sr_1_130?qid=1672895784 and s=electronics and sr=1-130</t>
  </si>
  <si>
    <t>KINGONE Upgraded Stylus Pen, iPad Pencil, Ultra High Precision  and  Sensitivity, Palm Rejection, Prevents False ON/Off Touch, Power Display, Tilt Sensitivity, Magnetic Adsorption for iPad 2018 and Later</t>
  </si>
  <si>
    <t>25MIN FAST CHARGE  and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and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and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</si>
  <si>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https://www.amazon.in/Upgraded-Precision-Sensitivity-Rejection-Adsorption/dp/B09KGV7WSV/ref=sr_1_131?qid=1672895784 and s=electronics and sr=1-131</t>
  </si>
  <si>
    <t>[POWERFUL DUAL PORTS]: It is one most powerful car charging device that provides 18W output with dual ports. You can simultaneously charge two devices at one go.|[COMPACT SIZE  and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</si>
  <si>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Good charging speed, supports well for Suzuki burgman also,It's dash charge OnePlus devices,Product is good , you can charge your iPhone easy.,It is built really well  and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</si>
  <si>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 and s=electronics and sr=1-132</t>
  </si>
  <si>
    <t>Screen Size- Big and Bold meets Bright and Sharp with a 1.81‚Äù HD Display. Backed with 2.5D curved display, 550 nits brightness  and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</si>
  <si>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https://www.amazon.in/boAt-Launched-Ultra-Seamless-Personalization-Charcoal/dp/B0BNV7JM5Y/ref=sr_1_133?qid=1672895784 and s=electronics and sr=1-133</t>
  </si>
  <si>
    <t>PTron Newly Launched Force X10 Bluetooth Calling Smartwatch with 1.7" Full Touch Color Display, Real Heart Rate Monitor, SpO2, Watch Faces, 5 Days Runtime, Fitness Trackers  and  IP68 Waterproof (Pink)</t>
  </si>
  <si>
    <t>Bluetooth Calling Smartwatch: Make  and  receive a phone call directly using Force X10. 1.7 inches 500 NITs color screen with full touch display - capacitive touch, supporting taps  and  swipes.|Health/Fitness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"pTron Fit+' App from Playstore/Appstore, Turn On Bluetooth on your phone, and bind the smartwatch to the App. Enable functions like Message Push, Wrist Sense, Do not Disturb, etc.</t>
  </si>
  <si>
    <t>https://www.amazon.in/PTron-Force-Bluetooth-Smartwatch-Waterproof/dp/B0B53QFZPY/ref=sr_1_134?qid=1672895784 and s=electronics and sr=1-134</t>
  </si>
  <si>
    <t>https://www.amazon.in/Mi-Braided-USB-Type-C-Cable/dp/B083342NKJ/ref=sr_1_135?qid=1672895784 and s=electronics and sr=1-135</t>
  </si>
  <si>
    <t>https://www.amazon.in/iQOO-Storage-Snapdragon-695-6nm-Processor/dp/B07WJWRNVK/ref=sr_1_136?qid=1672895784 and s=electronics and sr=1-136</t>
  </si>
  <si>
    <t>https://www.amazon.in/Samsung-Original-EHS64AVFWECINU-Stereo-Headset/dp/B01F25X6RQ/ref=sr_1_137?qid=1672895784 and s=electronics and sr=1-137</t>
  </si>
  <si>
    <t>https://www.amazon.in/DURACELL-Lightning-Certified-braided-Devices/dp/B09C6HXFC1/ref=sr_1_138?qid=1672895784 and s=electronics and sr=1-138</t>
  </si>
  <si>
    <t>https://www.amazon.in/Spigen-Tempered-Screen-Protector-iPhone/dp/B0B244R4KB/ref=sr_1_139?qid=1672895784 and s=electronics and sr=1-139</t>
  </si>
  <si>
    <t>https://www.amazon.in/Samsung-Galaxy-Storage-MediaTek-Battery/dp/B0BMGG6NKT/ref=sr_1_140?qid=1672895784 and s=electronics and sr=1-140</t>
  </si>
  <si>
    <t>https://www.amazon.in/Ambrane-Unbreakable-Charging-Braided-Cable/dp/B082LSVT4B/ref=sr_1_141?qid=1672895784 and s=electronics and sr=1-141</t>
  </si>
  <si>
    <t>Bedstand and DeskMounts</t>
  </si>
  <si>
    <t>Oh this is really nice and sturdy product , keeps my phone stable while I draw or paint . I tried it immediately as it was delivered.Amazing .,It's good for moderate usage, the metal clamp is strong  and  it holds the table properly. The string is quite flexible as well, Overall, okayish quality wished the string/arm would be a little strong  and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</si>
  <si>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 and s=electronics and sr=1-142</t>
  </si>
  <si>
    <t>https://www.amazon.in/boAt-A325-Tangle-Free-Charging-Transmission/dp/B08WRBG3XW/ref=sr_1_143?qid=1672895784 and s=electronics and 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</si>
  <si>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2GB RAM | 32GB storage | Dual SIM (nano+nano) + Dedicated SD card slot|Form factor:Bar,Operating system:MIUI 12</t>
  </si>
  <si>
    <t>https://www.amazon.in/Redmi-9A-Sport-Octa-core-Processor/dp/B09GFM8CGS/ref=sr_1_144?qid=1672895784 and s=electronics and sr=1-144</t>
  </si>
  <si>
    <t>Fire-Boltt Ring 3 Smart Watch 1.8 Biggest Display with Advanced Bluetooth Calling Chip, Voice Assistance,118 Sports Modes, in Built Calculator  and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</si>
  <si>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and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and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and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</si>
  <si>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https://www.amazon.in/Fire-Boltt-Bluetooth-Assistance-Calculator-Monitoring/dp/B0B3MWYCHQ/ref=sr_1_145?qid=1672895791 and s=electronics and sr=1-145</t>
  </si>
  <si>
    <t>Cases and Covers</t>
  </si>
  <si>
    <t>https://www.amazon.in/Amozo-Cover-iPhone-Polycarbonate-Transparent/dp/B09J2MM5C6/ref=sr_1_148?qid=1672895791 and s=electronics and sr=1-148</t>
  </si>
  <si>
    <t>https://www.amazon.in/Aluminum-Adjustable-Mobile-Foldable-Smartphones/dp/B07Q4QV1DL/ref=sr_1_149?qid=1672895791 and s=electronics and sr=1-149</t>
  </si>
  <si>
    <t>https://www.amazon.in/Tecno-Spark-Storage-Expandable-Processor/dp/B0B56YRBNT/ref=sr_1_153?qid=1672895791 and s=electronics and sr=1-153</t>
  </si>
  <si>
    <t>https://www.amazon.in/Flix-Micro-Cable-Smartphone-Black/dp/B09NHVCHS9/ref=sr_1_158?qid=1672895791 and s=electronics and sr=1-158</t>
  </si>
  <si>
    <t>JBL Signature Sound|Extra Deep Bass, Frequency range: 20-20kHz. Slip Proof : No|One-Button Universal Remote with Mic|Quick Launch Access to Google Assistant / Siri|Noise Cancelling Microphone|Sleek, Glossy  and  Ergonomic design|Lightweight and Comfortable with 3 sizes of ear tips</t>
  </si>
  <si>
    <t>https://www.amazon.in/JBL-C100SI-Ear-Headphones-Mic/dp/B01DF26V7A/ref=sr_1_159?qid=1672895791 and s=electronics and sr=1-159</t>
  </si>
  <si>
    <t>Only affordable Stylus that works with Apple,Product is good, but Spare disk is missing for me.,Best deal for this price,Good but improvement needed,Average, better option are available,very fast and smooth work,Precision  and  speedy,Amazing</t>
  </si>
  <si>
    <t>https://www.amazon.in/Tukzer-Capacitive-Lightweight-Magnetism-Smartphones/dp/B08K4PSZ3V/ref=sr_1_161?qid=1672895791 and s=electronics and sr=1-161</t>
  </si>
  <si>
    <t>https://www.amazon.in/Samsung-Midnight-Storage-5000mAh-Battery/dp/B0B4F1YC3J/ref=sr_1_162?qid=1672895791 and s=electronics and sr=1-162</t>
  </si>
  <si>
    <t>https://www.amazon.in/Tukzer-Capacitive-Lightweight-Magnetism-Smartphones/dp/B08K4RDQ71/ref=sr_1_163?qid=1672895791 and s=electronics and sr=1-163</t>
  </si>
  <si>
    <t>Ordinary,Nice pic üëç I'm happy,Its original mi charger which gives a fast and smooth charging.,Great product,i'm using it for 2 weeks now. No issues with the product. I am satisfied with the product.thank you.,MI Mobile chagerWire  and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</si>
  <si>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 and s=electronics and sr=1-164</t>
  </si>
  <si>
    <t>„ÄêBluetooth Calling Watch„Äë- Fire-Boltt Talk 2 smart watch enables you to make and receive calls directly from your watch via the built-in speaker and microphone. This smartwatch features a dial pad, option to access recent calls  and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and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</si>
  <si>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 and s=electronics and sr=1-168</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</si>
  <si>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and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</si>
  <si>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 and s=electronics and sr=1-169</t>
  </si>
  <si>
    <t>FLiX (Beetel) USB to Type C PVC Data Sync  and  2A Smartphone Fast Charging Cable, Made in India, 480Mbps Data Sync, Tough Cable, 1 Meter Long USB Cable for USB Type C Devices Black XCD-C12</t>
  </si>
  <si>
    <t>https://www.amazon.in/Beetel-Smartphone-Charging-480Mbps-Xcd-C12/dp/B09NL4DJ2Z/ref=sr_1_170?qid=1672895799 and s=electronics and sr=1-170</t>
  </si>
  <si>
    <t>https://www.amazon.in/Noise-ColorFit-Bluetooth-instacharge-Functional/dp/B0BGSV43WY/ref=sr_1_172?qid=1672895799 and s=electronics and 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</si>
  <si>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and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</si>
  <si>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https://www.amazon.in/Mobile-Phone-Holder-Phones-Tablets/dp/B0926V9CTV/ref=sr_1_174?qid=1672895799 and s=electronics and sr=1-174</t>
  </si>
  <si>
    <t>https://www.amazon.in/iQOO-Raven-Black-128GB-Storage/dp/B07WGPKMP5/ref=sr_1_175?qid=1672895799 and s=electronics and sr=1-175</t>
  </si>
  <si>
    <t>Processor: MediaTek Dimensity 700 with 5G, 7nm Octa-core processor; Up to 2.2GHz|Display: 90Hz FHD+(1080x2400) AdaptiveSync Display; 16.71centimeters; 20:9 aspect ratio|Camera: 50MP AI Dual camera | 8MP Front camera|Memory, Storage  and  SIM: 4GB RAM | 64GB UFS 2.2 storage expandable up to 512GB with dedicated SD card slot | Dual SIM (nano+nano) dual standby (5G+5G)|Battery: 5000 mAh large battery with 18W fast charging support and 22.5W fast charger in-box with Type-C connectivity</t>
  </si>
  <si>
    <t>https://www.amazon.in/Redmi-Meadow-Design-Dimensity-5000mAh/dp/B0BBFJ9M3X/ref=sr_1_179?qid=1672895799 and s=electronics and sr=1-179</t>
  </si>
  <si>
    <t>Noise Pulse Buzz 1.69" Bluetooth Calling Smart Watch with Call Function, 150 Watch Faces, 60 Sports Modes, Spo2  and  Heart Rate Monitoring, Calling Smart Watch for Men  and  Women - Rose Pink</t>
  </si>
  <si>
    <t>https://www.amazon.in/Noise-Bluetooth-Calling-Function-Monitoring/dp/B09PLFJ7ZW/ref=sr_1_182?qid=1672895799 and s=electronics and sr=1-182</t>
  </si>
  <si>
    <t>PTron Newly Launched Force X10 Bluetooth Calling Smartwatch with 1.7" Full Touch Display, Real Heart Rate Monitor, SpO2, Watch Faces, 5 Days Runtime, Health/Fitness Trackers  and  IP68 Waterproof (Black)</t>
  </si>
  <si>
    <t>Bluetooth Calling Smartwatch: Make  and  receive a phone call directly using Force X10. 1.7 inches 500 NITs color screen with full touch display - capacitive touch, supporting taps  and  swipes..Band Width:2 centimeters.Water resistance depth:1.5 meters;Health/Fitness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 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</si>
  <si>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 and s=electronics and sr=1-184</t>
  </si>
  <si>
    <t>https://www.amazon.in/Portronics-POR-926-Car-Vent-Mobile-Holder/dp/B07GNC2592/ref=sr_1_185?qid=1672895799 and s=electronics and sr=1-185</t>
  </si>
  <si>
    <t>pTron Volta Dual Port 12W Smart USB Charger Adapter, Multi-Layer Protection, Made in India, BIS Certified, Fast Charging Power Adaptor Without Cable for All iOS  and  Android Devices (Black)</t>
  </si>
  <si>
    <t>Made in India Fast Charging Wall Adaptor: This USB travel wall charger port charges at a powerful 12Watt.|Compact  and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</si>
  <si>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https://www.amazon.in/Charger-Multi-Layer-Protection-Certified-Charging/dp/B09TP5KBN7/ref=sr_1_186?qid=1672895799 and s=electronics and sr=1-186</t>
  </si>
  <si>
    <t>boAt Flash Edition Smart Watch with Activity Tracker, Multiple Sports Modes, 1.3" Screen, 170+ Watch Faces, Sleep Monitor, Gesture, Camera  and  Music Control, IP68  and  7 Days Battery Life(Lightning Black)</t>
  </si>
  <si>
    <t>1.3"(33mm) LCD display with a round dial that sports complete capacitive and responsive touch interface for effortless control.|The health monitoring feature in the watch helps you keep a track of heart rate  and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and  swimming.|Loaded with features, the watch Flash offers 7 day (when in use) battery life so you never miss the fun. Up to 20 days on stand by.|Customize your watch with 6 watch faces to match your style, every day!|Receive all important notifications, from calls  and  texts, to social media  and  sedentary alerts, all in one place.</t>
  </si>
  <si>
    <t>https://www.amazon.in/boAt-Flash-Smartwatch-Resistance-Lightning/dp/B0949SBKMP/ref=sr_1_188?qid=1672895799 and s=electronics and sr=1-188</t>
  </si>
  <si>
    <t>boAt Wave Lite Smartwatch with 1.69 Inches(4.29cm) HD Display, Heart Rate  and  SpO2 Level Monitor, Multiple Watch Faces, Activity Tracker, Multiple Sports Modes  and  IP68 (Scarlet Red)</t>
  </si>
  <si>
    <t>https://www.amazon.in/boAt-Wave-Lite-Smartwatch-Multiple/dp/B09V175NP7/ref=sr_1_190?qid=1672895799 and s=electronics and sr=1-190</t>
  </si>
  <si>
    <t>https://www.amazon.in/iQOO-Phantom-Snapdragon-FlashCharge-Brightness/dp/B07WHSJXLF/ref=sr_1_192?qid=1672895799 and s=electronics and 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</si>
  <si>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and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</si>
  <si>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Great, best 4g phone for around 10,500Rs,Good midrange phone,SAMSUNG GALAXY M32 PRIME EDITION (Pros  and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</si>
  <si>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and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and  20mp Front camera,  3. One UI,  4. Knox security,  5. 6000mAh big battery.Cons- 1. Helio G80 Processor(should be at least Helio G96 or equal),  2. Lots of lags  and  Jittering issues. (It must be fixed  and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</si>
  <si>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 and s=electronics and sr=1-193</t>
  </si>
  <si>
    <t>https://www.amazon.in/Redmi-Note-11T-5G-Dimensity/dp/B09LHYZ3GJ/ref=sr_1_196?qid=1672895806 and s=electronics and sr=1-196</t>
  </si>
  <si>
    <t>https://www.amazon.in/iQOO-Storage-Snapdragon-FlashCharge-Brightness/dp/B07WFPMGQQ/ref=sr_1_198?qid=1672895806 and s=electronics and 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</si>
  <si>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6GB RAM | 64GB UFS 2.2 storage expandable up to 512GB with dedicated SD card slot | Dual SIM (nano+nano) dual standby (4G+4G)</t>
  </si>
  <si>
    <t>https://www.amazon.in/Redmi-Starburst-Qualcomm%C2%AE-SnapdragonTM-Included/dp/B09QS9X9L8/ref=sr_1_199?qid=1672895806 and s=electronics and sr=1-199</t>
  </si>
  <si>
    <t>https://www.amazon.in/Noise-Advanced-Bluetooth-Brightness-Smartwatch/dp/B0B6BLTGTT/ref=sr_1_202?qid=1672895806 and s=electronics and sr=1-202</t>
  </si>
  <si>
    <t>https://www.amazon.in/A400-Type-C-Cable-Meter-Black/dp/B077Z65HSD/ref=sr_1_204?qid=1672895806 and s=electronics and sr=1-204</t>
  </si>
  <si>
    <t>https://www.amazon.in/Duracell-Lightning-Certified-Braided-Charging/dp/B09W5XR9RT/ref=sr_1_205?qid=1672895806 and s=electronics and sr=1-205</t>
  </si>
  <si>
    <t>https://www.amazon.in/MYVN-Charging-Compatible-OnePlus-Charge/dp/B084DTMYWK/ref=sr_1_208?qid=1672895806 and s=electronics and sr=1-208</t>
  </si>
  <si>
    <t>PTron Newly Launched Force X10 Bluetooth Calling Smartwatch with 1.7" Full Touch Color Display, Real Heart Rate Monitor, SpO2, Watch Faces, 5 Days Runtime, Fitness Trackers  and  IP68 Waterproof (Blue)</t>
  </si>
  <si>
    <t>Bluetooth Calling Smartwatch: Make  and  receive a phone call directly using Force X10. 1.7 inches 500 NITs color screen with full touch display - capacitive touch, supporting taps  and  swipes..Band Width:2 centimeters.Water resistance depth:1.5 meters|Health/Fitness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"pTron Fit+' App from Playstore/Appstore, Turn On Bluetooth on your phone, and bind the smartwatch to the App. Enable functions like Message Push, Wrist Sense, Do not Disturb, etc.</t>
  </si>
  <si>
    <t>https://www.amazon.in/PTron-Force-Bluetooth-Smartwatch-Waterproof/dp/B0B53QLB9H/ref=sr_1_209?qid=1672895806 and s=electronics and sr=1-209</t>
  </si>
  <si>
    <t>https://www.amazon.in/SanDisk-Ultra%C2%AE-microSDXCTM-Warranty-Smartphones/dp/B0BDYW3RN3/ref=sr_1_210?qid=1672895806 and s=electronics and sr=1-210</t>
  </si>
  <si>
    <t>https://www.amazon.in/Fire-Boltt-Phoenix-Bluetooth-Calling-Monitoring/dp/B0B3RS9DNF/ref=sr_1_214?qid=1672895806 and s=electronics and sr=1-214</t>
  </si>
  <si>
    <t>https://www.amazon.in/Redmi-Storage-Qualcomm%C2%AE-SnapdragonTM-Included/dp/B09QS9X16F/ref=sr_1_218?qid=1672895814 and s=electronics and sr=1-218</t>
  </si>
  <si>
    <t>Noise ColorFit Pro 2 Full Touch Control Smart Watch with 35g Weight  and  Upgraded LCD Display (Deep Wine)</t>
  </si>
  <si>
    <t>https://www.amazon.in/Noise-Colorfit-Pro-Control-Cloudbased/dp/B08HV25BBQ/ref=sr_1_220?qid=1672895814 and s=electronics and sr=1-220</t>
  </si>
  <si>
    <t>https://www.amazon.in/Redmi-Note-11T-5G-Aquamarine/dp/B09LJ116B5/ref=sr_1_221?qid=1672895814 and s=electronics and sr=1-221</t>
  </si>
  <si>
    <t>https://www.amazon.in/Boult-Bluetooth-Smartwatch-Brightness-Waterproof/dp/B0BMVWKZ8G/ref=sr_1_230?qid=1672895814 and s=electronics and sr=1-230</t>
  </si>
  <si>
    <t>OnePlus Nord Watch with 1.78‚Äù AMOLED Display, 60 Hz Refresh Rate, 105 Fitness Modes, 10 Days Battery, SPO2, Heart Rate, Stress Monitor, Women Health Tracker  and  Multiple Watch Face [Midnight Black]</t>
  </si>
  <si>
    <t>„Äê1.78" AMOLED display„Äë500nit peak brightness  and  368*448 resolution with 326 PPI. The display content of the screen can be clearly seen even under strong sunlight.|„Äê60 Hz Refresh Rate„ÄëFast  and  Smooth Experience with 60Hz smoothest smart watch refresh rate  and  minimalist round 2.5D. Reduces motion blur and makes action feel smoother, can make the picture appear sharper, and can make smartwatches feel more responsive and speedy.|„ÄêN Health App Integration„Äë: Download this mobile application on your smartphone  and  connect with your Nord Smartwatch. You can easily check insights of your health stats. „Äê105 fitness modes with 2 automatically detect modes„ÄëChoose your own exercise mode from a long list including Yoga, Meditation, Cricket  and  various others.|„ÄêEnhanced Battery Life„ÄëLong-lasting 30 days standby time with 10 days of battery life. Call  and  message notification and Music  and  camera control. „ÄêIP68 waterproof  and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and  IOS compatible ( Android 6.0  and  IOS 11.0 and above).</t>
  </si>
  <si>
    <t>https://www.amazon.in/OnePlus-Display-Refresh-Multiple-Midnight/dp/B0BD92GDQH/ref=sr_1_231?qid=1672895814 and s=electronics and sr=1-231</t>
  </si>
  <si>
    <t>https://www.amazon.in/Solero-MB301-Charging-480Mbps-1-5-Meter/dp/B08Y1SJVV5/ref=sr_1_234?qid=1672895814 and s=electronics and sr=1-234</t>
  </si>
  <si>
    <t>Noise Agile 2 Buzz Bluetooth Calling Smart Watch with 1.28" TFT Display,Dual Button,in-Built Mic  and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</si>
  <si>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and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</si>
  <si>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https://www.amazon.in/Noise-Bluetooth-Calling-Display-Assistant/dp/B0B5GF6DQD/ref=sr_1_238?qid=1672895814 and s=electronics and sr=1-238</t>
  </si>
  <si>
    <t>https://www.amazon.in/Motorola-keypad-Mobile-Expandable-Battery/dp/B09JS94MBV/ref=sr_1_239?qid=1672895814 and s=electronics and sr=1-239</t>
  </si>
  <si>
    <t>Fire-Boltt Ninja 3 Smartwatch Full Touch 1.69 "  and  60 Sports Modes with IP68, Sp02 Tracking, Over 100 Cloud based watch faces ( Silver )</t>
  </si>
  <si>
    <t>https://www.amazon.in/Fire-Boltt-Smartwatch-Sports-Tracking-Silver/dp/B09YV463SW/ref=sr_1_242?qid=1672895821 and s=electronics and sr=1-242</t>
  </si>
  <si>
    <t>https://www.amazon.in/AmazonBasics-Apple-Certified-Lightning-Charging/dp/B07XLCFSSN/ref=sr_1_245?qid=1672895821 and s=electronics and sr=1-245</t>
  </si>
  <si>
    <t>https://www.amazon.in/Charger-Certified-Charging-Adaptor-Cellular/dp/B09NL4DCXK/ref=sr_1_246?qid=1672895821 and s=electronics and sr=1-246</t>
  </si>
  <si>
    <t>https://www.amazon.in/Compatible-Pixel-6a-Military-Grade-Anti-Explosion/dp/B0B8CHJLWJ/ref=sr_1_247?qid=1672895821 and s=electronics and 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</si>
  <si>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and  choke pad with 2oz thickened copper PCB to ensure best performance for gamers</t>
  </si>
  <si>
    <t>https://www.amazon.in/STRIFF-Flexible-Silicone-Protector-Computers/dp/B0B8ZWNR5T/ref=sr_1_250?qid=1672895821 and s=electronics and sr=1-250</t>
  </si>
  <si>
    <t>https://www.amazon.in/Redmi-Thunder-Storage-Dimensity-5000mAh/dp/B0BBFJLP21/ref=sr_1_255?qid=1672895821 and s=electronics and sr=1-255</t>
  </si>
  <si>
    <t>https://www.amazon.in/Samsung-Original-EHS64AVFBECINU-Hands-Free-Remote/dp/B01F262EUU/ref=sr_1_256?qid=1672895821 and s=electronics and sr=1-256</t>
  </si>
  <si>
    <t>https://www.amazon.in/STRIFF-Android-Portable-Foldable-Stand-Perfect/dp/B09VZBGL1N/ref=sr_1_257?qid=1672895821 and s=electronics and sr=1-257</t>
  </si>
  <si>
    <t>Screen Size- Big and Bold meets Bright and Sharp with a 1.81‚Äù HD Display. Backed with 2.5D curved display, 550 nits brightness  and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and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</si>
  <si>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 and s=electronics and sr=1-259</t>
  </si>
  <si>
    <t>https://www.amazon.in/WeCool-Navigation-Locking-Gripping-Rotation/dp/B0B2DJ5RVQ/ref=sr_1_260?qid=1672895821 and s=electronics and sr=1-260</t>
  </si>
  <si>
    <t>„ÄêPERFECT FOR ANY PLACES„Äë: Perfect for watching movies  and  enjoying music in the bedroom, cooking in the kitchen, exercising in the gym and working in the office. Fine details and craftsmanship, make life easier. Lazy bracket for you, free your hands.|„ÄêHEAVY DUTY  and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</si>
  <si>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https://www.amazon.in/Sounce-Adjustable-Universal-Flexible-Gooseneck/dp/B096TWZRJC/ref=sr_1_269?qid=1672895828 and s=electronics and sr=1-269</t>
  </si>
  <si>
    <t>Prompt service. Good quality,Product is good, but little over priced.,The best screen guard I‚Äôve used in terms of ease of installation  and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</si>
  <si>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and  pro max )  and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and  the finish of the product once installed . Hope to put an update after a period of time on how the screen guard coped with my rough use .,Good,The product came well packed  and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</si>
  <si>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 and s=electronics and sr=1-274</t>
  </si>
  <si>
    <t>https://www.amazon.in/EN-LIGNE-Adjustable-Tabletop-Compatible/dp/B0B3DV7S9B/ref=sr_1_293?qid=1672895835 and s=electronics and sr=1-293</t>
  </si>
  <si>
    <t>https://www.amazon.in/Tecno-Spark-8T-Expandable-64GB/dp/B09MKP344P/ref=sr_1_294?qid=1672895835 and s=electronics and sr=1-294</t>
  </si>
  <si>
    <t>URBN 20000 mAh Lithium_Polymer 22.5W Super Fast Charging Ultra Compact Power Bank with Quick Charge  and  Power Delivery, Type C Input/Output, Made in India, Type C Cable Included (Camo)</t>
  </si>
  <si>
    <t>Proudly Made In India|It will charge a 3000mAh phone battery up to 4.7 times  and  It will charge a 4000mAh phone battery up to 3.5 times|Input - Micro  and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</si>
  <si>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and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and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and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and  adoptor are to be purchased separately.Other manufacturers supply along with c to c cable even with lesser cost.</t>
  </si>
  <si>
    <t>https://www.amazon.in/URBN-20000-22-5W-Charging-Output/dp/B08JW1GVS7/ref=sr_1_295?qid=1672895835 and s=electronics and sr=1-295</t>
  </si>
  <si>
    <t>https://www.amazon.in/Redmi-Note-11T-5G-Dimensity/dp/B09LHZSMRR/ref=sr_1_297?qid=1672895835 and s=electronics and 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</si>
  <si>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and  Charging: 4800 mAh with 150W SuperVOOC|In-Display Fingerprint Sensor</t>
  </si>
  <si>
    <t>https://www.amazon.in/OnePlus-Moonstone-Black-128GB-Storage/dp/B0B5V47VK4/ref=sr_1_300?qid=1672895835 and s=electronics and sr=1-300</t>
  </si>
  <si>
    <t>https://www.amazon.in/Nokia-150-Cyan/dp/B08H21B6V7/ref=sr_1_301?qid=1672895835 and s=electronics and sr=1-301</t>
  </si>
  <si>
    <t>Noise ColorFit Ultra SE Smart Watch with 1.75"(4.3cm) HD Display, Aluminium Alloy Body, 60 Sports Modes, Spo2, Lightweight, Stock Market Info, Calls  and  SMS Reply (Vintage Brown)</t>
  </si>
  <si>
    <t>1.75‚Äù TruViewTM display : See the clear, bigger picture on the 1.75‚Äô‚Äô touch screen with 320*385 pixels Crafted from Grade 6061 aluminium, ColorFit Ultra can withstand daily rough use with ease.Strap Size  and  Material : 22mm  and  Silicone|Personal health assistant  and  NoiseFit App : Take care of your health with features like blood oxygen (SpO2), heart rate, stress, REM  and  sleep monitors. Know more about your health, stay connected with the world and more via the dedicated NoiseFit app.|60 sports modes  and  100+ watch faces: With 60 sports modes, you are spoilt for choices; just pick and play your sport. Change your look as per your preference with 100+ customisable and cloud-based watch faces (and straps).|9-day battery  and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</si>
  <si>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https://www.amazon.in/Noise-ColorFit-Ultra-SE-Smartwatch/dp/B09BNXQ6BR/ref=sr_1_303?qid=1672895835 and s=electronics and sr=1-303</t>
  </si>
  <si>
    <t>boAt Rockerz 400 Bluetooth On Ear Headphones With Mic With Upto 8 Hours Playback  and  Soft Padded Ear Cushions(Grey/Green)</t>
  </si>
  <si>
    <t>https://www.amazon.in/Super-Rockerz-400-Bluetooth-Headphones/dp/B01FSYQ2A4/ref=sr_1_307?qid=1672895835 and s=electronics and sr=1-307</t>
  </si>
  <si>
    <t>https://www.amazon.in/SanDisk-Ultra-microSD-UHS-I-120MB/dp/B08L5FM4JC/ref=sr_1_312?qid=1672895835 and s=electronics and 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</si>
  <si>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and  Lightweight: Extremely compact size  and  travel-friendly design fits into your pocket or bag easily without occupying too much space and ensures incredible portability wherever you go. Handy for home, office, and vacations.|‚úÖSales Package: 1 x 20w C-Type Adapter, 1 x C to Lightning Cable (1 Meter)</t>
  </si>
  <si>
    <t>https://www.amazon.in/Compatible-I-Phone13-I-Phone11-Only-Adapter/dp/B0B54Y2SNX/ref=sr_1_315?qid=1672895842 and s=electronics and sr=1-315</t>
  </si>
  <si>
    <t>https://www.amazon.in/LIRAMARK-Webcam-Blocker-Computer-MacBook/dp/B08BQ947H3/ref=sr_1_317?qid=1672895842 and s=electronics and sr=1-317</t>
  </si>
  <si>
    <t>https://www.amazon.in/AmazonBasics-Nylon-Braided-Lightning-Cable/dp/B082T6V3DT/ref=sr_1_320?qid=1672895842 and s=electronics and sr=1-320</t>
  </si>
  <si>
    <t>Nokia 8210 4G Volte keypad Phone with Dual SIM, Big Display, inbuilt MP3 Player  and  Wireless FM Radio | Blue</t>
  </si>
  <si>
    <t>The classic Nokia 8210 redesigned  and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</si>
  <si>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and  redo it, then the voice is clear.Initially thought it was an issue of a particular product. So returned the phone  and  got a new one.However the new one also has this. Have tried some methods to rectify this including switching off the volte . Till now this issue has not cropped up yet thankfully.2) No notepad.Come on, how hard is it to give a notepad on this phone. If it can do texting  and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and  news, it would have been great if youtube was enabled (it supports 4g, so why not YouTube?)4) The camera is very bad.Can't expect smartphone standard camera, but this VGA camera is really bad. Nokia could have increased the price about 500 bucks,  and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and  "Play 3 free trail"Was even disappointed when upon clicking the free trail option, it required internet  and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and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and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</si>
  <si>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 and s=electronics and sr=1-326</t>
  </si>
  <si>
    <t>COMPATIBLE: Compatible with boAt Xtend. Ultra-thin PC protective case with screen protector allows quick and easy installation, a perfect fit for your watch.|MATERIAL: Durable TPU material cover the screen and edges. The full cover protects your boAt Xtend  and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</si>
  <si>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and  secure for smartwatch ‚ù§ worth it  paise vasulüòç,https://m.media-amazon.com/images/I/81skvqgoYaL._SY88.jpg,Ok,Good for your watch</t>
  </si>
  <si>
    <t>https://www.amazon.in/Sounce-Protective-Case-Xtend-Unbreakable/dp/B09SJ1FTYV/ref=sr_1_329?qid=1672895842 and s=electronics and 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</si>
  <si>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and  SIM: 6GB RAM | RAM Plus upto 6GB |128GB internal memory expandable up to 1TB|Latest Android v12.0, One UI 4 operating system</t>
  </si>
  <si>
    <t>https://www.amazon.in/Samsung-Storage-sAmoled-Purchased-Separately/dp/B09XJ5LD6L/ref=sr_1_333?qid=1672895842 and s=electronics and sr=1-333</t>
  </si>
  <si>
    <t>Qualcomm Snapdragon 888 5G Mobile Platform is based on a new 5 nm process and a Kryo680 architecture, Compared with Snapdragon 870, the CPU performance improves by 25%, GPU performance by 35%. Along with Enhanced LPDDR 5  and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and  is equipped with features like 1300nits Peak Brightness, HDR10+, SGS Eye Care Display Certificate/ SGS Seamless Certificate  and  much more.</t>
  </si>
  <si>
    <t>https://www.amazon.in/iQOO-Sunset-Storage-Qualcomm-Snapdragon/dp/B07WHS7MZ1/ref=sr_1_336?qid=1672895842 and s=electronics and sr=1-336</t>
  </si>
  <si>
    <t>‚úÖ All-day activity tracking: Track steps, distance, calories burned, active minutes, you can check daily activity and time on OLED display or APP|‚úÖ NOTE- NO CALLING FEATURE-You will receive only notification to See Calls  and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</si>
  <si>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https://www.amazon.in/SHREENOVA-Bluetooth-Fitness-Activity-Tracker/dp/B0BBVKRP7B/ref=sr_1_338?qid=1672895850 and s=electronics and sr=1-338</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</si>
  <si>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and  which I recieved mobile box not clean.,Price is too high,it's price goes to Flipkart 3/32,6499/-and 4/64,7499 yesterday.I want to buy this but can't do this reason,,Best üëçüëçüëçüëçüëç</t>
  </si>
  <si>
    <t>https://www.amazon.in/POCO-C31-Shadow-Gray-RAM/dp/B09NY7W8YD/ref=sr_1_353?qid=1672895850 and s=electronics and sr=1-353</t>
  </si>
  <si>
    <t>https://www.amazon.in/Noise_Colorfit-Charger-Magnetic-Charging-Adapter/dp/B0BMM7R92G/ref=sr_1_354?qid=1672895850 and s=electronics and sr=1-354</t>
  </si>
  <si>
    <t>Hardness: High hardness level provides protection from accidental drop  and  scratches|Additional features: Bubble proof, Scratch resistant, Anti fingerprint, Anti-glare, Anti-shatter, Touch sensitive|Easy Installation: Contains 1 Tempered Glass Screen Protector, 1 wet wipe, 1 dry wipe, 1 Dust Absorber  and  3 Guide Stickers|Compatible Device: iPhone 12 / iPhone 12 Pro | Area of coverage: Edge to Edge Full Screen Coverage|Item Hardness: 9H Hardness</t>
  </si>
  <si>
    <t>https://www.amazon.in/POPIO-Tempered-Protector-Compatible-Installation/dp/B08M66K48D/ref=sr_1_356?qid=1672895850 and s=electronics and sr=1-356</t>
  </si>
  <si>
    <t>10WeRun Id-116 Bluetooth Smartwatch Wireless Fitness Band for Boys, Girls, Men, Women  and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</si>
  <si>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and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and  Messages on Your Wrist: Receive/Rejection call, calendar, SMS and SNS (Facebook, WhatsApp, LinkedIn, Instagram, and Twitter) notifications on display, fitness tracker band let you never miss the messages that matter.</t>
  </si>
  <si>
    <t>https://www.amazon.in/10WERUN-Bluetooth-Smartwatch-Wireless-Fitness/dp/B09RFB2SJQ/ref=sr_1_367?qid=1672895857 and s=electronics and sr=1-367</t>
  </si>
  <si>
    <t>Tokdis MX-1 Pro Bluetooth Calling Smartwatch - 1.69‚Äù LCD Display, Multiple Watch Faces, Sleep Monitor, Heart  and  SpO2 Monitoring, Multiple Sports Modes, Water Resistant</t>
  </si>
  <si>
    <t>„ÄêBluetooth Calling Watch„Äë- Tokdis MX-1 Pro enables you to make and receive calls directly from your watch via the built-in speaker and microphone. This smartwatch features a dial pad, option to access recent calls  and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and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and  Smart Controls„Äë - The Smartwatch has unlimited Watch Faces on cloud. It has Smart controls like Weather Forecast, Alarm and many more. Get a 6 Months assured warranty from Tokdis in case of any Manufacturing Defect (Just Contact our Customer Care).</t>
  </si>
  <si>
    <t>https://www.amazon.in/Tokdis-MX-1-Bluetooth-Calling-Smartwatch/dp/B0B82YGCF6/ref=sr_1_370?qid=1672895857 and s=electronics and sr=1-370</t>
  </si>
  <si>
    <t>Proudly Made In India|It will charge a 3000mAh phone battery up to 4.7 times  and  It will charge a 4000mAh phone battery up to 3.5 times|Dual USB Output 2.4 Amp 5V Fast Charge|Compact body along with smooth touch finish gives the Power Bank its premium look, weighs only 354 grams|Micro USB Input. Takes up to 10-12 hours to charge the power bank</t>
  </si>
  <si>
    <t>https://www.amazon.in/URBN-20000-Li-Polymer-Compact-Charge/dp/B08HF4W2CT/ref=sr_1_372?qid=1672895857 and s=electronics and sr=1-372</t>
  </si>
  <si>
    <t>Recommended !,Good product,Please wire quality improve karo,Value for money product.,Amazing Performance  and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</si>
  <si>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and  recording so it's working well on my Pc but only problem is if the earphone jack is inserted fully to the line out socket of Pc (front side), the sound is very low so it needs to be inserted 3/4 only  and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</si>
  <si>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 and s=electronics and sr=1-375</t>
  </si>
  <si>
    <t>BT calling: Experience advanced calling experience right on your wrist. Manage calls, dial from recent call logs or access favourite contacts.Strap Size  and  Material : 22mm  and  Silicone|Single-chip BT calling: The single-chip BT calling with BT v5.3 ensures faster pairing  and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</si>
  <si>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https://www.amazon.in/Noise-ColorFit-Bluetooth-Calling-Metallic/dp/B0B2X35B1K/ref=sr_1_379?qid=1672895857 and s=electronics and sr=1-379</t>
  </si>
  <si>
    <t>https://www.amazon.in/Redmi-Horizon-Qualcomm%C2%AE-SnapdragonTM-Included/dp/B09QS9CWLV/ref=sr_1_382?qid=1672895857 and s=electronics and sr=1-382</t>
  </si>
  <si>
    <t>https://www.amazon.in/Spigen-Hybrid-Compatible-Carbonate-Crystal/dp/B0B1NX6JTN/ref=sr_1_389?qid=1672895864 and s=electronics and sr=1-389</t>
  </si>
  <si>
    <t>Oraimo 18W USB  and  Type-C Dual Output Super Fast Charger Wall Adapter PE2.0 and Quick Charge 3.0  and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</si>
  <si>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and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</si>
  <si>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 and s=electronics and sr=1-402</t>
  </si>
  <si>
    <t>https://www.amazon.in/LAPSTER-Protectors-Charger-Protector-Computers/dp/B0BBW521YC/ref=sr_1_403?qid=1672895864 and s=electronics and sr=1-403</t>
  </si>
  <si>
    <t>https://www.amazon.in/REDMI-Sport-Carbon-Black-RAM/dp/B09HSKYMB3/ref=sr_1_405?qid=1672895864 and s=electronics and sr=1-405</t>
  </si>
  <si>
    <t>Fire-Boltt Ninja 3 Smartwatch Full Touch 1.69 "  and  60 Sports Modes with IP68, Sp02 Tracking, Over 100 Cloud based watch faces ( Green )</t>
  </si>
  <si>
    <t>https://www.amazon.in/Fire-Boltt-Ninja-Smartwatch-Sports-Tracking/dp/B09YV42QHZ/ref=sr_1_408?qid=1672895864 and s=electronics and sr=1-408</t>
  </si>
  <si>
    <t>https://www.amazon.in/Lava-Notfication-recoding-Military-Certified/dp/B09BF8JBWX/ref=sr_1_411?qid=1672895872 and s=electronics and sr=1-411</t>
  </si>
  <si>
    <t>Compatible Device: iPhone 13 / iPhone 13 Pro / iPhone 14 | Area of coverage : Edge to Edge Full Screen Coverage|Hardness: High hardness level provides protection from accidental drop  and  scratches|Easy Installation: Contains 2 tempered glass ,2 wet wipe, 2 Dry wipes, 6 Guide Sticker  and  2 Dust Absorber|Additional features: Bubble proof, Scratch resistant, Anti fingerprint, Anti-glare, Anti-shatter, Touch sensitive</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</si>
  <si>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and  my last one was from popio too. So I odered another  and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</si>
  <si>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 and s=electronics and sr=1-417</t>
  </si>
  <si>
    <t>https://www.amazon.in/AmazonBasics-Type-C-USB-Male-Cable/dp/B01GGKYKQM/ref=sr_1_418?qid=1672895872 and s=electronics and sr=1-418</t>
  </si>
  <si>
    <t>https://www.amazon.in/Amozo-iPhone-13-Polycarbonate-Transparent/dp/B09MY4W73Q/ref=sr_1_419?qid=1672895872 and s=electronics and sr=1-419</t>
  </si>
  <si>
    <t>https://www.amazon.in/Pinnaclz-Original-Micro-USB-Charging/dp/B08R69VDHT/ref=sr_1_429?qid=1672895872 and s=electronics and sr=1-429</t>
  </si>
  <si>
    <t>FLiX Usb Charger,Flix (Beetel) Bolt 2.4 Dual Poart,5V/2.4A/12W Usb Wall Charger Fast Charging,Adapter For Android/Iphone 11/Xs/Xs Max/Xr/X/8/7/6/Plus,Ipad Pro/Air 2/Mini 3/4,Samsung S4/S5  and  More-Black</t>
  </si>
  <si>
    <t>https://www.amazon.in/FLiX-Charger-Charging-Adapter-More-Black/dp/B09T37CKQ5/ref=sr_1_431?qid=1672895872 and s=electronics and 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</si>
  <si>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3GB RAM | 32GB storage | Dual SIM (nano+nano) + Dedicated SD card slot|Form factor:Bar,Operating system:MIUI 12</t>
  </si>
  <si>
    <t>https://www.amazon.in/Redmi-9A-Sport-Octa-core-Processor/dp/B09GFPN6TP/ref=sr_1_432?qid=1672895872 and s=electronics and sr=1-432</t>
  </si>
  <si>
    <t>https://www.amazon.in/Prolet-Classic-Bumper-Samsung-Protector/dp/B0B298D54H/ref=sr_1_433?qid=1672895879 and s=electronics and sr=1-433</t>
  </si>
  <si>
    <t>Samsung Galaxy S20 FE 5G (Cloud Navy, 8GB RAM, 128GB Storage) with No Cost EMI  and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</si>
  <si>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and  Night Mode | 32MP F2.2 Front Punch Hole Camera|6.5-inch(16.40 centimeters) Infinity-O Super AMOLED Display with 120Hz Refresh rate, 1080 x 2400 (FHD+) Resolution "|4500 mAh battery (Non -removable) with Super Fast Charging, FAst Wireless Charging  and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and  Night Mode | 32MP F2.2 Front Punch Hole Camera</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</si>
  <si>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and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and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and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and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and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</si>
  <si>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 and s=electronics and sr=1-434</t>
  </si>
  <si>
    <t>https://www.amazon.in/Ambrane-ABDC-10-Charging-Transmission-Compatible/dp/B09CMP1SC8/ref=sr_1_439?qid=1672895879 and s=electronics and sr=1-439</t>
  </si>
  <si>
    <t>https://www.amazon.in/Ambrane-Charging-Neckband-Wireless-ACT/dp/B09YLXYP7Y/ref=sr_1_442?qid=1672895879 and s=electronics and sr=1-442</t>
  </si>
  <si>
    <t>https://www.amazon.in/WeCool-Reinforced-Function-Bluetooth-Compatible/dp/B0B9BXKBC7/ref=sr_1_445?qid=1672895879 and s=electronics and sr=1-445</t>
  </si>
  <si>
    <t>https://www.amazon.in/POCO-C31-Royal-Blue-RAM/dp/B09NY6TRXG/ref=sr_1_455?qid=1672895879 and s=electronics and sr=1-455</t>
  </si>
  <si>
    <t>Noise ColorFit Pulse Grand Smart Watch with 1.69"(4.29cm) HD Display, 60 Sports Modes, 150 Watch Faces, Fast Charge, Spo2, Stress, Sleep, Heart Rate Monitoring  and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</si>
  <si>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</si>
  <si>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https://www.amazon.in/Noise-ColorFit-Monitoring-Smartwatches-Electric/dp/B09NVPJ3P4/ref=sr_1_457?qid=1672895886 and s=electronics and 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</si>
  <si>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and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</si>
  <si>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 and s=electronics and sr=1-459</t>
  </si>
  <si>
    <t>Amazon Basics 2 Amp USB Wall Charger  and  Micro USB Cable (White)</t>
  </si>
  <si>
    <t>https://www.amazon.in/Amazon-Basics-Charger-Micro-Cable/dp/B09VGKFM7Y/ref=sr_1_460?qid=1672895886 and s=electronics and 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</si>
  <si>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and  Perfect Match „ÄëThe Selfie Stick is suitable for Most Smart Phone in Market, IPhone x 8 6 7 Plus Android Samsung Galaxy S7 S8 Blackberry Huawei etc. No Need to Worry About Incompatibility Issues. Fits 3.5-6.2'' screen devices like iOS  and  Android and Samsung.(no need to download extra APP.)|„ÄêLong Battery Life„ÄëUsing With CR1632 (120mah) Replaceable Lithium Metal Cell for The Remote, Last Up 7500 photos can taken and Convenient Replace, also you can easily Buy This Battery in Market.</t>
  </si>
  <si>
    <t>https://www.amazon.in/Hoteon-Mobilife-Bluetooth-Extendable-Wireless/dp/B07QCWY5XV/ref=sr_1_463?qid=1672895886 and s=electronics and sr=1-463</t>
  </si>
  <si>
    <t>Ambrane 27000mAh Power Bank, 20W Fast Charging, Triple Output, Type C PD (Input  and  Output), Quick Charge, Li-Polymer, Multi-Layer Protection for iPhone, Smartphones  and  Other Devices (Stylo Pro, Black)</t>
  </si>
  <si>
    <t>https://www.amazon.in/Ambrane-Multi-Layer-Protection-Li-Polymer-Stylo/dp/B098QXR9X2/ref=sr_1_469?qid=1672895886 and s=electronics and sr=1-469</t>
  </si>
  <si>
    <t>Shower and WallMounts</t>
  </si>
  <si>
    <t>https://www.amazon.in/STRIFF-Mobile-Phone-Charging-Charger/dp/B07H1S7XW8/ref=sr_1_482?qid=1672895894 and s=electronics and sr=1-482</t>
  </si>
  <si>
    <t>Fire-Boltt Tank 1.85" Bluetooth Calling Smart Watch, 123 Sports Mode, 8 UI Interactions, Built in Speaker  and  Mic, 7 Days Battery  and  Fire-Boltt Health Suite</t>
  </si>
  <si>
    <t>https://www.amazon.in/Fire-Boltt-Bluetooth-Calling-Interactions-Speaker/dp/B0BNXFDTZ2/ref=sr_1_486?qid=1672895894 and s=electronics and sr=1-486</t>
  </si>
  <si>
    <t>https://www.amazon.in/Aluminium-Adjustable-Mobile-Foldable-Smartphones/dp/B088ZFJY82/ref=sr_1_493?qid=1672895894 and s=electronics and sr=1-493</t>
  </si>
  <si>
    <t>https://www.amazon.in/Samsung-Stardust-Storage-5000mAh-Battery/dp/B0B4F4QZ1H/ref=sr_1_496?qid=1672895894 and s=electronics and sr=1-496</t>
  </si>
  <si>
    <t>DYAZO USB 3.0 Type C Female to USB A Male Connector/Converter/Adapter Compatible for Samsung Galaxy Note s 20 10 Plus Ultra,Google Pixel 4 5 3 2  and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</si>
  <si>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and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</si>
  <si>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https://www.amazon.in/Connector-Converter-Adapter-Compatible-Samsung/dp/B09BCNQ9R2/ref=sr_1_497?qid=1672895894 and s=electronics and 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</si>
  <si>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and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and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</si>
  <si>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https://www.amazon.in/Wireless-Generation-Sensitive-Rejection-Compatible/dp/B0B9BD2YL4/ref=sr_1_500?qid=1672895894 and s=electronics and sr=1-500</t>
  </si>
  <si>
    <t>https://www.amazon.in/boAt-BassHeads-100-Headphones-Black/dp/B071Z8M4KX/ref=sr_1_1?qid=1672902995 and s=computers and sr=1-1</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</si>
  <si>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and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and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and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</si>
  <si>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 and s=computers and sr=1-2</t>
  </si>
  <si>
    <t>https://www.amazon.in/Fire-Boltt-Phoenix-Bluetooth-Calling-Monitoring/dp/B0B3RRWSF6/ref=sr_1_3?qid=1672902995 and s=computers and sr=1-3</t>
  </si>
  <si>
    <t>https://www.amazon.in/boAt-Wave-Call-Dedicated-Multi-Sport/dp/B0B5B6PQCT/ref=sr_1_4?qid=1672902995 and s=computers and sr=1-4</t>
  </si>
  <si>
    <t>ExternalDevices and DataStorage</t>
  </si>
  <si>
    <t>https://www.amazon.in/SanDisk-Cruzer-Blade-Flash-Drive/dp/B005FYNT3G/ref=sr_1_5?qid=1672902995 and s=computers and sr=1-5</t>
  </si>
  <si>
    <t>Keyboards,Mice and InputDevices</t>
  </si>
  <si>
    <t>https://www.amazon.in/Logitech-B170-Wireless-Mouse-Black/dp/B01J0XWYKQ/ref=sr_1_6?qid=1672902995 and s=computers and sr=1-6</t>
  </si>
  <si>
    <t>https://www.amazon.in/Storio-Writing-Tablet-8-5Inch-Birthday/dp/B09CTRPSJR/ref=sr_1_7?qid=1672902995 and s=computers and sr=1-7</t>
  </si>
  <si>
    <t>boAt Airdopes 121v2 in-Ear True Wireless Earbuds with Upto 14 Hours Playback, 8MM Drivers, Battery Indicators, Lightweight Earbuds  and  Multifunction Controls (Active Black, with Mic)</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</si>
  <si>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</si>
  <si>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 and s=computers and sr=1-8</t>
  </si>
  <si>
    <t>SKE Bed Study Table Portable Wood Multifunction Laptop-Table Lapdesk for Children Bed Foldabe Table Work with Tablet Slot  and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</si>
  <si>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and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</si>
  <si>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and  laptop üíª work.But not enough strong to lift heavy-weight items. Stability is also well.,Product is good and quality of table.i like this....</t>
  </si>
  <si>
    <t>https://www.amazon.in/SKE-Portable-Multifunction-Laptop-Table-Children/dp/B0B72BSW7K/ref=sr_1_9?qid=1672902995 and s=computers and sr=1-9</t>
  </si>
  <si>
    <t>https://www.amazon.in/SanDisk-Ultra%C2%AE-microSDXCTM-Warranty-Smartphones/dp/B0BDRVFDKP/ref=sr_1_10?qid=1672902995 and s=computers and sr=1-10</t>
  </si>
  <si>
    <t>https://www.amazon.in/Noise-Bluetooth-Calling-Tracking-Detection/dp/B0B5LVS732/ref=sr_1_11?qid=1672902995 and s=computers and sr=1-11</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</si>
  <si>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and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</si>
  <si>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 and s=computers and sr=1-12</t>
  </si>
  <si>
    <t>https://www.amazon.in/STRIFF-Adjustable-Patented-Ventilated-Compatible/dp/B07XCM6T4N/ref=sr_1_13?qid=1672902995 and s=computers and sr=1-13</t>
  </si>
  <si>
    <t>https://www.amazon.in/Zebronics-Zeb-Bro-Wired-Earphone/dp/B07T5DKR5D/ref=sr_1_14?qid=1672902995 and s=computers and sr=1-14</t>
  </si>
  <si>
    <t>https://www.amazon.in/JBL-C100SI-Ear-Headphones-Black/dp/B01DEWVZ2C/ref=sr_1_15?qid=1672902995 and s=computers and sr=1-15</t>
  </si>
  <si>
    <t>https://www.amazon.in/Rockerz-450-Wireless-Bluetooth-Headphone/dp/B07PR1CL3S/ref=sr_1_16?qid=1672902995 and s=computers and sr=1-16</t>
  </si>
  <si>
    <t>https://www.amazon.in/boAt-Wave-Lite-Smartwatch-Activity/dp/B09V12K8NT/ref=sr_1_17?qid=1672902995 and s=computers and sr=1-17</t>
  </si>
  <si>
    <t>JBL C50HI, Wired in Ear Headphones with Mic, One Button Multi-Function Remote, Lightweight  and  Comfortable fit (Black)</t>
  </si>
  <si>
    <t>https://www.amazon.in/JBL-C50HI-Ear-Headphones-Black/dp/B07JQKQ91F/ref=sr_1_18?qid=1672902995 and s=computers and sr=1-18</t>
  </si>
  <si>
    <t>https://www.amazon.in/LAPSTER-Charger-Protectors-Charging-Protective/dp/B08W56G1K9/ref=sr_1_19?qid=1672902995 and s=computers and sr=1-19</t>
  </si>
  <si>
    <t>https://www.amazon.in/PTron-Bullet-Pro-Lightweight-Smartphones/dp/B07WG8PDCW/ref=sr_1_20?qid=1672902995 and s=computers and sr=1-20</t>
  </si>
  <si>
    <t>Durable metal Charming appearance which brings a great sense of style|Electronic plating after printing technic (Anti-fake). Other Features : Plug  and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and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</si>
  <si>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Got 2 of this 32GB HP v236w pendrives this morning. Review is based on testing done the same day:Summary:The product is genuine and sturdy, but the performance is just about average, based on a random file copy performance to fill the entire space.Pros  and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</si>
  <si>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https://www.amazon.in/HP-v236w-64GB-USB-Drive/dp/B01L8ZNWN2/ref=sr_1_21?qid=1672902995 and s=computers and sr=1-21</t>
  </si>
  <si>
    <t>https://www.amazon.in/HP-X1000-Wired-Mouse-Black/dp/B009VCGPSY/ref=sr_1_22?qid=1672902995 and s=computers and sr=1-22</t>
  </si>
  <si>
    <t>Noisy clicks - otherwise fine,nice one,Portronics "An New Player in the Field".,Good Built Quality  and  Smooth Experience,Good Pricing, Light Weight and Excellent Functionality,Effective Sleep Mode,good,Nice and comfortable</t>
  </si>
  <si>
    <t>https://www.amazon.in/Portronics-Wireless-Optical-Orientation-Adjustable/dp/B0B296NTFV/ref=sr_1_23?qid=1672902995 and s=computers and sr=1-23</t>
  </si>
  <si>
    <t>https://www.amazon.in/Noise-ColorFit-Display-Monitoring-Smartwatches/dp/B09NVPSCQT/ref=sr_1_25?qid=1672902996 and s=computers and sr=1-25</t>
  </si>
  <si>
    <t>https://www.amazon.in/Fire-Boltt-Ninja-Smartwatch-Sports-Tracking/dp/B09YV4RG4D/ref=sr_1_27?qid=1672902996 and s=computers and 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</si>
  <si>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and  premium metallic finish, Tangle Free</t>
  </si>
  <si>
    <t>https://www.amazon.in/Boult-Audio-X1-Earphones-Cancellation/dp/B07TCN5VR9/ref=sr_1_28?qid=1672902996 and s=computers and sr=1-28</t>
  </si>
  <si>
    <t>https://www.amazon.in/Dell-KB216-Wired-Multimedia-Keyboard/dp/B00ZYLMQH0/ref=sr_1_29?qid=1672902996 and s=computers and sr=1-29</t>
  </si>
  <si>
    <t>https://www.amazon.in/Fire-Boltt-Smartwatch-Bluetooth-Calling-Assistance/dp/B09YV4MW2T/ref=sr_1_30?qid=1672902996 and s=computers and sr=1-30</t>
  </si>
  <si>
    <t>https://www.amazon.in/Dell-MS116-1000DPI-Wired-Optical/dp/B01HJI0FS2/ref=sr_1_31?qid=1672902996 and s=computers and sr=1-31</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</si>
  <si>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and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and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</si>
  <si>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 and s=computers and sr=1-32</t>
  </si>
  <si>
    <t>https://www.amazon.in/Wayona-Braided-WN3LG1-Syncing-Charging/dp/B07JW9H4J1/ref=sr_1_33?qid=1672902996 and s=computers and sr=1-33</t>
  </si>
  <si>
    <t>GeneralPurposeBatteries and BatteryChargers</t>
  </si>
  <si>
    <t>https://www.amazon.in/Duracell-Alkaline-Battery-Duralock-Technology/dp/B014SZO90Y/ref=sr_1_34?qid=1672902996 and s=computers and sr=1-34</t>
  </si>
  <si>
    <t>Classmate Octane Neon- Blue Gel Pens(Pack of 5)|Smooth Writing Pen|Attractive body colour for Boys  and  Girls|Waterproof ink for smudge free writing|Preferred by Students for Exam|Study at home essential</t>
  </si>
  <si>
    <t>Pens,Pencils and WritingSupplies</t>
  </si>
  <si>
    <t>https://www.amazon.in/Classmate-Octane-Neon-Pack-5/dp/B07KCMR8D6/ref=sr_1_35?qid=1672902996 and s=computers and sr=1-35</t>
  </si>
  <si>
    <t>Home and Kitchen</t>
  </si>
  <si>
    <t>https://www.amazon.in/Scotch-Double-Foam-Tape-24/dp/B00N1U9AJS/ref=sr_1_36?qid=1672902996 and s=computers and sr=1-36</t>
  </si>
  <si>
    <t>https://www.amazon.in/BassHeads-152-ToneSecure-Braided-Earphones/dp/B07KY3FNQP/ref=sr_1_37?qid=1672902996 and s=computers and sr=1-37</t>
  </si>
  <si>
    <t>https://www.amazon.in/Fire-Boltt-Smartwatch-Resolution-Connection-Assistance/dp/B0B3N7LR6K/ref=sr_1_38?qid=1672902996 and s=computers and sr=1-38</t>
  </si>
  <si>
    <t>https://www.amazon.in/BassHeads-122-Earphones-Tangle-Straight/dp/B07QZ3CZ48/ref=sr_1_39?qid=1672902996 and s=computers and sr=1-39</t>
  </si>
  <si>
    <t>Dell USB Wireless Keyboard and Mouse Set- KM3322W, Anti-Fade  and  Spill-Resistant Keys, up to 36 Month Battery Life, 3Y Advance Exchange Warranty, Black</t>
  </si>
  <si>
    <t>Keyboard and MouseSets</t>
  </si>
  <si>
    <t>https://www.amazon.in/Dell-Wireless-Keyboard-Mouse-Spill-Resistant/dp/B09T3H12GV/ref=sr_1_40?qid=1672902996 and s=computers and sr=1-40</t>
  </si>
  <si>
    <t>https://www.amazon.in/Ambrane-Unbreakable-Charging-Braided-Cable/dp/B098NS6PVG/ref=sr_1_41?qid=1672902996 and s=computers and sr=1-41</t>
  </si>
  <si>
    <t>https://www.amazon.in/Sounce-iPhone-Charging-Compatible-Devices/dp/B096MSW6CT/ref=sr_1_42?qid=1672902996 and s=computers and sr=1-42</t>
  </si>
  <si>
    <t>https://www.amazon.in/Noise-ColorFit-Bluetooth-Fully-Functional-Brightness/dp/B09ZQK9X8G/ref=sr_1_43?qid=1672902996 and s=computers and sr=1-43</t>
  </si>
  <si>
    <t>https://www.amazon.in/Seagate-Expansion-1TB-External-HDD/dp/B08ZJDWTJ1/ref=sr_1_44?qid=1672902996 and s=computers and sr=1-44</t>
  </si>
  <si>
    <t>Cameras and Photography</t>
  </si>
  <si>
    <t>https://www.amazon.in/HP-Webcam-Wide-Angle-Calling-Microsoft/dp/B08FTFXNNB/ref=sr_1_45?qid=1672902996 and s=computers and sr=1-45</t>
  </si>
  <si>
    <t>ZEBRONICS Zeb-Dash Plus 2.4GHz High Precision Wireless Mouse with up to 1600 DPI, Power Saving Mode, Nano Receiver and Plug  and  Play Usage - USB</t>
  </si>
  <si>
    <t>https://www.amazon.in/ZEBRONICS-Zeb-Dash-Wireless-Receiver-Buttons/dp/B08YDFX7Y1/ref=sr_1_46?qid=1672902996 and s=computers and sr=1-46</t>
  </si>
  <si>
    <t>https://www.amazon.in/Deuce-300-Resistant-Tangle-Free-Transmission/dp/B08HDJ86NZ/ref=sr_1_47?qid=1672902996 and s=computers and 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</si>
  <si>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and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</si>
  <si>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https://www.amazon.in/Zebronics-Zeb-Companion-107-Wireless-Keyboard/dp/B087FXHB6J/ref=sr_1_48?qid=1672902996 and s=computers and sr=1-48</t>
  </si>
  <si>
    <t>SYVO WT 3130 Aluminum Tripod (133CM), Universal Lightweight Tripod with Mobile Phone Holder Mount  and  Carry Bag for All Smart Phones, Gopro, Cameras - Brown</t>
  </si>
  <si>
    <t>Tripods and Monopods</t>
  </si>
  <si>
    <t>Tabletop and 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</si>
  <si>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and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and  padded grip to avoid cellphone damage / Adjustable phone adapter fits all phone with a maximum stretch width of 3.4".</t>
  </si>
  <si>
    <t>Very Good for Beginners,Light weight  and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</si>
  <si>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and  cameras</t>
  </si>
  <si>
    <t>https://www.amazon.in/Syvo-3130-Aluminum-Universal-Lightweight/dp/B07N42JB4S/ref=sr_1_49?qid=1672902997 and s=computers and 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</si>
  <si>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and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</si>
  <si>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https://www.amazon.in/Boult-Audio-Lightning-Environmental-Cancellation/dp/B0B31BYXQQ/ref=sr_1_50?qid=1672902997 and s=computers and sr=1-50</t>
  </si>
  <si>
    <t>https://www.amazon.in/Portronics-Konnect-POR-1080-Charging-Function/dp/B08CF3B7N1/ref=sr_1_51?qid=1672902997 and s=computers and sr=1-51</t>
  </si>
  <si>
    <t>https://www.amazon.in/SanDisk-Ultra-Flair-USB-64GB/dp/B07SLMR1K6/ref=sr_1_52?qid=1672902997 and s=computers and sr=1-52</t>
  </si>
  <si>
    <t>https://www.amazon.in/boAt-Display-Multiple-Monitoring-Charcoal/dp/B09MQSCJQ1/ref=sr_1_53?qid=1672902997 and s=computers and sr=1-53</t>
  </si>
  <si>
    <t>https://www.amazon.in/Tygot-Bluetooth-Extendable-Multifunctional-Compatible/dp/B094YFFSMY/ref=sr_1_54?qid=1672902997 and s=computers and sr=1-54</t>
  </si>
  <si>
    <t>boAt Rockerz 330 in-Ear Bluetooth Neckband with Upto 30 Hours Playtime, ASAP  Charge, Signature Sound, Dual Pairing  and  IPX5 with Mic (Active Black)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</si>
  <si>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and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and  cheap (atleast on the funky grey one which I bought because it was priced lowest).Conclusion:Good Product at a Fair Price i.e. Nothing too great but nothing bad either.</t>
  </si>
  <si>
    <t>https://www.amazon.in/boAt-Rockerz-330-Bluetooth-Assistant/dp/B092X94QNQ/ref=sr_1_55?qid=1672902997 and s=computers and sr=1-55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</si>
  <si>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and  Statistics Functions, and many more functions|Colour coded keypad for easy key differentiation, Simple and easy to use, Comes with new slide on hard case|3-years warranty by manufacturer</t>
  </si>
  <si>
    <t>https://www.amazon.in/Casio-FX-991ES-Plus-2nd-Scientific-Calculator/dp/B0846D5CBP/ref=sr_1_56?qid=1672902997 and s=computers and sr=1-56</t>
  </si>
  <si>
    <t>TP-Link AC750 Wifi Range Extender | Up to 750Mbps | Dual Band WiFi Extender, Repeater, Wifi Signal Booster, Access Point| Easy Set-Up | Extends Wifi to Smart Home  and  Alexa Devices (RE200)</t>
  </si>
  <si>
    <t>Repeaters and Extenders</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</si>
  <si>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and  5GExt works great. Horizontal range is quite good as for vertical range at height of 1st floor is perfect and on 2nd floor its manageable. Doesn't heat not heat that much. Surely go for it little costly but worth it.,Use the Tether app, do the installation by yourself  and  enjoy the WiFi. Helped improve network connectivity in my house. VALUE FOR MONEY. Do look out for this product during SEASONAL SALE for a better deal.</t>
  </si>
  <si>
    <t>https://www.amazon.in/Tp-Link-300Mbps-AC750-Range-Extender/dp/B00KXULGJQ/ref=sr_1_57?qid=1672902997 and s=computers and sr=1-57</t>
  </si>
  <si>
    <t>https://www.amazon.in/boAt-Bassheads-242-Wired-Earphones/dp/B08H9Z3XQW/ref=sr_1_58?qid=1672902997 and s=computers and sr=1-58</t>
  </si>
  <si>
    <t>DIGITEK¬Æ (DTR 260 GT) Gorilla Tripod/Mini 33 cm (13 Inch) Tripod for Mobile Phone with Phone Mount  and  Remote, Flexible Gorilla Stand for DSLR  and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</si>
  <si>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and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and  Smartphones</t>
  </si>
  <si>
    <t>https://www.amazon.in/DIGITEK%C2%AE-DTR-260-GT-Flexible/dp/B08LPJZSSW/ref=sr_1_59?qid=1672902997 and s=computers and sr=1-59</t>
  </si>
  <si>
    <t>https://www.amazon.in/Samsung-microSDXC-Memory-Adapter-MB-MC128KA/dp/B09MT84WV5/ref=sr_1_60?qid=1672902997 and s=computers and sr=1-60</t>
  </si>
  <si>
    <t>https://www.amazon.in/Solero-TB301-Charging-480Mbps-1-5-Meter/dp/B08Y1TFSP6/ref=sr_1_61?qid=1672902997 and s=computers and sr=1-61</t>
  </si>
  <si>
    <t>Printers,Inks and Accessories</t>
  </si>
  <si>
    <t>Inks,Toners and Cartridges</t>
  </si>
  <si>
    <t>https://www.amazon.in/805-Black-Original-Ink-Cartridge/dp/B08CYPB15D/ref=sr_1_62?qid=1672902997 and s=computers and sr=1-62</t>
  </si>
  <si>
    <t>https://www.amazon.in/Sounce-Charger-Protector-Charging-Protective/dp/B085HY1DGR/ref=sr_1_64?qid=1672902997 and s=computers and sr=1-64</t>
  </si>
  <si>
    <t>Keyboard and MiceAccessories</t>
  </si>
  <si>
    <t>https://www.amazon.in/Universal-Silicone-Keyboard-Protector-15-6-inch/dp/B00MFPCY5C/ref=sr_1_65?qid=1672902997 and s=computers and sr=1-65</t>
  </si>
  <si>
    <t>https://www.amazon.in/SanDisk-Ultra-128-Drive-Black/dp/B07JJFSG2B/ref=sr_1_66?qid=1672902997 and s=computers and sr=1-66</t>
  </si>
  <si>
    <t>https://www.amazon.in/Boult-Audio-Bluetooth-Environmental-Cancellation/dp/B09NR6G588/ref=sr_1_67?qid=1672902997 and s=computers and sr=1-67</t>
  </si>
  <si>
    <t>https://www.amazon.in/DELL-WM118-Wireless-Optical-Mouse/dp/B07JPX9CR7/ref=sr_1_68?qid=1672902997 and s=computers and sr=1-68</t>
  </si>
  <si>
    <t>One Touch Control  and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and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</si>
  <si>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https://www.amazon.in/Boult-Audio-PowerBuds-Wireless-Waterproof/dp/B08D11DZ2W/ref=sr_1_69?qid=1672902997 and s=computers and sr=1-69</t>
  </si>
  <si>
    <t>Eveready‚Äôs Zinc Carbon Battery are considered one of the best battery for remote controls, clocks, small toys, torches, etc.|Highly durable  and  reliable technology|Available in wide range of sizes - AAA, AA, D, C and 9V sizes</t>
  </si>
  <si>
    <t>https://www.amazon.in/Eveready-1015-Carbon-Zinc-Battery/dp/B07Q7561HD/ref=sr_1_70?qid=1672902997 and s=computers and sr=1-70</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</si>
  <si>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and  backward buttons: The gaming mouse comes with dedicated forward and backward buttons making it convenient for gamers to toggle.</t>
  </si>
  <si>
    <t>https://www.amazon.in/Zebronics-Zeb-Transformer-M-Optical-Gaming-Effect/dp/B0819HZPXL/ref=sr_1_71?qid=1672902997 and s=computers and sr=1-71</t>
  </si>
  <si>
    <t>https://www.amazon.in/Fevicryl-Acrylic-colors-Sunflower-Shades/dp/B00LXTFMRS/ref=sr_1_72?qid=1672902997 and s=computers and sr=1-72</t>
  </si>
  <si>
    <t>https://www.amazon.in/STRIFF-230X190X3mm-Waterproof-Premium-Textured-Compatible/dp/B0B9LDCX89/ref=sr_1_73?qid=1672902998 and s=computers and sr=1-73</t>
  </si>
  <si>
    <t>https://www.amazon.in/GIZGA-inch-Hard-Drive-Black/dp/B0765B3TH7/ref=sr_1_74?qid=1672902998 and s=computers and sr=1-74</t>
  </si>
  <si>
    <t>Environmental Noise Cancellation: Equipped with Dual Mics, experience a crystal clear calling experience, as ambient noises get filtered out.|Long Battery Life  and  Fast Charging: 32 hour Playback time  and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</si>
  <si>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https://www.amazon.in/Boult-Audio-Environmental-Cancellation-Bluetooth/dp/B0B1F6GQPS/ref=sr_1_75?qid=1672902998 and s=computers and sr=1-75</t>
  </si>
  <si>
    <t>Boult Audio Probass Curve Bluetooth Wireless in Ear Earphones with Mic with Ipx5 Water Resistant, 12H Battery Life  and  Extra Bass (Black)</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</si>
  <si>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and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and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and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</si>
  <si>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 and s=computers and sr=1-76</t>
  </si>
  <si>
    <t>https://www.amazon.in/Ambrane-20000mAh-Lithium-Polymer-Stylo-20K/dp/B07RD611Z8/ref=sr_1_77?qid=1672902998 and s=computers and sr=1-77</t>
  </si>
  <si>
    <t>https://www.amazon.in/boAt-Micro-USB-Tangle-Free-Transmission/dp/B08WRWPM22/ref=sr_1_78?qid=1672902998 and s=computers and sr=1-78</t>
  </si>
  <si>
    <t>https://www.amazon.in/Casio-Non-Programmable-Scientific-Calculator-Functions/dp/B00AXHBBXU/ref=sr_1_79?qid=1672902998 and s=computers and sr=1-79</t>
  </si>
  <si>
    <t>Macro and RinglightFlashes</t>
  </si>
  <si>
    <t>https://www.amazon.in/Tygot-YouTube-Shooting-Foldable-Lightweight/dp/B08MCD9JFY/ref=sr_1_80?qid=1672902998 and s=computers and sr=1-80</t>
  </si>
  <si>
    <t>https://www.amazon.in/HP-Wireless-Mouse-X200-6VY95AA/dp/B083RCTXLL/ref=sr_1_82?qid=1672902998 and s=computers and sr=1-82</t>
  </si>
  <si>
    <t>Oakter Mini UPS for 12V WiFi Router Broadband Modem | Backup Upto 4 Hours | WiFi Router UPS Power Backup During Power Cuts | UPS for 12V Router Broadband Modem | Current Surge  and  Deep Discharge Protection</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</si>
  <si>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and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</si>
  <si>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 and s=computers and sr=1-83</t>
  </si>
  <si>
    <t>https://www.amazon.in/TP-Link-Archer-C6-Wireless-MU-MIMO/dp/B07GVR9TG7/ref=sr_1_84?qid=1672902998 and s=computers and sr=1-84</t>
  </si>
  <si>
    <t>https://www.amazon.in/Boat-Rockerz-550-Headphone-Aesthetics/dp/B0856HY85J/ref=sr_1_85?qid=1672902998 and s=computers and sr=1-85</t>
  </si>
  <si>
    <t>Xiaomi Mi Wired in Ear Earphones with Mic Basic with Ultra Deep Bass  and  Aluminum Alloy Sound Chamber (Black)</t>
  </si>
  <si>
    <t>Ergonomically angled to fit perfectly in your ear canal that provides long lasting comfort for every day usage. Inline Remote : Yes|Features 1.25 meter long cable  and  L-shaped 3.5mm jack to connect with your phone. Due to the L-shape, the connector will deliver a strong  and  durable life. Earphones are compatible with Android, iOS  and  Windows devices with jack.|Powerful 10 mm drivers  and  aluminum sound chamber for super extra bass and clear sound for the best music  and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</si>
  <si>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https://www.amazon.in/Mi-Earphones-Basic-Mic-Black/dp/B07CD2BN46/ref=sr_1_87?qid=1672902998 and s=computers and sr=1-87</t>
  </si>
  <si>
    <t>https://www.amazon.in/ZODO-Writer-Electronic-Writing-Paperless/dp/B07PLHTTB4/ref=sr_1_88_mod_primary_new?qid=1672902998 and s=computers and sbo=RZvfv%2F%2FHxDF%2BO5021pAnSA%3D%3D and sr=1-88</t>
  </si>
  <si>
    <t>Zebronics ZEB-KM2100 Multimedia USB Keyboard Comes with 114 Keys Including 12 Dedicated Multimedia Keys  and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</si>
  <si>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and  play: Just connect the USB connector to your PC and you are ready to go. Compatible with Windows XP/Vista/7/8/10|Country of Origin: China</t>
  </si>
  <si>
    <t>https://www.amazon.in/Zebronics-Km2100-Multimedia-USB-Keyboard/dp/B077T3BG5L/ref=sr_1_89?qid=1672902998 and s=computers and sr=1-89</t>
  </si>
  <si>
    <t>https://www.amazon.in/MI-MTCY001IN-USB-Type-C-Cable/dp/B08DDRGWTJ/ref=sr_1_90?qid=1672902998 and s=computers and sr=1-90</t>
  </si>
  <si>
    <t>ZEBRONICS Zeb-Comfort Wired USB Mouse, 3-Button, 1000 DPI Optical Sensor, Plug  and  Play, for Windows/Mac, Black</t>
  </si>
  <si>
    <t>https://www.amazon.in/Zebronics-Wired-Optical-Mouse-Black/dp/B079Y6JZC8/ref=sr_1_91?qid=1672902998 and s=computers and sr=1-91</t>
  </si>
  <si>
    <t>Battery: Rockerz 370 offers a playback time of up to 12 hours.. Frequency Response 20Hz-20KHz,Sensitivity (dB) 79dB¬±3DB,Impedance 32Œ©. Driver Type:Moving Coil Driver|Bluetooth: It has Bluetooth v5.0 with a range of 10m and is compatible with Android  and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</si>
  <si>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Best quality  and  value for money,Great sound quality,Atif,Value for money,Good one at this price range,Good Headset,Good for a year use the cousin covering will get torn with time,Good</t>
  </si>
  <si>
    <t>https://www.amazon.in/Rockerz-370-Headphone-Bluetooth-Lightweight/dp/B0856HNMR7/ref=sr_1_92?qid=1672902998 and s=computers and sr=1-92</t>
  </si>
  <si>
    <t>TWS connection|BT v5.0 / AUX / mSD / USB / Built in FM radio|Call function support with BT connection|Built in rechargeable battery supporting up to 10H* playback|Dual passive radiators for deep bass|10W RMS (5+5) with dual 52mm drivers|Media  and  volume control with the button interface|Matte finish body with front metallic grill</t>
  </si>
  <si>
    <t>https://www.amazon.in/ZEBRONICS-Zeb-Astra-20-Wireless-Rechargeable/dp/B0B12K5BPM/ref=sr_1_93?qid=1672902998 and s=computers and sr=1-93</t>
  </si>
  <si>
    <t>https://www.amazon.in/GIZGA-Protector-Charging-Protective-G55/dp/B08MTCKDYN/ref=sr_1_94?qid=1672902998 and s=computers and sr=1-94</t>
  </si>
  <si>
    <t>https://www.amazon.in/Portronics-POR-1081-Charging-1-2Meter-Function/dp/B08CF3D7QR/ref=sr_1_95?qid=1672902998 and s=computers and sr=1-95</t>
  </si>
  <si>
    <t>https://www.amazon.in/Panasonic-Lithium-CR2032-5BE-Battery/dp/B00LVMTA2A/ref=sr_1_97?qid=1672903000 and s=computers and sr=1-97</t>
  </si>
  <si>
    <t>MemeHo¬Æ Smart Standard Multi-Purpose Laptop Table with Dock Stand/Study Table/Bed Table/Foldable and Portable/Ergonomic  and  Rounded Edges/Non-Slip Legs/Engineered Wood with Cup Holder (Black)</t>
  </si>
  <si>
    <t>https://www.amazon.in/Multi-Purpose-Foldable-Portable-Ergonomic-Non-Slip/dp/B07TR5HSR9/ref=sr_1_98?qid=1672903000 and s=computers and sr=1-98</t>
  </si>
  <si>
    <t>https://www.amazon.in/SanDisk-Ultra-Drive-Pendrive-Mobile/dp/B0819ZZK5K/ref=sr_1_99?qid=1672903000 and s=computers and sr=1-99</t>
  </si>
  <si>
    <t>https://www.amazon.in/boAt-Smartwatch-Multiple-Monitoring-Resistance/dp/B096VF5YYF/ref=sr_1_100?qid=1672903000 and s=computers and sr=1-100</t>
  </si>
  <si>
    <t>https://www.amazon.in/Notebook-MacBook-Computer-Anti-Skid-Mousepad/dp/B08QJJCY2Q/ref=sr_1_101?qid=1672903000 and s=computers and sr=1-101</t>
  </si>
  <si>
    <t>Cheap  and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</si>
  <si>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 and s=computers and sr=1-102</t>
  </si>
  <si>
    <t>Comfortable Design: Beat the workday blues with music on Zeb-Thunder wireless headphone that comes in an ergonomic design a perfect fit and design for long hours use. Microphone sensitivity -40dB ¬±1dB|Soft  and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</si>
  <si>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https://www.amazon.in/Zebronics-Zeb-Thunder-Bluetooth-Headphone-Input/dp/B07L8KNP5F/ref=sr_1_103?qid=1672903000 and s=computers and sr=1-103</t>
  </si>
  <si>
    <t>PLUG  and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</si>
  <si>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https://www.amazon.in/Quantum-QHM-7406-Spill-Resistant-Wired-Keyboard/dp/B08CF4SCNP/ref=sr_1_104?qid=1672903000 and s=computers and sr=1-104</t>
  </si>
  <si>
    <t>A lifestyle brand with a mission to create a wide range of cutting-edge tech products, allowing people to make the most of a multitude of different activities|Aluminum Alloy Portable Foldable Holder for Notebooks  and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</si>
  <si>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https://www.amazon.in/STRIFF-Adjustable-Ventilated-Ergonomic-Compatibility/dp/B09XX51X2G/ref=sr_1_105?qid=1672903000 and s=computers and sr=1-105</t>
  </si>
  <si>
    <t>https://www.amazon.in/Logitech-Silent-Wireless-Mouse-Charcoal/dp/B01M72LILF/ref=sr_1_106?qid=1672903000 and s=computers and sr=1-106</t>
  </si>
  <si>
    <t>https://www.amazon.in/AmazonBasics-Flexible-HDMI-Cable-3-Foot/dp/B07KSMBL2H/ref=sr_1_107?qid=1672903000 and s=computers and sr=1-107</t>
  </si>
  <si>
    <t>Notebooks,WritingPads and Diaries</t>
  </si>
  <si>
    <t>https://www.amazon.in/Classmate-Premium-Subject-Notebook-Single/dp/B00LZLQ624/ref=sr_1_108?qid=1672903000 and s=computers and sr=1-108</t>
  </si>
  <si>
    <t>https://www.amazon.in/HP-MicroSD-U1-TF-Card-32GB/dp/B07DJLFMPS/ref=sr_1_110?qid=1672903000 and s=computers and sr=1-110</t>
  </si>
  <si>
    <t>https://www.amazon.in/HP-150-Ambidextrous-Wireless-Mouse/dp/B09GB5B4BK/ref=sr_1_113?qid=1672903000 and s=computers and sr=1-113</t>
  </si>
  <si>
    <t>https://www.amazon.in/Duracell-5000174-Rechargeable-Batteries-Green/dp/B015ZXUDD0/ref=sr_1_114?qid=1672903000 and s=computers and sr=1-114</t>
  </si>
  <si>
    <t>https://www.amazon.in/Portronics-Konnect-Delivery-Support-Braided/dp/B085DTN6R2/ref=sr_1_115?qid=1672903000 and s=computers and sr=1-115</t>
  </si>
  <si>
    <t>boAt Airdopes 181 in-Ear True Wireless Earbuds with ENx  Tech, Beast  Mode(Low Latency Upto 60ms) for Gaming, with Mic, ASAP  Charge, 20H Playtime, Bluetooth v5.2, IPX4  and  IWP (Cool Grey)</t>
  </si>
  <si>
    <t>https://www.amazon.in/Airdopes-181-Playtime-Bluetooth-Wireless/dp/B09PL79D2X/ref=sr_1_116?qid=1672903000 and s=computers and sr=1-116</t>
  </si>
  <si>
    <t>https://www.amazon.in/TP-Link-Bluetooth-Receiver-UB500-Controllers/dp/B098K3H92Z/ref=sr_1_117?qid=1672903000 and s=computers and sr=1-117</t>
  </si>
  <si>
    <t>https://www.amazon.in/Portronics-Konnect-POR-1401-Charging-Function/dp/B09KLVMZ3B/ref=sr_1_118?qid=1672903000 and s=computers and sr=1-118</t>
  </si>
  <si>
    <t>https://www.amazon.in/SanDisk-Ultra-Drive-Flash-128GB/dp/B084PJSSQ1/ref=sr_1_119?qid=1672903000 and s=computers and sr=1-119</t>
  </si>
  <si>
    <t>https://www.amazon.in/Noise-ColorFit-Smartwatch-Monitoring-Waterproof/dp/B097R25DP7/ref=sr_1_120?qid=1672903000 and s=computers and sr=1-120</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</si>
  <si>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and  unplugging and heat dissipation, which is safer compared to other plastic adapters. Every USB adapter has built-in 56KŒ© resistor ensure safety during charging. Just plug and charge your devices with assurance.</t>
  </si>
  <si>
    <t>https://www.amazon.in/rts-Adapter-Charging-Converter-compatible/dp/B097C564GC/ref=sr_1_121?qid=1672903001 and s=computers and sr=1-121</t>
  </si>
  <si>
    <t>https://www.amazon.in/682-Black-Original-Ink-Cartridge/dp/B08CYNJ5KY/ref=sr_1_122?qid=1672903001 and s=computers and sr=1-122</t>
  </si>
  <si>
    <t>https://www.amazon.in/Logitech-H111-Stero-Headset-Black/dp/B00Y4ORQ46/ref=sr_1_123?qid=1672903001 and s=computers and sr=1-123</t>
  </si>
  <si>
    <t>https://www.amazon.in/Digitek-DTR-550-LW-Tripod/dp/B074CWD7MS/ref=sr_1_124?qid=1672903001 and s=computers and sr=1-124</t>
  </si>
  <si>
    <t>https://www.amazon.in/Mi-Braided-USB-Type-C-Cable/dp/B083342NKJ/ref=sr_1_125?qid=1672903001 and s=computers and sr=1-125</t>
  </si>
  <si>
    <t>https://www.amazon.in/DURACELL-Lightning-Certified-braided-Devices/dp/B09C6HXFC1/ref=sr_1_126?qid=1672903001 and s=computers and sr=1-126</t>
  </si>
  <si>
    <t>https://www.amazon.in/TP-Link-TL-WA850RE-300Mbps-Universal-Extender/dp/B00A0VCJPI/ref=sr_1_127?qid=1672903001 and s=computers and sr=1-127</t>
  </si>
  <si>
    <t>COI Note Pad/Memo Book with Sticky Notes  and  Clip Holder with Pen for Gifting</t>
  </si>
  <si>
    <t>It is a diary style desk organizer,memo note pad with a closed size of 7.5 X 4.5 inch appox|It has 3 sizes of sticky note pad  and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</si>
  <si>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https://www.amazon.in/COI-Sticky-Notes-Holder-Gifting/dp/B00UGZWM2I/ref=sr_1_128?qid=1672903001 and s=computers and sr=1-128</t>
  </si>
  <si>
    <t>https://www.amazon.in/Fujifilm-Instax-Instant-Fuji-Cameras/dp/B00R1P3B4O/ref=sr_1_129?qid=1672903001 and s=computers and sr=1-129</t>
  </si>
  <si>
    <t>https://www.amazon.in/Fire-Boltt-Bluetooth-Assistance-Calculator-Monitoring/dp/B0B3MWYCHQ/ref=sr_1_130?qid=1672903001 and s=computers and sr=1-130</t>
  </si>
  <si>
    <t>Only compatible with Android Smartphones (Runs on Wear OS Powered by Samsung)|Bioelectrical Impedance Analysis Sensor for Body Composition Analysis, Optical Heart Rate Sensor.|Health Monitoring features such as Advanced Sleep Analysis  and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</si>
  <si>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https://www.amazon.in/Samsung-Galaxy-Bluetooth-Compatible-Android/dp/B09DG9VNWB/ref=sr_1_131?qid=1672903001 and s=computers and 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</si>
  <si>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and  Voice assistant: You are in control always no matter how you want to get your work done.</t>
  </si>
  <si>
    <t>https://www.amazon.in/Noise-Bluetooth-Wireless-30-Hours-Instacharge/dp/B09Y5MP7C4/ref=sr_1_132?qid=1672903001 and s=computers and sr=1-132</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</si>
  <si>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and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</si>
  <si>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 and s=computers and sr=1-133</t>
  </si>
  <si>
    <t>True Powerful Bass|Premium matallic finish with better  and  Ergonomics|Noise Cancelling Microphone|Quick Launch Access to Google Assistant / Siri|One-Button Universal Remote with Mic|Lightweight and Comfortable with 3 sizes of ear tips|What's in the box : 1 pair JBL C200SI headphone, 3 sets of ear tips (S, M, L), 1 Warranty and safety card</t>
  </si>
  <si>
    <t>https://www.amazon.in/JBL-C200SI-Ear-Headphones-Mystic/dp/B07DFYJRQV/ref=sr_1_134?qid=1672903001 and s=computers and sr=1-134</t>
  </si>
  <si>
    <t>Acer EK220Q 21.5 Inch (54.61 cm) Full HD (1920x1080) VA Panel LCD Monitor with LED Back Light I 250 Nits I HDMI, VGA Ports I Eye Care Features Like Bluelight Shield, Flickerless  and  Comfy View (Black)</t>
  </si>
  <si>
    <t>https://www.amazon.in/Acer-Features-Bluelight-Flickerless-Comfyview/dp/B08L879JSN/ref=sr_1_135?qid=1672903001 and s=computers and sr=1-135</t>
  </si>
  <si>
    <t>https://www.amazon.in/COSMOS-Portable-Flexible-Light-Colours/dp/B08TDJNM3G/ref=sr_1_136?qid=1672903001 and s=computers and sr=1-136</t>
  </si>
  <si>
    <t>https://www.amazon.in/Dual-Charger-Qualcomm-Certified-Charge/dp/B06XSK3XL6/ref=sr_1_137?qid=1672903001 and s=computers and sr=1-137</t>
  </si>
  <si>
    <t>Zebronics ZEB-COUNTY 3W Wireless Bluetooth Portable Speaker With Supporting Carry Handle, USB, SD Card, AUX, FM  and  Call Function. (Green)</t>
  </si>
  <si>
    <t>https://www.amazon.in/Zebronics-Zeb-County-Bluetooth-Speaker-Function/dp/B07YNTJ8ZM/ref=sr_1_138?qid=1672903001 and s=computers and sr=1-138</t>
  </si>
  <si>
    <t>https://www.amazon.in/Upgraded-Precision-Sensitivity-Rejection-Adsorption/dp/B09KGV7WSV/ref=sr_1_139?qid=1672903001 and s=computers and sr=1-139</t>
  </si>
  <si>
    <t>https://www.amazon.in/LG-inches-Ready-Smart-32LM563BPTC/dp/B08DPLCM6T/ref=sr_1_140?qid=1672903001 and s=computers and sr=1-140</t>
  </si>
  <si>
    <t>https://www.amazon.in/Zebronics-Zeb-JUDWAA-750-Wired-Keyboard/dp/B07KR5P3YD/ref=sr_1_141?qid=1672903001 and s=computers and sr=1-141</t>
  </si>
  <si>
    <t>JBL Tune 215BT, 16 Hrs Playtime with Quick Charge, in Ear Bluetooth Wireless Earphones with Mic, 12.5mm Premium Earbuds with Pure Bass, BT 5.0, Dual Pairing, Type C  and  Voice Assistant Support (Black)</t>
  </si>
  <si>
    <t>https://www.amazon.in/JBL-Playtime-Bluetooth-Earphones-Assistant/dp/B08FB2LNSZ/ref=sr_1_142?qid=1672903001 and s=computers and sr=1-142</t>
  </si>
  <si>
    <t>https://www.amazon.in/Essentials-Gz-Ck-101-Professional-Micro-Fiber-Antibacterial/dp/B01IBRHE3E/ref=sr_1_144?qid=1672903001 and s=computers and sr=1-144</t>
  </si>
  <si>
    <t>Compatible with Micro USB Type 'B' Android based Smartphones  and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</si>
  <si>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It takes Forever - to transfer anything. Maybe I - misunderstood "Ultra" or somebody missed "Ultra-Slow" in the model tag line.,Comprehensive Review of Product, Company  and  Seller,Desigh and usage,Good purchase not best,Sd card,Good Quality product,Pendrive Quality to Aacchi H Par , Storage 64 Gb Ki jagah 61 Gb Hi Milta H 3Gb Kam Milta H,Good</t>
  </si>
  <si>
    <t>Update:I returned the drive with money reverted back.Seller was cooperative  and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and  the CEO.On May 12, 2016, SanDisk was acquired by hard drive manufacturer Western Digital in a US$19 billion deal.WHY A DUAL- DRIVE, WHY 64 GB  and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and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and  offers the best value for money deals for an average usage.Moreover, could not find much, reputed brands in the Storage with OTG feature.A Note : Speed enthusiasts though should refrain from this version  and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and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and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and  FINISH: Being equipped with a retractable mechanism  and  being too small, the drive is not so smooth to use  and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and  NTFS was not compatible with mac OS so with increasing file sizes ex FAT format was devised which doesn‚Äôt have a size limitation like FAT yet is compatible with Mac as well. So our drive has only ex FAT  and  NTFS formats to choose  and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and  Preliminary to my purchase I had doubts regarding its speed as quoted by fellow buyers but then I did not have speed in my mind as a primary motive for this  and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and  it felt like waiting forever for it to happen.Even for a single movie of 1.8 GB it took 2 minutes 30 sec by stopwatch to transfer. The write speeds started with 13 MB/sec and went down  and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and  not reversal.I know that read-write speeds depend upon a lot of factors including transferred file type, format configuration of drive, configuration of host  and  destination device etc.Benchmark Crystal Disk mark scores for a file transfer of 500 MB size were 34 MB/s -Read  and  19 MB/s ‚Äì write which looked like a mere consolation. Transfer between my Samsung S7 mobile  and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and  brand image. MRP over the pack was printed 2190 bucks  and  it was tagged made in Malaysia. Only if, it was a bit faster.FINAL VERDICT:xxxxxxxxxxxxxxxxxxxxxAll in all, in my personal opinion given the brand image, Ultra-tagline  and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and  5 years of warranty, had its speed been any better.,COVERED HERE: Actual storage space, Heating, Mobile Phones, Tight Fitting on mobile phones, Speed, Formatting File System, Value for Money, Free App, Company, Brand, Seller.About Company, Product  and  Seller:1. SanDisk Ultra is a brand of Western Digital which is the same company that sells external hard-disk storage devices under the brand WD Elements and WD Portable.2. About 3 to 5 years ago, WD Elements  and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and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</si>
  <si>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https://www.amazon.in/SanDisk-Ultra-Dual-64GB-Drive/dp/B01N6LU1VF/ref=sr_1_145?qid=1672903002 and s=computers and sr=1-145</t>
  </si>
  <si>
    <t>https://www.amazon.in/TP-Link-Wireless-Security-Tapo-C200/dp/B07XLML2YS/ref=sr_1_146?qid=1672903002 and s=computers and sr=1-146</t>
  </si>
  <si>
    <t>https://www.amazon.in/Boat-Airdopes-171-Functionality-Resistance/dp/B086WMSCN3/ref=sr_1_147?qid=1672903002 and s=computers and sr=1-147</t>
  </si>
  <si>
    <t>https://www.amazon.in/Duracell-AAA-750mAh-Rechargeable-Batteries/dp/B003B00484/ref=sr_1_148?qid=1672903002 and s=computers and sr=1-148</t>
  </si>
  <si>
    <t>https://www.amazon.in/Adapter-Projector-Computer-Laptop-Projectors/dp/B085194JFL/ref=sr_1_149?qid=1672903002 and s=computers and sr=1-149</t>
  </si>
  <si>
    <t>https://www.amazon.in/Samsung-Inches-Wondertainment-UA32T4340BKXXL-Glossy/dp/B09F6S8BT6/ref=sr_1_150?qid=1672903002 and s=computers and sr=1-150</t>
  </si>
  <si>
    <t>https://www.amazon.in/Logitech-B100-Optical-Mouse-Black/dp/B003L62T7W/ref=sr_1_151?qid=1672903002 and s=computers and sr=1-151</t>
  </si>
  <si>
    <t>Noise Pulse Buzz 1.69" Bluetooth Calling Smart Watch with Call Function, 150 Watch Faces, 60 Sports Modes, Spo2  and  Heart Rate Monitoring, Calling Smart Watch for Men  and  Women - Jet Black</t>
  </si>
  <si>
    <t>https://www.amazon.in/Noise-ColorFit-Bluetooth-Monitoring-SmartWatch/dp/B09P18XVW6/ref=sr_1_152?qid=1672903002 and s=computers and sr=1-152</t>
  </si>
  <si>
    <t>https://www.amazon.in/Classmate-Premium-Subject-Notebook-Single/dp/B00LZLPYHW/ref=sr_1_153?qid=1672903002 and s=computers and sr=1-153</t>
  </si>
  <si>
    <t>https://www.amazon.in/Flix-Micro-Cable-Smartphone-Black/dp/B09NHVCHS9/ref=sr_1_154?qid=1672903002 and s=computers and sr=1-154</t>
  </si>
  <si>
    <t>Made of Thick, Tough, Ballistic Nylon hard shell material that provides extra strength  and  shock protection. Compatible with all 2.5‚Äù/ 6.35 cm Hard Drive Disks.|This Rugged Shell case comes with an elastic band to securely fasten the HDD  and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</si>
  <si>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https://www.amazon.in/AirCase-External-Drive-2-5-Inch-Black/dp/B00NNQMYNE/ref=sr_1_155?qid=1672903002 and s=computers and sr=1-155</t>
  </si>
  <si>
    <t>https://www.amazon.in/Noise-Wireless-Instacharge-Bluetooth-Breathing/dp/B0B217Z5VK/ref=sr_1_157?qid=1672903002 and s=computers and sr=1-157</t>
  </si>
  <si>
    <t>JBL Go 2, Wireless Portable Bluetooth Speaker with Mic, JBL Signature Sound, Vibrant Color Options with IPX7 Waterproof  and  AUX (Blue)</t>
  </si>
  <si>
    <t>https://www.amazon.in/JBL-Portable-Waterproof-Bluetooth-Speaker/dp/B07B88KQZ8/ref=sr_1_158?qid=1672903002 and s=computers and sr=1-158</t>
  </si>
  <si>
    <t>https://www.amazon.in/TIZUM-Slim-1-5m-HDMI-Cable/dp/B01M4GGIVU/ref=sr_1_159?qid=1672903002 and s=computers and sr=1-159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</si>
  <si>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and  scratch resistant protects your iPad 10.2 inch 7th 8th 9th Generation|Easy Hassle-free  and  bubble-free installation ! Long lasting protection for your iPad 10.2 inch 7th 8th 9th Generation</t>
  </si>
  <si>
    <t>https://www.amazon.in/Robustrion-Anti-Scratch-iPad-10-2-inch/dp/B07Z3K96FR/ref=sr_1_160?qid=1672903002 and s=computers and sr=1-160</t>
  </si>
  <si>
    <t>https://www.amazon.in/Redgear-Pro-Wireless-Gamepad-Black/dp/B0756CLQWL/ref=sr_1_162?qid=1672903002 and s=computers and sr=1-162</t>
  </si>
  <si>
    <t>https://www.amazon.in/Logitech-M235-Wireless-Mouse-Grey/dp/B004IO5BMQ/ref=sr_1_163?qid=1672903002 and s=computers and sr=1-163</t>
  </si>
  <si>
    <t>https://www.amazon.in/STRIFF-Flexible-Silicone-Protector-Computers/dp/B09Z6WH2N1/ref=sr_1_164?qid=1672903002 and s=computers and sr=1-164</t>
  </si>
  <si>
    <t>https://www.amazon.in/TP-Link-TL-WR845N-300Mbps-Wireless-N-Router/dp/B01HGCLUH6/ref=sr_1_165?qid=1672903002 and s=computers and sr=1-165</t>
  </si>
  <si>
    <t>https://www.amazon.in/Logitech-MK240-NANO-Mouse-Keyboard/dp/B01N4EV2TL/ref=sr_1_166?qid=1672903002 and s=computers and sr=1-166</t>
  </si>
  <si>
    <t>Callas Multipurpose Foldable Laptop Table with Cup Holder | Drawer | Mac Holder | Table Holder Study Table, Breakfast Table, Foldable and Portable/Ergonomic  and  Rounded Edges/Non-Slip Legs (WA-27-Black)</t>
  </si>
  <si>
    <t>„ÄêWATCH, PLAY, STUDY - WITHOUT LEAVING THE BED! „Äë- Are you an avid lover of comfy bed? or now you're recovering from a past surgery,what you need most is here! It perfectly fits a small size laptop,or tablet  and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and  phone, also can put a mouse and books.And there is ample space to work, study, eat breakfast or dessert on the bed table. Package Contain : 1 Laptop Table.</t>
  </si>
  <si>
    <t>https://www.amazon.in/Callas-Multipurpose-Breakfast-Ergonomic-WA-27-Black/dp/B08MZQBFLN/ref=sr_1_167?qid=1672903002 and s=computers and sr=1-167</t>
  </si>
  <si>
    <t>Regular keys like %, square root and Memory|Dedicated +/- and Backspace Key. Plastic keys|Indian Comma Marker for easy reading of numbers in Lakh  and  Crore. Can be set to show numbers in Million  and  Billion also.|Operation symbol on display (+, -. x, √∑) indicates the status of operation you are currently performing|Key Rollover: Key operations are stored in a buffer, so nothing is lost even during high-speed input|Dual Powered - Solar  and  Battery Solar powered when light is sufficient, battery powered when light is insufficient.|Product Dimension: 30.1(H) x 123(W) x 140(D)</t>
  </si>
  <si>
    <t>https://www.amazon.in/Casio-MJ-12D-Desktop-Calculator-Grey/dp/B0752LL57V/ref=sr_1_168?qid=1672903002 and s=computers and sr=1-168</t>
  </si>
  <si>
    <t>https://www.amazon.in/Tukzer-Capacitive-Lightweight-Magnetism-Smartphones/dp/B08K4PSZ3V/ref=sr_1_169?qid=1672903004 and s=computers and sr=1-169</t>
  </si>
  <si>
    <t>https://www.amazon.in/Amazon-Basics-Multipurpose-Foldable-Laptop/dp/B09Z28BQZT/ref=sr_1_170?qid=1672903004 and s=computers and sr=1-170</t>
  </si>
  <si>
    <t>https://www.amazon.in/Kanget-Female-Adapter-Standard-Interface/dp/B094DQWV9B/ref=sr_1_171?qid=1672903004 and s=computers and sr=1-171</t>
  </si>
  <si>
    <t>Amazon Basics Magic Slate 8.5-inch LCD Writing Tablet with Stylus Pen, for Drawing, Playing, Noting by Kids  and  Adults, Black</t>
  </si>
  <si>
    <t>https://www.amazon.in/Amazon-Basics-8-5-inch-Writing-Drawing/dp/B0BBMPH39N/ref=sr_1_173?qid=1672903004 and s=computers and sr=1-173</t>
  </si>
  <si>
    <t>Zebronics ZEB-90HB USB Hub, 4 Ports, Pocket Sized, Plug  and  Play, for Laptop  and  Computers</t>
  </si>
  <si>
    <t>4-Port USB 2.0 Hub. Cable length 50 cm|Useful for Laptops, PC  and  Computers, Mac book|Pocket Sized, Easy to Carry|Plug  and  Play</t>
  </si>
  <si>
    <t>https://www.amazon.in/Zebronics-ZEB-90HB-Pocket-Laptop-Computers/dp/B097JQ1J5G/ref=sr_1_174?qid=1672903004 and s=computers and sr=1-174</t>
  </si>
  <si>
    <t>Noise ColorFit Pro 2 Full Touch Control Smart Watch with 35g Weight  and  Upgraded LCD Display,IP68 Waterproof,Heart Rate Monitor,Sleep  and  Step Tracker,Call  and  Message Alerts  and  Long Battery Life (Jet Black)</t>
  </si>
  <si>
    <t>https://www.amazon.in/Noise-Colorfit-Pro-Touch-Control/dp/B07YY1BY5B/ref=sr_1_175?qid=1672903004 and s=computers and sr=1-175</t>
  </si>
  <si>
    <t>Zebronics Zeb Buds C2 in Ear Type C Wired Earphones with Mic, Braided 1.2 Metre Cable, Metallic Design, 10mm Drivers, in Line Mic  and  Volume Controller (Blue)</t>
  </si>
  <si>
    <t>https://www.amazon.in/Zeb-Buds-C2-Controller-Blue/dp/B08VRMK55F/ref=sr_1_176?qid=1672903004 and s=computers and sr=1-176</t>
  </si>
  <si>
    <t>Redgear A-15 Wired Gaming Mouse with Upto 6400 DPI, RGB  and  Driver Customization for PC(Black)</t>
  </si>
  <si>
    <t>https://www.amazon.in/Redgear-Gaming-Semi-Honeycomb-Windows-Gamers/dp/B08CHZ3ZQ7/ref=sr_1_177?qid=1672903004 and s=computers and sr=1-177</t>
  </si>
  <si>
    <t>Audio and VideoAccessories</t>
  </si>
  <si>
    <t>Omnidirectional pickup pattern|3.5mm TRRS jack compatible with smartphones  and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</si>
  <si>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https://www.amazon.in/JBL-Commercial-Omnidirectional-Microphone-Recording/dp/B08SCCG9D4/ref=sr_1_179?qid=1672903004 and s=computers and sr=1-179</t>
  </si>
  <si>
    <t>Fire-Boltt India's No 1 Smartwatch Brand Ring Bluetooth Calling with SpO2  and  1.7‚Äù Metal Body with Blood Oxygen Monitoring, Continuous Heart Rate, Full Touch  and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</si>
  <si>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and  sync your phone‚Äôs contacts.;|„ÄêSPo2  and  Heart Rate Tracking„Äë - The Smart watch tracks your real time Blood Oxygen Spo2 and has 24*7 Heart Rate Tracking. It also has Sleep and Fitness Tracking.; „Äê1.7 inch HD Full Touch„Äë - Industry Best Display of 1.7 Inches Size „ÄêFull Metal Body with Changeable Strap„Äë - Sleek  and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and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</si>
  <si>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https://www.amazon.in/Fire-Boltt-Smartwatch-Monitoring-Continuous-BSW005/dp/B0972BQ2RS/ref=sr_1_180?qid=1672903004 and s=computers and sr=1-180</t>
  </si>
  <si>
    <t>https://www.amazon.in/Eveready-Alkaline-Batteries-1012-Battery/dp/B00ZRBWPA0/ref=sr_1_181?qid=1672903004 and s=computers and sr=1-181</t>
  </si>
  <si>
    <t>https://www.amazon.in/SanDisk-Extreme-microSD-Smartphones-Action/dp/B0B2DD66GS/ref=sr_1_182?qid=1672903004 and s=computers and sr=1-182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</si>
  <si>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and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</si>
  <si>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https://www.amazon.in/Portronics-MPORT-Type-Ports-Transfer/dp/B09M869Z5V/ref=sr_1_183?qid=1672903004 and s=computers and sr=1-183</t>
  </si>
  <si>
    <t>Pocket Size Portable Bluetooth Speakers|5 hours Music Playtime Under Optimum Audio Settings and please ensure speaker is 100% charged before usage|Dual Equalizer Modes for Normal  and  Deep Bass Output|Wireless Bluetooth Streaming|Speakerphone. Frequency Response 180Hz - 20KHz. Signal to noise Ratio 70dB (Aux)|Voice Assistant Integration|Battery Size (mAh) 3.7V/480mAH with Charging Time 2.5 H @ 5V0.5A</t>
  </si>
  <si>
    <t>https://www.amazon.in/Infinity-Fuze-Pint-Portable-Wireless/dp/B07W6VWZ8C/ref=sr_1_184?qid=1672903004 and s=computers and sr=1-184</t>
  </si>
  <si>
    <t>AirCase Protective Laptop Bag Sleeve fits Upto 13.3" Laptop/ MacBook, Wrinkle Free, Padded, Waterproof Light Neoprene case Cover Pouch, for Men  and  Women, Black- 6 Months Warranty</t>
  </si>
  <si>
    <t>Bags and Sleeves</t>
  </si>
  <si>
    <t>LaptopSleeves and Slipcases</t>
  </si>
  <si>
    <t>Quality is worth the price!,Good for holding,Packaging was not good,good product,Good Product,Built quality of product is excellent,Best in quality  and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</si>
  <si>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and  minimalistic look.,Has a god soft side from inside and protects the Mac well</t>
  </si>
  <si>
    <t>https://www.amazon.in/AirCase-13-Inch-13-3-Inch-MacBook-Neoprene/dp/B07Z1X6VFC/ref=sr_1_185?qid=1672903004 and s=computers and sr=1-185</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</si>
  <si>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and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</si>
  <si>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https://www.amazon.in/Brand-Conquer-Reader-Adapter-Portable/dp/B07YL54NVJ/ref=sr_1_186?qid=1672903004 and s=computers and sr=1-186</t>
  </si>
  <si>
    <t>https://www.amazon.in/TP-Link-Archer-C20-Wireless-Router/dp/B0759QMF85/ref=sr_1_187?qid=1672903004 and s=computers and sr=1-187</t>
  </si>
  <si>
    <t>https://www.amazon.in/Parker-Quink-Ink-Bottle-Blue/dp/B00LM4X0KU/ref=sr_1_188?qid=1672903004 and s=computers and sr=1-188</t>
  </si>
  <si>
    <t>https://www.amazon.in/STRIFF-Adjustable-Computer-Multi-Angle-Compatible/dp/B08PFSZ7FH/ref=sr_1_189?qid=1672903004 and s=computers and sr=1-189</t>
  </si>
  <si>
    <t>https://www.amazon.in/Logitech-MK215-Wireless-Keyboard-Mouse/dp/B012MQS060/ref=sr_1_190?qid=1672903004 and s=computers and sr=1-190</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</si>
  <si>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and  Design---------------------------------I was not expecting metal built at this price range but to my surprise, Boat BassHeads 225 are fully made up of metal. It has a diagonal grid-like texture on the buds which feels amazing on touch. The metal construction gives Boat BassHeads 225 a premium feel  and  attractive appearance. The cable used by Boat on BassHeads 225 is Flat with rubberized coating, it is a tangle-free cable  and  does it's job well by decreasing the chances of the cable tangling. Despite the metal construction, Boat BassHeads 225 are very lightweight  and  comes with a microphone  and  L-Shaped 3.5 mm audio jack which is again made up of metal. Overall the built quality is excellent for the price  and  seems very durable. The ear buds have proper L  and  R labels and are clearly visible. Boat BassHeads 225 comes with medium sized silicone tips already installed out-of-the-box.___________Audio Quality-------------------To ensure that I can test the BassHeads 225 at their uppermost limit, I used high-quality MP3 files of 320 kbps  and  Lossless audio formats like FLAC  and  WAV. For smartphone listening, I used Poweramp music player  and  tweaked settings every now and then to see their extreme capability. For the computer, I used iTunes player  and  VLC Audio player. I also tested these earphones on Apple iPod, iPhone  and  Sony MP3 Player. All this went for more than 10 days  and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and  pleasant to ears. The mids were average but overall the audio experience on Boat BassHeads 225 was decent. When listening to music, the overall sound quality is amazing, you can easily distinguish between different instruments  and  sounds which is a good thing for extra bassy headphones.______________________Noise Isolation  and  Comfort-------------------------------------When it comes to Noise Isolation, Boat BassHeads 225 are very good at it, They come with medium sized ear tip pre-installed which seemed perfect for my ears, once the earphones are on, I wasn't able to hear outside noise, they sealed my ears completely  and  delivered an immersive experience. Make sure that you have the right pair of ear tips on for better noise isolation  and  comfort. Overall Boat BassHeads 225 are comfortable but they seem a bit stiff  and  somewhat awkward when used for longer periods. Since the housing is made up of metal, you may find them popping out every now  and  then when used during running, jogging or any other sport or physical activity, this didn't happen as often for me but for a friend, they keep popping out every now  and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and  Microphone-----------------------------------------The cable is great, I personally prefer flat cables and this earphone come with a perfect flat cable which is tangle free  and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and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and  the quality they offer, I was really very impressed.Boat BassHeads 225 turned out to be exceptional earphones, after testing them for more than two weeks with different devices  and  music players, I can say that they're amazing for the price, a pure steal deal. The bass output is amazing and is very intense, I'll recommend using correct size ear tips  and  good quality music player like Poweramp (Android) for better bass output. The treble is good  and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and  good overall soundstage. Tweaking the equalizer a bit can bring drastic improvements to other areas like vocals, mids  and  highs. Overall the vocal  and  highs are good  and  mids are average but still good for the price. I'll recommend these IEM's to bass lovers  and  budget-conscious people who are looking for high quality  and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</si>
  <si>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 and s=computers and sr=1-191</t>
  </si>
  <si>
    <t>https://www.amazon.in/Luxor-Subject-Single-Ruled-Notebook/dp/B00LHZWD0C/ref=sr_1_193?qid=1672903005 and s=computers and sr=1-193</t>
  </si>
  <si>
    <t>Does not fit the Duracell label,Very appropriate  and  long lasting cells,Uh should buy,Ok,Value for money,Great battery,Badhiya,Nice üëç</t>
  </si>
  <si>
    <t>https://www.amazon.in/Duracell-Chhota-Power-Battery-Set/dp/B08QDPB1SL/ref=sr_1_194?qid=1672903005 and s=computers and sr=1-194</t>
  </si>
  <si>
    <t>https://www.amazon.in/Zebronics-Transformer-Gaming-Multimedia-Keyboard/dp/B07BRKK9JQ/ref=sr_1_195?qid=1672903005 and s=computers and sr=1-195</t>
  </si>
  <si>
    <t>https://www.amazon.in/SanDisk-Ultra-SDDDC2-064G-G46-Drives-Silver/dp/B01EZ0X3L8/ref=sr_1_196?qid=1672903005 and s=computers and sr=1-196</t>
  </si>
  <si>
    <t>https://www.amazon.in/Parker-Classic-Gold-Ball-Pen/dp/B00LM4W1N2/ref=sr_1_197?qid=1672903005 and s=computers and sr=1-197</t>
  </si>
  <si>
    <t>https://www.amazon.in/boAt-Flash-Smartwatch-Resistance-Lightning/dp/B0949SBKMP/ref=sr_1_199?qid=1672903005 and s=computers and sr=1-199</t>
  </si>
  <si>
    <t>Tarkan Portable Folding Laptop Desk for Bed, Lapdesk with Handle, Drawer, Cup  and  Mobile/Tablet Holder for Study, Eating, Work (Black)</t>
  </si>
  <si>
    <t>‚úÖ„ÄêSmart Design - 2021 Model„ÄëThis new Gen. laptop bed table is well thought  and  crafted keeping work from home in mind, learning from the older models  and  its challenges. Size (cm): 60(L)x 40(W)x 28(H), which can fit 11-17" laptop computer and the desk has enough area to use a mouse, keyboard, iPad and some extra accessories. and there is ample space for stretching your feet under the table.|‚úÖ„ÄêHigh-Quality Materials  and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and  tablet holder.|‚úÖ„ÄêFoldable  and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</si>
  <si>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and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and  length is perfect and should be the standard at 40 cm  and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</si>
  <si>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 and s=computers and sr=1-200</t>
  </si>
  <si>
    <t>https://www.amazon.in/Ambrane-Unbreakable-Charging-Braided-Multipurpose/dp/B094JNXNPV/ref=sr_1_201?qid=1672903005 and s=computers and sr=1-201</t>
  </si>
  <si>
    <t>https://www.amazon.in/Quantum-Ethernet-Patch-Straight-Category/dp/B00GZLB57U/ref=sr_1_202?qid=1672903005 and s=computers and sr=1-202</t>
  </si>
  <si>
    <t>Stylish Ultra-Slim design Keyboard  and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</si>
  <si>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and  works perfectly. mouse is a bit small compared to wired ones. not sure about battery. just started using it.,I buyed it,I am working with it, and it's good.,Nice product</t>
  </si>
  <si>
    <t>https://www.amazon.in/HP-Multimedia-Wireless-Keyboard-4SC12PA/dp/B07V82W5CN/ref=sr_1_203?qid=1672903005 and s=computers and sr=1-203</t>
  </si>
  <si>
    <t>https://www.amazon.in/A400-Type-C-Cable-Meter-Black/dp/B077Z65HSD/ref=sr_1_204?qid=1672903005 and s=computers and sr=1-204</t>
  </si>
  <si>
    <t>https://www.amazon.in/HUMBLE-Dynamic-Recording-Microphone-SmartPhones/dp/B08HD7JQHX/ref=sr_1_205?qid=1672903005 and s=computers and sr=1-205</t>
  </si>
  <si>
    <t>https://www.amazon.in/Boult-Audio-Equalizer-Cancellation-Bluetooth/dp/B0B31FR4Y2/ref=sr_1_206?qid=1672903005 and s=computers and sr=1-206</t>
  </si>
  <si>
    <t>https://www.amazon.in/STRIFF-Android-Portable-Foldable-Stand-Perfect/dp/B09Y14JLP3/ref=sr_1_208?qid=1672903005 and s=computers and sr=1-208</t>
  </si>
  <si>
    <t>https://www.amazon.in/Wireless-Connection-Battery-Ambidextrous-Suitable/dp/B09ZHCJDP1/ref=sr_1_209?qid=1672903005 and s=computers and sr=1-209</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</si>
  <si>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and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</si>
  <si>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 and s=computers and sr=1-210</t>
  </si>
  <si>
    <t>APC Back-UPS BX600C-IN 600VA / 360W, 230V, UPS System, an Ideal Power Backup  and  Protection for Home Office, Desktop PC  and  Home Electronics</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</si>
  <si>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and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</si>
  <si>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 and s=computers and sr=1-211</t>
  </si>
  <si>
    <t>https://www.amazon.in/Luxor-Subject-Single-Ruled-Notebook/dp/B00LHZW3XY/ref=sr_1_213_mod_primary_new?qid=1672903005 and s=computers and sbo=RZvfv%2F%2FHxDF%2BO5021pAnSA%3D%3D and sr=1-213</t>
  </si>
  <si>
    <t>Zebronics Zeb-Jaguar Wireless Mouse, 2.4GHz with USB Nano Receiver, High Precision Optical Tracking, 4 Buttons, Plug  and  Play, Ambidextrous, for PC/Mac/Laptop (Black+Grey)</t>
  </si>
  <si>
    <t>Enjoy seamless connectivity with 2.4GHz, Plug  and  Play|4 Buttons: Left Click, Right Click, Middle Click (H7 Wheel), DPI Button|High Precision Sensor with 1600 DPI for smooth cursor movements|Comes with USB Nano Receiver (Note: USB receiver will be provided inside battery slot or along with the mouse)</t>
  </si>
  <si>
    <t>https://www.amazon.in/Zebronics-Zeb-Jaguar-Wireless-Precision-Ambidextrous/dp/B098JYT4SY/ref=sr_1_214?qid=1672903005 and s=computers and sr=1-214</t>
  </si>
  <si>
    <t>One Touch Control  and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and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</si>
  <si>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https://www.amazon.in/Boult-Audio-TrueBuds-Wireless-Waterproof/dp/B08CFCK6CW/ref=sr_1_215?qid=1672903005 and s=computers and 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</si>
  <si>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and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</si>
  <si>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https://www.amazon.in/Wembley-LCD-Writing-Tablet-8-5/dp/B09P564ZTJ/ref=sr_1_216?qid=1672903005 and s=computers and sr=1-216</t>
  </si>
  <si>
    <t>Gizga Essentials Multi-Purpose Portable  and  Foldable Wooden Desk for Bed Tray, Laptop Table, Study Table (Black)</t>
  </si>
  <si>
    <t>https://www.amazon.in/Essentials-Multi-Purpose-Portable-Wooden-Laptop/dp/B07MSLTW8Z/ref=sr_1_217?qid=1672903006 and s=computers and sr=1-217</t>
  </si>
  <si>
    <t>Good  and  attractive,Very versatile,Good,Good Product....,Good night light at 5Volt.,Pretty good product,Good,Nice bt it should be in direct plug not in usb</t>
  </si>
  <si>
    <t>https://www.amazon.in/DASITON-Flexible-Ambient-Portable-Outdoor/dp/B09N6TTHT6/ref=sr_1_218?qid=1672903006 and s=computers and sr=1-218</t>
  </si>
  <si>
    <t>https://www.amazon.in/Duracell-Lightning-Certified-Braided-Charging/dp/B09W5XR9RT/ref=sr_1_219?qid=1672903006 and s=computers and sr=1-219</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</si>
  <si>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and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</si>
  <si>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 and s=computers and sr=1-220</t>
  </si>
  <si>
    <t>Lapster Gel Mouse pad with Wrist Rest , Gaming Mouse Pad with Lycra Cloth Nonslip for Laptop , Computer, , Home  and  Office (Black)</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</si>
  <si>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and  comfort. But it isn't washable. Will have to throw it eventually even if it doesn't go bad.</t>
  </si>
  <si>
    <t>https://www.amazon.in/Lapster-Gaming-Nonslip-Laptop-Computer/dp/B0B2PQL5N3/ref=sr_1_221?qid=1672903006 and s=computers and sr=1-221</t>
  </si>
  <si>
    <t>SUPERIOR QUALITY: Gizga Essentials Earphone Carrying Case (Headphone Case) is spherical in shape with tapered top. Ergonomically the inside to keep a lot more contents one would think is possible. Excellent for Earphones, Pen Drive, Coins, SD Cards, Connectors etc.|SECURE  and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</si>
  <si>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https://www.amazon.in/Essentials-G11-Earphone-Carrying-Earphones/dp/B07DKZCZ89/ref=sr_1_222?qid=1672903006 and s=computers and sr=1-222</t>
  </si>
  <si>
    <t>https://www.amazon.in/SanDisk-Ultra-UHS-I-Memory-SDSDUN4-032G-GN6IN/dp/B08GYG6T12/ref=sr_1_223?qid=1672903006 and s=computers and sr=1-223</t>
  </si>
  <si>
    <t>DIGITEK¬Æ (DRL-14C) Professional (31cm) Dual Temperature LED Ring Light with Tripod Stand  and  Mini Tripod for YouTube, Photo-Shoot, Video Shoot, Live Stream, Makeup, Vlogging  and  More</t>
  </si>
  <si>
    <t>Flashes and SelfieLights</t>
  </si>
  <si>
    <t>No Shadow apertures, is essentially a boon for Photo-Video shoots with Lighting effects|Can mount it to a grip head or light stand as per need|Comes with 5 Feet Light stand and mini Tripod|DRL-14C comes with Intensity control, Color temperature control  and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</si>
  <si>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https://www.amazon.in/DIGITEK%C2%AE-DRL-14C-Temperature-Photo-Shoot-Vlogging/dp/B09BN2NPBD/ref=sr_1_224?qid=1672903006 and s=computers and sr=1-224</t>
  </si>
  <si>
    <t>https://www.amazon.in/Classmate-Long-Notebook-Cover-Single/dp/B00J4YG0PC/ref=sr_1_225?qid=1672903006 and s=computers and sr=1-225</t>
  </si>
  <si>
    <t>Lenovo 300 Wired Plug  and  Play USB Mouse, High Resolution 1600 DPI Optical Sensor, 3-Button Design with clickable Scroll Wheel, Ambidextrous, Ergonomic Mouse for Comfortable All-Day Grip (GX30M39704)</t>
  </si>
  <si>
    <t>https://www.amazon.in/Lenovo-GX30M39704-300-USB-Mouse/dp/B073BRXPZX/ref=sr_1_226?qid=1672903006 and s=computers and sr=1-226</t>
  </si>
  <si>
    <t>Dyazo 6 Angles Adjustable Aluminum Ergonomic Foldable Portable Tabletop Laptop/Desktop Riser Stand Holder Compatible for MacBook, HP, Dell, Lenovo  and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</si>
  <si>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and  Tablet Stand Supports Most Devices From 10 - 15.6 Inches: Macbook, Thinkpad, Surface, Chromebook, Ipad Pro, Etc. Therefore Known As A 11.6 Inch Laptop Stand ,12 Inch Laptop Stand , 13.3 Inch Laptop Stand ,15 Inch Laptop Stans  and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</si>
  <si>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https://www.amazon.in/Dyazo-Computer-Adjustable-Ergonomic-Compatible/dp/B08LHTJTBB/ref=sr_1_228?qid=1672903006 and s=computers and sr=1-228</t>
  </si>
  <si>
    <t>Good enough for now.. Could be better..,Amzon better then Flipcart  and  Others,Compact and Reliable 2TB External HDD: A Must-Have for Storing and Backing Up Your Data,üíùüëçOne of the best available mechanical external hard disks,Nice,Woth Money,Good product,Heating problem</t>
  </si>
  <si>
    <t>https://www.amazon.in/Passport-Portable-External-Drive-Black/dp/B07VTFN6HM/ref=sr_1_229?qid=1672903006 and s=computers and sr=1-229</t>
  </si>
  <si>
    <t>Webcams and VoIPEquipment</t>
  </si>
  <si>
    <t>https://www.amazon.in/Logitech-C270-HD-Webcam-Black/dp/B008QS9J6Y/ref=sr_1_230?qid=1672903006 and s=computers and sr=1-230</t>
  </si>
  <si>
    <t>https://www.amazon.in/Portronics-MPORT-Ports-USB-Connector/dp/B09M8888DM/ref=sr_1_231?qid=1672903006 and s=computers and sr=1-231</t>
  </si>
  <si>
    <t>AirCase Protective Laptop Bag Sleeve fits Upto 15.6" Laptop/ MacBook, Wrinkle Free, Padded, Waterproof Light Neoprene case Cover Pouch, for Men  and  Women, Black- 6 Months Warranty</t>
  </si>
  <si>
    <t>https://www.amazon.in/AirCase-15-6-Inch-MacBook-Protective-Neoprene/dp/B07Z1YVP72/ref=sr_1_232?qid=1672903006 and s=computers and sr=1-232</t>
  </si>
  <si>
    <t>https://www.amazon.in/Zinq-Technologies-Cool-Slate-Five/dp/B082FTPRSK/ref=sr_1_233?qid=1672903006 and s=computers and sr=1-233</t>
  </si>
  <si>
    <t>https://www.amazon.in/Gizga-Essentials-Compatible-Smartphone-Security/dp/B09RF2QXGX/ref=sr_1_234?qid=1672903006 and s=computers and sr=1-234</t>
  </si>
  <si>
    <t>https://www.amazon.in/HP-Z3700-Wireless-Mouse-Modern/dp/B01KK0HU3Y/ref=sr_1_236?qid=1672903006 and s=computers and sr=1-236</t>
  </si>
  <si>
    <t>loud  and  clear,Avrage in budget range,Best for beginners,Good for price,Very nice mic in this price range,In budget,Product Good, Packaging damaged.,Gzzzbbbbb mic üé§</t>
  </si>
  <si>
    <t>https://www.amazon.in/Maono-AU-400-Lavalier-Microphone-Black/dp/B07JF9B592/ref=sr_1_237?qid=1672903006 and s=computers and sr=1-237</t>
  </si>
  <si>
    <t>https://www.amazon.in/TABLE-MAGIC-Midnight-Adjustable-Multiple/dp/B086394NY5/ref=sr_1_238?qid=1672903006 and s=computers and sr=1-238</t>
  </si>
  <si>
    <t>https://www.amazon.in/AmazonBasics-Extension-Cable-Male-Female/dp/B00NH11PEY/ref=sr_1_239?qid=1672903006 and s=computers and sr=1-239</t>
  </si>
  <si>
    <t>https://www.amazon.in/Generic-Multi-Angle-tablets-Samsung-paperwhite-Phablets/dp/B017PDR9N0/ref=sr_1_240?qid=1672903006 and s=computers and sr=1-240</t>
  </si>
  <si>
    <t>https://www.amazon.in/Stone-650-Wireless-Bluetooth-Speaker/dp/B07NC12T2R/ref=sr_1_241?qid=1672903007 and s=computers and sr=1-241</t>
  </si>
  <si>
    <t>Adapters and Multi-Outlets</t>
  </si>
  <si>
    <t>https://www.amazon.in/ESnipe-Mart-Worldwide-Protected-Electrical/dp/B07WKBD37W/ref=sr_1_242?qid=1672903007 and s=computers and sr=1-242</t>
  </si>
  <si>
    <t>boAt Stone 180 5W Bluetooth Speaker with Upto 10 Hours Playback, 1.75" Driver, IPX7  and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</si>
  <si>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and  AUX.|1 year warranty from the date of purchase</t>
  </si>
  <si>
    <t>https://www.amazon.in/boAt-Stone-Bluetooth-Speaker-Black/dp/B08JMC1988/ref=sr_1_243?qid=1672903007 and s=computers and sr=1-243</t>
  </si>
  <si>
    <t>Portronics Ruffpad 8.5M Multicolor LCD Writing Pad with Screen 21.5cm (8.5-inch) for Drawing, Playing, Handwriting Gifts for Kids  and  Adults, India's first notepad to save and share your child's first creatives via Ruffpad app on your Smartphone(Black)</t>
  </si>
  <si>
    <t>https://www.amazon.in/Portronics-Ruffpad-Multicolor-8-5-inch-Handwriting/dp/B09GFN8WZL/ref=sr_1_244?qid=1672903007 and s=computers and sr=1-244</t>
  </si>
  <si>
    <t>Copy and PrintingPaper</t>
  </si>
  <si>
    <t>Made at the renowned Fabriano paper mill in Italy.|Acid free paper.|Vibrant color pallette,Soft surface,80gsm.|Ideal for photocopies, laser and inkjet prints, fax, dividers, covers, collages, craft  and  punch craft; suitable in particular for office and schools, and all technical paper uses.</t>
  </si>
  <si>
    <t>https://www.amazon.in/BRUSTRO-Copytinta-Coloured-Bright-Printing/dp/B095X38CJS/ref=sr_1_245?qid=1672903007 and s=computers and sr=1-245</t>
  </si>
  <si>
    <t>https://www.amazon.in/Cuzor-Router-Switching-Moisture-Resistant/dp/B07ZKD8T1Q/ref=sr_1_246?qid=1672903007 and s=computers and sr=1-246</t>
  </si>
  <si>
    <t>https://www.amazon.in/Crucial-BX500-240GB-2-5-inch-CT240BX500SSD1/dp/B07G3YNLJB/ref=sr_1_247?qid=1672903007 and s=computers and sr=1-247</t>
  </si>
  <si>
    <t>https://www.amazon.in/Classmate-Pulse-Spiral-Notebook-Unruled/dp/B00P93X2H6/ref=sr_1_248?qid=1672903007 and s=computers and sr=1-248</t>
  </si>
  <si>
    <t>https://www.amazon.in/Portronics-POR-895-Adjustable-Laptop-Table/dp/B0798PJPCL/ref=sr_1_249?qid=1672903007 and s=computers and sr=1-249</t>
  </si>
  <si>
    <t>ZEBRONICS Zeb-Evolve Wireless in Ear Neckband Earphone with Supporting Bluetooth v5.0, Voice Assistant, Rapid Charge, Call Function  and  Magnetic Earpiece, with mic (Metallic Blue)</t>
  </si>
  <si>
    <t>Metallic Wireless Neckband Earphone for Make Calls  and  Music Playback|Seamless Connectivity with Bluetooth Version 5.0|Voice Assistant Support: Ok Google  and  Hey Siri|Rapid Charging Technology with Type C Port|Can be Connected via 2 Devices Simultaneously with Dual Pairing Feature|Calling Function with Built-in Mic|Flexible Neckband with Magnetic Earpiece</t>
  </si>
  <si>
    <t>Best at this price range.,Value for money,Value for money,Little bit compromise with make  and  connectivity, rest all perfect üëå,Nice,Nice,Good,Good product</t>
  </si>
  <si>
    <t>https://www.amazon.in/ZEBRONICS-Zeb-Evolve-Supporting-Metallic-Blue/dp/B09GFWJDY1/ref=sr_1_250?qid=1672903007 and s=computers and sr=1-250</t>
  </si>
  <si>
    <t>https://www.amazon.in/INOVERA-Extended-Rubber-Stitched-Computer/dp/B09MZ6WZ6V/ref=sr_1_251?qid=1672903007 and s=computers and sr=1-251</t>
  </si>
  <si>
    <t>https://www.amazon.in/Seagate-Touch-External-Password-Protection/dp/B094QZLJQ6/ref=sr_1_252?qid=1672903007 and s=computers and sr=1-252</t>
  </si>
  <si>
    <t>https://www.amazon.in/Zebronics-Zeb-Fame-Multi-Speakers-Control/dp/B07L3NDN24/ref=sr_1_253?qid=1672903007 and s=computers and sr=1-253</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</si>
  <si>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and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</si>
  <si>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 and s=computers and sr=1-254</t>
  </si>
  <si>
    <t>https://www.amazon.in/Ambrane-Charging-Unbreakable-Braided-Connector/dp/B09CMM3VGK/ref=sr_1_255?qid=1672903007 and s=computers and sr=1-255</t>
  </si>
  <si>
    <t>https://www.amazon.in/Elements-Portable-External-Drive-Black/dp/B06XDKWLJH/ref=sr_1_256?qid=1672903007 and s=computers and sr=1-256</t>
  </si>
  <si>
    <t>https://www.amazon.in/Redgear-MP35-Speed-Type-Gaming-Mousepad/dp/B01J1CFO5I/ref=sr_1_257?qid=1672903007 and s=computers and sr=1-257</t>
  </si>
  <si>
    <t>Lenovo 400 Wireless Mouse, 1200DPI Optical Sensor, 2.4GHz Wireless Nano USB, 3-Button (Left,Right,Scroll) Upto 8M Left/Right  and  100K Scroll clicks  and  1yr Battery, Ambidextrous, Ergonomic GY50R91293</t>
  </si>
  <si>
    <t>https://www.amazon.in/Lenovo-GY50R91293-Wireless-Mouse-Black/dp/B07J2NGB69/ref=sr_1_258?qid=1672903007 and s=computers and sr=1-258</t>
  </si>
  <si>
    <t>https://www.amazon.in/Logitech-Multi-Device-Bluetooth-Keyboard-Black/dp/B00MUTWLW4/ref=sr_1_259?qid=1672903007 and s=computers and sr=1-259</t>
  </si>
  <si>
    <t>https://www.amazon.in/Charging-Braided-Charger-Samsung-Galaxy/dp/B08QSC1XY8/ref=sr_1_260?qid=1672903007 and s=computers and sr=1-260</t>
  </si>
  <si>
    <t>Un-Interrupted Internet, Up to 4 Hours : Seamless WIFI during power cuts, as you work, play, shop, study, entertain from home. Up to 4 hours of power backup for your WIFI or ADSL router.|Zero Disconnects, Designed for 24x7 Use : Plug  and  Play, Install in 30 Seconds, optional wall-mount. No More disconnects of VPN, WebEx, Zoom, Skype, Netflix, Any Desk during power-cuts whether it‚Äôs a minute or an hour.|Intelligent Charging  and  Safety First : CE, RoHS, BIS, 6 Safety Circuit Protections. Intelligent charging for longer battery life|Compatibility  and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</si>
  <si>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https://www.amazon.in/Resonate-RouterUPS-CRU12V2-Backup-Router/dp/B017NC2IPM/ref=sr_1_261?qid=1672903007 and s=computers and sr=1-261</t>
  </si>
  <si>
    <t>https://www.amazon.in/Post-Cubes-sheets-colours-inches/dp/B00N1U7JXM/ref=sr_1_262_mod_primary_new?qid=1672903007 and s=computers and sbo=RZvfv%2F%2FHxDF%2BO5021pAnSA%3D%3D and 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</si>
  <si>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and  perfect for online school classes  and  work from home from the comfort of your bed.|„ÄêUSER FRIENDLY | COMFORTABLE | NON-SLIP DESIGN„Äë- With scientific engineering design and curved sturdy edges makes this table very strong and durable.|„ÄêCUP HOLDER  and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</si>
  <si>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https://www.amazon.in/OFIXO-Multi-Purpose-Foldable-Portable-Writing/dp/B08HQL67D6/ref=sr_1_264?qid=1672903007 and s=computers and sr=1-264</t>
  </si>
  <si>
    <t>Fire-Boltt Ninja Calling 1.69" Bluetooth Calling Smart Watch, Dial Pad, Speaker, AI Voice Assistant with 450 NITS Peak Brightness, Wrist Gaming  and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</si>
  <si>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and  sync your phone‚Äôs contacts|„ÄêSpO2  and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</si>
  <si>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https://www.amazon.in/Fire-Boltt-Bluetooth-Smartwatch-Monitoring-Assistant/dp/B09RKFBCV7/ref=sr_1_265?qid=1672903008 and s=computers and sr=1-265</t>
  </si>
  <si>
    <t>DataCards and Dongles</t>
  </si>
  <si>
    <t>CREATE A HOTSPOT - Connect up to 10 Devices simultaneously. Supports Wi-Fi 2.4GHz|ENJOY TRUE 4G SPEED - 4G LTE, Enjoy Fast Internet. Download speed upto 150 Mbps  and  upload speed upto 50Mbps. Enjoy even on non-4G devices. Operating System : Windows 7, Windows 8, Windows 8.1, Windows 10, Mac OS X 10.7, 10.8, 10.9, 10.10, 10.11 or Later|POWERFUL BATTERY - 2300 mAh battery, Stay connected up to 6 hours*  and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</si>
  <si>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https://www.amazon.in/Airtel-DigitalTV-Hotspot-Router-ongle/dp/B08KHM9VBJ/ref=sr_1_266?qid=1672903008 and s=computers and sr=1-266</t>
  </si>
  <si>
    <t>LaptopChargers and PowerSupplies</t>
  </si>
  <si>
    <t>https://www.amazon.in/Gizga-Essentials-Laptop-Adapter-Certified/dp/B01IOZUHRS/ref=sr_1_267?qid=1672903008 and s=computers and sr=1-267</t>
  </si>
  <si>
    <t>Logitech MK270r USB Wireless Keyboard and Mouse Set for Windows, 2.4 GHz Wireless, Spill-resistant Design, 8 Multimedia  and  Shortcut Keys, 2-Year Battery Life, PC/Laptop- Black</t>
  </si>
  <si>
    <t>https://www.amazon.in/Logitech-Wireless-mk270r-Keyboard-Mouse/dp/B00CEQEGPI/ref=sr_1_268?qid=1672903008 and s=computers and sr=1-268</t>
  </si>
  <si>
    <t>DIGITEK¬Æ (DTR-200MT) (18 CM) Portable  and  Flexible Mini Tripod with Mobile Holder  and  360 Degree Ball Head, For Smart Phones, Compact Cameras, GoPro, Maximum Operating Height: 7.87 Inch, Maximum Load Upto: 1 kgs</t>
  </si>
  <si>
    <t>https://www.amazon.in/DIGITEK-Portable-Flexible-Compact-Operating/dp/B08B6XWQ1C/ref=sr_1_269?qid=1672903008 and s=computers and sr=1-269</t>
  </si>
  <si>
    <t>https://www.amazon.in/Technotech-Ethernet-Network-Patch-Cable/dp/B01DGVKBC6/ref=sr_1_270?qid=1672903008 and s=computers and sr=1-270</t>
  </si>
  <si>
    <t>https://www.amazon.in/Samsung-Original-Type-Cable-Meter/dp/B008FWZGSG/ref=sr_1_271?qid=1672903008 and s=computers and sr=1-271</t>
  </si>
  <si>
    <t>https://www.amazon.in/Kingston-DataTraveler-Exodia-DTX-Flash/dp/B08JD36C6H/ref=sr_1_272?qid=1672903008 and s=computers and sr=1-272</t>
  </si>
  <si>
    <t>https://www.amazon.in/Duracell-Ultra-5000688-Rechargeable-Batteries/dp/B00E3DVQFS/ref=sr_1_274?qid=1672903008 and s=computers and sr=1-274</t>
  </si>
  <si>
    <t>https://www.amazon.in/pTron-3-5Amps-Charging-480Mbps-Smartphones/dp/B0B4HJNPV4/ref=sr_1_275?qid=1672903008 and s=computers and sr=1-275</t>
  </si>
  <si>
    <t>https://www.amazon.in/Envie-1000-4PL-Ni-CD-Rechargeable/dp/B00BN5SNF0/ref=sr_1_276?qid=1672903008 and s=computers and sr=1-276</t>
  </si>
  <si>
    <t>Then this one is for you. It's actually well made and the colour options are pretty catchy. I basically wanted some no silicon tips wired earphones for laptop and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and  long ware.Design-GoodI Recommends to you....Only i believe amazon.... They will never broke my trust.,Best product in this price.,decent one for the price. so far no issues,Totally worth it ‚ò∫Ô∏è,a Bit loud and the cables are very thin. But for 199 it's good .</t>
  </si>
  <si>
    <t>https://www.amazon.in/Zebronics-Zeb-Buds-30-Multifunction-Lightweight/dp/B09SGGRKV8/ref=sr_1_278?qid=1672903008 and s=computers and sr=1-278</t>
  </si>
  <si>
    <t>https://www.amazon.in/AmazonBasics-Apple-Certified-Lightning-Charging/dp/B07XLCFSSN/ref=sr_1_279?qid=1672903008 and s=computers and sr=1-279</t>
  </si>
  <si>
    <t>https://www.amazon.in/Sounce-Type-C-Compatible-Smartphone-Charging/dp/B09RZS1NQT/ref=sr_1_280?qid=1672903008 and s=computers and sr=1-280</t>
  </si>
  <si>
    <t>https://www.amazon.in/LS-LAPSTER-Accessories-Adapter-Recorder/dp/B084BR3QX8/ref=sr_1_282?qid=1672903008 and s=computers and 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</si>
  <si>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and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</si>
  <si>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Fine for beginners but brightness is low ...increase brightness ..,Good,Size and brightness,It is good for rough work,Very nice  and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</si>
  <si>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and  satisfactory,Brightness is very low and depends on the ambient light in the room. Otherwise a great product.,Na,It‚Äôs a nice product to use and save paper and for this price range I guess it‚Äôs the good option.</t>
  </si>
  <si>
    <t>https://www.amazon.in/Portronics-Ruffpad-Re-Writable-Writing-Battery/dp/B09VC2D2WG/ref=sr_1_283?qid=1672903008 and s=computers and 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</si>
  <si>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and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 and 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</si>
  <si>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https://www.amazon.in/Verilux%C2%AE-Multiport-Adapter-Portable-Compatible/dp/B09163Q5CD/ref=sr_1_284?qid=1672903008 and s=computers and sr=1-284</t>
  </si>
  <si>
    <t>https://www.amazon.in/Zebronics-Wonderbar-Powered-Computer-Speaker/dp/B08K9PX15C/ref=sr_1_285?qid=1672903008 and s=computers and sr=1-285</t>
  </si>
  <si>
    <t>https://www.amazon.in/HP-Wired-Mouse-100-6VY96AA/dp/B083RD1J99/ref=sr_1_286?qid=1672903008 and s=computers and sr=1-286</t>
  </si>
  <si>
    <t>Anjaney Enterprise Smart Multipurpose Foldable Laptop Table with Cup Holder, Study Table, Bed Table, Breakfast Table, Foldable and Portable/Ergonomic  and  Rounded Edges/Non-Slip (Black)</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</si>
  <si>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and  studying table. This is very comfortable. You must be buy.,It's not sturdy on the bedMaterial is cheap. Not as expected</t>
  </si>
  <si>
    <t>https://www.amazon.in/Anjaney-Enterprise-Multipurpose-Breakfast-Ergonomic/dp/B09Z7YGV3R/ref=sr_1_287?qid=1672903008 and s=computers and sr=1-287</t>
  </si>
  <si>
    <t>ENVIE ECR-20 Charger for AA  and  AAA Rechargeable Batteries</t>
  </si>
  <si>
    <t>Batteries and Chargers</t>
  </si>
  <si>
    <t>https://www.amazon.in/ENVIE-ECR-20-Charger-Rechargeable-Batteries/dp/B00N3XLDW0/ref=sr_1_288?qid=1672903008 and s=computers and sr=1-288</t>
  </si>
  <si>
    <t>Bags,Cases and Sleeves</t>
  </si>
  <si>
    <t>https://www.amazon.in/ProElite-Smart-Generation-Stylus-Translucent/dp/B07Z53L5QL/ref=sr_1_289?qid=1672903010 and s=computers and sr=1-289</t>
  </si>
  <si>
    <t>https://www.amazon.in/Classmate-Pulse-Spiral-Notebook-Unruled/dp/B00P93X0VO/ref=sr_1_290?qid=1672903010 and s=computers and sr=1-290</t>
  </si>
  <si>
    <t>https://www.amazon.in/Linc-Ball-Point-Pentonic-Multicolor/dp/B07SBGFDX9/ref=sr_1_291?qid=1672903010 and s=computers and sr=1-291</t>
  </si>
  <si>
    <t>https://www.amazon.in/DURACELL-Type-C-braided-Charge-Cable/dp/B09C6HWG18/ref=sr_1_292?qid=1672903010 and s=computers and sr=1-292</t>
  </si>
  <si>
    <t>https://www.amazon.in/AmazonBasics-USB-2-0-Cable-Male/dp/B00NH11KIK/ref=sr_1_293?qid=1672903010 and s=computers and sr=1-293</t>
  </si>
  <si>
    <t>https://www.amazon.in/Logitech-Pebble-M350-Wireless-Bluetooth/dp/B07X2L5Z8C/ref=sr_1_295?qid=1672903010 and s=computers and sr=1-295</t>
  </si>
  <si>
    <t>https://www.amazon.in/Apsara-Platinum-Pencils-Value-Pack/dp/B00VA7YYUO/ref=sr_1_296?qid=1672903010 and s=computers and sr=1-296</t>
  </si>
  <si>
    <t>Zebronics Zeb-Power Wired USB Mouse, 3-Button, 1200 DPI Optical Sensor, Plug  and  Play, for Windows/Mac</t>
  </si>
  <si>
    <t>https://www.amazon.in/Zebronics-Zeb-Power-Wired-Mouse-Black/dp/B07L9FW9GF/ref=sr_1_297?qid=1672903010 and s=computers and sr=1-297</t>
  </si>
  <si>
    <t>8 programmable buttons  and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and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</si>
  <si>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https://www.amazon.in/Ant-Esports-GM320-Programmable-Comfortable/dp/B08D64C9FN/ref=sr_1_298?qid=1672903010 and s=computers and sr=1-298</t>
  </si>
  <si>
    <t>https://www.amazon.in/WeCool-Braided-Multifunction-Charging-Android/dp/B07XJYYH7L/ref=sr_1_299?qid=1672903010 and s=computers and sr=1-299</t>
  </si>
  <si>
    <t>https://www.amazon.in/Pilot-Liquid-Roller-Ball-Black/dp/B00LOD70SC/ref=sr_1_300?qid=1672903010 and s=computers and sr=1-300</t>
  </si>
  <si>
    <t>https://www.amazon.in/boAt-Airdopes-191G-Wireless-Appealing/dp/B09X76VL5L/ref=sr_1_301?qid=1672903010 and s=computers and sr=1-301</t>
  </si>
  <si>
    <t>In-line Controls: Answer/reject/ calls, play/pause, voice command.|Ergonomically designed drivers: Aerospace grade AL alloy drivers give the best acoustics, 3D HD sound and a punchy bass|Lightweight , comfortable  and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</si>
  <si>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https://www.amazon.in/Boult-Audio-BassBuds-Oak-Earphones/dp/B091JF2TFD/ref=sr_1_302?qid=1672903010 and s=computers and sr=1-302</t>
  </si>
  <si>
    <t>https://www.amazon.in/IT2M-Designer-Laptop-Computer-12788/dp/B07S7DCJKS/ref=sr_1_303?qid=1672903010 and s=computers and sr=1-303</t>
  </si>
  <si>
    <t>Noise ColorFit Ultra Buzz Bluetooth Calling Smart Watch with 1.75" HD Display, 320x385 px Resolution, 100 Sports Modes, Stock Market Info Smartwatch for Men  and  Women (Olive Green)</t>
  </si>
  <si>
    <t>https://www.amazon.in/Noise-ColorFit-Bluetooth-Resolution-Smartwatch/dp/B09NC2TY11/ref=sr_1_305?qid=1672903010 and s=computers and sr=1-305</t>
  </si>
  <si>
    <t>Compatible 4 Channels switch help to improve the compatibility.You can try to move " A""B""C""D" if your Laptop can not read HDD|Compatible with: 2.5"/9.5mm SATA HDD or SSD, Hard drive NOT include.100% 9.5 mm-thick caddy|Fully integrated into laptop, no cables/PSU/software driver need.Fast  and  Reliable connection in laptop, just as the primary HDD Make NTFS hard drive if you are using it as a New in Disk management|Supports 99% Laptops with 9.5mm size DVD Writers. Please email or call us if you have query regarding to compatibility with your Laptop</t>
  </si>
  <si>
    <t>https://www.amazon.in/Lapster-Caddy-Optical-Drive-Laptop/dp/B0BDS8MY8J/ref=sr_1_306?qid=1672903010 and s=computers and sr=1-306</t>
  </si>
  <si>
    <t>SanDisk Extreme SD UHS I 64GB Card for 4K Video for DSLR and Mirrorless Cameras 170MB/s Read  and  80MB/s Write</t>
  </si>
  <si>
    <t>https://www.amazon.in/SanDisk-Extreme-Video-Mirrorless-Cameras/dp/B09X7DY7Q4/ref=sr_1_307?qid=1672903010 and s=computers and sr=1-307</t>
  </si>
  <si>
    <t>Fire-Boltt Ring Pro Bluetooth Calling, 1.75‚Äù 320*385px High Res, IP68  and  SpO2 Monitoring, Pin Code Locking Functionality  and  Split Screen Access, Built in Mic  and  Speaker for HD Calls, Black, Free Size</t>
  </si>
  <si>
    <t>„ÄêBluetooth Calling Watch„Äë- Fire-Boltt Ring Pro enables you to make and receive calls directly from your watch via the built-in speaker and microphone. This smartwatch features a dial pad, option to access recent calls  and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and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</si>
  <si>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https://www.amazon.in/Fire-Boltt-Bluetooth-Calling-Monitoring-Functionality/dp/B09YV575RK/ref=sr_1_308?qid=1672903010 and s=computers and 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</si>
  <si>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and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</si>
  <si>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Must have product,silent but not fully.,Good product,great product,Best value for money,Sleek  and  Smooth,Good buy,Just buy it !!!</t>
  </si>
  <si>
    <t>https://www.amazon.in/Lenovo-600-Bluetooth%C2%AE-Silent-Mouse/dp/B08LW31NQ6/ref=sr_1_309?qid=1672903010 and s=computers and sr=1-309</t>
  </si>
  <si>
    <t>https://www.amazon.in/Boult-Audio-Bluetooth-Resistant-Assistant/dp/B09ND94ZRG/ref=sr_1_310?qid=1672903010 and s=computers and sr=1-310</t>
  </si>
  <si>
    <t>https://www.amazon.in/Classmate-Pulse-Spiral-Notebook-Unruled/dp/B00P93X6EK/ref=sr_1_311?qid=1672903010 and s=computers and sr=1-311</t>
  </si>
  <si>
    <t>https://www.amazon.in/TP-Link-Archer-T2U-Nano-Wireless/dp/B07KRCW6LZ/ref=sr_1_313?qid=1672903011 and s=computers and sr=1-313</t>
  </si>
  <si>
    <t>https://www.amazon.in/Universal-Silicone-Keyboard-Protector-Keyguard/dp/B0994GP1CX/ref=sr_1_314?qid=1672903011 and s=computers and sr=1-314</t>
  </si>
  <si>
    <t>https://www.amazon.in/Writing-Screenwriting-Digital-Birthday-Multicolor/dp/B07H8W9PB6/ref=sr_1_315?qid=1672903011 and s=computers and sr=1-315</t>
  </si>
  <si>
    <t>CP PLUS 2MP Full HD Smart Wi-fi CCTV Security Camera | 360¬∞ with Pan Tilt | Two Way Talk | Cloud Monitor | Motion Detect | Night Vision | Supports SD Card (Up to 128 GB) | Alexa  and  Ok Google | CP-E21A</t>
  </si>
  <si>
    <t>360¬∞ PAN  and  TILT VIEW: 1080p full HD Plug  and  Play Wi-Fi camera 2 MP Full HD Video Camera with 360 degree Coverage helps in the complete surveillance of your house/office to keep a view of any unusual activity..Min. Illumination 0.01 Lux|TWO-WAY TALK: Built-in highly microphone  and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and  OK GOOGLE: Smart voice control mechanism which makes the camera compatible with Amazon Alexa and Google Assistant, so you can watch live or stop video stream with simple voice instructions!|WHAT'S IN THE BOX: Camera, USB Cable, Adaptor, User Manual</t>
  </si>
  <si>
    <t>https://www.amazon.in/CP-PLUS-Intelligent-Compatible-Communication/dp/B09NNHFSSF/ref=sr_1_316?qid=1672903011 and s=computers and sr=1-316</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</si>
  <si>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and  stopped printing trouble. And getting print was slow. Best budget product.</t>
  </si>
  <si>
    <t>https://www.amazon.in/HP-DeskJet-Inkjet-Colour-Printer/dp/B08D9NDZ1Y/ref=sr_1_317?qid=1672903011 and s=computers and sr=1-317</t>
  </si>
  <si>
    <t>https://www.amazon.in/D-Link-DIR-615-Wireless-N300-Router-Black/dp/B0085IATT6/ref=sr_1_320?qid=1672903011 and s=computers and sr=1-320</t>
  </si>
  <si>
    <t>Large and perfect size: the size of this extended mouse  and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and  Keyboard mat will provide you with the maximum comfort using experience. The durable stitched edges protect the pad from wear, deformation and degumming.</t>
  </si>
  <si>
    <t>https://www.amazon.in/Games-Gaming-Mousepad-Speed-Large/dp/B08WJ86PV2/ref=sr_1_321?qid=1672903011 and s=computers and sr=1-321</t>
  </si>
  <si>
    <t>Wacom One by CTL-472/K0-CX Digital Drawing Graphics Pen Tablet (Red  and  Black) Small (6-inch x 3.5-inch)(15x8cm) | Battery Free Cordless Pen with 2048 Pressure Level</t>
  </si>
  <si>
    <t>https://www.amazon.in/Wacom-CTL-472-6-inch-3-5-inch-Graphic/dp/B078HRR1XV/ref=sr_1_322?qid=1672903011 and s=computers and 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</si>
  <si>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and  Everywhere: With a 1.8 m cable, tripod support, and a flexible mounting mechanism, you can attach your webcam virtually anywhere. Even difficult angles work, thanks to the wide-angle, tilt controls, and 360¬∞ rotation. Just mount it, tilt it, and open the privacy shutter</t>
  </si>
  <si>
    <t>https://www.amazon.in/Lenovo-Megapixel-Ultra-Wide-Rotation-Plug-n-Play/dp/B09P22HXH6/ref=sr_1_323?qid=1672903011 and s=computers and sr=1-323</t>
  </si>
  <si>
    <t>https://www.amazon.in/Parker-Quink-Ink-Bottle-Black/dp/B00LM4X3XE/ref=sr_1_324?qid=1672903011 and s=computers and sr=1-324</t>
  </si>
  <si>
    <t>Sony WI-C100 Wireless Headphones with Customizable Equalizer for Deep Bass  and  25 Hrs Battery, DSEE-Upscale, Splash Proof, 360RA, Fast Pair, in-Ear Bluetooth Headset with mic for Phone Calls (Black)</t>
  </si>
  <si>
    <t>Equalizer Support : Your sound, just how you like it, Customizable Equalizer for Deep Bass|Application Support : Headphones Connect app for Android  and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</si>
  <si>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Nikhil M.,Manoj K.,Nikhil,Lenkalapally raju,You tube  and  insta- The_voyager_ad,Ajinkya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</si>
  <si>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and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</si>
  <si>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 and s=computers and sr=1-325</t>
  </si>
  <si>
    <t>https://www.amazon.in/Zebronics-ZEB-NC3300-Powered-Laptop-Cooling/dp/B07YWS9SP9/ref=sr_1_326?qid=1672903011 and s=computers and sr=1-326</t>
  </si>
  <si>
    <t>https://www.amazon.in/D-Link-DWA-131-Wireless-Adapter-Black/dp/B002PD61Y4/ref=sr_1_327?qid=1672903011 and s=computers and sr=1-327</t>
  </si>
  <si>
    <t>Tukzer Gel Mouse Pad Wrist Rest Memory-Foam Ergonomic Mousepad| Cushion Wrist Support  and  Pain Relief| Suitable for Gaming, Computer, Laptop, Home  and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</si>
  <si>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and  breathable touching and not easy to collect heat - The fabric is breathable, Soft  and  Smooth. Not easy to collect heat. Not irritate to skin. Comfortable to the wrist. The fabric surface provides smooth mouse glide and accurate mouse tracking movement. You could move the mouse fast and freely.|Well press handing process makes edges not curling up  and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</si>
  <si>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https://www.amazon.in/Tukzer-Memory-Foam-Ergonomic-Mousepad-Suitable/dp/B08WLY8V9S/ref=sr_1_328?qid=1672903011 and s=computers and sr=1-328</t>
  </si>
  <si>
    <t>72 Hours Playtime Under Optimum Audio Settings|Dual Equalizer Modes for Normal  and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</si>
  <si>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and  laptop simultaneously.so, again  and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</si>
  <si>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https://www.amazon.in/Infinity-Glide-510-Headphone-Equalizer/dp/B0873L7J6X/ref=sr_1_329?qid=1672903011 and s=computers and 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</si>
  <si>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and  User Experience Possible.|Perfect Fit  and  Precise Cutouts Ensures Easy Access To All The Ports  and  Buttons On Your iPad 10.2 inch 7th 8th 9th Generation That You Rarely Need To Remove The Case.|Built With Highest Quality Material, This Robustrion Case Protects Your iPad 10.2 inch 7th 8th 9th Generation Against Scratches, Bumps  and  Accidental Drops Keeping Your Precious Device Safe  and  Sound.|Sleek Design  and  Classy Look, This Case For iPad 10.2 inch 7th 8th 9th Generation Is Crafted With Elegance That Surely Will Be An Add-On To Your Style While On The Go.</t>
  </si>
  <si>
    <t>https://www.amazon.in/Robustrion-Smart-Trifold-Stand-Generation/dp/B07YNHCW6N/ref=sr_1_331?qid=1672903011 and s=computers and sr=1-331</t>
  </si>
  <si>
    <t>https://www.amazon.in/AmazonBasics-Micro-Charging-Android-Phones/dp/B07232M876/ref=sr_1_332?qid=1672903011 and s=computers and sr=1-332</t>
  </si>
  <si>
    <t>https://www.amazon.in/Logitech-Silent-Wireless-Mouse-Black/dp/B01MQ2A86A/ref=sr_1_333?qid=1672903011 and s=computers and sr=1-333</t>
  </si>
  <si>
    <t>https://www.amazon.in/Camel-Camlin-Kokuyo-Acrylic-Color/dp/B00KIE28X0/ref=sr_1_334?qid=1672903011 and s=computers and sr=1-334</t>
  </si>
  <si>
    <t>https://www.amazon.in/LIRAMARK-Webcam-Blocker-Computer-MacBook/dp/B08BQ947H3/ref=sr_1_335?qid=1672903011 and s=computers and sr=1-335</t>
  </si>
  <si>
    <t>Portronics Key2 Combo Multimedia USB Wireless Keyboard and Mouse Set with 2.4 GHz Wireless Technology, Soft  and  Silent Button, Compact Size (Grey)</t>
  </si>
  <si>
    <t>https://www.amazon.in/Portronics-Multimedia-Wireless-Keyboard-Technology/dp/B0BHYJ8CVF/ref=sr_1_336?qid=1672903011 and s=computers and sr=1-336</t>
  </si>
  <si>
    <t>SupCares Laptop Stand 7 Height Adjustable, Aluminium, Ventilated, Foldable, Portable Laptop Holder for Desk  and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</si>
  <si>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and  15.6-inch laptop stand.|It is made of anodised aluminium metal which is 3-times sturdy that could be the most solid desk stand you ever had.|Compatible with laptops of all brands such as Apple MacBook, Dell, HP, Lenovo, Asus, MSI, Acer, Microsoft Surface, Razer, Samsung etc</t>
  </si>
  <si>
    <t>https://www.amazon.in/SupCares-Adjustable-Aluminium-Ventilated-Foldable/dp/B0BCVJ3PVP/ref=sr_1_337?qid=1672903012 and s=computers and sr=1-337</t>
  </si>
  <si>
    <t>https://www.amazon.in/Zebronics-Zeb-Sound-N1-Bluetooth-Assistant/dp/B0B2931FCV/ref=sr_1_338?qid=1672903012 and s=computers and sr=1-338</t>
  </si>
  <si>
    <t>https://www.amazon.in/Western-Digital-Green-240GB-Internal/dp/B09TMZ1MF8/ref=sr_1_339?qid=1672903012 and s=computers and sr=1-339</t>
  </si>
  <si>
    <t>Classmate Octane Neon- 25 Blue Gel Pens | Smooth Writing Pens| Water-proof Ink For Smudge-free Writing| Preferred By Students For Exam  and  Class Notes| Study At Home Essential</t>
  </si>
  <si>
    <t>https://www.amazon.in/Classmate-Octane-Pen-Neon-Refills/dp/B07VV37FT4/ref=sr_1_340?qid=1672903012 and s=computers and sr=1-340</t>
  </si>
  <si>
    <t>https://www.amazon.in/TP-Link-Wireless-Adapter-Archer-T2U/dp/B07P681N66/ref=sr_1_341?qid=1672903012 and s=computers and sr=1-341</t>
  </si>
  <si>
    <t>Classmate Octane Colour Burst-Multicolour Gel Pens (Pack of 10) | Gold  and  Silver Glitter Sparkle Pens|10 colour ink shades for art lovers and kids|Fun at home essentials</t>
  </si>
  <si>
    <t>https://www.amazon.in/Classmate-ITC-Octane-Colourburst-Pen/dp/B07JB2Y4SR/ref=sr_1_343?qid=1672903012 and s=computers and sr=1-343</t>
  </si>
  <si>
    <t>Palm Rejection Technology: Upgraded iPad stylus pencil with palm rejection technology, you can rest your palm comfortably on the screen while writing or drawing and you don‚Äôt have to wear the anti-friction glove with this pencil.|Accurate  and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</si>
  <si>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https://www.amazon.in/Tukzer-Rejection-Compatible-2018-2020-Precise/dp/B08KRMK9LZ/ref=sr_1_346?qid=1672903012 and s=computers and sr=1-346</t>
  </si>
  <si>
    <t>Go for it, but there can be issues!,Amazing mouse but not for gaming.,Comfortable, precise  and  liggt weight,in 1499/- just perfect,Nice,One of the best mouse you can buy at this price range,Good mouse with bad wire,It‚Äôs little big</t>
  </si>
  <si>
    <t>https://www.amazon.in/Logitech-G102-Customizable-Lighting-Programmable/dp/B08LT9BMPP/ref=sr_1_347?qid=1672903012 and s=computers and sr=1-347</t>
  </si>
  <si>
    <t>https://www.amazon.in/AmazonBasics-Nylon-Braided-Lightning-Cable/dp/B082T6V3DT/ref=sr_1_351?qid=1672903012 and s=computers and sr=1-351</t>
  </si>
  <si>
    <t>Zebronics ZEB-VITA Wireless Bluetooth 10W Portable Bar Speaker With Supporting USB, SD Card, AUX, FM, TWS  and  Call Function</t>
  </si>
  <si>
    <t>https://www.amazon.in/Zebronics-Zeb-Vita-Portable-Speaker-Bluetooth/dp/B0814ZY6FP/ref=sr_1_352?qid=1672903012 and s=computers and sr=1-352</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</si>
  <si>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and  HDD, Not support IDE interface!) Length: 9 inch (23cm)|Indication: sata cable LED light indicates Power and Activity status. Red Light: Power status.|Compatibility : USB to SATA converter , sata cable supports Windows 98/XP/Vista/8/8.1, Linux , Mac OS X or above  and  PS NOTE -NOT FOR DESKTOP PC HDD ** LAPTOP 2.5 Inch HDD / SSD only</t>
  </si>
  <si>
    <t>https://www.amazon.in/LAPSTER-SATA-CABLE-LAPTOP-DESKTOP/dp/B09F3PDDRF/ref=sr_1_353?qid=1672903012 and s=computers and sr=1-353</t>
  </si>
  <si>
    <t>Proudly Made In India|It will charge a 3000mAh phone battery up to 2.4 times  and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</si>
  <si>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 and s=computers and sr=1-356</t>
  </si>
  <si>
    <t>Qubo Smart Cam 360 from Hero Group | Made in India | 2MP 1080p Full HD | CCTV Wi-Fi Camera | 360 Degree Coverage| Two Way Talk | Mobile App Connectivity | Night Vision | Cloud  and  SD Card Recording</t>
  </si>
  <si>
    <t>PROUDLY INDIAN: Qubo Smart Cam 360 is Designed  and  Made in INDIA. Engineered for the Security Needs of the Indian Market; TRUST OF HERO GROUP: Our Round-the-Clock Customer Service  and  Wide field Network not only resolves your all concerns  and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and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</si>
  <si>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https://www.amazon.in/Smart-Camera-Coverage-Intruder-Google/dp/B09LD3116F/ref=sr_1_357?qid=1672903012 and s=computers and sr=1-357</t>
  </si>
  <si>
    <t>https://www.amazon.in/Duracell-Chhota-Power-Coins-2025-5/dp/B08Y5QJTVK/ref=sr_1_358?qid=1672903012 and s=computers and sr=1-358</t>
  </si>
  <si>
    <t>https://www.amazon.in/Camel-Camlin-Kokuyo-Fabrica-Acrylic/dp/B00LY1FN1K/ref=sr_1_359?qid=1672903012 and s=computers and sr=1-359</t>
  </si>
  <si>
    <t>https://www.amazon.in/Lenovo-65W-320-15IKBRA-320S-14IKBR-510S-13IKB/dp/B07DJ5KYDZ/ref=sr_1_360?qid=1672903012 and s=computers and sr=1-360</t>
  </si>
  <si>
    <t>https://www.amazon.in/HP-B4B09PA-Headphones-with-Mic/dp/B009LJ2BXA/ref=sr_1_361?qid=1672903013 and s=computers and sr=1-361</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</si>
  <si>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and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</si>
  <si>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 and s=computers and sr=1-362</t>
  </si>
  <si>
    <t>https://www.amazon.in/Ambrane-Unbreakable-Charging-RCT15-Supports/dp/B0BFWGBX61/ref=sr_1_363?qid=1672903013 and s=computers and sr=1-363</t>
  </si>
  <si>
    <t>https://www.amazon.in/HP-GT53XL-135-ml-Black-Bottle/dp/B07SY4C3TD/ref=sr_1_364?qid=1672903013 and s=computers and sr=1-364</t>
  </si>
  <si>
    <t>Noise ColorFit Ultra Smart Watch with 1.75" HD Display, Aluminium Alloy Body, 60 Sports Modes, Spo2, Lightweight, Stock Market Info, Calls  and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</si>
  <si>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and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</si>
  <si>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 and s=computers and sr=1-365</t>
  </si>
  <si>
    <t>Zebronics Zeb-JUKEBAR 3900, 80W Multimedia soundbar with subwoofer Supporting Bluetooth, HDMI(ARC), Coaxial Input, AUX, USB  and  Remote Control (Black)</t>
  </si>
  <si>
    <t>https://www.amazon.in/Zebronics-Zeb-JUKEBAR-3900-Multimedia-Supporting/dp/B08CRRQK6Z/ref=sr_1_366?qid=1672903013 and s=computers and sr=1-366</t>
  </si>
  <si>
    <t>https://www.amazon.in/Boat-Bassheads-102-Wired-Earphones/dp/B08MTLLSL8/ref=sr_1_367?qid=1672903013 and s=computers and sr=1-367</t>
  </si>
  <si>
    <t>https://www.amazon.in/Duracell-Chhota-Power-Coins-2016-5/dp/B08Y57TPDM/ref=sr_1_368?qid=1672903013 and s=computers and sr=1-368</t>
  </si>
  <si>
    <t>https://www.amazon.in/Security-Bluetooth-Connection-Low-Light-Detection/dp/B09CYTJV3N/ref=sr_1_369?qid=1672903013 and s=computers and sr=1-369</t>
  </si>
  <si>
    <t>ZEBRONICS Zeb-100HB 4 Ports USB Hub for Laptop, PC Computers, Plug  and  Play, Backward Compatible - Black</t>
  </si>
  <si>
    <t>Good,Excellent for mouse, keyboard  and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</si>
  <si>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 and s=computers and sr=1-370</t>
  </si>
  <si>
    <t>Boult Audio Bass Buds Q2 Lightweight Stereo Wired Over Ear Headphones Set with Mic with Deep Bass, Comfortable Ear Cushions,  and  Long Cord (Black)</t>
  </si>
  <si>
    <t>Waste of money,Best in this price range,Detailed Review  and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</si>
  <si>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and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</si>
  <si>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https://www.amazon.in/Boult-Audio-Wired-Lightweight-Comfortable/dp/B08FY4FG5X/ref=sr_1_371?qid=1672903013 and s=computers and sr=1-371</t>
  </si>
  <si>
    <t>https://www.amazon.in/ESR-iPad-Screen-Protector-Scratch-Resistant/dp/B07TMCXRFV/ref=sr_1_372?qid=1672903013 and s=computers and sr=1-372</t>
  </si>
  <si>
    <t>https://www.amazon.in/Super-Rockerz-400-Bluetooth-Headphones/dp/B01FSYQ2A4/ref=sr_1_373?qid=1672903013 and s=computers and 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</si>
  <si>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and  more consistent writing performance, in a word the greatest Parker ballpoint ever.|Practical body shape is easy to hold for a comfortable writing experience|2 years of warrenty against manufacturing defects.</t>
  </si>
  <si>
    <t>https://www.amazon.in/Parker-Vector-Standard-Ball-Black/dp/B00LZPQVMK/ref=sr_1_374?qid=1672903013 and s=computers and sr=1-374</t>
  </si>
  <si>
    <t>https://www.amazon.in/Silicone-Earplugs-Replacement-Earphones-Bluetooth/dp/B08X77LM8C/ref=sr_1_376?qid=1672903013 and s=computers and sr=1-376</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</si>
  <si>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and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</si>
  <si>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https://www.amazon.in/Canon-MG2577s-Inkjet-Colour-Printer/dp/B01EJ5MM5M/ref=sr_1_378?qid=1672903013 and s=computers and sr=1-378</t>
  </si>
  <si>
    <t>https://www.amazon.in/Samsung-inch-Bezel-Flicker-Monitor-LF24T350FHWXXL/dp/B08J82K4GX/ref=sr_1_379?qid=1672903013 and s=computers and sr=1-379</t>
  </si>
  <si>
    <t>AirCase Protective Laptop Bag Sleeve fits Upto 14.1" Laptop/ MacBook, Wrinkle Free, Padded, Waterproof Light Neoprene case Cover Pouch, for Men  and  Women, Black- 6 Months Warranty</t>
  </si>
  <si>
    <t>https://www.amazon.in/AirCase-14-Inch-MacBook-Protective-Neoprene/dp/B07Z1Z77ZZ/ref=sr_1_380?qid=1672903013 and s=computers and sr=1-380</t>
  </si>
  <si>
    <t>Toys and Games</t>
  </si>
  <si>
    <t>Arts and Crafts</t>
  </si>
  <si>
    <t>Drawing and PaintingSupplies</t>
  </si>
  <si>
    <t>ColouringPens and Markers</t>
  </si>
  <si>
    <t>https://www.amazon.in/Faber-Castell-Connector-Pen-Set-Assorted/dp/B00DJ5N9VK/ref=sr_1_381?qid=1672903013 and s=computers and sr=1-381</t>
  </si>
  <si>
    <t>https://www.amazon.in/WeCool-Unbreakable-Charging-Purpose-iPhone/dp/B0B4DT8MKT/ref=sr_1_382?qid=1672903013 and s=computers and sr=1-382</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</si>
  <si>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and  since its april'21 made, i'd say battery is defective  and  wont last me long, ordered replacement.2. Replacement runs 1h 32m @1A giving 19.39Wh, 1h 1m @1.5A giving 18.452Wh  and  being made in nov'20 i think this batt is alright. I'm keeping the replacement  and  ending my review unless item fails catastrophically.=======Update...1. This is what "make in India" has become- a plethora of Indian registered companies slapping their logo  and  selling chinese items in India, to cash in Indian sentiments. This is a generic item sold by slapping diff brand names like zinq, quantum (available right here on amazon)  and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and  since item is generic, ZINQ prolly doesn't even know... lol... such a dumb thing must be printed on the center of the box itself. I myself was fooled for 6hrs thinking that its charging but it went cold so checked with power meter  and  wow! It didn't charge a bit.4. Had i been younger with lotza free time, i could've made one myself for 80+80+80+150+50 for 1.8Ah one... Gone r those fun days! So I'm keeping it for 1001.** if any1 is reading my review, youtube search for "router ups"  and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</si>
  <si>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https://www.amazon.in/Zinq-Technologies-ZQ-6600-Intercom-Set-top/dp/B08FGNPQ9X/ref=sr_1_383?qid=1672903013 and s=computers and sr=1-383</t>
  </si>
  <si>
    <t>https://www.amazon.in/SaleOnTM-Portable-Organizer-Earphone-Assorted/dp/B07NTKGW45/ref=sr_1_384?qid=1672903013 and s=computers and sr=1-384</t>
  </si>
  <si>
    <t>https://www.amazon.in/Portronics-Konnect-POR-1079-Charging-Micro/dp/B08CDKQ8T6/ref=sr_1_385?qid=1672903014 and s=computers and 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</si>
  <si>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and  play | ergonomic shape/ compact design | light weight</t>
  </si>
  <si>
    <t>https://www.amazon.in/RPM-Euro-Games-Controller-Wired/dp/B08J4PL1Z3/ref=sr_1_386?qid=1672903014 and s=computers and 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</si>
  <si>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and  Auto Connect Technology - separating the earphones allows you to use them, snapping them together causes them to power|Lightweight - Made from superior-grade silica gel and memory nickel-titanium alloy</t>
  </si>
  <si>
    <t>Original review üëçrealme budsüéß,Please Read The Whole Review For All the Details  and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</si>
  <si>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and EDM lover (THE MID TONES OF MUSIC ARE A LITTLE LOW IN THIS EARPHONE WHICH ALSO RUINS A LITTLE THE EXPERIENCE OF THESE GENRE'S SONG LISTENING EXPERIENCE).THIS WANNA MAKES ME THINK EVERYTIME IS ALAN WALKER REALLY TUNED THIS???FOR TRAP  and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and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and  NOW I DEFINITELY UNDERSTAND THE LYRICS OF POP SONGS üòÜ.2. THE LOWS AND HIGHS OF THE SONGS ARE REALLY GREAT BUT MIDS ARE LITTLE SUPRESSED AND YOU WOULD DEFINITELY MISS THAT IN EDM AND HIP-HOP SONGS (as that evary low details are not required in dance songs, the Mids  and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 and B, Rock and soft Rock, TRAP/HARD DANCE  and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</si>
  <si>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https://www.amazon.in/realme-RMA108-Realme-Buds-Wireless/dp/B07XJWTYM2/ref=sr_1_387?qid=1672903014 and s=computers and 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</si>
  <si>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and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</si>
  <si>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https://www.amazon.in/TVARA-Colorful-Erasable-Electronic-Educational/dp/B09939XJX8/ref=sr_1_388?qid=1672903014 and s=computers and sr=1-388</t>
  </si>
  <si>
    <t>https://www.amazon.in/Wings-Phantom-Indicator-Bluetooth-Playtime/dp/B09MDCZJXS/ref=sr_1_389?qid=1672903014 and s=computers and sr=1-389</t>
  </si>
  <si>
    <t>Robustrion [Anti-Scratch]  and  [Smudge Proof] [S Pen Compatible] Premium Tempered Glass Screen Protector for Samsung Tab S6 Lite 10.4 inch SM-P610/615 [Bubble Free]</t>
  </si>
  <si>
    <t>9H surface hardness ! that is highly durable  and  scratch resistant protects your Samsung Tab S6 Lite 10.4 inch against scratches  and  smudges.</t>
  </si>
  <si>
    <t>https://www.amazon.in/Robustrion-Anti-Scratch-Samsung-Tab-Lite/dp/B08CTQP51L/ref=sr_1_390?qid=1672903014 and s=computers and sr=1-390</t>
  </si>
  <si>
    <t>awesome,Good product,Product reviews ...,Best in budget,Very good according to price,Nice product data transmission  rate is 80 to 85MB/s,Works well. East to install HDD in this. Will recommend,Very nice product and easy install  and  use</t>
  </si>
  <si>
    <t>https://www.amazon.in/Cablet-Portable-External-Enclosure-Tool-Free/dp/B0BG62HMDJ/ref=sr_1_391?qid=1672903014 and s=computers and sr=1-391</t>
  </si>
  <si>
    <t>SanDisk 1TB Extreme Portable SSD 1050MB/s R, 1000MB/s W,Upto 2 Meter Drop Protection with IP55 Water/dust Resistance, HW Encryption, PC,MAC  and  TypeC Smartphone Compatible, 5Y Warranty, External SSD</t>
  </si>
  <si>
    <t>https://www.amazon.in/SanDisk-Portable-Smartphone-Compatible-Warranty/dp/B08GTYFC37/ref=sr_1_392?qid=1672903014 and s=computers and sr=1-392</t>
  </si>
  <si>
    <t>https://www.amazon.in/ZEBRONICS-Zeb-Warrior-Speaker-Laptops-Desktop/dp/B08SBH499M/ref=sr_1_394?qid=1672903014 and s=computers and sr=1-394</t>
  </si>
  <si>
    <t>TP-Link UE300C USB Type-C to RJ45 Gigabit Ethernet Network Adapter/RJ45 LAN Wired Adapter for Ultrabook, Chromebook, Laptop, Desktop, Plug  and  Play, USB 3.0, Foldable and Portable Design</t>
  </si>
  <si>
    <t>https://www.amazon.in/TP-Link-UE300C-Ethernet-Ultrabook-Chromebook/dp/B08FYB5HHK/ref=sr_1_395?qid=1672903014 and s=computers and sr=1-395</t>
  </si>
  <si>
    <t>https://www.amazon.in/Lapster-Type-Cable-computer-laptop/dp/B0994GFWBH/ref=sr_1_396?qid=1672903014 and s=computers and 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</si>
  <si>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and  wide compatibility with smartphones  and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</si>
  <si>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https://www.amazon.in/Moonwalk-Wireless-Titanium-Experience-Charging/dp/B0B5GJRTHB/ref=sr_1_397?qid=1672903014 and s=computers and sr=1-397</t>
  </si>
  <si>
    <t>https://www.amazon.in/HP-330-Wireless-Keyboard-Mouse/dp/B09GBBJV72/ref=sr_1_398?qid=1672903014 and s=computers and sr=1-398</t>
  </si>
  <si>
    <t>InkjetInkRefills and Kits</t>
  </si>
  <si>
    <t>Inks designed specially for use with your printers. Inks are made with matching specifications to original company inks.|Excellent color matching performance of the inks. Prints true colors in photo's.|High Yield  and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</si>
  <si>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https://www.amazon.in/PRINT-Compatible-Bottles-Printer-Magenta/dp/B07P434WJY/ref=sr_1_399?qid=1672903014 and s=computers and sr=1-399</t>
  </si>
  <si>
    <t>https://www.amazon.in/Redgear-Cloak-Gaming-Headphones-Microphone/dp/B07T9FV9YP/ref=sr_1_400?qid=1672903014 and s=computers and sr=1-400</t>
  </si>
  <si>
    <t>https://www.amazon.in/AmazonBasics-USB-Type-C-2-0-Cable/dp/B01GGKZ0V6/ref=sr_1_401?qid=1672903014 and s=computers and sr=1-401</t>
  </si>
  <si>
    <t>https://www.amazon.in/Wayona-Charging-Braided-Compatible-Samsung/dp/B08WKFSN84/ref=sr_1_402?qid=1672903014 and s=computers and sr=1-402</t>
  </si>
  <si>
    <t>Amazfit GTS2 Mini (New Version) Smart Watch with Always-on AMOLED Display, Alexa Built-in, SpO2, 14 Days' Battery Life, 68 Sports Modes, GPS, HR, Sleep  and  Stress Monitoring (Meteor Black)</t>
  </si>
  <si>
    <t>1.55 Always-on AMOLED Display with high 314 PPI Resolution for a crystal clear image and sharp details.|Super-Light weight body with only 19.5 grams, 8.95 MM Thin body, comfortable to wear day  and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</si>
  <si>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https://www.amazon.in/Amazfit-Version-Always-Display-Monitoring/dp/B09TBCVJS3/ref=sr_1_403?qid=1672903014 and s=computers and 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</si>
  <si>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and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</si>
  <si>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https://www.amazon.in/Tabelito-Sleeve-15-6-Inch-MacBook-Protective/dp/B08TR61BVK/ref=sr_1_404?qid=1672903014 and s=computers and sr=1-404</t>
  </si>
  <si>
    <t>Robustrion Anti-Scratch  and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</si>
  <si>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and  scratch resistant protects your Xiaomi Pad 5 11 inch|Easy Hassle-free  and  bubble-free installation ! Long lasting protection for your Xiaomi Pad 5 11 inch</t>
  </si>
  <si>
    <t>https://www.amazon.in/Robustrion-Anti-Scratch-Smudge-Tempered-Protector/dp/B0B2CPVXHX/ref=sr_1_406?qid=1672903014 and s=computers and sr=1-406</t>
  </si>
  <si>
    <t>Portronics Ruffpad 15 Re-Writable LCD Screen 38.1cm (15-inch) Writing Pad for Drawing, Playing, Handwriting Gifts for Kids  and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</si>
  <si>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and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</si>
  <si>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https://www.amazon.in/Portronics-Ruffpad-Re-Writable-15-inch-Handwriting/dp/B08XNL93PL/ref=sr_1_407?qid=1672903014 and s=computers and sr=1-407</t>
  </si>
  <si>
    <t>DIGITEK¬Æ (DLS-9FT) Lightweight  and  Portable Aluminum Alloy Light Stand for Ring Light, Reflector, Flash Units, Diffuser, Portrait, Softbox, Studio Lighting  and  More Ideal for Outdoor  and  Indoor Shoots</t>
  </si>
  <si>
    <t>PhotoStudio and Lighting</t>
  </si>
  <si>
    <t>HEAVY-DUTY  and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and  PRACTICAL DESIGN: Comes with shock absorption springs mechanism that protects equipment and fingers from damage  and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and  more.</t>
  </si>
  <si>
    <t>https://www.amazon.in/Lightweight-Portable-Aluminum-Photography-DLS-9FEET/dp/B088GXTJM3/ref=sr_1_408?qid=1672903014 and s=computers and sr=1-408</t>
  </si>
  <si>
    <t>https://www.amazon.in/Classmate-Pulse-Subject-Notebook-Single/dp/B099S26HWG/ref=sr_1_409?qid=1672903016 and s=computers and sr=1-409</t>
  </si>
  <si>
    <t>Scarters Mouse Pad, Desk Mat Extended for Work from Home/Office/Gaming | Vegan PU Leather | Anti-Skid, Anti-Slip, Reversible Splash-Proof ‚Äì Deskspread ~ Navy Blue  and  Yellow</t>
  </si>
  <si>
    <t>Dimensions: 90 cm X 45 cm | Reversible Use - Navy Blue  and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</si>
  <si>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and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</si>
  <si>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 and s=computers and sr=1-410</t>
  </si>
  <si>
    <t>Financial and 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</si>
  <si>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and  Crore. Can be set to show numbers in Million  and  Billion also.|Operation symbol on display (+, -. x, √∑) indicates the status of operation you are currently performing|Key Rollover: Key operations are stored in a buffer, so nothing is lost even during high-speed input</t>
  </si>
  <si>
    <t>https://www.amazon.in/Casio-MJ-120D-Electronic-Calculator/dp/B00K32PEW4/ref=sr_1_411?qid=1672903016 and s=computers and sr=1-411</t>
  </si>
  <si>
    <t>https://www.amazon.in/Redmi-inches-Ready-L32M6-RA-Android/dp/B09F9YQQ7B/ref=sr_1_412?qid=1672903016 and s=computers and sr=1-412</t>
  </si>
  <si>
    <t>Gizga Essentials Laptop Bag Sleeve Case Cover Pouch with Handle for 14.1 Inch Laptop for Men  and  Women, Padded Laptop Compartment, Premium Zipper Closure, Water Repellent Nylon Fabric, Grey</t>
  </si>
  <si>
    <t>https://www.amazon.in/Essentials-Sleeve-Microsoft-Surface-Go/dp/B07LFWP97N/ref=sr_1_413?qid=1672903016 and s=computers and sr=1-413</t>
  </si>
  <si>
    <t>Parker Vector Camouflage Gift Set - Roller Ball Pen  and  Parker Logo Keychain (Black Body, Blue Ink), 2 Piece Set</t>
  </si>
  <si>
    <t>https://www.amazon.in/Parker-Vector-Camouflage-Gift-Set/dp/B0746N6WML/ref=sr_1_414?qid=1672903016 and s=computers and sr=1-414</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</si>
  <si>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and  TP Archer C80 AC1900) before this. Both Routers didn't meet my expectation. Range and speed of these 2 routers were poor than my earlier Tenda AC10. Amazon accepted returns without a single question. Thumbs up to Amazon.After some more research, I zeroed on TP link Archer A6  and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and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and  upload speed of around 75 Mbps.I also tried old TP link Archer C50 which i had purchased when abroad, performance is not good in terms of speed and range as it lacks Gigabit ports, Beam-forming  and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and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</si>
  <si>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 and s=computers and sr=1-415</t>
  </si>
  <si>
    <t>https://www.amazon.in/CEDO-OnePlus-Charging-Compatible-Devices/dp/B0B5ZF3NRK/ref=sr_1_416?qid=1672903016 and s=computers and sr=1-416</t>
  </si>
  <si>
    <t>https://www.amazon.in/HP-DeskJet-2723-Wireless-Printer/dp/B08D9MNH4B/ref=sr_1_418?qid=1672903016 and s=computers and sr=1-418</t>
  </si>
  <si>
    <t>https://www.amazon.in/ORAIMO-SUPER-FAST-CHARGER/dp/B078G6ZF5Z/ref=sr_1_419?qid=1672903016 and s=computers and sr=1-419</t>
  </si>
  <si>
    <t>Xiaomi Mi 4A Dual_Band Ethernet 1200Mbps Speed Router| 2.4GHz  and  5GHz Frequency|128MB RAM | DualCore 4 Thread CPU|4 Omni Directional Antenna|Mi Wi-Fi app-Parental Control  and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</si>
  <si>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and  Fast : Full MU-MIMO 128MB DDR3 RAM support, you can connect upto 128 smart devices simultaneous|Easy Installation  and  Management : Mi Wi-Fi app help makes it simple to setup and manage the router with additional features like installation assistance and Device management;Parental control  and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</si>
  <si>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Watch is awesome üëå üëèSatisfiedWorking properly,Good,Packaging was very bad,Good,Good Router,Good,Nies,One of the cheapest WiFi 5 gigabit routers. Those not willing to pay 4k rupees or more for WiFi 6  and  6E routers will find this one to be suitable enough. Keep in mind that WiFi 6  and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</si>
  <si>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 and s=computers and sr=1-420</t>
  </si>
  <si>
    <t>SLOVIC¬Æ Tripod Mount Adapter| Tripod Mobile Holder|Tripod Phone Mount(Made in India)| Smartphone Clip Clipper 360 Degree for Taking Magic Video Shots  and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</si>
  <si>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and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</si>
  <si>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https://www.amazon.in/SLOVIC%C2%AE-Adapter-Smartphone-Clipper-Pictures/dp/B07RZZ1QSW/ref=sr_1_421?qid=1672903016 and s=computers and 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</si>
  <si>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and  recording so it's working well on my Pc but only problem is if the earphone jack is inserted fully to the line out socket of Pc (front side), the sound is very low so it needs to be inserted 3/4 only  and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</si>
  <si>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https://www.amazon.in/Sounce-Plated-Headphone-Earphone-Splitter/dp/B08BCKN299/ref=sr_1_422?qid=1672903016 and s=computers and sr=1-422</t>
  </si>
  <si>
    <t>https://www.amazon.in/ORICO-2577U3-BK-Enclosure-Capacity-Business/dp/B07222HQKP/ref=sr_1_423?qid=1672903016 and s=computers and sr=1-423</t>
  </si>
  <si>
    <t>https://www.amazon.in/Logitech-Hyperion-Ultra-Gaming-Mouse/dp/B00NFD0ETQ/ref=sr_1_424?qid=1672903016 and s=computers and sr=1-424</t>
  </si>
  <si>
    <t>Panasonic Eneloop BQ-CC55N Advanced, Smart and Quick Charger for AA  and  AAA Rechargeable Batteries, White</t>
  </si>
  <si>
    <t>https://www.amazon.in/Panasonic-Eneloop-BQ-CC55E-Advanced-Battery/dp/B075DB1F13/ref=sr_1_425?qid=1672903016 and s=computers and sr=1-425</t>
  </si>
  <si>
    <t>Convenience product,K380  and  M350 Lavender,Excellent keybaord,Very handy andneasy to use .. the quality is as expected from logitech,Cool keyboard,Not worth the hype, but manageable,A Robust, High-Quality, Ergonomic Keyboard.,The best Keyboard for a Mac Environment</t>
  </si>
  <si>
    <t>https://www.amazon.in/Logitech-920-007596-Multi-Device-Bluetooth-Keyboard/dp/B0148NPH9I/ref=sr_1_426?qid=1672903016 and s=computers and sr=1-426</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</si>
  <si>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and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and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</si>
  <si>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 and s=computers and sr=1-427</t>
  </si>
  <si>
    <t>https://www.amazon.in/Portronics-Konnect-Charge-Charging-Resistant/dp/B09Q8HMKZX/ref=sr_1_428?qid=1672903016 and s=computers and sr=1-428</t>
  </si>
  <si>
    <t>Redgear Cosmo 7,1 Usb Gaming Wired Over Ear Headphones With Mic With Virtual Surround Sound,50Mm Driver, Rgb Leds  and  Remote Control(Black)</t>
  </si>
  <si>
    <t>https://www.amazon.in/Redgear-Cosmo-7-1-Headphones-Controller/dp/B079S811J3/ref=sr_1_429?qid=1672903016 and s=computers and sr=1-429</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</si>
  <si>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and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</si>
  <si>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 and s=computers and sr=1-430</t>
  </si>
  <si>
    <t>https://www.amazon.in/Classmate-Long-Book-Unruled-Pages/dp/B086PXQ2R4/ref=sr_1_431?qid=1672903016 and s=computers and sr=1-431</t>
  </si>
  <si>
    <t>Artis AR-45W-MG2 45 Watts MG2 Laptop Adapter/Charger Compatible with MB Air 13‚Äù  and  MB Air 11‚Äù (14.5 V, 3.1 A) Connector: MG2 (T Tip Connector)</t>
  </si>
  <si>
    <t>https://www.amazon.in/Artis-AR-45WMG2-Compatible-Laptop-Adaptor/dp/B07L1N3TJX/ref=sr_1_432?qid=1672903016 and s=computers and sr=1-432</t>
  </si>
  <si>
    <t>Imou 360¬∞ 1080P Full HD Security Camera, Human Detection, Motion Tracking, 2-Way Audio, Night Vision, Dome Camera with WiFi  and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</si>
  <si>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and  Night Vision: 1080p full HD security camera provides crystal clear videos and recordings. Every image of video is clear in details. And quality infrared LEDs extend the range of night vision reach up to 10m/33ft, lets you see everything clearly even in the darkness.|WiFi  and  Ethernet Connection: It supports both WiFi (2.4Ghz only)  and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and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</si>
  <si>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https://www.amazon.in/Imou-Security-Advanced-Surveillance-Detection/dp/B07YFWVRCM/ref=sr_1_433?qid=1672903017 and s=computers and sr=1-433</t>
  </si>
  <si>
    <t>https://www.amazon.in/AmazonBasics-Type-C-USB-Male-Cable/dp/B01GGKYKQM/ref=sr_1_435?qid=1672903017 and s=computers and sr=1-435</t>
  </si>
  <si>
    <t>Lighting,TINY  and  USEFUL.,Fair product,Worth for money, but for my case usb pin got broken after 1 month usage,Good,Small but Handy,Good product,Worth buying</t>
  </si>
  <si>
    <t>https://www.amazon.in/COSMOS-Portable-Flexible-Colors-EC-POF1/dp/B08TDJ5BVF/ref=sr_1_436?qid=1672903017 and s=computers and sr=1-436</t>
  </si>
  <si>
    <t xml:space="preserve"> and  I Am IronMan,Amazon Customer,Sayandeep Sarkar,sherin</t>
  </si>
  <si>
    <t>https://www.amazon.in/Snapdragon-Resolution-Refresh-27-81Cm-Display/dp/B09XXZXQC1/ref=sr_1_437?qid=1672903017 and s=computers and sr=1-437</t>
  </si>
  <si>
    <t>Uncompressed and balanced Sennheiser sound for a unique listening experience|Call  and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</si>
  <si>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 Quality Sound-Signature but leaves craving for a decent bass.Quite fragile too.Compared with Senn.HD 202 II  and  Sony MDR XB50AP.,boAt 225 vs JBL CS100 vs Sennheisers cx180 | DETAILED Comparison after 1 YEAR of USE.</t>
  </si>
  <si>
    <t>For those looking for a genuine review  and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and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and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and  CONSTRUCTION :√ó√ó√ó√ó√ó√ó√ó√ó√ó√ó√ó√ó√ó√ó√ó√ó√ó√ó√ó√ó√ó√ó√ó√ó√óa.) Looks  and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and  PERFORMANCE:xxxxxxxxxxxxxxxxxxxxxxxxxxxxxxxxxxxxxThe sound quality is crisp  and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and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and  extremely fragile design is unacceptable at a price range of 1600 bucks *For me "Not worth it".DETAILS  and  COMPARISON :xxxxxxxxxxxxxxxxxxxxxxxxxxxxxxxI happened to test the quality  and  performance of all the 3 renowned Sennheiser HD 202 II over the ear headphone, Sennheiser CX 275 S In earphone  and  lastly Sony MDR-XB50AP in ear Extra Bass earphones.BASS :xxxxxxxxxxxxxxSony&gt;&gt;Senn.HD 202 &gt; Senn.CX 275S ,The extra bass at sony may feel out of place at rare instances but never feels Cheap, redundant or unpleasant to the ears. It‚Äôs a quality refined timbre  bass  and  not some low quality stuff. HD 202 bass was ok but then it had other issues with sound leaking from the pads and disturbing others.SOUND QUALITY :xxxxxxxxxxxxxxxxxxxxxExcellent on all 3 but Sony a bit appealing with its  phenomenal immersive bass.BUILD  and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and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and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and  lows ) :---------------------------------------------I noticed that all of them have almost same Mids  and  lows, which are strong  and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and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</si>
  <si>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 and s=computers and 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</si>
  <si>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and  Tablet Stand Supports Most Devices From 10 - 15.6 Inches: Macbook, Thinkpad, Surface, Chromebook, Ipad Pro, Etc. Therefore Known As A 11.6 Inch Laptop Stand ,12 Inch Laptop Stand , 13.3 Inch Laptop Stand ,15 Inch Laptop Stans  and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</si>
  <si>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https://www.amazon.in/HB-Adjustable-Aluminum-Foldable-Adjustment/dp/B0BHVPTM2C/ref=sr_1_439?qid=1672903017 and s=computers and 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</si>
  <si>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and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</si>
  <si>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https://www.amazon.in/oraimo-Charging-Syncing-Indicator-Compatible/dp/B0B86CDHL1/ref=sr_1_440?qid=1672903017 and s=computers and 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</si>
  <si>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and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</si>
  <si>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https://www.amazon.in/HP-Charger-Adapter-Pavilion-Black/dp/B01NBX5RSB/ref=sr_1_441?qid=1672903017 and s=computers and sr=1-441</t>
  </si>
  <si>
    <t>Tukzer Fully Foldable Tabletop Desktop Tablet Mobile Stand Holder - Angle  and  Height Adjustable for Desk, Cradle, Dock, Compatible with Smartphones  and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</si>
  <si>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and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and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</si>
  <si>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https://www.amazon.in/Tukzer-Foldable-Adjustable-Compatible-Smartphones/dp/B08MWJTST6/ref=sr_1_442?qid=1672903017 and s=computers and sr=1-442</t>
  </si>
  <si>
    <t>Gizga Essentials Cable Organiser, Cord Management System for PC, TV, Home Theater, Speaker  and  Cables, Reusable Cable Organizer for Desk, WFH Accessories, Organizer Tape Roll, Reusable Cable Ties Strap</t>
  </si>
  <si>
    <t>Gizga Essentials Reusable Cable Ties are re-usable and does not lose it‚Äôs grip strength for holding cables in place when fastened|Double Sided Hook  and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</si>
  <si>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https://www.amazon.in/Essentials-Reusable-Double-Organizer-Length/dp/B07R99NBVB/ref=sr_1_444?qid=1672903017 and s=computers and sr=1-444</t>
  </si>
  <si>
    <t>https://www.amazon.in/Pinnaclz-Original-Micro-USB-Charging/dp/B08R69VDHT/ref=sr_1_447?qid=1672903017 and s=computers and sr=1-447</t>
  </si>
  <si>
    <t>https://www.amazon.in/Camel-Oil-Pastel-Reusable-Plastic/dp/B00LY12TH6/ref=sr_1_448?qid=1672903017 and s=computers and sr=1-448</t>
  </si>
  <si>
    <t>https://www.amazon.in/boAt-A750-Tangle-free-Transmission-Rebellious/dp/B09RWZRCP1/ref=sr_1_449?qid=1672903017 and s=computers and sr=1-449</t>
  </si>
  <si>
    <t>https://www.amazon.in/HP-M270-Gaming-Mouse-7ZZ87AA/dp/B08497Z1MQ/ref=sr_1_450?qid=1672903017 and s=computers and sr=1-450</t>
  </si>
  <si>
    <t>High Productivity: Yields up to 2,000 pages (based on 5% coverage) and ensures crisp and retainable prints.|Eco-friendly and smudge free output: Disperses advanced quality ink and delivers dark  and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</si>
  <si>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https://www.amazon.in/Foxin-Toner-Cartridge-Q2612A-Laserjet/dp/B07KNM95JK/ref=sr_1_451?qid=1672903017 and s=computers and sr=1-451</t>
  </si>
  <si>
    <t>Robustrion [Anti-Scratch]  and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</si>
  <si>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and  scratch resistant protects your Samsung Galaxy Tab A8 10.5 inch [SM-X200/X205/X207|Easy Hassle-free  and  bubble-free installation ! Long lasting protection for your Samsung Galaxy Tab A8 10.5 inch [SM-X200/X205/X207</t>
  </si>
  <si>
    <t>https://www.amazon.in/Robustrion-Samsung-10-5-inch-2022/dp/B09Q3M3WLJ/ref=sr_1_452?qid=1672903017 and s=computers and sr=1-452</t>
  </si>
  <si>
    <t>PC SQUARE Laptop Tabletop Stand/ Computer Tablet Stand 6 Angles Adjustable Aluminum Ergonomic Foldable Portable Desktop Holder Compatible with MacBook, HP, Dell, Lenovo  and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</si>
  <si>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and  Tablet Stand Supports Most Devices From 10 - 15.6 Inches: Macbook, Thinkpad, Surface, Chromebook, Ipad Pro, Etc. Therefore Known As A 11.6 Inch Laptop Stand ,12 Inch Laptop Stand , 13.3 Inch Laptop Stand ,15 Inch Laptop Stans  and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</si>
  <si>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Amol W.,Rohit Sankaran Iyer,Best Bakers   and  Restaurant,Patel,Aqeel,Anil Narula,Shivam,Abinash</t>
  </si>
  <si>
    <t>https://www.amazon.in/PC-SQUARE-Adjustable-Ergonomic-Compatible/dp/B09B9SPC7F/ref=sr_1_453?qid=1672903017 and s=computers and sr=1-453</t>
  </si>
  <si>
    <t>https://www.amazon.in/Ambrane-ABDC-10-Charging-Transmission-Compatible/dp/B09CMP1SC8/ref=sr_1_454?qid=1672903017 and s=computers and 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</si>
  <si>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and  Left: Up to 3 Million Clicks, Wireless Technology: 2.4 GHz Wireless via Nano USB, Battery Type : 1 x AA, Battery Life : Up to 10 Months</t>
  </si>
  <si>
    <t>https://www.amazon.in/Lenovo-Optical-Compact-Mouse-Black/dp/B099SD8PRP/ref=sr_1_455?qid=1672903017 and s=computers and sr=1-455</t>
  </si>
  <si>
    <t>https://www.amazon.in/Ambrane-Charging-Neckband-Wireless-ACT/dp/B09YLXYP7Y/ref=sr_1_456?qid=1672903017 and s=computers and sr=1-456</t>
  </si>
  <si>
    <t>Unique patented thermo-sensitive Frixion Ink|A fun loving products for making notes, drafts, poem, diary writing, sudoku, puzzles etc.|Erase and rewrite repeatedly without damaging documents. No wear or tear!|Comfortable dimpled grip  and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</si>
  <si>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https://www.amazon.in/Pilot-Frixion-Clicker-Roller-Blue/dp/B00S2SEV7K/ref=sr_1_457?qid=1672903018 and s=computers and sr=1-457</t>
  </si>
  <si>
    <t>Its really good,Best stand from others in price,in stability and in branding  and  look,I work with both a big screen and laptop side by side. By using this, i can bring up the laptop screen to the same level as the Big screen which actually reduced my neck pain.It's really sturdy  and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</si>
  <si>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 and s=computers and sr=1-458</t>
  </si>
  <si>
    <t>https://www.amazon.in/HP-K500F-Gaming-Keyboard-7ZZ97AA/dp/B08498D67S/ref=sr_1_459?qid=1672903018 and s=computers and sr=1-459</t>
  </si>
  <si>
    <t>https://www.amazon.in/Clublaptop-Reversible-15-6-inch-Laptop-Sleeve/dp/B00C3GBCIS/ref=sr_1_460?qid=1672903018 and s=computers and sr=1-460</t>
  </si>
  <si>
    <t>very good product, very bright, easy to use, it worked properly for almost one year.,ok,https://m.media-amazon.com/images/W/WEBP_402378-T2/images/I/71v4DhpLpeL._SY88.jpg,Nice  and  useful.,For defective I guess. One or two LED not illuminating properly.,Just ok,Length is very short,It's brightness is Good, but it's light panel is too hot after use some time.</t>
  </si>
  <si>
    <t>https://www.amazon.in/Inventis-Portable-Flexible-Light-Colors/dp/B00URH5E34/ref=sr_1_461?qid=1672903018 and s=computers and sr=1-461</t>
  </si>
  <si>
    <t>No complaints till now. Only cons is 1st time connection is Lil messy. Once it connected no need to look back,Value for money (bought it for around 1300/- on sale), quick  and  easy to install  and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</si>
  <si>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 and s=computers and sr=1-462</t>
  </si>
  <si>
    <t>https://www.amazon.in/boAt-Stone-250-Playback-Hours/dp/B08SMJT55F/ref=sr_1_464?qid=1672903018 and s=computers and sr=1-464</t>
  </si>
  <si>
    <t>https://www.amazon.in/SWAPKART-Charging-Compatible-iPhone-Devices/dp/B0B2DJDCPX/ref=sr_1_465?qid=1672903018 and s=computers and sr=1-465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</si>
  <si>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and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</si>
  <si>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Android  and  IOS,About Mouse,Broke after two weeks - Update: Product replaced twice and it works now,Good,A perfect one,A decent device for daily use,Overall a good product,So far so good!</t>
  </si>
  <si>
    <t>You can use android  and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and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</si>
  <si>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 and s=computers and sr=1-466</t>
  </si>
  <si>
    <t>https://www.amazon.in/Classmate-Drawing-Book-Unruled-Pages/dp/B086Q3QMFS/ref=sr_1_468?qid=1672903018 and s=computers and sr=1-468</t>
  </si>
  <si>
    <t>https://www.amazon.in/HP-GK320-Gaming-Keyboard-4QN01AA/dp/B08498H13H/ref=sr_1_469?qid=1672903018 and s=computers and sr=1-469</t>
  </si>
  <si>
    <t>https://www.amazon.in/Parker-Moments-Vector-Timecheck-Roller/dp/B07LFQLKFZ/ref=sr_1_470?qid=1672903018 and s=computers and sr=1-470</t>
  </si>
  <si>
    <t>https://www.amazon.in/Camlin-Elegante-Fountain-Pen-Black/dp/B00LY17RHI/ref=sr_1_476?qid=1672903018 and s=computers and sr=1-476</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</si>
  <si>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and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</si>
  <si>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and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</si>
  <si>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 and s=computers and sr=1-483</t>
  </si>
  <si>
    <t>https://www.amazon.in/WeCool-Reinforced-Function-Bluetooth-Compatible/dp/B0B9BXKBC7/ref=sr_1_484?qid=1672903019 and s=computers and 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</si>
  <si>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and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</si>
  <si>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and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and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 and white prints are crisp and sharp. The print speed is decent.The only negative is the amount of ink consumption. While the box says 180 color prints and 300 b and w, both my cartridges are showing at 80% after 4 color print and around 30 b and 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</si>
  <si>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 and s=computers and sr=1-485</t>
  </si>
  <si>
    <t>https://www.amazon.in/Crucial-500GB-PCIe-NAND-3500MB/dp/B0B25LQQPC/ref=sr_1_486?qid=1672903019 and s=computers and sr=1-486</t>
  </si>
  <si>
    <t>https://www.amazon.in/Wayona-Cable-Braided-Charger-Smartphones/dp/B07GVGTSLN/ref=sr_1_487?qid=1672903019 and s=computers and sr=1-487</t>
  </si>
  <si>
    <t>https://m.media-amazon.com/images/I/71mathm1apL._SY88.jpg,Really, first of all, I found it bulky not sure whether it has good sound or loud sound but believe me guys if you are a sound lover just go for it. It has a really good sound as every sound is separated  and   crystal clear.,Nice,Ya satisfactory work. Speed okay,Performance is very good.,64 GB in such a small size! Wow,Value for money,Good</t>
  </si>
  <si>
    <t>https://www.amazon.in/HP-v222w-Flash-Drive-64GB/dp/B01LYLJ99X/ref=sr_1_488?qid=1672903019 and s=computers and sr=1-488</t>
  </si>
  <si>
    <t>https://www.amazon.in/Duracell-Alkaline-Battery-Duralock-Technology/dp/B014SZPBM4/ref=sr_1_490?qid=1672903019 and s=computers and 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</si>
  <si>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and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</si>
  <si>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https://www.amazon.in/Bestor-Portable-Paperless-Digital-Writing/dp/B08CZHGHKH/ref=sr_1_491?qid=1672903019 and s=computers and sr=1-491</t>
  </si>
  <si>
    <t>Lenovo IdeaPad 3 11th Gen Intel Core i3 15.6" FHD Thin  and  Light Laptop(8GB/512GB SSD/Windows 11/Office 2021/2Yr Warranty/3months Xbox Game Pass/Platinum Grey/1.7Kg), 81X800LGIN</t>
  </si>
  <si>
    <t>https://www.amazon.in/Lenovo-IdeaPad-Warranty-Platinum-81X800LGIN/dp/B0B2RBP83P/ref=sr_1_492?qid=1672903019 and s=computers and sr=1-492</t>
  </si>
  <si>
    <t>https://www.amazon.in/Heads-900-Wired-Headphones-White/dp/B078W65FJ7/ref=sr_1_493?qid=1672903019 and s=computers and sr=1-493</t>
  </si>
  <si>
    <t>Wireless Portable Speaker with Mobile Holder|Easy to Carry handle|Supporting Bluetooth, USB, AUX  and  Micro SD Card|Adjustable FM Antenna|Media/ Volume Control, Call Function|Built-in rechargeable battery|Mobile Holder supports upto 16.25cm size phones</t>
  </si>
  <si>
    <t>https://www.amazon.in/ZEBRONICS-Zeb-Astra-Wireless-Portable-Function/dp/B08S74GTBT/ref=sr_1_495?qid=1672903019 and s=computers and sr=1-495</t>
  </si>
  <si>
    <t>https://www.amazon.in/Wireless-Generation-Sensitive-Rejection-Compatible/dp/B0B9BD2YL4/ref=sr_1_496?qid=1672903019 and s=computers and sr=1-496</t>
  </si>
  <si>
    <t>https://www.amazon.in/Lapster-compatible-OnePlus-charging-Compatible/dp/B0BMXMLSMM/ref=sr_1_497?qid=1672903019 and s=computers and sr=1-497</t>
  </si>
  <si>
    <t>https://www.amazon.in/Receiver-300Mbps-802-11b-Wireless-Network/dp/B0141EZMAI/ref=sr_1_498?qid=1672903019 and s=computers and sr=1-498</t>
  </si>
  <si>
    <t>https://www.amazon.in/SWAPKART-Portable-Reading-Working-Bedroom/dp/B07QMRHWJD/ref=sr_1_499?qid=1672903019 and s=computers and sr=1-499</t>
  </si>
  <si>
    <t>Compact Portable Bluetooth Speakers. Wireless Bluetooth Streaming, Charging Time 3.5H@ 5V0.5A|Dual Equaliser Modes for Normal  and  Deep Bass Output. 9 Hours Music Playtime Under Optimum Audio Settings|IPX7 Waterproof Design. Audio Specifications : Frequency Response 120Hz - 20KHz . Signal to noise Ratio 70dB (Aux)|Pair 2 Infinity Fuze 100 Speakers with Dual Speaker Connect Technology|Speakerphone|Rugged  and  Durable Fabric Material|1 year manufacturer‚Äôs warranty</t>
  </si>
  <si>
    <t>https://www.amazon.in/Infinity-Fuze-100-Waterproof-Portable/dp/B07W7Z6DVL/ref=sr_1_500?qid=1672903019 and s=computers and sr=1-500</t>
  </si>
  <si>
    <t>Kitchen and HomeAppliances</t>
  </si>
  <si>
    <t>Kettles and 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</si>
  <si>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and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</si>
  <si>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and  good for save time.,Good product for boiling water. shock proof. So no worries.hahaha,Cattle bass fitting not currently,Good product,Go for it,Amazing  product.</t>
  </si>
  <si>
    <t>https://www.amazon.in/Pigeon-Amaze-Plus-1-5-Ltr/dp/B07WMS7TWB/ref=sr_1_5?qid=1672923591 and s=kitchen and sr=1-5</t>
  </si>
  <si>
    <t>Heating,Cooling and AirQuality</t>
  </si>
  <si>
    <t>https://www.amazon.in/Usha-Quartz-800-Watt-Overheating-Protection/dp/B00H47GVGY/ref=sr_1_6?qid=1672923591 and s=kitchen and sr=1-6</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</si>
  <si>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and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</si>
  <si>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https://www.amazon.in/Amazon-Brand-Solimo-2000-Watt-certified/dp/B07VX71FZP/ref=sr_1_7?qid=1672923591 and s=kitchen and sr=1-7</t>
  </si>
  <si>
    <t>Vacuum,Cleaning and Ironing</t>
  </si>
  <si>
    <t>Irons,Steamers and Accessories</t>
  </si>
  <si>
    <t>‚úÖREJUVENATE FABRICS  and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</si>
  <si>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https://www.amazon.in/StyleHouse-Remover-Woolen-Clothes-Electric/dp/B07NCKMXVZ/ref=sr_1_8?qid=1672923591 and s=kitchen and sr=1-8</t>
  </si>
  <si>
    <t>https://www.amazon.in/beatXP-Multipurpose-Portable-Electronic-Weighing/dp/B0B61DSF17/ref=sr_1_10?qid=1672923591 and s=kitchen and sr=1-10</t>
  </si>
  <si>
    <t>https://www.amazon.in/Multipurpose-Portable-Electronic-Digital-Weighing/dp/B07VQGVL68/ref=sr_1_11?qid=1672923591 and s=kitchen and sr=1-11</t>
  </si>
  <si>
    <t>Kitchen and Dining</t>
  </si>
  <si>
    <t>ManualChoppers and Chippers</t>
  </si>
  <si>
    <t>https://www.amazon.in/Pigeon-Stovekraft-Plastic-Chopper-Blades/dp/B01LWYDEQ7/ref=sr_1_12?qid=1672923591 and s=kitchen and sr=1-12</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</si>
  <si>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and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</si>
  <si>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 and s=kitchen and 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</si>
  <si>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and  Safe: Our room heaters are dependable and they also come with a 2 Year warranty</t>
  </si>
  <si>
    <t>https://www.amazon.in/Bajaj-RHX-2-800-Watt-Room-Heater/dp/B00LUGTJGO/ref=sr_1_17?qid=1672923591 and s=kitchen and sr=1-17</t>
  </si>
  <si>
    <t>https://www.amazon.in/Prestige-Electric-Kettle-PKOSS-1500watts/dp/B01MQZ7J8K/ref=sr_1_18?qid=1672923591 and s=kitchen and sr=1-18</t>
  </si>
  <si>
    <t>https://www.amazon.in/Pigeon-Stovekraft-Cruise-1800-Watt-Induction/dp/B01GFTEV5Y/ref=sr_1_20?qid=1672923591 and s=kitchen and sr=1-20</t>
  </si>
  <si>
    <t>https://www.amazon.in/Prestige-PKGSS-Electric-Kettle-Stainless/dp/B00NW4UWN6/ref=sr_1_22?qid=1672923591 and s=kitchen and sr=1-22</t>
  </si>
  <si>
    <t>https://www.amazon.in/SHOP-Plastic-Sweaters-Blankets-Multicolour/dp/B01NCVJMKX/ref=sr_1_23?qid=1672923591 and s=kitchen and sr=1-23</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</si>
  <si>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and 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</si>
  <si>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 and s=kitchen and sr=1-24</t>
  </si>
  <si>
    <t>https://www.amazon.in/PRO365-Electric-Coffee-Stirrer-Frother/dp/B07GXPDLYQ/ref=sr_1_25?qid=1672923591 and s=kitchen and sr=1-25</t>
  </si>
  <si>
    <t>R.D.  and  COMPANY Majesty DX 6 1000-Watt Dry Iron (White)</t>
  </si>
  <si>
    <t>https://www.amazon.in/Bajaj-Majesty-1000-Watt-Iron-White/dp/B01C8P29N0/ref=sr_1_26?qid=1672923591 and s=kitchen and sr=1-26</t>
  </si>
  <si>
    <t>Croma 500W Mixer Grinder with 3 Stainless Steel Leak-proof Jars, 3 speed  and  Pulse function, 2 years warranty (CRAK4184, White  and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</si>
  <si>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and  Dry Grinding Jar (0.5 Liters), Liquidizing  and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</si>
  <si>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https://www.amazon.in/Croma-500-Watt-Grinder-CRAK4184-Purple/dp/B08KDBLMQP/ref=sr_1_27?qid=1672923591 and s=kitchen and sr=1-27</t>
  </si>
  <si>
    <t>WaterHeaters and Geysers</t>
  </si>
  <si>
    <t>https://www.amazon.in/Havells-Instanio-3-Litre-Instant-Geyser/dp/B078JDNZJ8/ref=sr_1_28?qid=1672923591 and s=kitchen and sr=1-28</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</si>
  <si>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and  humidifier;Power selection knob|Warranty: 1 year on product;Power: 2 watts|Includes: Oil filled radiator and Warranty card|Size Name: Standard</t>
  </si>
  <si>
    <t>https://www.amazon.in/Morphy-Richards-OFR-09-2000-Watt/dp/B01M5F614J/ref=sr_1_29?qid=1672923591 and s=kitchen and sr=1-29</t>
  </si>
  <si>
    <t>Good product,Good Product,Very easy to use but my mom wanted a transparent one,Very good product,4 on 5,overall good,Nice,Elegant  and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</si>
  <si>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and  Amazon ‚ù§Ô∏è</t>
  </si>
  <si>
    <t>https://www.amazon.in/HAVELLS-Kettle-Coffee-Boiler-Stainless/dp/B083GKDRKR/ref=sr_1_30?qid=1672923591 and s=kitchen and sr=1-30</t>
  </si>
  <si>
    <t>https://www.amazon.in/Bajaj-Splendora-Instant-Water-Heater/dp/B097R2V1W8/ref=sr_1_28?qid=1672923592 and s=kitchen and sr=1-28</t>
  </si>
  <si>
    <t>KENT 16052 Elegant Electric Glass Kettle 1.8L 2000 W | Blue LED Illumination | Borosilicate Glass Body | Boil Drying Protection | Used as Boiler | Milk | Tea | Water  and  Soup | 1 Year Warranty</t>
  </si>
  <si>
    <t>Kettle and ToasterSets</t>
  </si>
  <si>
    <t>https://www.amazon.in/KENT-Elegant-Electric-Kettle-Silver/dp/B07YR26BJ3/ref=sr_1_29?qid=1672923592 and s=kitchen and sr=1-29</t>
  </si>
  <si>
    <t>Overall good performance,No things,Nice product,Good deal with Bajaj . It compact  and  less area coverage.,GOOD,Fast delivery,Not working,Quality product at affordable price</t>
  </si>
  <si>
    <t>https://www.amazon.in/Bajaj-Shakti-Heater-Multiple-Safety/dp/B097R45BH8/ref=sr_1_30?qid=1672923592 and s=kitchen and sr=1-30</t>
  </si>
  <si>
    <t>https://www.amazon.in/Lifelong-LLMG23-500-Watt-Liquidizing-Stainless/dp/B09X5C9VLK/ref=sr_1_31?qid=1672923592 and s=kitchen and sr=1-31</t>
  </si>
  <si>
    <t>https://www.amazon.in/Bajaj-Majesty-1000-Watt-Iron-White/dp/B01C8P29T4/ref=sr_1_33?qid=1672923592 and s=kitchen and sr=1-33</t>
  </si>
  <si>
    <t>https://www.amazon.in/Bajaj-Rex-500-Watt-Mixer-Grinder/dp/B00HVXS7WC/ref=sr_1_34?qid=1672923592 and s=kitchen and sr=1-34</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</si>
  <si>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and  value to money . Hoping it works well as its body looks a bit week,Mine did not work so had to be returned though</t>
  </si>
  <si>
    <t>https://www.amazon.in/Lifelong-LLEK15-Electric-Stainless-Warranty/dp/B096YCN3SD/ref=sr_1_35?qid=1672923592 and s=kitchen and sr=1-35</t>
  </si>
  <si>
    <t>https://www.amazon.in/Lifelong-LLQH922-Certified-Overheating-Protection/dp/B09LQH3SD9/ref=sr_1_36?qid=1672923592 and s=kitchen and sr=1-36</t>
  </si>
  <si>
    <t>https://www.amazon.in/Remover-Sweaters-Blankets-Jackets-Carpets/dp/B09KNMLH4Y/ref=sr_1_37_mod_primary_new?qid=1672923592 and s=kitchen and sbo=RZvfv%2F%2FHxDF%2BO5021pAnSA%3D%3D and sr=1-37</t>
  </si>
  <si>
    <t>https://www.amazon.in/Bajaj-1500-Watt-Immersion-Heater-Plug/dp/B00ABMASXG/ref=sr_1_38?qid=1672923592 and s=kitchen and sr=1-38</t>
  </si>
  <si>
    <t>INALSA Electric Kettle 1.5 Litre with Stainless Steel Body - Absa|Auto Shut Off  and  Boil Dry Protection Safety Features| Cordless Base  and  Cord Winder|Hot Water Kettle |Water Heater Jug</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</si>
  <si>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and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</si>
  <si>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 and s=kitchen and sr=1-39</t>
  </si>
  <si>
    <t>https://www.amazon.in/Prestige-PIC-20-Induction-Cooktop/dp/B00YMJ0OI8/ref=sr_1_43?qid=1672923592 and s=kitchen and sr=1-43</t>
  </si>
  <si>
    <t>https://www.amazon.in/Pigeon-Healthifry-Circulation-Technology-Non-Stick/dp/B0B8XNPQPN/ref=sr_1_44?qid=1672923592 and s=kitchen and sr=1-44</t>
  </si>
  <si>
    <t>PrettyKrafts Laundry Basket for clothes with Lid  and  Handles, Toys Organiser, 75 Ltr Black  and  Grey</t>
  </si>
  <si>
    <t>HomeStorage and Organization</t>
  </si>
  <si>
    <t>https://www.amazon.in/PrettyKrafts-Laundry-Basket-Clothes-Handles/dp/B0814P4L98/ref=sr_1_45?qid=1672923592 and s=kitchen and sr=1-45</t>
  </si>
  <si>
    <t>How to choose an iron ? This one-A decent combo of features  and  price.Cable quality not good though.,Quality Iron for power users with effective spray  and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</si>
  <si>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and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and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and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and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and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and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and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and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and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and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and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and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and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and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and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and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and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and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and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and  even some users have mentioned this in their reviews, but it is not present in this model. Models with the said function have two buttons (for spray  and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and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and  if you are out of warranty it will cost you a lot. In fact, for the cost of the plate plus a few bucks, you get a new iron.‚Üí So, check your requirement for regular vs steam iron  and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</si>
  <si>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 and s=kitchen and sr=1-47</t>
  </si>
  <si>
    <t>Nickel plating for corrosion resistanceThermal Cut Off : No|Efficient heat transfer heating element. Power: 1500 watts; Operating Voltage: 220 - 230 volts. Rated Voltage :50 Hz AC|Touch protection cover|Elegant  and  Sturdy bucket hook|ISI marked 3 pin modeled plug|Waterproof|Heating Indicator</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</si>
  <si>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and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</si>
  <si>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 and s=kitchen and sbo=RZvfv%2F%2FHxDF%2BO5021pAnSA%3D%3D and sr=1-48</t>
  </si>
  <si>
    <t>https://www.amazon.in/AGARO-Rechargeable-Sweaters-Blankets-Curtains/dp/B0BK1K598K/ref=sr_1_49_mod_primary_new?qid=1672923592 and s=kitchen and sbo=RZvfv%2F%2FHxDF%2BO5021pAnSA%3D%3D and 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</si>
  <si>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and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</si>
  <si>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https://www.amazon.in/Pigeon-Stainless-boiling-Instant-Noodles/dp/B09Y5FZK9N/ref=sr_1_50?qid=1672923592 and s=kitchen and sr=1-50</t>
  </si>
  <si>
    <t>https://www.amazon.in/NutriPro-Bullet-Juicer-Grinder-Blades/dp/B09J2SCVQT/ref=sr_1_52?qid=1672923592 and s=kitchen and sr=1-52</t>
  </si>
  <si>
    <t>https://www.amazon.in/Philips-GC026-30-Fabric-Shaver/dp/B00TDD0YM4/ref=sr_1_54?qid=1672923592 and s=kitchen and sr=1-54</t>
  </si>
  <si>
    <t>Cool touch body with One year warranty|Warranty: One year warranty|Includes: room Heater|Heat setting: Two heat Settings: 1 W  and  2 W ; Peak Air Velocity: 3. m/s ; Power input: (22 - 24)V ; Power consumption: 1 W , 2 W ; Frequency (hertz): AC 5 Hz|Touch Sensor: No</t>
  </si>
  <si>
    <t>Products review,Good  and  easy to use.,Good and portable,Motor Like unusal Noise,Better product with value for money.,Nice product from havells,Very easy to yse and portable those looking for small room this s best to buy,it's good choice</t>
  </si>
  <si>
    <t>https://www.amazon.in/Havells-Cista-room-Heater/dp/B078KRFWQB/ref=sr_1_52?qid=1672923593 and s=kitchen and sr=1-52</t>
  </si>
  <si>
    <t>AGARO Regal 800 Watts Handheld Vacuum Cleaner, Lightweight  and  Durable Body, Small/Mini Size ( Black)</t>
  </si>
  <si>
    <t>Vacuums and FloorCare</t>
  </si>
  <si>
    <t>Efficient 800W motor, 6.5 kPa suction|Durable ABS  and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</si>
  <si>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Vaccum cleaner,Ok,Good product,Quite loud, heats quickly but very good for cleaning upholstery,Compact in size,Only for limited  and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</si>
  <si>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and  complete usage.,It‚Äôs a good vaccum, good suction and easy to clean up. However the suction sound is quite loud. Nevertheless it‚Äôs a good machine. Does the job well.,The product works well. It just heats up after using for 15mins.</t>
  </si>
  <si>
    <t>https://www.amazon.in/AGARO-800-Watt-Handheld-Cleaner-Durable/dp/B07SRM58TP/ref=sr_1_53?qid=1672923593 and s=kitchen and sr=1-53</t>
  </si>
  <si>
    <t>Philips Domestic Appliances is Asia‚Äôs most trusted brand(As per Research by ibrands360  and  WCRCINT. Category: Home Appliances.)</t>
  </si>
  <si>
    <t>https://www.amazon.in/Philips-Collection-HD4928-01-2100-Watt/dp/B00EDJJ7FS/ref=sr_1_54?qid=1672923593 and s=kitchen and sr=1-54</t>
  </si>
  <si>
    <t>It's an okay induction stove on a budget price,Super,Nice product,Pigeon Induction,Easy to clean,Works fine issue with delivery product bit damaged,Average,It is nice product  and  easy to use best at this price</t>
  </si>
  <si>
    <t>https://www.amazon.in/Pigeon-Stovekraft-Acer-Plus-Induction/dp/B0832W3B7Q/ref=sr_1_55?qid=1672923593 and s=kitchen and sr=1-55</t>
  </si>
  <si>
    <t>AGARO Esteem Multi Kettle 1.2 Litre, 600W with 3 Heating Modes  and  Rapid Boil Technology</t>
  </si>
  <si>
    <t>Multiple usage- Boil Water, prepare eggs, tea, noodles, etc.;Capacity: 1.2 Litres, 600 Watts|3 Heating Modes- Boiling, Heating  and  Keeping Warm;Easy to clean wide mouth|Transparent glass lid for superior cooking;Accessories: Stainless Steel Grill, Egg Boiler Rack, Plastic Bowl|360 degree swivel detachable power base|Size Name: 1.2 Liter; Color Name: Black</t>
  </si>
  <si>
    <t>600 W heating kettle with warmer  and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</si>
  <si>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and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</si>
  <si>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https://www.amazon.in/Agaro-Esteem-Multi-Kettle-1-2/dp/B07WNK1FFN/ref=sr_1_56?qid=1672923593 and s=kitchen and sr=1-56</t>
  </si>
  <si>
    <t>Radiant Warmth: Ideal for use in in small rooms, this 1000 Watts heater provides instant heating during winters|Peace of Mind: Featuring cotton braided cord for safety and Nickel Chromium Plated mesh grid for effective heating|Convenient  and  Elegant: This room heater comes with SS reflector and tilting legs for easy mobility|Reliable  and  Safe: Our room heaters are dependable and they also come with a 2 Year warranty|Cord Length (in meters : 1.5)|Nickle chrome plated mesh grid</t>
  </si>
  <si>
    <t>https://www.amazon.in/Bajaj-Minor-1000-Watt-Room-Heater/dp/B009P2LK08/ref=sr_1_57?qid=1672923593 and s=kitchen and sr=1-57</t>
  </si>
  <si>
    <t>https://www.amazon.in/Butterfly-Jet-Elite-750-Watt-Grinder/dp/B07DGD4Z4C/ref=sr_1_59?qid=1672923593 and s=kitchen and sr=1-59</t>
  </si>
  <si>
    <t>Hi, The product is working good. And taking only 5 ms to cook the eggs i can rate by 4 out of 5,It's a good productüëçüëç Nice!! eggs are perfectly boiled after 10 minAm little bit afraid to clean the bottom as it is electricThak you‚ò∫Ô∏è,This product is easy to use  and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</si>
  <si>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 and s=kitchen and sr=1-60</t>
  </si>
  <si>
    <t>https://www.amazon.in/Lifelong-LLQH925-settings-operation-Indicator/dp/B0BGPN4GGH/ref=sr_1_62?qid=1672923593 and s=kitchen and sr=1-62</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</si>
  <si>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and  coffee.. As expected.. Loved it.,Good</t>
  </si>
  <si>
    <t>https://www.amazon.in/Amazon-Basics-Electric-Kettle-Stainless/dp/B0B2DZ5S6R/ref=sr_1_63?qid=1672923593 and s=kitchen and sr=1-63</t>
  </si>
  <si>
    <t>https://www.amazon.in/Prestige-Sandwich-Maker-PGMFD-01/dp/B07S851WX5/ref=sr_1_67?qid=1672923593 and s=kitchen and sr=1-67</t>
  </si>
  <si>
    <t>https://www.amazon.in/Orient-Electric-Fabrijoy-DIFJ10BP-1000-Watt/dp/B01MY839VW/ref=sr_1_69?qid=1672923593 and s=kitchen and sr=1-69</t>
  </si>
  <si>
    <t>Meant for Spot Heating|Ideal for a small room only, i.e., up to 150 sq. ft|Robust Design for fast  and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and  Safe : Lifelong LLFH921 Regalia 2000W Fan Heater comes with 1 Year Domestic Warranty. For any warranty related issues, please call the Lifelong Customer Support - +91 9711558877 or customercare@lifelongindia.com</t>
  </si>
  <si>
    <t>https://www.amazon.in/Lifelong-LLFH921-Overheating-Protection-Certified/dp/B09LV1CMGH/ref=sr_1_70?qid=1672923593 and s=kitchen and sr=1-70</t>
  </si>
  <si>
    <t>https://www.amazon.in/Philips-GC181-Heavy-Weight-1000-Watt/dp/B01EY310UM/ref=sr_1_71?qid=1672923593 and s=kitchen and 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</si>
  <si>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and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</si>
  <si>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https://www.amazon.in/Bulfyss-Rechargeable-Effectively-Cashmere-Warranty/dp/B09NL7LBWT/ref=sr_1_74?qid=1672923593 and s=kitchen and sr=1-74</t>
  </si>
  <si>
    <t>https://www.amazon.in/Bajaj-DX-1000-Watt-Dry-Iron/dp/B008YW8M0G/ref=sr_1_75?qid=1672923593 and s=kitchen and sr=1-75</t>
  </si>
  <si>
    <t>https://www.amazon.in/Bajaj-Shakti-Heater-Multiple-Safety/dp/B097R3XH9R/ref=sr_1_76?qid=1672923593 and s=kitchen and sr=1-76</t>
  </si>
  <si>
    <t>PHILIPS Handheld Garment Steamer STH3000/20 - Compact  and  Foldable, Convenient Vertical Steaming, 1000 Watt Quick Heat Up, up to 20g/min, Kills 99.9%* Bacteria (Reno Blue), Small</t>
  </si>
  <si>
    <t>https://www.amazon.in/PHILIPS-Handheld-Garment-STH3000-20/dp/B08TM71L54/ref=sr_1_77?qid=1672923593 and s=kitchen and sr=1-77</t>
  </si>
  <si>
    <t>Fast Heating :- Ceramic heating element creates energy efficient warmth quickly in 3 seconds.|Overheat protection : PTC ceramic element is self-regulating With the design of over-heat protection for thermal control|Adjustable Temperature  and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</si>
  <si>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https://www.amazon.in/Wall-Outlet-Electric-Heaters-Bedroom-bathrooms/dp/B0BPBXNQQT/ref=sr_1_78?qid=1672923593 and s=kitchen and sr=1-78</t>
  </si>
  <si>
    <t>Wonderchef Nutri-blend Mixer, Grinder  and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</si>
  <si>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and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and  AFTER SALES SERVICE: Reliable Wonderchef warranty with the best after sales service in over 12,000 pin codes across India. Also buy Spares  and  Accessories here.</t>
  </si>
  <si>
    <t>https://www.amazon.in/Wonderchef-Nutri-Blend-Watts-Juicer-Grinder/dp/B00W56GLOQ/ref=sr_1_76?qid=1672923595 and s=kitchen and 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</si>
  <si>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and  instruction manual|Material Type: Plastic|Suitable for gifting on Diwali and other special occasions.</t>
  </si>
  <si>
    <t>https://www.amazon.in/Armour-AR1100WB-1100-Watt-Soleplate-Purple/dp/B0883KDSXC/ref=sr_1_77?qid=1672923595 and s=kitchen and sr=1-77</t>
  </si>
  <si>
    <t>https://www.amazon.in/Butterfly-EKN-1-5-Litre-Kettle-Silver/dp/B078V8R9BS/ref=sr_1_78?qid=1672923595 and s=kitchen and sr=1-78</t>
  </si>
  <si>
    <t>PRODUCT: Crompton's energy efficient storage water heater with fast heating|TECHNICAL SPECIFICATIONS: Wattage: 2000 W; Capacity: 15L; Star Rating 5; Pressure 8 bar|3 LEVEL SAFETY: Capillary Thermostat, automatic thermal cut-out  and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</si>
  <si>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https://www.amazon.in/Crompton-Arno-Neo-ASWH-3015-Star-Rated/dp/B08GSQXLJ2/ref=sr_1_79?qid=1672923595 and s=kitchen and sr=1-79</t>
  </si>
  <si>
    <t>MiniFoodProcessors and Choppers</t>
  </si>
  <si>
    <t>Material: Plastic Body- Plastic Bowl- SS Blades|Contents: 1N Motor Unit- 1N Chopping Container- 1 Blade set- 1N Rubber Lid  and  1 User Manual</t>
  </si>
  <si>
    <t>https://www.amazon.in/Borosil-Plastic-Chefdelite-BCH20DBB21-Technology/dp/B01M5B0TPW/ref=sr_1_80?qid=1672923595 and s=kitchen and sr=1-80</t>
  </si>
  <si>
    <t>KENT 16055 Amaze Cool Touch Electric Kettle 1.8 L 1500 W | Plastic Outer  and  Stainless Steel Inside body | Auto shut off Over heating protection | Multipurpose hot water Kettle | 1 Year Warranty</t>
  </si>
  <si>
    <t>KENT Amaze Electric Kettle amazes with its 1.8L capacity and 1500W power;Boils water for tea, coffee, or instant soup within minutes  and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</si>
  <si>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https://www.amazon.in/Amaze-Litre-Electric-Kettle-Stainless/dp/B082KVTRW8/ref=sr_1_81?qid=1672923595 and s=kitchen and sr=1-81</t>
  </si>
  <si>
    <t>https://www.amazon.in/Prestige-IRIS-mixer-grinder-Black/dp/B08CFJBZRK/ref=sr_1_82?qid=1672923595 and s=kitchen and sr=1-82</t>
  </si>
  <si>
    <t>https://www.amazon.in/Simxen-Electric-Automatic-Steaming-Multicolour/dp/B07H3WDC4X/ref=sr_1_83?qid=1672923595 and s=kitchen and sr=1-83</t>
  </si>
  <si>
    <t>https://www.amazon.in/Amazon-Basics-Adjustable-Thermostat-certified/dp/B09ZTZ9N3Q/ref=sr_1_86?qid=1672923595 and s=kitchen and sr=1-86</t>
  </si>
  <si>
    <t>HealthSense Weight Machine for Kitchen, Kitchen Food Weighing Scale for Health, Fitness, Home Baking  and  Cooking with Hanging Design, Touch Button, Tare Function  and  1 Year Warranty ‚Äì Chef-Mate KS 40</t>
  </si>
  <si>
    <t>https://www.amazon.in/HealthSense-Chef-Mate-KS-40-Weighing/dp/B083P71WKK/ref=sr_1_87?qid=1672923595 and s=kitchen and sr=1-87</t>
  </si>
  <si>
    <t>https://www.amazon.in/Bajaj-Shakti-Heater-Multiple-Safety/dp/B097R4D42G/ref=sr_1_91?qid=1672923595 and s=kitchen and sr=1-91</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</si>
  <si>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and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and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and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and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and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and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</si>
  <si>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 and s=kitchen and sr=1-92</t>
  </si>
  <si>
    <t>Bulfyss Stainless Steel Digital Kitchen Weighing Scale  and  Food Weight Machine for Diet, Nutrition, Health, Fitness, Baking  and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</si>
  <si>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and  it‚Äôs warranted for 2 year. Batteries are included for your convenience.</t>
  </si>
  <si>
    <t>https://www.amazon.in/Bulfyss-Stainless-Weighing-Nutrition-Warranty/dp/B0949FPSFY/ref=sr_1_93?qid=1672923595 and s=kitchen and sr=1-93</t>
  </si>
  <si>
    <t>https://www.amazon.in/VR-Pcs-Different-Multi-Color-Multicolor/dp/B08F47T4X5/ref=sr_1_94?qid=1672923595 and s=kitchen and sr=1-94</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</si>
  <si>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and  bolts are not in appropriate size</t>
  </si>
  <si>
    <t>https://www.amazon.in/Orient-Electric-Apex-FX-1200mm-Ceiling/dp/B01M0505SJ/ref=sr_1_95?qid=1672923595 and s=kitchen and sr=1-95</t>
  </si>
  <si>
    <t>PrettyKrafts Folding Laundry Basket for Clothes with Lid  and  Handle, Toys Organiser, 75 Litre, (Pack of 1), Mushroom Print</t>
  </si>
  <si>
    <t>Overall good purchase but it smells if you use for upto first week. So keep it in sun later use it otherwise you clothes may smell the same,Good,Good to keep laundry  and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</si>
  <si>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 and s=kitchen and 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</si>
  <si>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and  Elegant: RX10 comes with a two way installation, horizontal and vertical|Multitasking: Acts as a heater in winter and personal fan in summer|Reliable  and  Safe: Our room heaters are dependable and they also come with a 2 Year warranty|Adjustable thermostat for desirable temperature</t>
  </si>
  <si>
    <t>https://www.amazon.in/Bajaj-RX-11-2000-Watt-Convector/dp/B009P2LITG/ref=sr_1_98?qid=1672923595 and s=kitchen and sr=1-98</t>
  </si>
  <si>
    <t>Eureka Forbes Trendy Zip 1000 Watts powerful suction vacuum cleaner with resuable dust bag  and  5 accessories,1 year warrantycompact,light weight  and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</si>
  <si>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and  dust|The product has free reusable dust bags|The product has easy to use foot operated power on-off  and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</si>
  <si>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and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and  window curtains.,Cleaning power is best, build quality is also excellent, but generates more noise when operating.,Very good product and good demo provided by Priya. Worth it.</t>
  </si>
  <si>
    <t>https://www.amazon.in/Eureka-Forbes-Trendy-Zip-1000-Watt/dp/B00V9NHDI4/ref=sr_1_99?qid=1672923595 and s=kitchen and sr=1-99</t>
  </si>
  <si>
    <t>https://www.amazon.in/Pigeon-Stovekraft-Quartz-Electric-Kettle/dp/B07WGPBXY9/ref=sr_1_100?qid=1672923595 and s=kitchen and sr=1-100</t>
  </si>
  <si>
    <t>https://www.amazon.in/Maharaja-Whiteline-Lava-1200-Watt-Helogen/dp/B00KRCBA6E/ref=sr_1_101?qid=1672923595 and s=kitchen and sr=1-101</t>
  </si>
  <si>
    <t>https://www.amazon.in/Crompton-Gracee-Instant-Heater-Geyser/dp/B0B3X2BY3M/ref=sr_1_102?qid=1672923595 and s=kitchen and sr=1-102</t>
  </si>
  <si>
    <t>https://www.amazon.in/Bajaj-DX-600-Watts-Light-Weight/dp/B00F159RIK/ref=sr_1_100?qid=1672923596 and s=kitchen and sr=1-100</t>
  </si>
  <si>
    <t>Power: 1500 watts|Warranty: 2 year warranty on product|Water Proof Sealed terminals for safety and longer life|Plastic handle to prevent from shock  and  rust|Includes: 1 Unit immersion rod, instruction manual, warranty card</t>
  </si>
  <si>
    <t>https://www.amazon.in/Bajaj-Waterproof-Watts-Immersion-Heater/dp/B08MV82R99/ref=sr_1_101?qid=1672923596 and s=kitchen and sr=1-101</t>
  </si>
  <si>
    <t>PressureWashers,Steam and WindowCleaners</t>
  </si>
  <si>
    <t>https://www.amazon.in/Supreme-Pressure-Portable-Cleaning-Purpose/dp/B09VKWGZD7/ref=sr_1_102?qid=1672923596 and s=kitchen and sr=1-102</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</si>
  <si>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and  Elegant: This room heater comes with SS reflector and tilting legs for easy mobility|Reliable  and  Safe: Our room heaters are dependable and they also come with a 2 Year warranty|Two heat setting ; Neat  and  Clean Operation ; Rated Voltage: 23 V ; Cord Type: Cotton Braided ; Effective Cord Length (in meters): 1.5 ; Cord Plug Material: Molded PP filled</t>
  </si>
  <si>
    <t>https://www.amazon.in/Bajaj-Delux-2000-Watt-Room-Heater/dp/B009P2LK80/ref=sr_1_103?qid=1672923596 and s=kitchen and 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</si>
  <si>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and  Strong|Elegant design|18000 RPM</t>
  </si>
  <si>
    <t>https://www.amazon.in/Orpat-HHB-100E-WOB-250-Watt-Blender/dp/B00A7PLVU6/ref=sr_1_104?qid=1672923596 and s=kitchen and sr=1-104</t>
  </si>
  <si>
    <t>https://www.amazon.in/Egg-Boiler-Electric-Automatic-Steaming/dp/B0B25DJ352/ref=sr_1_105?qid=1672923596 and s=kitchen and sr=1-105</t>
  </si>
  <si>
    <t>HealthSense Chef-Mate KS 33 Digital Kitchen Weighing Scale  and  Food Weight Machine for Health, Fitness, Home Baking  and  Cooking with Free Bowl, 1 Year Warranty  and  Batteries Included</t>
  </si>
  <si>
    <t>https://www.amazon.in/Health-Sense-Chef-Mate-Digital-Scale-KS33/dp/B013B2WGT6/ref=sr_1_106?qid=1672923596 and s=kitchen and sr=1-106</t>
  </si>
  <si>
    <t>Bit time consuming compared to traditional oil frying. Fry meats and vegetables without any oil. Even prepare fryums without oil.,Nice product. Philips quality has always been outstanding. Yes, for Indian household, some R and 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and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</si>
  <si>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 and s=kitchen and sr=1-107</t>
  </si>
  <si>
    <t>https://www.amazon.in/Milton-Electric-Stainless-Kettle-Litres/dp/B091V8HK8Z/ref=sr_1_108?qid=1672923596 and s=kitchen and sr=1-108</t>
  </si>
  <si>
    <t>https://www.amazon.in/Philips-Collection-HD2582-00-830-Watt/dp/B071VNHMX2/ref=sr_1_109?qid=1672923596 and s=kitchen and sr=1-109</t>
  </si>
  <si>
    <t>https://www.amazon.in/Crompton-Insta-Comfy-Heater-Settings/dp/B08MVSGXMY/ref=sr_1_110?qid=1672923596 and s=kitchen and sr=1-110</t>
  </si>
  <si>
    <t>Meant for Spot Heating|Ideal for a small room only, i.e., up to 12 sq. ft|Twin Turbo Design for fast  and  efficient heating|Side Vents to draw in air easily|ISI Mark|Inbuilt fan ensure instant heating|Customer Care Number: 18133111</t>
  </si>
  <si>
    <t>https://www.amazon.in/Usha-Convector-2000-Watt-Instant-Heating/dp/B00H0B29DI/ref=sr_1_111?qid=1672923596 and s=kitchen and 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</si>
  <si>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and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</si>
  <si>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https://www.amazon.in/Philips-HL7756-00-750-Watt-Grinder/dp/B01GZSQJPA/ref=sr_1_115?qid=1672923596 and s=kitchen and sr=1-115</t>
  </si>
  <si>
    <t>Kuber Industries Waterproof Round Non Wovan Laundry Bag/Hamper|Metalic Printed With Handles|Foldable Bin  and  45 Liter Capicity|Size 37 x 37 x 49, Pack of 1 (Beige  and  Brown)-KUBMART11450</t>
  </si>
  <si>
    <t>PACKAGE CONTAIN: 1 Piece Laundry Basket|MATERIAL: Non Woven, COLOR: Beige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</si>
  <si>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and  the capacity is also not much. A very handy bet in case if we are trying to get something in pocket friendly price.</t>
  </si>
  <si>
    <t>https://www.amazon.in/Kuber-Industries-Foldable-Laundry-KUBMART11450/dp/B08VGFX2B6/ref=sr_1_116?qid=1672923596 and s=kitchen and sr=1-116</t>
  </si>
  <si>
    <t>https://www.amazon.in/Lifelong-LLMG93-Stainless-Liquidizing-Warranty/dp/B09GYBZPHF/ref=sr_1_118?qid=1672923596 and s=kitchen and sr=1-118</t>
  </si>
  <si>
    <t>Coffee,Tea and Espresso</t>
  </si>
  <si>
    <t>https://www.amazon.in/Ikea-45454-IKEA-Frother-Milk/dp/B0B4KPCBSH/ref=sr_1_119_mod_primary_new?qid=1672923596 and s=kitchen and sbo=RZvfv%2F%2FHxDF%2BO5021pAnSA%3D%3D and sr=1-119</t>
  </si>
  <si>
    <t>Two heat setting|Adjustable Thermostat|Over heat protection|Thermal cut off|Vertical  and  horizontal mounting</t>
  </si>
  <si>
    <t>https://www.amazon.in/Crompton-convector-adjustable-Thermostats-Standard/dp/B09CGLY5CX/ref=sr_1_120_mod_primary_new?qid=1672923596 and s=kitchen and sbo=RZvfv%2F%2FHxDF%2BO5021pAnSA%3D%3D and 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</si>
  <si>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and  Remove the Lint Quickly|Flatly Lay Down The Textures  and  Remove Lint  and  Fibre|Battery Operated Lint Works Properly and to the best of the Capacity of the Batteries whatever you add</t>
  </si>
  <si>
    <t>https://www.amazon.in/Remover-Clothes-Extractor-Battery-Removing/dp/B09JN37WBX/ref=sr_1_121?qid=1672923596 and s=kitchen and sr=1-121</t>
  </si>
  <si>
    <t>Pigeon Kessel Multipurpose Kettle (12173) 1.2 litres with Stainless Steel Body, used for boiling Water and milk, Tea, Coffee, Oats, Noodles, Soup etc. 600 Watt (Black  and  Silver)</t>
  </si>
  <si>
    <t>https://www.amazon.in/Pigeon-Kessel-1-2-Litre-Multi-purpose-Kettle/dp/B01I1LDZGA/ref=sr_1_125_mod_primary_new?qid=1672923596 and s=kitchen and sbo=RZvfv%2F%2FHxDF%2BO5021pAnSA%3D%3D and sr=1-125</t>
  </si>
  <si>
    <t>‚úÖREJUVENATE FABRICS  and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</si>
  <si>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https://www.amazon.in/DEVICE-Remover-Woolen-Clothes-Electric/dp/B0BN2576GQ/ref=sr_1_126?qid=1672923596 and s=kitchen and sr=1-126</t>
  </si>
  <si>
    <t>https://www.amazon.in/Pigeon-2-Slice-Pop-up-Toaster-Black/dp/B06XPYRWV5/ref=sr_1_124?qid=1672923597 and s=kitchen and 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</si>
  <si>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and  Safe: Our room heaters are dependable and they also come with a 2 Year warranty</t>
  </si>
  <si>
    <t>https://www.amazon.in/Bajaj-Majesty-Filled-Radiator-Heater/dp/B01N1XVVLC/ref=sr_1_125?qid=1672923597 and s=kitchen and sr=1-125</t>
  </si>
  <si>
    <t>https://www.amazon.in/Luminous-Vento-Deluxe-30-Watt-Ventilator/dp/B00O2R38C4/ref=sr_1_126?qid=1672923597 and s=kitchen and sr=1-126</t>
  </si>
  <si>
    <t>Wipro Vesta 1.8 litre Cool touch electric Kettle with Auto cut off | Double Layer outer body | Triple Protection - Dry Boil, Steam  and  Over Heat |Stainless Steel Inner Body | (Black, 1500 Watt)</t>
  </si>
  <si>
    <t>https://www.amazon.in/electric-Kettle-Double-Triple-Protection/dp/B0B2CZTCL2/ref=sr_1_127?qid=1672923597 and s=kitchen and sr=1-127</t>
  </si>
  <si>
    <t>Material: Food Grade stainless steel; Make authentic south Indian Traditional Filter coffee decotion|Durable  and  Easy to Use, can use any brand's freshly roasted and grounded Coffee Grand Filter Coffee|Capaciy: 160ML (Makes upto 2 cups of coffee Decoction)|Item package quantity: 1 Coffee Filter(Small Size)|Style Name: Classic</t>
  </si>
  <si>
    <t>https://www.amazon.in/Kitchen-Stainless-Indian-Filter-Coffee/dp/B00PVT30YI/ref=sr_1_128?qid=1672923597 and s=kitchen and sr=1-128</t>
  </si>
  <si>
    <t>https://www.amazon.in/Ikea-903-391-72-Sealing-assorted-30-pack/dp/B00SH18114/ref=sr_1_129_mod_primary_new?qid=1672923597 and s=kitchen and sbo=RZvfv%2F%2FHxDF%2BO5021pAnSA%3D%3D and sr=1-129</t>
  </si>
  <si>
    <t>WaterPurifiers and Accessories</t>
  </si>
  <si>
    <t>Compatible only for Pureit Classic 23 Liter water purifier|Germkill Kit (GKK) Capacity - 1500 Liters|The Germkill Kit (GKK) contains 3 Parts - Activated Carbon, Germkill Processor·µÄ·¥π and Polisher|Activated Carbon Filter - Removes harmful parasites  and  pesticides|Germkill Processor·µÄ·¥π - Uses programmed Germkill technology to remove invisible harmful viruses  and  bacteria|Polisher - Removes chlorine, odor, along with other impurities to purify water and improve its taste|For GKK replacement instructions, refer to the user manual pdf (in Product guides  and  documents section)</t>
  </si>
  <si>
    <t>https://www.amazon.in/HUL-Pureit-Germkill-Classic-Purifier/dp/B00E9G8KOY/ref=sr_1_130?qid=1672923597 and s=kitchen and sr=1-130</t>
  </si>
  <si>
    <t>Compatible only for Pureit Classic 23 Liter water purifier|Germkill Kit (GKK) Capacity - 3000 Liters|The Germkill Kit (GKK) contains 3 Parts - Activated Carbon, Germkill Processor·µÄ·¥π and Polisher|Activated Carbon Filter - Removes harmful parasites  and  pesticides|Germkill Processor·µÄ·¥π - Uses programmed Germkill technology to remove invisible harmful viruses  and  bacteria|Polisher - Removes chlorine, odor, along with other impurities to purify water and improve its taste|For GKK replacement instructions, refer to the user manual pdf (in Product guides  and  documents section)</t>
  </si>
  <si>
    <t>https://www.amazon.in/HUL-Pureit-Germkill-Classic-Purifier/dp/B00H3H03Q4/ref=sr_1_131?qid=1672923597 and s=kitchen and sr=1-131</t>
  </si>
  <si>
    <t>https://www.amazon.in/Prestige-Iris-Grinder-Stainless-Juicer/dp/B0756K5DYZ/ref=sr_1_132?qid=1672923597 and s=kitchen and sr=1-132</t>
  </si>
  <si>
    <t>Preethi Blue Leaf Diamond MG-214 mixer grinder 750 watt (Blue/White), 3 jars  and  Flexi Lid, FBT motor with 2yr Guarantee  and  Lifelong Free Service</t>
  </si>
  <si>
    <t>https://www.amazon.in/Preethi-Blue-Leaf-Diamond-750-Watt/dp/B0188KPKB2/ref=sr_1_133?qid=1672923597 and s=kitchen and sr=1-133</t>
  </si>
  <si>
    <t>https://www.amazon.in/Themisto-350-Watts-Egg-Boiler-Blue/dp/B091KNVNS9/ref=sr_1_134?qid=1672923597 and s=kitchen and sr=1-134</t>
  </si>
  <si>
    <t>https://www.amazon.in/Butterfly-Smart-750-Watt-Mixer-Grinder/dp/B075JJ5NQC/ref=sr_1_135?qid=1672923597 and s=kitchen and sr=1-135</t>
  </si>
  <si>
    <t>KENT Smart Multi Cooker Cum Kettle 1.2 Liter 800 Watts, Electric Cooker with Steamer  and  Boiler for Idlis, Instant Noodles, Momos, Eggs,  and  Steam Vegetables, Inner Stainless Steel  and  Cool Touch Outer Body</t>
  </si>
  <si>
    <t>Rice and PastaCookers</t>
  </si>
  <si>
    <t>https://www.amazon.in/KENT-Electric-Steamer-Vegetables-Stainless/dp/B0B5KZ3C53/ref=sr_1_139?qid=1672923597 and s=kitchen and sr=1-139</t>
  </si>
  <si>
    <t>https://www.amazon.in/InstaCuppa-Portable-Smoothie-Crushing-Rechargeable/dp/B09NTHQRW3/ref=sr_1_140?qid=1672923597 and s=kitchen and sr=1-140</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</si>
  <si>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and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</si>
  <si>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 and s=kitchen and sr=1-141</t>
  </si>
  <si>
    <t>https://www.amazon.in/Kent-KENT-Hand-Blender/dp/B07QHHCB27/ref=sr_1_142?qid=1672923597 and s=kitchen and 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</si>
  <si>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and  help save the Earth|Professional Heat Sealer will easily reseal original plastic bags so food will stop being exposed to dust and bacteria. Store food in original packaging  and  help save the Earth|2 AA BATTERIES REQUIRED NOT INCLUDED</t>
  </si>
  <si>
    <t>https://www.amazon.in/White-Feather-Portable-Sealing-Multicolor/dp/B0BMFD94VD/ref=sr_1_143?qid=1672923597 and s=kitchen and sr=1-143</t>
  </si>
  <si>
    <t>https://www.amazon.in/Crompton-CG-IHL-1500-Watt-Immersion-Compatible/dp/B00HZIOGXW/ref=sr_1_144?qid=1672923597 and s=kitchen and sr=1-144</t>
  </si>
  <si>
    <t>https://www.amazon.in/InstaCuppa-Rechargeable-Mini-Electric-Chopper/dp/B09CKSYBLR/ref=sr_1_145?qid=1672923597 and s=kitchen and sr=1-145</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</si>
  <si>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and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and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</si>
  <si>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 and s=kitchen and sr=1-146</t>
  </si>
  <si>
    <t>Lint Remover for Clothes and bubble remover for clothes with a powerful motor (5W Rated Power) to work at high speed.|„ÄêElegant  and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</si>
  <si>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https://www.amazon.in/SAIELLIN-Clothes-Sweater-Defuzzer-Trimmer/dp/B09MTLG4TP/ref=sr_1_147?qid=1672923597 and s=kitchen and sr=1-147</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</si>
  <si>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and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</si>
  <si>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https://www.amazon.in/Cookwell-Bullet-Mixer-Grinder-Silver/dp/B097XJQZ8H/ref=sr_1_148?qid=1672923597 and s=kitchen and sr=1-148</t>
  </si>
  <si>
    <t>https://www.amazon.in/Prestige-PRWO-1-8-2-700-Watts-Aluminium/dp/B00935MD1C/ref=sr_1_149?qid=1672923597 and s=kitchen and sr=1-149</t>
  </si>
  <si>
    <t>https://www.amazon.in/Swiffer-Instant-Electric-Home-Kitchen-Instantaneous/dp/B0BR4F878Q/ref=sr_1_150?qid=1672923597 and s=kitchen and sr=1-150</t>
  </si>
  <si>
    <t>https://www.amazon.in/InstaCuppa-Portable-Smoothie-Crushing-Rechargeable/dp/B0B3G5XZN5/ref=sr_1_148?qid=1672923598 and s=kitchen and sr=1-148</t>
  </si>
  <si>
    <t>No Inlet and Outlet Pipe + Installation is Chargeable,Budget friendly  and  easy to use,GOOD FOR KITCHEN,Life long geyser is realy life long,Good Product,It is very small size but works very well.  It provides hot water in 2min which is amazing.,Value for money,Good geyser in price range, but little power hungry item</t>
  </si>
  <si>
    <t>https://www.amazon.in/Lifelong-Flash-Instant-Heater-Certified/dp/B07WKB69RS/ref=sr_1_149?qid=1672923598 and s=kitchen and sr=1-149</t>
  </si>
  <si>
    <t>https://www.amazon.in/Hindware-Atlantic-Compacto-Instant-HI03PDW30/dp/B09DL9978Y/ref=sr_1_151?qid=1672923598 and s=kitchen and sr=1-151</t>
  </si>
  <si>
    <t>OK Product.,Good  and  accurate,Not working inaccuracy,Ok for approximate weight estimation,Stopped working,Works just fine,but needs to be handled very carefully,Cheap qulity but accurate,Good Product</t>
  </si>
  <si>
    <t>https://www.amazon.in/Atom-Selves-A100-Digital-Pocket-Silver/dp/B06XMZV7RH/ref=sr_1_152?qid=1672923598 and s=kitchen and sr=1-152</t>
  </si>
  <si>
    <t>https://www.amazon.in/Crompton-InstaBliss-Instant-Heater-Advanced/dp/B09WMTJPG7/ref=sr_1_153?qid=1672923598 and s=kitchen and sr=1-153</t>
  </si>
  <si>
    <t>Powerful heating element|Non-stick coated soleplate for smooth gliding  and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</si>
  <si>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https://www.amazon.in/Croma-Weilburger-Soleplate-Coating-CRSHAH702SIR11/dp/B09ZK6THRR/ref=sr_1_154?qid=1672923598 and s=kitchen and sr=1-154</t>
  </si>
  <si>
    <t>https://www.amazon.in/Ikea-Lint-Roller-Paper-Sheets/dp/B07MP21WJD/ref=sr_1_156_mod_primary_new?qid=1672923598 and s=kitchen and sbo=RZvfv%2F%2FHxDF%2BO5021pAnSA%3D%3D and sr=1-156</t>
  </si>
  <si>
    <t>https://www.amazon.in/Portable-Hairball-Epilator-Removing-Furniture/dp/B09XB1R2F3/ref=sr_1_157?qid=1672923598 and s=kitchen and 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</si>
  <si>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and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</si>
  <si>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https://www.amazon.in/Atomberg-Renesa-Motor-Remote-Ceiling/dp/B08Y5QJXSR/ref=sr_1_158?qid=1672923598 and s=kitchen and 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</si>
  <si>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and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</si>
  <si>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https://www.amazon.in/Pigeon-stovekraft-Amaze-Plus-1-8/dp/B07WJXCTG9/ref=sr_1_159?qid=1672923598 and s=kitchen and sr=1-159</t>
  </si>
  <si>
    <t>https://www.amazon.in/CookJoy-CJ1600WPC-Induction-cooktop-Black/dp/B09NBZ36F7/ref=sr_1_163?qid=1672923598 and s=kitchen and sr=1-163</t>
  </si>
  <si>
    <t>Reffair AX30 [MAX] Portable Air Purifier for Car, Home  and  Office | Smart Ionizer Function | H13 Grade True HEPA Filter [Internationally Tested] Aromabuds Fragrance Option - Black</t>
  </si>
  <si>
    <t>Car and Motorbike</t>
  </si>
  <si>
    <t>AirPurifiers and 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</si>
  <si>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and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and  Ionizers come with built-in non-certified batteries which expose the car to the risk of fire  and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</si>
  <si>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and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</si>
  <si>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 and s=kitchen and sr=1-164</t>
  </si>
  <si>
    <t>https://www.amazon.in/2000-Watt-Heater-White-HN-2500-India/dp/B0BMTZ4T1D/ref=sr_1_165?qid=1672923598 and s=kitchen and sr=1-165</t>
  </si>
  <si>
    <t>Eureka Forbes Wet  and  Dry Ultimo 1400 Watts Multipurpose Vacuum Cleaner,Power Suction  and  Blower with 20 litres Tank Capacity,6 Accessories,1 Year Warranty,Compact,Light Weight  and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</si>
  <si>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and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and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</si>
  <si>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https://www.amazon.in/Eureka-Forbes-Wet-Dry-Ultimo/dp/B07Z51CGGH/ref=sr_1_166?qid=1672923598 and s=kitchen and sr=1-166</t>
  </si>
  <si>
    <t>https://www.amazon.in/Activa-Heat-Max-Watts-Heater-White/dp/B0BDG6QDYD/ref=sr_1_167?qid=1672923598 and s=kitchen and sr=1-167</t>
  </si>
  <si>
    <t>Steel rod, rust proof metal rod for hot/cold blending. The voltage is 230 volts and the RPM is 18000 rpm with cord length : 1.2 m and power 250 W. Item comes with 2 years warranty.|20 minutes blending of hot  and  cold dishes, removable blades for whisking  and  whipping, length of the product:13 inches, frequency: 50 Hz|Includes: Hand blender  and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</si>
  <si>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https://www.amazon.in/Philips-Collection-HL1655-00-250-Watt/dp/B00YQLG7GK/ref=sr_1_169?qid=1672923598 and s=kitchen and sr=1-169</t>
  </si>
  <si>
    <t>No more time for heat .this is very awesome product,Light weight  and easy to use,Ati Uttam,Awesome,Not upto the mark,essay to use value for mony,Always worst package, it was completely damaged,Good product</t>
  </si>
  <si>
    <t>https://www.amazon.in/Bajaj-DX-600-Watt-Light-Weight/dp/B00SMJPA9C/ref=sr_1_170?qid=1672923598 and s=kitchen and 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</si>
  <si>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and  Anti-siphon Protection for preventing the reverse flow of water|STYLISH  and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</si>
  <si>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https://www.amazon.in/V-Guard-Instant-Heating-White-Blue-Warranty/dp/B0B9RN5X8B/ref=sr_1_171?qid=1672923598 and s=kitchen and sr=1-171</t>
  </si>
  <si>
    <t>https://www.amazon.in/Homeistic-Applience-Electric-bathroom-Tankless/dp/B08QW937WV/ref=sr_1_173?qid=1672923598 and s=kitchen and sr=1-173</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</si>
  <si>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and  material is okay. But its serving its purpose. Can buy it.,Convenient,Cheap plastic, but worth the price, does what it says.,Good quality,Doubting on its sturdiness. Average product.</t>
  </si>
  <si>
    <t>https://www.amazon.in/Kitchenwell-Plastic-Keeping-Kitchen-Multi-Color/dp/B0B4PPD89B/ref=sr_1_174?qid=1672923598 and s=kitchen and sr=1-174</t>
  </si>
  <si>
    <t>https://www.amazon.in/Havells-Instanio-Storage-Heater-installation/dp/B08GM5S4CQ/ref=sr_1_172?qid=1672923600 and s=kitchen and sr=1-172</t>
  </si>
  <si>
    <t>https://www.amazon.in/Prestige-1900-Induction-Cooktop-button/dp/B00NM6MO26/ref=sr_1_173?qid=1672923600 and s=kitchen and sr=1-173</t>
  </si>
  <si>
    <t>AGARO 33398 Rapid 1000-Watt, 10-Litre Wet  and  Dry Vacuum Cleaner, with Blower Function (Red  and  Black)</t>
  </si>
  <si>
    <t>Suitable for Wet  and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</si>
  <si>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https://www.amazon.in/AGARO-1000-Watt-10-Litre-Cleaner-Function/dp/B083M7WPZD/ref=sr_1_174?qid=1672923600 and s=kitchen and sr=1-174</t>
  </si>
  <si>
    <t>https://www.amazon.in/Kent-16026-1-8-Liter-Electric-Kettle/dp/B07GLSKXS1/ref=sr_1_175?qid=1672923600 and s=kitchen and sr=1-175</t>
  </si>
  <si>
    <t>SKYTONE Stainless Steel Electric Meat Grinders with Bowl 700W Heavy for Kitchen Food Chopper, Meat, Vegetables, Onion , Garlic Slicer Dicer, Fruit  and  Nuts Blender (2L, 700 Watts)</t>
  </si>
  <si>
    <t>https://www.amazon.in/SKYTONE-Stainless-Electric-Grinders-Vegetables/dp/B09F6KL23R/ref=sr_1_178?qid=1672923600 and s=kitchen and sr=1-178</t>
  </si>
  <si>
    <t>https://www.amazon.in/1-8Litre-Electric-Kettle-Stainless-16088/dp/B094G9L9LT/ref=sr_1_179?qid=1672923600 and s=kitchen and sr=1-179</t>
  </si>
  <si>
    <t>Eureka Forbes Supervac 1600 Watts Powerful Suction,bagless Vacuum Cleaner with cyclonic Technology,7 Accessories,1 Year Warranty,Compact,Lightweight  and  Easy to use (Red)</t>
  </si>
  <si>
    <t>After receipt of Product received a Demo Request and opted for Demo Code Ref # 436360 .Today contacted Eureka Forbes for the Demo and understand there is No Demo for Vacuum Cleaners from their End.FYI Please  and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</si>
  <si>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 and s=kitchen and sr=1-180</t>
  </si>
  <si>
    <t>Mi Air Purifier 3 with True HEPA Filter, removes air pollutants, smoke, odor, bacteria  and  viruses with 99.97% efficiency, coverage area up to 484 sq. ft., Wi-Fi  and  Voice control - Alexa/GA (white)</t>
  </si>
  <si>
    <t>https://www.amazon.in/Mi-Purifier-Filter-Smart-Connectivity/dp/B0811VCGL5/ref=sr_1_182?qid=1672923600 and s=kitchen and sr=1-182</t>
  </si>
  <si>
    <t>WaterFilters and Purifiers</t>
  </si>
  <si>
    <t>https://www.amazon.in/Tata-Swach-Bulb-6000-Litre-Cartridge/dp/B07FXLC2G2/ref=sr_1_183?qid=1672923600 and s=kitchen and sr=1-183</t>
  </si>
  <si>
    <t>https://www.amazon.in/Havells-Ambrose-1200mm-Ceiling-Gold/dp/B01LYU3BZF/ref=sr_1_187?qid=1672923600 and s=kitchen and sr=1-187</t>
  </si>
  <si>
    <t>https://www.amazon.in/PrettyKrafts-Canvas-Laundry-Storage-Black/dp/B083RC4WFJ/ref=sr_1_188?qid=1672923600 and s=kitchen and sr=1-188</t>
  </si>
  <si>
    <t>FABWARE Lint Remover for Clothes - Sticky Lint Roller for Clothes, Furniture, Wool, Coat, Car Seats, Carpet, Fabric, Dust Cleaner, Pet Hair Remover with 1 Handle  and  1 Refill Total 60 Sheets  and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</si>
  <si>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and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and  Pet Hair remover from clothes and home today!</t>
  </si>
  <si>
    <t>https://www.amazon.in/FABWARE-Lint-Remover-Clothes-Furniture/dp/B09SFRNKSR/ref=sr_1_189?qid=1672923600 and s=kitchen and sr=1-189</t>
  </si>
  <si>
    <t>https://www.amazon.in/Brayden-Portable-Smoothie-Blender-Rechargeable/dp/B07NRTCDS5/ref=sr_1_190?qid=1672923600 and s=kitchen and sr=1-190</t>
  </si>
  <si>
    <t>https://www.amazon.in/Bajaj-Frore-1200-Brown-Ceiling/dp/B07SPVMSC6/ref=sr_1_192?qid=1672923600 and s=kitchen and sr=1-192</t>
  </si>
  <si>
    <t>Venus Digital Kitchen Weighing Scale  and  Food Weight Machine for Health, Fitness, Home Baking  and  Cooking Scale, 2 Year Warranty  and  Battery Included (Weighing Scale Without Bowl) Capacity 10 Kg, 1 Gm</t>
  </si>
  <si>
    <t>High Presicion Strain Guage sensor system : The Kitchen scale equipped with high presicion strain gauge sensor system.|DETACHABLE BOWL Optional : Handy  and  hygienic BPA FREE plastic bowl serves multi-purpose for washing, mixing or weighing both wet  and  dry ingredients. Flip over the bowl on the scale for easy storage|BATTERIES INCLUDED: The scale comes handy with ready to use 2*AAA Battery . Features Low battery  and  Overload Indicators, Capacity 10 Kg, 1 Gm|MADE IN INDIA: Product is specially desigened for the India . Hoffen is a Registered Indian Brand Registered Indian Brand aiming to bring quality innovative products.</t>
  </si>
  <si>
    <t>https://www.amazon.in/Venus-Weighing-Warranty-Included-Capacity/dp/B09H3BXWTK/ref=sr_1_193?qid=1672923600 and s=kitchen and sr=1-193</t>
  </si>
  <si>
    <t>https://www.amazon.in/Bajaj-ATX-750-Watt-Pop-up-Toaster/dp/B0073QGKAS/ref=sr_1_194?qid=1672923600 and s=kitchen and sr=1-194</t>
  </si>
  <si>
    <t>Coway Professional Air Purifier for Home, Longest Filter Life 8500 Hrs, Green True HEPA Filter, Traps 99.99% Virus  and  PM 0.1 Particles, Warranty 7 Years (AirMega 150 (AP-1019C))</t>
  </si>
  <si>
    <t>https://www.amazon.in/Coway-Professional-Purifier-Anti-Virus-AP-1019C/dp/B08GJ57MKL/ref=sr_1_195?qid=1672923600 and s=kitchen and sr=1-195</t>
  </si>
  <si>
    <t>KENT Gold Optima Gravity Water Purifier (11016) | UF Technology Based | Non-Electric  and  Chemical Free | Counter Top | 10L Storage | White</t>
  </si>
  <si>
    <t>https://www.amazon.in/Gold-Optima-10-Litres-Non-electric-Purifier/dp/B009DA69W6/ref=sr_1_196?qid=1672923600 and s=kitchen and sr=1-196</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</si>
  <si>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and  its very cold here. It is working fine till now  and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</si>
  <si>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https://www.amazon.in/HOMEPACK%C2%AE-Radiant-Office-Heaters-Portable/dp/B099PR2GQJ/ref=sr_1_197?qid=1672923600 and s=kitchen and sr=1-197</t>
  </si>
  <si>
    <t>https://www.amazon.in/Bajaj-Rex-Mixer-Grinder-White/dp/B08G8H8DPL/ref=sr_1_198?qid=1672923600 and s=kitchen and sr=1-198</t>
  </si>
  <si>
    <t>Heart Home Waterproof Round Non Wovan Laundry Bag/Hamper|Metalic Printed With Handles|Foldable Bin  and  45 Liter Capicity|Size 37 x 37 x 49, Pack of 1 (Grey  and  Black)-HEARTXY11447</t>
  </si>
  <si>
    <t>PACKAGE CONTAIN: 1 Piece Laundry Basket|MATERIAL: Non Woven, COLOR: Grey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</si>
  <si>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https://www.amazon.in/Heart-Home-Foldable-Organiser-HEARTXY11447/dp/B08VGM3YMF/ref=sr_1_196?qid=1672923601 and s=kitchen and sr=1-196</t>
  </si>
  <si>
    <t>https://www.amazon.in/MILTON-Smart-Egg-Boiler-Transparent/dp/B08TTRVWKY/ref=sr_1_197?qid=1672923601 and s=kitchen and sr=1-197</t>
  </si>
  <si>
    <t>https://www.amazon.in/Premium-Stainless-Electric-Cut-Off-Feature/dp/B07T4D9FNY/ref=sr_1_199?qid=1672923601 and s=kitchen and sr=1-199</t>
  </si>
  <si>
    <t>https://www.amazon.in/Tosaa-Nonstick-Sandwich-Toaster-Regular/dp/B07RX42D3D/ref=sr_1_200?qid=1672923601 and s=kitchen and sr=1-200</t>
  </si>
  <si>
    <t>„Äê15 LITRE„ÄëStorage Water Heater;‚ÄØ„ÄêBEE 5 STAR RATED„Äë: Highly Energy Efficient with Extra Thick  and  High Density CFC Free PUF Insulation for Maximum Heat Retention;„ÄêCOUNTRY OF ORIGIN„Äë: India|„ÄêANTI-CORROSIVE  and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and  Thermal Cut-out Mechanism for Dual Overheat Protection; 5-in-1 Multi-function Safety Valve prevents excessive Pressure Build-up, Vacuum Formation  and  Reverse Water Flow|„ÄêHYGIENIC  and  PUNGENT-FREE WATER„Äë: Multi-layer protection against Corrosion  and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</si>
  <si>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and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</si>
  <si>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 and s=kitchen and sr=1-201</t>
  </si>
  <si>
    <t>SewingMachines and Accessories</t>
  </si>
  <si>
    <t>Sewing and EmbroideryMachines</t>
  </si>
  <si>
    <t>https://www.amazon.in/akiara-Machine-Stitching-extension-adapter/dp/B09R83SFYV/ref=sr_1_202?qid=1672923601 and s=kitchen and sr=1-202</t>
  </si>
  <si>
    <t>Usha Steam Pro SI 3713, 1300 W Steam Iron, Powerful steam Output up to 18 g/min, Non-Stick Soleplate (White  and  Blue)</t>
  </si>
  <si>
    <t>https://www.amazon.in/Usha-Steam-3713-1300-Watt-White/dp/B07989VV5K/ref=sr_1_203?qid=1672923601 and s=kitchen and 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</si>
  <si>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and  minerals from your foods|2 Years Warranty  and  After Sales Service: Reliable Wonderchef warranty with the best after-sales service in over 12,000 pin codes across India. Also buy Spares  and  Accessories on Amazon</t>
  </si>
  <si>
    <t>https://www.amazon.in/Wonderchef-Nutri-Blend-CKM-Jars-Black/dp/B07FL3WRX5/ref=sr_1_204?qid=1672923601 and s=kitchen and 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</si>
  <si>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and  Color send as per availabilty.</t>
  </si>
  <si>
    <t>https://www.amazon.in/WIDEWINGS-Electric-Handheld-Frother-Blender/dp/B0BPCJM7TB/ref=sr_1_205?qid=1672923601 and s=kitchen and sr=1-205</t>
  </si>
  <si>
    <t>https://www.amazon.in/Morphy-Richards-Icon-Superb-Grinder/dp/B08H673XKN/ref=sr_1_206?qid=1672923601 and s=kitchen and sr=1-206</t>
  </si>
  <si>
    <t>Philips Handheld Garment Steamer GC360/30 - Vertical  and  Horizontal Steaming, 1200 Watt, up to 22g/min</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</si>
  <si>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and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</si>
  <si>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 and s=kitchen and sr=1-207</t>
  </si>
  <si>
    <t>https://www.amazon.in/Vedini-Refillable-Spray-Bottle-Transparent/dp/B08243SKCK/ref=sr_1_212?qid=1672923601 and s=kitchen and sr=1-212</t>
  </si>
  <si>
    <t>https://www.amazon.in/CROMPTON-Sapphira-Ultra-Ceiling-Lustre/dp/B09SPTNG58/ref=sr_1_213?qid=1672923601 and s=kitchen and sr=1-213</t>
  </si>
  <si>
    <t>Kuber Industries Waterproof Canvas Laundry Bag/Hamper|Metalic Printed With Handles|Foldable Bin  and  45 Liter Capicity|Size 37 x 37 x 46, Pack of 1 (Brown)</t>
  </si>
  <si>
    <t>https://www.amazon.in/Kuber-Industries-Waterproof-Organizer-CTKTC034616/dp/B083J64CBB/ref=sr_1_214?qid=1672923601 and s=kitchen and sr=1-214</t>
  </si>
  <si>
    <t>https://www.amazon.in/JM-SELLER-Electric-Beater-180-Watt/dp/B08JV91JTK/ref=sr_1_215?qid=1672923601 and s=kitchen and 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</si>
  <si>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and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</si>
  <si>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https://www.amazon.in/Oratech-electric-cappuccino-Mocktail-Multicolour/dp/B0BQ3K23Y1/ref=sr_1_216?qid=1672923601 and s=kitchen and sr=1-216</t>
  </si>
  <si>
    <t>https://www.amazon.in/Havells-Glaze-Pearl-Ivory-Ceiling/dp/B09MT94QLL/ref=sr_1_217?qid=1672923601 and s=kitchen and sr=1-217</t>
  </si>
  <si>
    <t>ELEGANT  and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and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and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</si>
  <si>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Worth the money,It‚Äôs goog,Nice  and  Easy to use product,Not good,Wonder Product!,Good product,Right product at right price,Value for money</t>
  </si>
  <si>
    <t>It‚Äôs easy to use and is okay I guess, doesn‚Äôt clean the lint completely but enough to not be spotted from the viewers point of view,It‚Äôs good,Nice  and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</si>
  <si>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 and s=kitchen and sr=1-218</t>
  </si>
  <si>
    <t>1 YEAR WARRANTY  and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</si>
  <si>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https://www.amazon.in/Rico-Japanese-Technology-Rechargeable-Replacement/dp/B09KPXTZXN/ref=sr_1_220?qid=1672923601 and s=kitchen and sr=1-220</t>
  </si>
  <si>
    <t>Mills and Grinders</t>
  </si>
  <si>
    <t>https://www.amazon.in/Butterfly-150-Watt-Grinder-Scrapper-Attachment/dp/B078HG2ZPS/ref=sr_1_221?qid=1672923601 and s=kitchen and sr=1-221</t>
  </si>
  <si>
    <t>https://www.amazon.in/AGARO-Marvel-Litre-Toaster-Griller/dp/B07N2MGB3G/ref=sr_1_222?qid=1672923601 and s=kitchen and sr=1-222</t>
  </si>
  <si>
    <t>Does the stated purpose,Good,Good,Steam Iron,Light weight and easy to use iron,Functional  and  hard to Use,Overall a good product,Using it for a month. So far it is working well.</t>
  </si>
  <si>
    <t>https://www.amazon.in/Philips-GC1920-28-1440-Watt-Non-Stick/dp/B008LN8KDM/ref=sr_1_220?qid=1672923603 and s=kitchen and sr=1-220</t>
  </si>
  <si>
    <t>https://www.amazon.in/Havells-OFR-13-Wave-Fin/dp/B08MZNT7GP/ref=sr_1_221?qid=1672923603 and s=kitchen and sr=1-221</t>
  </si>
  <si>
    <t>https://www.amazon.in/Bajaj-DHX-1000-Watt-Ivory-Color/dp/B009P2L7CO/ref=sr_1_222?qid=1672923603 and s=kitchen and sr=1-222</t>
  </si>
  <si>
    <t>Product technology- RO+UV+Taste Adjuster (MTDS), RO is certified to remove new age contaminants like lead,mercury  and  arsenic from the water while eliminating all viruses  and  bacterias.UV-C Purification ensures that every drop of water is as healthy  and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and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</si>
  <si>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https://www.amazon.in/Eureka-Forbes-Amaze-RO-MTDS/dp/B07YC8JHMB/ref=sr_1_223?qid=1672923603 and s=kitchen and sr=1-223</t>
  </si>
  <si>
    <t>ROYAL STEP Portables  and  Convenient to Charge: This little body light weight design is easy for you carry it to school,office,parks,camping, anywhere you want to. and it also convenient for charge by power bank, laptop, computer, car or other usb devices.|Rechargeable and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</si>
  <si>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https://www.amazon.in/ROYAL-STEP-Portable-Electric-Rechargeable/dp/B0BNQMF152/ref=sr_1_224?qid=1672923603 and s=kitchen and sr=1-224</t>
  </si>
  <si>
    <t>Cordless, Hoseless, and Rechargeable vacuum cleaner for efficient cleaning|High efficiency and washable HEPA filter arrests particulate matters  and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</si>
  <si>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https://www.amazon.in/Kent-Zoom-Vacuum-Cleaner-16068/dp/B08J7VCT12/ref=sr_1_225?qid=1672923603 and s=kitchen and 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</si>
  <si>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and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</si>
  <si>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https://www.amazon.in/Sealing-Machine-Warranty-Function-Plastic/dp/B0989W6J2F/ref=sr_1_226?qid=1672923603 and s=kitchen and sr=1-226</t>
  </si>
  <si>
    <t>Heavy performance dry iron - 1200 Watt to back up heavy weight performance with power|Soleplate with the double coating of Anti Bacterial Weiberger German Soleplate for wrinkle free smooth and crisp ironing|Stylish  and  Ergonomic design with a heavy soleplate ensuring class to your wardrobe and style|Five mode temprature dial that is customized for all your fabric in your wardrobe|Integrated with 1200 Watt superfast heating element that ensures faster heating and ironing</t>
  </si>
  <si>
    <t>https://www.amazon.in/Heavyweight-Automatic-bacterial-Weilburger-Soleplate/dp/B0B84KSH3X/ref=sr_1_227?qid=1672923603 and s=kitchen and sr=1-227</t>
  </si>
  <si>
    <t>Inalsa Electric Kettle Prism Inox - 1350 W with LED Illumination  and  Boro-Silicate Body, 1.8 L Capacity along with Cordless Base, 2 Year Warranty (Black)</t>
  </si>
  <si>
    <t>1. QUICK BOIL: Prism Inox comes with 1350W power that boils water in just 5-10 minutes  and  prepares hot tea, delicious cocoa, or instant soup in short time. 2. SUPERIOR QUALITY: Made with the finest quality Borosilicate Glass which resists scratching and scuffing. 3. LED ILLUMINATION  and  WATER LEVEL INDICATION: Blue LED keeps you informed about your kettle being switch on. Fill the water tank easily and precisely with the water level indication. 4. LARGE CAPACITY: With large-capacity of 1.8 L you can make multiple cups of tea or coffee at the same time.</t>
  </si>
  <si>
    <t>https://www.amazon.in/Inalsa-Electric-Kettle-Prism-Inox/dp/B08HLC7Z3G/ref=sr_1_229?qid=1672923603 and s=kitchen and sr=1-229</t>
  </si>
  <si>
    <t>VRPRIME Lint Roller Lint Remover for Clothes, Pet | 360 Sheets Reusable Sticky Easy-Tear Sheet Brush for Clothes, Furniture, Carpet, Dog Fur, Sweater, Dust  and  Dirt (4 Rolls - 90 Sheet Each Roll)</t>
  </si>
  <si>
    <t>https://www.amazon.in/VRPRIME-Remover-Reusable-Easy-Tear-Furniture/dp/B0BN6M3TCM/ref=sr_1_230?qid=1672923603 and s=kitchen and 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</si>
  <si>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and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</si>
  <si>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and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</si>
  <si>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 and s=kitchen and 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</si>
  <si>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and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</si>
  <si>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and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</si>
  <si>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 and s=kitchen and sr=1-235</t>
  </si>
  <si>
    <t>https://www.amazon.in/Goliath-GO1200WG-Weight-1200-Watt-Maroon/dp/B0883LQJ6B/ref=sr_1_236?qid=1672923603 and s=kitchen and sr=1-236</t>
  </si>
  <si>
    <t>https://www.amazon.in/Wipro-Electric-Stainless-Automatic-VB021070/dp/B099Z83VRC/ref=sr_1_237?qid=1672923603 and s=kitchen and sr=1-237</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</si>
  <si>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and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</si>
  <si>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 and s=kitchen and sr=1-238</t>
  </si>
  <si>
    <t>https://www.amazon.in/Kitchenwell-Multipurpose-Portable-Electronic-Scale/dp/B0B4SJKRDF/ref=sr_1_239?qid=1672923603 and s=kitchen and sr=1-239</t>
  </si>
  <si>
    <t>„ÄêRechargeable Multi-Function Milk Frother„ÄëThe Milk Frother comes with two Whisk-Heads attached to the handle - the Spring Whisk-Head is for making milk and 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</si>
  <si>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https://www.amazon.in/FIGMENT-Rechargeable-Decoration-ENTERPRISES-A1/dp/B0BM4KTNL1/ref=sr_1_240?qid=1672923603 and s=kitchen and sr=1-240</t>
  </si>
  <si>
    <t>Engineered  and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</si>
  <si>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https://www.amazon.in/Balzano-Speed-Nutri-Blender-Smoothie/dp/B08S6RKT4L/ref=sr_1_241?qid=1672923603 and s=kitchen and sr=1-241</t>
  </si>
  <si>
    <t>https://www.amazon.in/Swiss-Military-VC03-Wireless-Collection/dp/B09SZ5TWHW/ref=sr_1_242?qid=1672923603 and s=kitchen and sr=1-242</t>
  </si>
  <si>
    <t>https://www.amazon.in/Zuvexa-Rechargeable-Electric-Foam-Maker/dp/B0BLC2BYPX/ref=sr_1_243?qid=1672923603 and s=kitchen and sr=1-243</t>
  </si>
  <si>
    <t>Nice product  and  good quality,Value for money, as per description.,Very easy useful,Good product,Product is good,Good,Good,Best to buy under 500. Comes with warranty card. Cable Quality is good</t>
  </si>
  <si>
    <t>https://www.amazon.in/Usha-IH2415-1500-Watt-Immersion-Heater/dp/B00P0R95EA/ref=sr_1_244?qid=1672923603 and s=kitchen and sr=1-244</t>
  </si>
  <si>
    <t>Value for money,Goods,Pipe is not dilevered with gysure,Product is good but warranty service follow up is hectic  and  customer care service is pathetic,Good cooling, Fit finish not up to mark.,Value for money,good one for small town , high wattage  creating problem in metro apartment,Working Good</t>
  </si>
  <si>
    <t>Value for money,Like,Okk,Product is good but within 2 years stopped performing  and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</si>
  <si>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 and s=kitchen and sr=1-245</t>
  </si>
  <si>
    <t>https://www.amazon.in/Havells-Instanio-1-Litre-Instant-Geyser/dp/B078JBK4GX/ref=sr_1_244?qid=1672923605 and s=kitchen and sr=1-244</t>
  </si>
  <si>
    <t>https://www.amazon.in/Lifelong-Boiler-Poacher-500-Watt-Transparent/dp/B08S7V8YTN/ref=sr_1_245?qid=1672923605 and s=kitchen and sr=1-245</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</si>
  <si>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and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</si>
  <si>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https://www.amazon.in/Indias-Instant-Bathroom-Kitchen-Hospital/dp/B07H5PBN54/ref=sr_1_246?qid=1672923605 and s=kitchen and sr=1-246</t>
  </si>
  <si>
    <t>https://www.amazon.in/AmazonBasics-Induction-Cooktop-1600-Watt/dp/B07YCBSCYB/ref=sr_1_247?qid=1672923605 and s=kitchen and sr=1-247</t>
  </si>
  <si>
    <t>https://www.amazon.in/Sui-Generis-Frother-Electric-Blender/dp/B098T9CJVQ/ref=sr_1_248?qid=1672923605 and s=kitchen and sr=1-248</t>
  </si>
  <si>
    <t>Philips Air Purifier Ac2887/20,Vitashield Intelligent Purification,Long Hepa Filter Life Upto 17000 Hours,Removes 99.9% Airborne Viruses  and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</si>
  <si>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and  free home service*.|AIRMID CERTIFICATION: Removes 99.9% bacteria and viruses, tested to remove airborne H1N1 virus|ECARF CERTIFICATION: Removes 99.99% pollen and house dust mites, Allergy friendly quality tested by ECARF</t>
  </si>
  <si>
    <t>https://www.amazon.in/Philips-AeraSense-AC2887-20-Purifier/dp/B01KCSGBU2/ref=sr_1_249?qid=1672923605 and s=kitchen and sr=1-249</t>
  </si>
  <si>
    <t>https://www.amazon.in/Esquire-Elite-Laundry-Basket-Colour/dp/B095XCRDQW/ref=sr_1_250?qid=1672923605 and s=kitchen and sr=1-250</t>
  </si>
  <si>
    <t>https://www.amazon.in/PHILIPS-Fryer-HD9200-90-Technology/dp/B09CTWFV5W/ref=sr_1_251?qid=1672923605 and s=kitchen and sr=1-251</t>
  </si>
  <si>
    <t>https://www.amazon.in/Havells-Quartz-Settings-Product-Warranty/dp/B0B7NWGXS6/ref=sr_1_252?qid=1672923605 and s=kitchen and sr=1-252</t>
  </si>
  <si>
    <t>https://www.amazon.in/Philips-Garment-Steamer-GC523-60/dp/B07DZ986Q2/ref=sr_1_253?qid=1672923605 and s=kitchen and sr=1-253</t>
  </si>
  <si>
    <t>https://www.amazon.in/Brayden-Plastic-Express-Bi-Level-Stainless/dp/B07KKJPTWB/ref=sr_1_254?qid=1672923605 and s=kitchen and sr=1-254</t>
  </si>
  <si>
    <t>Wonderchef Nutri-blend Mixer, Grinder  and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</si>
  <si>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and  AFTER SALES SERVICE: Reliable Wonderchef warranty with the best after sales service in over 12,000 pin codes across India.</t>
  </si>
  <si>
    <t>https://www.amazon.in/Wonderchef-Nutri-Blend-63152293-400-Watt-Grinder/dp/B071R3LHFM/ref=sr_1_255?qid=1672923605 and s=kitchen and 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</si>
  <si>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and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</si>
  <si>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https://www.amazon.in/Usha-Janome-Dream-Stitch-Automatic/dp/B086X18Q71/ref=sr_1_259?qid=1672923605 and s=kitchen and sr=1-259</t>
  </si>
  <si>
    <t>Good product but not very useful.,Just OK,Good,Good for crepe fabric dresses  and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</si>
  <si>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and  after pressing on the steam button once the steam gets coming out you can hold your clothes  and  swiftly move in front of the steam (2 inches away) that way you will save yourself from the pain of holding it. Also pls use a plastic hanger  and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</si>
  <si>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 and s=kitchen and sr=1-260</t>
  </si>
  <si>
    <t>https://www.amazon.in/Personal-Blender-Portable-Battery-Smoothies/dp/B0BFBNXS94/ref=sr_1_261_mod_primary_new?qid=1672923605 and s=kitchen and sbo=RZvfv%2F%2FHxDF%2BO5021pAnSA%3D%3D and sr=1-261</t>
  </si>
  <si>
    <t>https://www.amazon.in/Sujata-Powermatic-Watts-Juicer-Grinder/dp/B071113J7M/ref=sr_1_262?qid=1672923605 and s=kitchen and sr=1-262</t>
  </si>
  <si>
    <t>8 Stages of purification with large water storage capacity of 6 litres|UV e-boiling: Ensures that each drop of water is as pure  and  healthy as water boiled for 20+ minutes|Ultra-filtration: Imparts crystal clear clarity to drinking water in addition to making it safe from viral  and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and  when cartridges need replacement c) Purified stored water can be dispensed even without electricity</t>
  </si>
  <si>
    <t>https://www.amazon.in/Aquaguard-purification-municipal-Eureka-Forbes/dp/B09YLWT89W/ref=sr_1_263?qid=1672923605 and s=kitchen and sr=1-263</t>
  </si>
  <si>
    <t>PrettyKrafts Laundry Basket for clothes with Lid  and  Handles, Toys Organiser, 75 Ltr Grey</t>
  </si>
  <si>
    <t>MADE IN INDIA | Laundry baskets Combo of Lid  and  without Lid, which is a lightweight, water resistant  and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</si>
  <si>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https://www.amazon.in/PrettyKrafts-Laundry-Basket-Clothes-Handles/dp/B0814LP6S9/ref=sr_1_264?qid=1672923605 and s=kitchen and sr=1-264</t>
  </si>
  <si>
    <t>HomeMedicalSupplies and Equipment</t>
  </si>
  <si>
    <t>Design Optimised for Functionality, Durability  and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</si>
  <si>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and  volume, multiple tare  and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</si>
  <si>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 and s=kitchen and sr=1-265</t>
  </si>
  <si>
    <t>Tesora - Inspired by you Large Premium Electric Kettle 1.8L, Stainless Steel Inner Body - Auto Power Cut, Boil Dry Protection  and  Cool Touch Double Wall, Portable | 1500 Watts |1 Year Warranty | (White)</t>
  </si>
  <si>
    <t>‚úÖABOUT : This top performance kettle is part of the Fine Collection, featuring a premium textured finish, stainless steel inside  and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</si>
  <si>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and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</si>
  <si>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 and s=kitchen and sr=1-266</t>
  </si>
  <si>
    <t>AGARO Ace 1600 Watts, 21.5 kPa Suction Power, 21 litres Wet  and  Dry Stainless Steel Vacuum Cleaner with Blower Function and Washable Dust Bag</t>
  </si>
  <si>
    <t>Suitable for Wet  and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</si>
  <si>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https://www.amazon.in/Ace-1600-Watt-21-Litre-Stainless-Function/dp/B07RCGTZ4M/ref=sr_1_268?qid=1672923605 and s=kitchen and 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</si>
  <si>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and  make healthy, delicious food  and  drinks with our durable  and  versatile blender Robot Inox 1000. Inalsa provides you with the right kitchen appliance.|YOUR PERFECT KITCHEN ASSISTANT-&gt; This multi-functional appliance comes with a Powerful Chopper, Detachable Stainless-Steel Blending Wand, Multi-Purpose 600ml Jar  and  Whisker. Chop, Blend, Puree, Whisk, Mix with whatever ingredients you have!!|GET THE TEXTURE YOU WANT-&gt; Dual-Speed Setting allows you to control your hand blender just the way you like it. Variable Speed helps you get the right texture you want of your ingredients.|SOPHISTICATED DESIGN  and  EXCEPTIONAL QUALITY-&gt; Robot Inox 1000 has an anti-slip design  and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and  PRESS OPERATION-&gt; On the press of a button, attach chopper, blending wand  and  whisker according to your cooking requirements. Quickly blend endless ingredients with Robot Inox 1000.</t>
  </si>
  <si>
    <t>https://www.amazon.in/Inalsa-Robot-1000-800-Watt-Blender/dp/B0747VDH9L/ref=sr_1_269?qid=1672923605 and s=kitchen and sr=1-269</t>
  </si>
  <si>
    <t>https://www.amazon.in/Akiara-Electric-Handheld-Cordless-Tailoring/dp/B08XLR6DSB/ref=sr_1_270?qid=1672923605 and s=kitchen and sr=1-270</t>
  </si>
  <si>
    <t>Philips EasySpeed Plus Steam Iron GC2145/20-2200W, Quick Heat Up with up to 30 g/min steam, 110 g steam Boost, Scratch Resistant Ceramic Soleplate, Vertical steam  and  Drip-Stop</t>
  </si>
  <si>
    <t>https://www.amazon.in/EasySpeed-GC2145-Resistant-Soleplate-Drip-Stop/dp/B08H6CZSHT/ref=sr_1_268?qid=1672923606 and s=kitchen and sr=1-268</t>
  </si>
  <si>
    <t>Reduce Prep Time: Inalsa Bullet is one powerful  and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and  efficient chopping  and  dicing operation. Be it coarse, medium or fine, the chopper does it all!!.Frequency 50 Hz|Outstanding In Quality  and  Conveneint: Bullet has a stainless-steel finish in front which enhances the look of the appliance.Easy press down button  and  anti-slip base facilitates fast  and  convenient operation.Chop in one go,No extra buttons or switches!!|Satisfy Home Need: The bowl of Inalsa Bullet is dishwasher safe, extra durable and provides visibility to chopping levels.With 0.9L (Total Capacity)/0.5L (Processing Capacity) bowl, chop veggies,dice fruits,prepare salad  and  create bread crumbs|Sturdy, Strong  and  Safe Appliance: Made from unbreakable ABS plastic for long-lasting  and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</si>
  <si>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https://www.amazon.in/Inalsa-Bullet-400-Watt-Technology-Chopper/dp/B07CVR2L5K/ref=sr_1_269?qid=1672923606 and s=kitchen and sr=1-269</t>
  </si>
  <si>
    <t>BOIL  and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and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and  CLEAN- The single press operation makes it incredibly simple to use. All you need to do is put the eggs in the boiler, add appropriate quantity of water and select the desired mode.</t>
  </si>
  <si>
    <t>https://www.amazon.in/Borosil-Electric-Vegetables-Transparent-Stainless/dp/B09J4YQYX3/ref=sr_1_270?qid=1672923606 and s=kitchen and sr=1-270</t>
  </si>
  <si>
    <t>Wipro Vesta Grill 1000 Watt Sandwich Maker |Dual function-SW Maker and Griller|Non stick Coat -BPA and PTFE Free |Auto Temp Cut-off| Height Control -180·∂ø and 105·∂ø |2 year warranty|SS Finish|Standard size</t>
  </si>
  <si>
    <t>Truly multifunctional Grill Sandwich Maker which could used to make a sandwich maker to panini ,toast  and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</si>
  <si>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and  IoT savvy,SM Hussain,Varinder Singh,Amazon Customer,Ayushi Jain Bansal,NIKHIL H SWADAS</t>
  </si>
  <si>
    <t>https://www.amazon.in/Wipro-Sandwich-function-SW-warranty-Standard/dp/B0B2DD8BQ8/ref=sr_1_271?qid=1672923606 and s=kitchen and sr=1-271</t>
  </si>
  <si>
    <t>Rico IRPRO 1500 Watt Japanese Technology Electric Water Heater Immersion Rod Shockproof Protection  and  Stainless Steel Heating Element for Instant Heating| ISI Certified 1 Year Replacement Warranty</t>
  </si>
  <si>
    <t>Excellent to Use, Adequate Cord length but Too Expensive compared with other  and  Hope for Durability.,Easy to handle, hassle free,Good,Nice product üëç,Good product,Overall good product,Product not working more than 6months. At that time 797 rs now 999 rs. Too much,Not Shock proof at all</t>
  </si>
  <si>
    <t>https://www.amazon.in/Rico-1500-W-immersion-water-heater/dp/B0123P3PWE/ref=sr_1_272?qid=1672923606 and s=kitchen and sr=1-272</t>
  </si>
  <si>
    <t>Eureka Forbes Active Clean 700 Watts Powerful Suction  and  Blower Vacuum Cleaner with Washable HEPA Filter  and  6 Accessories,1 Year Warranty,Compact,Light Weight  and  Easy to use (Red  and  Black)</t>
  </si>
  <si>
    <t>https://www.amazon.in/Eureka-Forbes-Active-Cleaner-washable/dp/B08HDCWDXD/ref=sr_1_273?qid=1672923606 and s=kitchen and sr=1-273</t>
  </si>
  <si>
    <t>https://www.amazon.in/CSI-INTERNATIONAL%C2%AE-Instant-portable-Plastic/dp/B0836JGZ74/ref=sr_1_274?qid=1672923606 and s=kitchen and sr=1-274</t>
  </si>
  <si>
    <t>https://www.amazon.in/Hindware-Atlantic-Instant-Heating-Stainless/dp/B0BCKJJN8R/ref=sr_1_275?qid=1672923606 and s=kitchen and sr=1-275</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</si>
  <si>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and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and  Instruction manual</t>
  </si>
  <si>
    <t>https://www.amazon.in/Morphy-Richards-Europa-Espresso-Cappuccino/dp/B008P7IF02/ref=sr_1_276?qid=1672923606 and s=kitchen and sr=1-276</t>
  </si>
  <si>
    <t>https://www.amazon.in/Lifelong-PowerPro-Mixer-Grinder-Super/dp/B08CNLYKW5/ref=sr_1_277?qid=1672923606 and s=kitchen and sr=1-277</t>
  </si>
  <si>
    <t>https://www.amazon.in/CTEK15L-Premium-Stainless-Electric-Cut-Off/dp/B08C7TYHPB/ref=sr_1_278?qid=1672923606 and s=kitchen and sr=1-278</t>
  </si>
  <si>
    <t>https://www.amazon.in/OPERATION-CHARGING-MULTI-CLIP-FUNCTION-PERSONAL/dp/B08VJFYH6N/ref=sr_1_279?qid=1672923606 and s=kitchen and sr=1-279</t>
  </si>
  <si>
    <t>https://www.amazon.in/Crompton-InstaGlide-Certified-Dry-Iron/dp/B08235JZFB/ref=sr_1_283?qid=1672923606 and s=kitchen and sr=1-283</t>
  </si>
  <si>
    <t>https://www.amazon.in/Prestige-PSWP-2-0-Purifier-Cartridge/dp/B078XFKBZL/ref=sr_1_284_mod_primary_new?qid=1672923606 and s=kitchen and sbo=RZvfv%2F%2FHxDF%2BO5021pAnSA%3D%3D and 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</si>
  <si>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and  Elegant: Aristo comes with an easy carry handle for your convenience|Reliable  and  Safe: Our room heaters are dependable and they also come with a 2 Year warranty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</si>
  <si>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and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</si>
  <si>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 and s=kitchen and sr=1-285</t>
  </si>
  <si>
    <t>Gadgetronics Digital Kitchen Weighing Scale  and  Food Weight Machine for Health, Fitness, Home Baking  and  Cooking (10 KGs,1 Year Warranty  and  Batteries Included)</t>
  </si>
  <si>
    <t>PRECISE MEASUREMENTS: Built with high precision sensors to quickly deliver accurate results  and  ensure your healthy recipe is deliciously perfect. Measures in grams/ml(water)/ ml(milk)/lb:oz/fl oz with range 1g-10000g|EASY TARE FUNCTION: Calculate net weight of ingredients by subtracting empty bowl or container weight. Press TARE button to reset scale to zero  and  weigh while adding ingredients to same container|BATTERY INCLUDED: The scale comes handy with 2 ready to use AAA batteries which gives long battery life of more than 6 months when used twice a day. Features Low battery  and  Error Indicators|ADDED FEATURES: Clear LCD display screen with large fonts  and  Auto-Off feature to facilitate power saving. Two separate buttons for unit conversion and On/Off/Tare function</t>
  </si>
  <si>
    <t>https://www.amazon.in/Gadgetronics-Weighing-Warranty-Batteries-Included/dp/B0B694PXQJ/ref=sr_1_286?qid=1672923606 and s=kitchen and 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</si>
  <si>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and  bacteria|Carbon Polisher·µÄ·¥π - Removes chlorine, odor, along with other impurities to purify water and improve its taste|For GKK replacement instructions, refer to the user manual pdf (in Product guides  and  documents section)</t>
  </si>
  <si>
    <t>https://www.amazon.in/HUL-Pureit-Germkill-Advanced-Purifier/dp/B00B3VFJY2/ref=sr_1_287?qid=1672923606 and s=kitchen and sr=1-287</t>
  </si>
  <si>
    <t>Tom  and  Jerry Folding Laundry Basket for Clothes with Lid  and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</si>
  <si>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and  Jerry Laundry Basket|REMOVABLE LID - Laundry Box comes with the matching Lid to prevent dust from settling on the stored contents while bringing a decorative look</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</si>
  <si>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and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</si>
  <si>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 and s=kitchen and sr=1-288</t>
  </si>
  <si>
    <t>https://www.amazon.in/Ikea-PRODUKT-Milk-frother-Frother-Handheld/dp/B09X5HD5T1/ref=sr_1_289_mod_primary_new?qid=1672923606 and s=kitchen and sbo=RZvfv%2F%2FHxDF%2BO5021pAnSA%3D%3D and sr=1-289</t>
  </si>
  <si>
    <t>https://www.amazon.in/EasySpeed-GC2147-30-Resistant-Soleplate/dp/B08H6B3G96/ref=sr_1_290?qid=1672923606 and s=kitchen and sr=1-290</t>
  </si>
  <si>
    <t>https://www.amazon.in/Bajaj-New-Shakti-Neo-Storage/dp/B09N3BFP4M/ref=sr_1_291?qid=1672923606 and s=kitchen and sr=1-291</t>
  </si>
  <si>
    <t>https://www.amazon.in/House-Quirk-Reusable-Easy-Tear-Multicolour/dp/B09DSQXCM8/ref=sr_1_292?qid=1672923606 and s=kitchen and sr=1-292</t>
  </si>
  <si>
    <t>Allin Exporters J66 Ultrasonic Humidifier Cool Mist Air Purifier for Dryness, Cold  and  Cough Large Capacity for Room, Baby, Plants, Bedroom (2.4 L) (1 Year Warranty)</t>
  </si>
  <si>
    <t>https://www.amazon.in/Allin-Exporters-Ultrasonic-Humidifier-Purifier/dp/B01M69WCZ6/ref=sr_1_293?qid=1672923606 and s=kitchen and sr=1-293</t>
  </si>
  <si>
    <t>https://www.amazon.in/Multifunctional-Electric-Automatic-Non-Stick-Pan-Tiger/dp/B0BM9H2NY9/ref=sr_1_294?qid=1672923606 and s=kitchen and sr=1-294</t>
  </si>
  <si>
    <t>A good heater for tiny spaces,Good purchase,Best room heater in budget especially power saving,Handle to carry  and  a bit high stand would have been better additions to the product.,Nice little room heater.,Metal body with carbon heating element,Needs some care to handle when carry and use,good</t>
  </si>
  <si>
    <t>https://www.amazon.in/Maharaja-Whiteline-Carbon-Standard-5200100986/dp/B099FDW2ZF/ref=sr_1_292?qid=1672923607 and s=kitchen and sr=1-292</t>
  </si>
  <si>
    <t>Helpful for my mother,Do Not Buy this product,Very cute solid and comfortable üëå,Very efficient,Not operational product dispatched Also u cant cancel the order, received replacement working ok,Bottom bowl is low quality plastic  and  not as per in the picture,Overall good product,Good material product.</t>
  </si>
  <si>
    <t>https://www.amazon.in/KENT-Chopper-B-Stainless-Transparent-Anti-Skid/dp/B0B935YNR7/ref=sr_1_293?qid=1672923607 and s=kitchen and sr=1-293</t>
  </si>
  <si>
    <t>PRODUCT: Crompton's energy efficient storage water heater with fast heating|TECHNICAL SPECIFICATIONS: Wattage: 2000 W; Capacity: 15L; Star Rating 5; Pressure 8 bar|3 LEVEL SAFETY: Capillary Thermostat, automatic thermal cut-out  and  multi-functional valve to provide higher safety|ANTI-RUST: Fitted with specially designed magnesium anode which prevents corrosion due to hard water quality|QUALITY COMPONENTS: ISI marked nickel coated special element to provide resistance against scale formation</t>
  </si>
  <si>
    <t>https://www.amazon.in/Crompton-Greaves-ASWH-2015-15-Litre-Storage/dp/B07JGCGNDG/ref=sr_1_294_mod_primary_new?qid=1672923607 and s=kitchen and sbo=RZvfv%2F%2FHxDF%2BO5021pAnSA%3D%3D and sr=1-294</t>
  </si>
  <si>
    <t>Eureka Forbes car Vac 100 Watts Powerful Suction Vacuum Cleaner with Washable HEPA Filter, 3 Accessories,Compact,Light Weight  and  Easy to use (Black and Red)</t>
  </si>
  <si>
    <t>https://www.amazon.in/Eureka-Forbes-Vacuum-Cleaner-Washable/dp/B08L12N5H1/ref=sr_1_295?qid=1672923607 and s=kitchen and sr=1-295</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</si>
  <si>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and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</si>
  <si>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 and s=kitchen and sr=1-296</t>
  </si>
  <si>
    <t>https://www.amazon.in/Candes-Gloster-Silent-Blower-Heater/dp/B09KRHXTLN/ref=sr_1_297?qid=1672923607 and s=kitchen and sr=1-297</t>
  </si>
  <si>
    <t>Powerful 2400 RPM copper winded motor for quick heating and can be used vertically or horizontally.|Cool, Warm or Hot Air selection knob for heat setting (Please note that regulator changes heating power  and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</si>
  <si>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https://www.amazon.in/Inalsa-Electric-Heater-Hotty-Certification/dp/B09H34V36W/ref=sr_1_298_mod_primary_new?qid=1672923607 and s=kitchen and sbo=RZvfv%2F%2FHxDF%2BO5021pAnSA%3D%3D and sr=1-298</t>
  </si>
  <si>
    <t>India‚Äôs 1st Immersion WH with auto cut off  and  Temperature setting Knob (Low, Medium  and  High)|Its smart dual purpose collapsible flap works as a cover as well as a hanger when completely open|Heating Indicator; Heavy duty 3 Pin molded plug|Efficient heat transfer heating element; Nickel plating heating element|Touch protection cover; Elegant  and  sturdy safe bucket hanger</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</si>
  <si>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and 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</si>
  <si>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 and s=kitchen and sr=1-299</t>
  </si>
  <si>
    <t>https://www.amazon.in/SM1301-Sandwich-Detachable-Plates-Waffle/dp/B09XRBJ94N/ref=sr_1_300?qid=1672923607 and s=kitchen and sr=1-300</t>
  </si>
  <si>
    <t>https://www.amazon.in/Inalsa-Micro-WD10-1000W-Multifunction-Resistant/dp/B07SLNG3LW/ref=sr_1_301?qid=1672923607 and s=kitchen and sr=1-301</t>
  </si>
  <si>
    <t>Portable  and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</si>
  <si>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https://www.amazon.in/MR-BRAND-Portable-Electric-Rechargeable/dp/B0BNDGL26T/ref=sr_1_302?qid=1672923607 and s=kitchen and sr=1-302</t>
  </si>
  <si>
    <t>https://www.amazon.in/Crompton-1200mm-Designer-Ceiling-Smoked/dp/B095PWLLY6/ref=sr_1_303?qid=1672923607 and s=kitchen and sr=1-303</t>
  </si>
  <si>
    <t>https://www.amazon.in/Plastic-Powermatic-Jar-Juicer-Grinder-Chutney/dp/B07Y9PY6Y1/ref=sr_1_307?qid=1672923607 and s=kitchen and sr=1-307</t>
  </si>
  <si>
    <t>Aquadpure Copper + Mineral RO+UV+UF 10 to 12 Liter RO + UV + TDS ADJUSTER Water Purifier with Copper Charge Technology black  and  copper Best For Home and Office (Made In India)</t>
  </si>
  <si>
    <t>RO technology reduces TDS, hardness, and removes pesticides  and  heavy metals. Eliminates harmful bacteria, viruses, protozoa  and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and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and  Black color filters. With Active Copper Filter Series;ncludes √¢‚Ç¨‚Äú RO Purifier, Pre Filter, Installation accessories, user manual. Installation You need to pay Up-to Rs. 500/- to the technician for installation.</t>
  </si>
  <si>
    <t>https://www.amazon.in/Aquadpure-Copper-ADJUSTER-Purifier-Technology/dp/B0BJ966M5K/ref=sr_1_308?qid=1672923607 and s=kitchen and sr=1-308</t>
  </si>
  <si>
    <t>Compact  and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and  set up|Please Note: Carafe is to be hand washed (not dishwasher safe);Package Contents:- 1 x 650 W Drip Coffee Maker with Borosilicate Carafe|Color Name: Black; Material Type: Metal; Size Name: Standard</t>
  </si>
  <si>
    <t>https://www.amazon.in/AmazonBasics-Drip-Coffee-Maker-Black/dp/B086GVRP63/ref=sr_1_309?qid=1672923607 and s=kitchen and sr=1-309</t>
  </si>
  <si>
    <t>Crompton Insta Delight Fan Circulator Room Heater with 3 Heat Settings (Slate Grey  and  Black, 2000 Watt)</t>
  </si>
  <si>
    <t>https://www.amazon.in/Crompton-Delight-Circulator-Heater-Settings/dp/B08MVXPTDG/ref=sr_1_311?qid=1672923607 and s=kitchen and sr=1-311</t>
  </si>
  <si>
    <t>https://www.amazon.in/HANEUL-2000-Watt-Heater-HN-2500-Thermoset/dp/B0BMZ6SY89/ref=sr_1_312?qid=1672923607 and s=kitchen and 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</si>
  <si>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and  not actual fan speed</t>
  </si>
  <si>
    <t>https://www.amazon.in/Melbon-Blower-Heater-2000-Watt-White/dp/B09P1MFKG1/ref=sr_1_313?qid=1672923607 and s=kitchen and sr=1-313</t>
  </si>
  <si>
    <t>https://www.amazon.in/Plastic-Laundry-Basket-Light-Grey/dp/B01LY9W8AF/ref=sr_1_314?qid=1672923607 and s=kitchen and sr=1-314</t>
  </si>
  <si>
    <t>https://www.amazon.in/ACTIVA-APSRA-Approved-Ceiling-Warranty/dp/B07ZJND9B9/ref=sr_1_315?qid=1672923607 and s=kitchen and sr=1-315</t>
  </si>
  <si>
    <t>https://www.amazon.in/Shakti-Technology-S5-Pressure-Machine/dp/B0B2CWRDB1/ref=sr_1_316?qid=1672923607 and s=kitchen and sr=1-316</t>
  </si>
  <si>
    <t>AMERICAN MICRONIC- Imported Wet  and  Dry Vacuum Cleaner, 21 Litre Stainless Steel with Blower  and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</si>
  <si>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and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and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and  Middle East by offering better product quality, service delivery, and value for money.</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</si>
  <si>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and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and  dirt is big and can be cleaned  and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</si>
  <si>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 and s=kitchen and sr=1-317</t>
  </si>
  <si>
    <t>https://www.amazon.in/Demokrazy-Remover-Woolens-Sweaters-Blankets/dp/B08SKZ2RMG/ref=sr_1_318?qid=1672923607 and s=kitchen and sr=1-318</t>
  </si>
  <si>
    <t>VOLTAGE (230 Volts): Instant Vortex Air Fryer 1.9 Litre is designed as per Indian Electrical Power 230 V - 50 Hz|FREE HOME INSTALLATION  and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</si>
  <si>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Loved it,Good product,Good product,It's easy to use.,Fine product,Awesome Product,Nice product  and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</si>
  <si>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and  user friendly, got video session for demo  and  installation given today by Zafar. He explained all the options very well  and  ready to support even after demo. I am giving 5 star for product  and  installation.,This Airfryer is most satisfying,compact,not over sized and easy to clean.I was worried it will be too large.worth the cost.</t>
  </si>
  <si>
    <t>https://www.amazon.in/Instant-Vortex-2QT-EvenCrispTM-Technology/dp/B0B53DS4TF/ref=sr_1_316?qid=1672923609 and s=kitchen and 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</si>
  <si>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and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</si>
  <si>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https://www.amazon.in/HUL-Pureit-Mineral-mounted-Purifier/dp/B08BJN4MP3/ref=sr_1_317?qid=1672923609 and s=kitchen and 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</si>
  <si>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and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</si>
  <si>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https://www.amazon.in/Livpure-Glo-Star-RO-Mineraliser/dp/B0BCYQY9X5/ref=sr_1_318?qid=1672923609 and s=kitchen and sr=1-318</t>
  </si>
  <si>
    <t>https://www.amazon.in/Philips-HI113-1000-Watt-Plastic-Coating/dp/B009UORDX4/ref=sr_1_319?qid=1672923609 and s=kitchen and sr=1-319</t>
  </si>
  <si>
    <t>Kuber Industries Round Non Woven Fabric Foldable Laundry Basket|Toy Storage Basket|Cloth Storage Basket With Handles| Capicity 45 Ltr (Grey  and  Black)-KUBMART11446</t>
  </si>
  <si>
    <t>PACKAGE CONTAIN: 1 Piece Laundry Basket|MATERIAL: Non Woven, COLOR: Grey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</si>
  <si>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https://www.amazon.in/Kuber-Industries-Foldable-Laundry-KUBMART11446/dp/B08VGDBF3B/ref=sr_1_320?qid=1672923609 and s=kitchen and sr=1-320</t>
  </si>
  <si>
    <t>SmallApplianceParts and Accessories</t>
  </si>
  <si>
    <t>https://www.amazon.in/Preethi-MGA-502-0-4-Litre-Grind-Store/dp/B012ELCYUG/ref=sr_1_321?qid=1672923609 and s=kitchen and sr=1-321</t>
  </si>
  <si>
    <t>Usha Aurora 1000 W Dry Iron with Innovative Tail Light Indicator, Weilburger Soleplate (White  and  Grey)</t>
  </si>
  <si>
    <t>https://www.amazon.in/Usha-Aurora-Iron-1000-Light/dp/B07S9M8YTY/ref=sr_1_322?qid=1672923609 and s=kitchen and sr=1-322</t>
  </si>
  <si>
    <t>FREE HOME INSTALLATION  and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and  ALEXA / GOOGLE COMPATIBLE: ECOVACS Smart App connectivity lets you control scheduling and monitoring cleaning status from the palm of your hand. Works with Alexa  and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 and D  and  Innovation.</t>
  </si>
  <si>
    <t>https://www.amazon.in/ECOVACS-Robotic-Powerful-Advanced-Technology/dp/B0B19VJXQZ/ref=sr_1_323?qid=1672923609 and s=kitchen and sr=1-323</t>
  </si>
  <si>
    <t>https://www.amazon.in/Kent-Gold-Optima-Spare-Kit/dp/B00SMFPJG0/ref=sr_1_324?qid=1672923609 and s=kitchen and sr=1-324</t>
  </si>
  <si>
    <t>Filter not effective,The best water purifier I have ever seen. It purifies the water and their is no impurities present in it. I have used other products but this is the best. The quality is also very good and durable . Highly recommended,I'm literally value for money  and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</si>
  <si>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 and s=kitchen and sr=1-325</t>
  </si>
  <si>
    <t>https://www.amazon.in/Khaitan-ORFin-heater-Home-kitchen-K0/dp/B0BPJBTB3F/ref=sr_1_326?qid=1672923609 and s=kitchen and sr=1-326</t>
  </si>
  <si>
    <t>500 W high Torque Copper motor|5 years warranty on motor and 2 years on Product|4 fin hardened stainless steel Techno Blade for fine grinding|Food grade Jars  and  Blades|20000 + high rpm for faster grinding|Easy to open PP flexi lids of jars|Jar Size: Wet Jar: 1.2 L, Dry Jar 800 mL, Chutney Jar: 400 mL</t>
  </si>
  <si>
    <t>https://www.amazon.in/USHA-RapidMix-500-Watt-Copper-Grinder/dp/B08MXJYB2V/ref=sr_1_331?qid=1672923609 and s=kitchen and sr=1-331</t>
  </si>
  <si>
    <t>https://www.amazon.in/CSI-INTERNATIONAL%C2%AE-Instant-portable-Plastic/dp/B081B1JL35/ref=sr_1_332?qid=1672923609 and s=kitchen and sr=1-332</t>
  </si>
  <si>
    <t>https://www.amazon.in/Havells-Gatik-400mm-Pedestal-White/dp/B09VL9KFDB/ref=sr_1_333?qid=1672923609 and s=kitchen and sr=1-333</t>
  </si>
  <si>
    <t>INALSA Upright Vacuum Cleaner, 2-in-1,Handheld  and  Stick for Home  and  Office Use,800W- with 16KPA Strong Suction  and  HEPA Filtration|0.8L Dust Tank|Includes Multiple Accessories,(Grey/Black)</t>
  </si>
  <si>
    <t>2-in-1 Handheld  and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and  Multipurpose Attachments: Bringing you a quieter cleaning experience. Dura Clean Plus comes with 3 attachments to meet all satisfactions. Crevice nozzle for reaching debris in tight corners  and  spaces with ease; Dusting round brush easily picks up hair or dirt on delicate surfaces; the hose pipe adds felxibility to access for hard-to-reach areas. The floor brush provides multiple floors and carpet cleaning.|CONVENIENT  and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</si>
  <si>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https://www.amazon.in/Dura-Clean-Plus-Filtration-Accessories/dp/B0B1MDZV9C/ref=sr_1_334?qid=1672923609 and s=kitchen and sr=1-334</t>
  </si>
  <si>
    <t>Portable  and  Convenient to Charge: This little body light weight design is easy for you carry it to school,office,parks,camping, anywhere you want to. and it also convenient for charge by power bank, laptop, computer, car or other usb devices.|Rechargeable and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</si>
  <si>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https://www.amazon.in/ROYAL-STEP-Portable-Electric-Rechargeable/dp/B08TT63N58/ref=sr_1_337?qid=1672923609 and s=kitchen and sr=1-337</t>
  </si>
  <si>
    <t>https://www.amazon.in/Nirdambhay-Handheld-Portable-Resealer-Including/dp/B08YK7BBD2/ref=sr_1_338?qid=1672923609 and s=kitchen and sr=1-338</t>
  </si>
  <si>
    <t>Material - Pure Grade Aluminum, Colour - Black|This cookware is made of High guage  and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</si>
  <si>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https://www.amazon.in/Cello-Non-Stick-Aluminium-Sandwich-Toaster/dp/B07YQ5SN4H/ref=sr_1_339?qid=1672923609 and s=kitchen and sr=1-339</t>
  </si>
  <si>
    <t>Proven¬Æ Copper + Mineral RO+UV+UF 10 to 12 Liter RO + UV + TDS ADJUSTER Water Purifier with Copper Charge Technology black  and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</si>
  <si>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and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and  heavy metals. Eliminates harmful bacteria, viruses, protozoa  and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and  Black color filters. With Active Copper Filter Series;ncludes √¢‚Ç¨‚Äú RO Purifier, Pre Filter, Installation accessories, user manual. Installation √¢‚Ç¨‚Äú You need to pay Up-to Rs. 500/- to the technician for installation.</t>
  </si>
  <si>
    <t>https://www.amazon.in/Proven%C2%AE-Copper-ADJUSTER-Purifier-Technology/dp/B0B7FJNSZR/ref=sr_1_340?qid=1672923609 and s=kitchen and sr=1-340</t>
  </si>
  <si>
    <t>https://www.amazon.in/Morphy-Richards-Daisy-1000-Watt-White/dp/B01N6IJG0F/ref=sr_1_341?qid=1672923609 and s=kitchen and sr=1-341</t>
  </si>
  <si>
    <t>Wipro Vesta 1200 Watt GD201 Lightweight Automatic Dry Iron| Quick Heat Up| Stylish  and  Sleek |Anti bacterial German Weilburger Double Coated Soleplate |2 Years Warranty</t>
  </si>
  <si>
    <t>https://www.amazon.in/Lightweight-Automatic-bacterial-Weilburger-Soleplate/dp/B0B84QN4CN/ref=sr_1_342?qid=1672923609 and s=kitchen and sr=1-342</t>
  </si>
  <si>
    <t>https://www.amazon.in/Zuvexa-Poacher-Automatic-Steaming-Multicolor/dp/B0B8ZM9RVV/ref=sr_1_340?qid=1672923610 and s=kitchen and sr=1-340</t>
  </si>
  <si>
    <t>https://www.amazon.in/AO-Smith-HSE-VAS-15-Litre-Storage/dp/B01892MIPA/ref=sr_1_341?qid=1672923610 and s=kitchen and sr=1-341</t>
  </si>
  <si>
    <t>https://www.amazon.in/Havells-Festiva-1200mm-Resistant-Ceiling/dp/B08ZHYNTM1/ref=sr_1_342?qid=1672923610 and s=kitchen and sr=1-342</t>
  </si>
  <si>
    <t>INALSA Vaccum Cleaner Handheld 800W High Powerful Motor- Dura Clean with HEPA Filtration  and  Strong Powerful 16KPA Suction| Lightweight, Compact  and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</si>
  <si>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and  MULTIPURPOSE ATTACHMENTS: Bringing you a quieter cleaning experience. Hand vacuum comes with 3 attachments to meets all satisfactions. Crevice nozzle for reaching debris in tight corners  and  spaces with ease; Dusting round brush easily picks up hair or dirt on delicate surfaces; the hose pipe adds felxibility to access for hard-to-reach areas.|CONVENIENT  and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</si>
  <si>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https://www.amazon.in/Handheld-Powerful-Filtration-Lightweight-Accessories/dp/B09SDDQQKP/ref=sr_1_343?qid=1672923610 and s=kitchen and sr=1-343</t>
  </si>
  <si>
    <t>https://www.amazon.in/SM1515NEW-Sandwich-Floating-Hinges-1000Watt/dp/B0B5RP43VN/ref=sr_1_345?qid=1672923610 and s=kitchen and sr=1-345</t>
  </si>
  <si>
    <t>Aquaguard Aura RO+UV+UF+Taste Adjuster(MTDS) with Active Copper  and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</si>
  <si>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and  Magnesium which provides perfect blend of safe and healthy water.;UV-C technology ensures that every drop of water is as healthy  and  safe as water boiled for 20 minutes.; Ultra Filtration imparts crystal clear clarity to your drinking water in addition to making is safe from viral  and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and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and  Bracket For Adapter; Purification Method: Ultravioletreverse Osmosis; Warranty Description: 1 Year Manufacturer Warranty From The Date Of Purchase, 1 Year Warranty On Ro Membranethe Compan</t>
  </si>
  <si>
    <t>https://www.amazon.in/Eureka-Forbes-Aquaguard-boiling-Technology/dp/B096NTB9XT/ref=sr_1_346?qid=1672923610 and s=kitchen and sr=1-346</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</si>
  <si>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and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</si>
  <si>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 and s=kitchen and sr=1-347</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</si>
  <si>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and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</si>
  <si>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https://www.amazon.in/Rechargeable-whisks%EF%BC%8C3-Speed-Adjustable-Cappuccino-Bulletproof/dp/B08CGW4GYR/ref=sr_1_348?qid=1672923610 and s=kitchen and sr=1-348</t>
  </si>
  <si>
    <t>https://www.amazon.in/Panasonic-SR-WA22H-5-4-Litre-Automatic-Cooker/dp/B00A328ENA/ref=sr_1_349?qid=1672923610 and s=kitchen and sr=1-349</t>
  </si>
  <si>
    <t>https://www.amazon.in/InstaCuppa-Handheld-Operated-Electric-Stainless/dp/B0763K5HLQ/ref=sr_1_350?qid=1672923610 and s=kitchen and sr=1-350</t>
  </si>
  <si>
    <t>Goodscity Garment Steamer for Clothes, Steam Iron Press - Vertical  and  Horizontal Steaming up to 22g/min, 1200 Watt, 230 ml Water tank  and  30 sec Fast Heating (GC 111)</t>
  </si>
  <si>
    <t>Lightweight  and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</si>
  <si>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and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</si>
  <si>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 and s=kitchen and sr=1-351</t>
  </si>
  <si>
    <t>https://www.amazon.in/Solidaire-550-Watt-Mixer-Grinder-SLD-550-B/dp/B085LPT5F4/ref=sr_1_356?qid=1672923610 and s=kitchen and sr=1-356</t>
  </si>
  <si>
    <t>https://www.amazon.in/Amazon-Blender-Stainless-Blending-ISI-Marked/dp/B0B9RZ4G4W/ref=sr_1_357?qid=1672923610 and s=kitchen and sr=1-357</t>
  </si>
  <si>
    <t>https://www.amazon.in/Orpat-HHB-100E-250-Watt-Blender-White/dp/B0085W2MUQ/ref=sr_1_358?qid=1672923610 and s=kitchen and sr=1-358</t>
  </si>
  <si>
    <t>RECHARGEABLE CORDLESS: Long lasting multiple USB rechargeable battery gives usage of 60 min with 6-hour charging. Being small handy makes it perfect handheld for at-home daily usage  and  while on travel|SWIFT  and  ERGONOMIC: Built with premium ABS material, SS mesh cover  and  razor-sharp blades. Advanced technology  and  powerful suction motor shaves off any cloth lint-free|SUPERIOR RELIABILITY: 3 stainless steel floating blades removes lint, pills, bubbles  and  fuzz of all sizes! Large storage bin eases usage|MADE FOR INDIA: HealthSense is a registered Indian Brand aiming to bring quality innovative products. This product is idealised  and  conceptualised for Indians  and  manufactured by exclusive overseas partners|SERVICE  and  WARRANTY: 1 year Healthsense offsite service warranty on manufacturing defects ensures on time customer support</t>
  </si>
  <si>
    <t>https://www.amazon.in/HealthSense-New-Feel-Rechargeable-Electric-Sweaters/dp/B09474JWN6/ref=sr_1_361?qid=1672923610 and s=kitchen and sr=1-361</t>
  </si>
  <si>
    <t>https://www.amazon.in/AGARO-Portable-Capacity-Automatic-33603/dp/B09G2VTHQM/ref=sr_1_362?qid=1672923610 and s=kitchen and sr=1-362</t>
  </si>
  <si>
    <t>Cold press process for maximum juice extraction and nutrients retention;Easy to assemble, operate, and clean|Large 74mm Feeding Tube I Can process whole fruits like orange  and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</si>
  <si>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https://www.amazon.in/AGARO-Imperial-Slow-Juicer-Watts/dp/B07R679HTT/ref=sr_1_363?qid=1672923610 and s=kitchen and sr=1-363</t>
  </si>
  <si>
    <t>https://www.amazon.in/Wipro-Smartlife-Super-Deluxe-Iron/dp/B00B7GKXMG/ref=sr_1_364?qid=1672923610 and s=kitchen and sr=1-364</t>
  </si>
  <si>
    <t>https://www.amazon.in/AmazonBasics-VCS35B15K-C-1-5-Litre-Bagless-Cylinder/dp/B07H3N8RJH/ref=sr_1_365?qid=1672923610 and s=kitchen and sr=1-365</t>
  </si>
  <si>
    <t>https://www.amazon.in/Crompton-IHL251-1500-Watt-Immersion-Heater/dp/B07K2HVKLL/ref=sr_1_366?qid=1672923610 and s=kitchen and sr=1-366</t>
  </si>
  <si>
    <t>SaiEllin Room Heater For Home 2000 Watts Room Heater For Bedroom | ISI Approved With 1 Year Warranty | For 250 Sq. Feet Blower Heater  and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</si>
  <si>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and  not actual fan speed;Lightweight (1.15 kg) for easy portability between rooms; Plastic body with rust-free metal grill front</t>
  </si>
  <si>
    <t>https://www.amazon.in/SaiEllin-Heater-Portable-Bedroom-Compact/dp/B09MQ9PDHR/ref=sr_1_364?qid=1672923611 and s=kitchen and sr=1-364</t>
  </si>
  <si>
    <t>https://www.amazon.in/Bajaj-Majesty-Duetto-LPG-6-Litre/dp/B014HDJ7ZE/ref=sr_1_365?qid=1672923611 and s=kitchen and sr=1-365</t>
  </si>
  <si>
    <t>Black + Decker BD BXIR2201IN 2200-Watt Cord  and  Cordless Steam Iron (Green)</t>
  </si>
  <si>
    <t>https://www.amazon.in/Black-Decker-BXIR2201IN-2200-Watt-Cordless/dp/B07D2NMTTV/ref=sr_1_366?qid=1672923611 and s=kitchen and sr=1-366</t>
  </si>
  <si>
    <t>Half the mixing effort: Easy Mix has a powerful motor that provides powerful processing  and  at the same time is energy saving. Save time  and  money with this appliance. It performs all your blending, whisking  and  kneading tasks fast  and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and  Whisker/Dough Hooks that will take care of your meal preparation. Now making doughs and  batters is quite an easy task|Handy  and  Conveneint: In-Built Eject Knob Feature helps you to remove attachments without a hitchIts compact design  and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</si>
  <si>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Good,Decent,Ok,Good product,Nice,Good product,Not good as per price,small  and  elegant hand mixer</t>
  </si>
  <si>
    <t>Beat with hand blander,Its decent performance,Thik h,Good product,Speed 1 and speed 2 was not working, it starts from speed 3. So returned.,Good and value for money,Not good as per price,Fast delivery. Received on 30.11.22. small  and  elegant hand mixer with friendly power to beat the coffee, dough, etc. use twice only, too early to respond but still feel, inalsa brand will maintain its repo, overall like this value for money.</t>
  </si>
  <si>
    <t>https://www.amazon.in/Inalsa-Easy-Mix-200-Watt-Mixer/dp/B075K76YW1/ref=sr_1_367?qid=1672923611 and s=kitchen and sr=1-367</t>
  </si>
  <si>
    <t>https://www.amazon.in/Longway-Blaze-Quartz-Heater-White/dp/B0BNLFQDG2/ref=sr_1_368?qid=1672923611 and s=kitchen and sr=1-368</t>
  </si>
  <si>
    <t>https://www.amazon.in/Prestige-Wet-Grinder-PWG-07/dp/B082ZQ4479/ref=sr_1_369?qid=1672923611 and s=kitchen and sr=1-369</t>
  </si>
  <si>
    <t>[ Powerful  and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and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and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and  [Reliability ] : Compact body Mixer Grinder with an ergonomic design allows for perfect usage as well as for easy cleaning. Anti-slip feet ensure not to slide the mixture on the base from the jars.|2 year Manufacurer Warranty</t>
  </si>
  <si>
    <t>https://www.amazon.in/Pigeon-Powerful-Stainless-Grinding-Polycarbonate/dp/B09Y358DZQ/ref=sr_1_370?qid=1672923611 and s=kitchen and 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</si>
  <si>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and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</si>
  <si>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https://www.amazon.in/Borosil-Volcano-Filled-Radiator-Heater/dp/B09M3F4HGB/ref=sr_1_371?qid=1672923611 and s=kitchen and sr=1-371</t>
  </si>
  <si>
    <t>PRODUCT: Crompton's energy efficient storage water heater with corrosion resistant body|TECHNICAL SPECIFICATIONS: Wattage: 2000 W; Capacity: 15L; Star Rating 5; Pressure 8 bar|3 LEVEL SAFETY: Capillary Thermostat, automatic thermal cut-out  and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</si>
  <si>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https://www.amazon.in/Crompton-Solarium-Qube-Star-Rated-Storage/dp/B07VZH6ZBB/ref=sr_1_372?qid=1672923611 and s=kitchen and sr=1-372</t>
  </si>
  <si>
    <t>https://www.amazon.in/Singer-Aroma-1-8-Litre-Electric-Kettle/dp/B07F366Z51/ref=sr_1_373?qid=1672923611 and s=kitchen and sr=1-373</t>
  </si>
  <si>
    <t>Orient Electric Aura Neo Instant 3L Water Heater (Geyser), 5-level Safety Shield, Stainless Steel Tank (White  and  Turquoise)</t>
  </si>
  <si>
    <t>LONGER TANK LIFESPAN: High-grade stainless steel tank and heavy copper heating element with a nickel coating that protects the instant geyser against corrosion;|SUITABLE FOR MID AND LOW-RISE BUILDINGS with 6.5 bar pressure rating;|NEON POWER  and  HEATING INDICATOR that indicates power  and  heating;|LONGER HEAT RETENTION enabled by Glass Wool Insulation;|ADVANCED SAFETY FEATURES include a pressure release valve, anti-siphon hole, and a high-strength polymer body that makes sure this 3L instant geyser is shockproof and water-proof;</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</si>
  <si>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and 2.Cons:-1. One need to purchase inlet  and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</si>
  <si>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 and s=kitchen and sr=1-374</t>
  </si>
  <si>
    <t>https://www.amazon.in/Crompton-BRIO-1000-Years-Warranty/dp/B07YSJ7FF1/ref=sr_1_375?qid=1672923611 and s=kitchen and sr=1-375</t>
  </si>
  <si>
    <t>https://www.amazon.in/Butterfly-Hero-500-Mixer-Grinder/dp/B07TXCY3YK/ref=sr_1_379?qid=1672923611 and s=kitchen and sr=1-379</t>
  </si>
  <si>
    <t>https://www.amazon.in/Racold-Eterno-Pro-Vertical-Metallic/dp/B07TC9F7PN/ref=sr_1_380?qid=1672923611 and s=kitchen and sr=1-380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</si>
  <si>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and  corrosion;Increase durability;Uninterrupted cooling|Power Source Type: Corded Electric;Controller Type: Remote Control;Control Method: Remote;Warranty Type: Limited</t>
  </si>
  <si>
    <t>https://www.amazon.in/LG-Convertible-Anti-Virus-Protection-PS-Q19YNZE/dp/B09NS5TKPN/ref=sr_1_381?qid=1672923611 and s=kitchen and sr=1-381</t>
  </si>
  <si>
    <t>https://www.amazon.in/Eureka-Forbes-Amrit-Twin-Cartridge/dp/B00LP9RFSU/ref=sr_1_382?qid=1672923611 and s=kitchen and 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</si>
  <si>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and  Convenient Sealer: High quality ABS material, resistance to high and low temperature.|Airtight seal Create airtight seal and prevent your food from tasting bland and stale and lock in freshness and flavor.</t>
  </si>
  <si>
    <t>https://www.amazon.in/Green-Tales-Sealer-Impulse-Machine-Packaging/dp/B0B7L86YCB/ref=sr_1_383?qid=1672923611 and s=kitchen and sr=1-383</t>
  </si>
  <si>
    <t>https://www.amazon.in/SaleOn-Charcoal-Electric-Appliances-Mix-colors/dp/B09VPH38JS/ref=sr_1_384?qid=1672923611 and s=kitchen and sr=1-384</t>
  </si>
  <si>
    <t>https://www.amazon.in/SUJATA-Chutney-Jar-Small-8x8x8cm/dp/B01MUAUOCX/ref=sr_1_386?qid=1672923611 and s=kitchen and sr=1-386</t>
  </si>
  <si>
    <t>Broken product,working related issue,Satisfactory,The product needs to be checked for defects  before despatch to customer,Value for Money,Value for Money  and  effective,Item broken after some time .,Quality is good,</t>
  </si>
  <si>
    <t>https://www.amazon.in/KHAITAN-AVAANTE-KA-2013-Halogen-Heater/dp/B09MB3DKG1/ref=sr_1_387?qid=1672923611 and s=kitchen and sr=1-387</t>
  </si>
  <si>
    <t>https://www.amazon.in/Kenstar-Watts-Filled-Radiator-Heater/dp/B08QHLXWV3/ref=sr_1_388?qid=1672923611 and s=kitchen and sr=1-388</t>
  </si>
  <si>
    <t>Suitable for your Home  and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</si>
  <si>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https://www.amazon.in/NEXOMS-Instant-Heating-Mounted-Stainless/dp/B07G147SZD/ref=sr_1_389?qid=1672923611 and s=kitchen and sr=1-389</t>
  </si>
  <si>
    <t>WaffleMakers and Irons</t>
  </si>
  <si>
    <t>It‚Äôs easy to use and amazing product by amazonThank you !,Waffles came out nice  and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</si>
  <si>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 and s=kitchen and sr=1-390</t>
  </si>
  <si>
    <t>https://www.amazon.in/Candes-BlowHot-Silent-Blower-Heater/dp/B09R1YFL6S/ref=sr_1_388?qid=1672923612 and s=kitchen and sr=1-388</t>
  </si>
  <si>
    <t>https://www.amazon.in/Ionix-Digital-Kitchen-Jewellery-Weighing/dp/B07Q4NJQC5/ref=sr_1_389?qid=1672923612 and s=kitchen and sr=1-389</t>
  </si>
  <si>
    <t>https://www.amazon.in/Kitchen-Kit-Electric-Stainless-Protection/dp/B097RN7BBK/ref=sr_1_390?qid=1672923612 and s=kitchen and sr=1-390</t>
  </si>
  <si>
    <t>https://www.amazon.in/Racold-Pronto-3Litres-Vertical-Instant/dp/B097MKZHNV/ref=sr_1_391?qid=1672923612 and s=kitchen and sr=1-391</t>
  </si>
  <si>
    <t>https://www.amazon.in/ESN-999-Quality-Immersion-Heater/dp/B07LG96SDB/ref=sr_1_392?qid=1672923612 and s=kitchen and sr=1-392</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</si>
  <si>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and  rather buy some better one.,Good quality. Easy to use and wash. 369/- is bit expensive for 250ml capacity. 290-325 rs. Available with same graded steel. Very good  and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</si>
  <si>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 and s=kitchen and sr=1-393</t>
  </si>
  <si>
    <t>https://www.amazon.in/Saiyam-Stainless-Espresso-Maker-Percolator/dp/B095K14P86/ref=sr_1_394?qid=1672923612 and s=kitchen and sr=1-394</t>
  </si>
  <si>
    <t>RO 10 Inch, 5 Micron PP Spun Filter Cartridge/Candle used in RO Water Filter-Pre/Outer Filter Bowl.|Can be used in any pre filter that supports 10 inch pre filter|Removes Sand, Slit, Dirt  and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</si>
  <si>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https://www.amazon.in/KONVIO-NEER-Cartridge-Compatible-Pre-Filter/dp/B08K36NZSV/ref=sr_1_395?qid=1672923612 and s=kitchen and sr=1-395</t>
  </si>
  <si>
    <t>Havells Glydo 1000 watt Dry Iron With American Heritage Non Stick Sole Plate, Aerodynamic Design, Easy Grip Temperature Knob  and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</si>
  <si>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and  1 N Manual</t>
  </si>
  <si>
    <t>https://www.amazon.in/Havells-Glydo-1000-Watt-Iron-Charcoal/dp/B07LDPLSZC/ref=sr_1_396?qid=1672923612 and s=kitchen and sr=1-396</t>
  </si>
  <si>
    <t>https://www.amazon.in/Raffles-Premium-Stainless-Indian-Coffee/dp/B07F1T31ZZ/ref=sr_1_397?qid=1672923612 and s=kitchen and 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</si>
  <si>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and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</si>
  <si>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https://www.amazon.in/IONIX-Tap-filter-Multilayer-Filter-Pack/dp/B0BNDRK886/ref=sr_1_399?qid=1672923612 and s=kitchen and 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</si>
  <si>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and  Free 1 US Converter Plug</t>
  </si>
  <si>
    <t>https://www.amazon.in/KNYUC-MART-Electric-Compact-Adjustable/dp/B09ZVJXN5L/ref=sr_1_403?qid=1672923612 and s=kitchen and sr=1-403</t>
  </si>
  <si>
    <t>INKULTURE Stainless_Steel Measuring Cups  and  Spoon Combo for Dry or Liquid/Kitchen Gadgets for Cooking  and  Baking Cakes/Measuring Cup Set Combo with Handles (Set of 4 Cups  and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</si>
  <si>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and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</si>
  <si>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https://www.amazon.in/INKULTURE-Stainless-Measuring-Kitchen-Gadgets/dp/B08JKPVDKL/ref=sr_1_404?qid=1672923612 and s=kitchen and 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</si>
  <si>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and  inhance the life of inline filters  and  Membrane use inside the Main machine.  and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</si>
  <si>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https://www.amazon.in/Macmillan-Aquafresh-Micron-Filter-Purifier/dp/B09JFR8H3Q/ref=sr_1_405?qid=1672923612 and s=kitchen and sr=1-405</t>
  </si>
  <si>
    <t>Havells D'zire 1000 watt Dry Iron With American Heritage Sole Plate, Aerodynamic Design, Easy Grip Temperature Knob  and  2 years Warranty. (Mint)</t>
  </si>
  <si>
    <t>https://www.amazon.in/Havells-Dzire-1000-Watt-Iron-Mint/dp/B07LDN9Q2P/ref=sr_1_406?qid=1672923612 and s=kitchen and sr=1-406</t>
  </si>
  <si>
    <t>https://www.amazon.in/Tvara-Enterprise-Instant-Electric-Heating/dp/B08T8KWNQ9/ref=sr_1_407?qid=1672923612 and s=kitchen and sr=1-407</t>
  </si>
  <si>
    <t>https://www.amazon.in/WinoteK-Instant-Portable-Geysers-automatic/dp/B07Y1RCCW5/ref=sr_1_409?qid=1672923612 and s=kitchen and sr=1-409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</si>
  <si>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and  a very useful tool to have‚Ä¶it raises pH level of water actually‚Ä¶..I have experienced wonderful results in my stomach related issues‚Ä¶.Must buy‚Ä¶.!!,,Useful. Water is alkaline definitely. But after installation,  6 to 8 washes are needed before drinking</t>
  </si>
  <si>
    <t>https://www.amazon.in/Kent-Alkaline-Filter-Pitcher-3-5-litres/dp/B0762HXMTF/ref=sr_1_410?qid=1672923612 and s=kitchen and sr=1-410</t>
  </si>
  <si>
    <t>https://www.amazon.in/Sujata-DynaMix-DX-900-Watt-Grinder/dp/B00K57MR22/ref=sr_1_411?qid=1672923612 and s=kitchen and sr=1-411</t>
  </si>
  <si>
    <t>https://www.amazon.in/Lifelong-LLMG74-Mixer-Grinder-White/dp/B07TTSS5MP/ref=sr_1_412?qid=1672923612 and s=kitchen and sr=1-412</t>
  </si>
  <si>
    <t>https://www.amazon.in/TTK-Prestige-Limited-Grinder-1200ml/dp/B09ZDVL7L8/ref=sr_1_413?qid=1672923612 and s=kitchen and sr=1-413</t>
  </si>
  <si>
    <t>https://www.amazon.in/AGARO-Regal-Electric-Ceramic-functions/dp/B09XHXXCFH/ref=sr_1_412?qid=1672923613 and s=kitchen and sr=1-412</t>
  </si>
  <si>
    <t>„ÄêUSB Rechargeable  and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and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and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and  User-Friendly Design„ÄëBeautiful and elegant private mold design, Small size, Wireless, USB rechargeable, and portable design make it a personal travel mixer. The charging port at the bottom and the silicone plug make it water-proof.</t>
  </si>
  <si>
    <t>https://www.amazon.in/Portable-Rechargeable-Smoothies-Vegetables-BOTTLE/dp/B0BL3R4RGS/ref=sr_1_415?qid=1672923613 and s=kitchen and sr=1-415</t>
  </si>
  <si>
    <t>https://www.amazon.in/Philips-HD6975-00-25-Litre-Digital/dp/B07P1BR7L8/ref=sr_1_417?qid=1672923613 and s=kitchen and sr=1-417</t>
  </si>
  <si>
    <t>https://www.amazon.in/Usha-Electric-EI3710-1000W-Golden/dp/B078WB1VWJ/ref=sr_1_418?qid=1672923613 and s=kitchen and sr=1-418</t>
  </si>
  <si>
    <t>https://www.amazon.in/Spring-Chef-Stainless-Restaurant-Installation/dp/B0BP89YBC1/ref=sr_1_419?qid=1672923613 and s=kitchen and sr=1-419</t>
  </si>
  <si>
    <t>https://www.amazon.in/Themisto-TH-WS20-Digital-Weighing-Stainless/dp/B09W9V2PXG/ref=sr_1_420?qid=1672923613 and s=kitchen and sr=1-420</t>
  </si>
  <si>
    <t>FYA Handheld Vacuum Cleaner Cordless, Wireless Hand Vacuum and 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</si>
  <si>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and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and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and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</si>
  <si>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https://www.amazon.in/FYA-Handheld-Cordless-Wireless-Rechargeable/dp/B09XTQFFCG/ref=sr_1_421?qid=1672923613 and s=kitchen and sr=1-421</t>
  </si>
  <si>
    <t>https://www.amazon.in/Lifelong-Sandwich-Griller-Non-Stick-Plates/dp/B08LVVTGZK/ref=sr_1_422?qid=1672923613 and s=kitchen and sr=1-422</t>
  </si>
  <si>
    <t>Kuber Industries Nylon Mesh Laundry Basket|Sturdy Material  and  Durable Handles|Netted Lightweight Laundry Bag, Size 36 x 36 x 58, Capicity 30 Ltr (Pink)</t>
  </si>
  <si>
    <t>https://www.amazon.in/Kuber-Industries-Laundry-Basket-CTKTC1475/dp/B07J2BQZD6/ref=sr_1_427?qid=1672923613 and s=kitchen and sr=1-427</t>
  </si>
  <si>
    <t>Bulfyss Plastic Sticky Lint Roller Hair Remover Cleaner Set of 5 Rolls 150 Sheets, 30 Sheets Each roll Lint Roller Remover for Clothes, Furniture, Carpet, Dog Fur, Sweater, Dust  and  Dirt</t>
  </si>
  <si>
    <t>https://www.amazon.in/Bulfyss-Plastic-Remover-Cleaner-Remover/dp/B07HK53XM4/ref=sr_1_428?qid=1672923613 and s=kitchen and sr=1-428</t>
  </si>
  <si>
    <t>https://www.amazon.in/TOPLINE-Egg-Beater-Stainless-Attachments/dp/B08RDWBYCQ/ref=sr_1_429?qid=1672923613 and s=kitchen and sr=1-429</t>
  </si>
  <si>
    <t>https://www.amazon.in/Empty-Trigger-Plastic-Spray-Bottle/dp/B09FHHTL8L/ref=sr_1_430_mod_primary_new?qid=1672923613 and s=kitchen and sbo=RZvfv%2F%2FHxDF%2BO5021pAnSA%3D%3D and sr=1-430</t>
  </si>
  <si>
    <t>LONAXA Mini Travel Rechargeable Fruit Juicer - USB Electric Fruit  and  Vegetable Juice Blender/Grinder for Home and Office Use (Multicolor)‚Ä¶</t>
  </si>
  <si>
    <t>https://www.amazon.in/LONAXA-Travel-Rechargeable-Fruit-Juicer/dp/B0BHNHMR3H/ref=sr_1_431?qid=1672923613 and s=kitchen and sr=1-431</t>
  </si>
  <si>
    <t>https://www.amazon.in/Powermatic-Plus-CH-900-Watt-Grinder/dp/B07D8VBYB4/ref=sr_1_432?qid=1672923613 and s=kitchen and sr=1-432</t>
  </si>
  <si>
    <t>1.5 L Capacity|Double Layered Food Grade 304 Stainless Steel Body inside and plastic outside with Cool Touch Handle|Advanced thermostat with Boil-Dry Protection  and  Auto Shut Off|Big Mouth Design for Easy Cleaning|1.2 meters power cord, 1500 Watts, 220V-240 V AC, 50 Hz|2 Years Warranty</t>
  </si>
  <si>
    <t>üî∏Everything is nice,including design  and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</si>
  <si>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https://www.amazon.in/AGARO-Double-Layered-Boiling-Protection/dp/B0B3TBY2YX/ref=sr_1_433_mod_primary_new?qid=1672923613 and s=kitchen and sbo=RZvfv%2F%2FHxDF%2BO5021pAnSA%3D%3D and sr=1-433</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</si>
  <si>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and  0.20 oz coffee measuring spoon, and a Cleaning tool in the package.|Pinnacle Of Richness Of Nutrients  and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</si>
  <si>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and  another for Green / Black Tea.Totally value for money. The built is solid and filtration is on point!Super happy!!</t>
  </si>
  <si>
    <t>https://www.amazon.in/Cafe-JEI-Filtration-Resistant-Borosilicate/dp/B088WCFPQF/ref=sr_1_436?qid=1672923613 and s=kitchen and sr=1-436</t>
  </si>
  <si>
    <t>https://www.amazon.in/Borosil-Prime-BGRILLPS11-Grill-Sandwich/dp/B07JZSG42Y/ref=sr_1_437?qid=1672923613 and s=kitchen and 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</si>
  <si>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and  outlet connection pipes, teflon tape, fastener kit with screws for hanging at no extra cost.|Highest Saving: BEE 5-star rated with Advanced heat resistant Technology  and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and  technocrats to ensure only the best product reaches you.|Superior polymer coated 10Ltr capacity tank, nano poly bond technology for excellent corrosion resistance and oxidation resistance even in high temperature and pressure 100% ISI Marked  and  BIS approved Copper Heating Element to ensure powerful heating. ISO Approved Company  and  5 Star Rating. Steel Tank is high grade 304 L Steel with overlapping welding with advanced technology  and  supreme quality material. Thermostat and Auto Cut out with cutting edge latest technology by Automatic Instruments (Al).|Warranty: 5 years on inner tank  and  1 year comprehensive warranty for manufacturing defects Includes 1 Vertical Geyser with 1.5 m cord length  and  3 pin socket, Free Installation Kit as shown, Installation to be done by the Customer by themselves Warranty Details- On-Site Service available at 500+ Cities  and  13,500+ Pincodes, for others the product needs to be shipped to service hub. Activate warranty post purchase by product registration, please e-mail as mentioned in the images for activation.</t>
  </si>
  <si>
    <t>https://www.amazon.in/Candes-Automatic-Instant-Multiple-Perfecto/dp/B08YRMBK9R/ref=sr_1_438?qid=1672923613 and s=kitchen and sr=1-438</t>
  </si>
  <si>
    <t>https://www.amazon.in/Prestige-PSMFB-Sandwich-Toaster-Plates/dp/B00935MGHS/ref=sr_1_436?qid=1672923614 and s=kitchen and sr=1-436</t>
  </si>
  <si>
    <t>Easy to Use,Good at this price. Looks premium,Worth for price,Seems to be good,Easy to clean  and  i like its cool surface.,Good kettle at a Reasonable price,Good quality,Best Thing for Bachelora</t>
  </si>
  <si>
    <t>https://www.amazon.in/iBELL-MPK120L-Stainless-Purpose-Kettle/dp/B07B5XJ572/ref=sr_1_437?qid=1672923614 and s=kitchen and sr=1-437</t>
  </si>
  <si>
    <t>550 W : Higher the Wattage, tougher the Juicing/Grinding|30 mins continuous grinding  and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</si>
  <si>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https://www.amazon.in/Maharaja-Whiteline-Odacio-550-Watt-Grinder/dp/B086199CWG/ref=sr_1_438?qid=1672923614 and s=kitchen and sr=1-438</t>
  </si>
  <si>
    <t>Shakti Technology S3 High Pressure Car Washer Machine 1800 Watts and Pressure 120 Bar for Cleaning Car, Bike  and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</si>
  <si>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and  3.5M Cable With 6 Months Warranty</t>
  </si>
  <si>
    <t>iT'S VERY HEAVY,NICE PRESSURE  and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</si>
  <si>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and  foam container too small so contains half water  and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</si>
  <si>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 and s=kitchen and sr=1-439</t>
  </si>
  <si>
    <t>https://www.amazon.in/cello-Stainless-Electric-Kettle-Silver/dp/B07GLS2563/ref=sr_1_440?qid=1672923614 and s=kitchen and sr=1-440</t>
  </si>
  <si>
    <t>https://www.amazon.in/AGARO-Ultrasonic-Humidifier-4-5Litres-Adjustable/dp/B09P182Z2H/ref=sr_1_441?qid=1672923614 and s=kitchen and 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</si>
  <si>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and  Furniture.</t>
  </si>
  <si>
    <t>https://www.amazon.in/Wolpin-Roller-Sheets-Remove-Clothes/dp/B0B59K1C8F/ref=sr_1_442?qid=1672923614 and s=kitchen and sr=1-442</t>
  </si>
  <si>
    <t>Abode Kitchen Essential Measuring Cup  and  Spoon for Spices | for Cooking and Baking Cake | Multipurpose Tablespoon Cups with Ring Holder | (Black)</t>
  </si>
  <si>
    <t>Each package of measuring cups and spoons is clearly labelled with measurement markings|Easy to use for following any recipes and ingredients you need.|Measuring Cups  and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and  cooking.</t>
  </si>
  <si>
    <t>https://www.amazon.in/Measuring-Cups-Spoons-Set-Essential/dp/B06Y36JKC3/ref=sr_1_443?qid=1672923614 and s=kitchen and sr=1-443</t>
  </si>
  <si>
    <t>https://www.amazon.in/Sujata-Supermix-AM-007-Watt-Juicer-Grinder/dp/B075S9FVRY/ref=sr_1_444?qid=1672923614 and s=kitchen and sr=1-444</t>
  </si>
  <si>
    <t>Good,Need to improve weight accuracy,Product is of cheap quality and has major drawbacks mentioned below.- Batteries holder is loose, causing on  and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</si>
  <si>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 and s=kitchen and sr=1-445</t>
  </si>
  <si>
    <t>V-Guard Zenora RO+UF+MB Water Purifier | Suitable for water with TDS up to 2000 ppm | 8 Stage Purification with World-class RO Membrane and Advanced UF Membrane | Free PAN India Installation  and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</si>
  <si>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and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</si>
  <si>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https://www.amazon.in/V-Guard-Zenora-Litre-Purifier-Purification/dp/B07FJNNZCJ/ref=sr_1_446?qid=1672923614 and s=kitchen and sr=1-446</t>
  </si>
  <si>
    <t>https://www.amazon.in/Bajaj-Jars-Mixer-Grinder-White/dp/B09MFR93KS/ref=sr_1_447?qid=1672923614 and s=kitchen and sr=1-447</t>
  </si>
  <si>
    <t>KENT 16051 Hand Blender 300 W | 5 Variable Speed Control | Multiple Beaters  and  Dough Hooks | Turbo Function</t>
  </si>
  <si>
    <t>https://www.amazon.in/Kent-Hand-Blender-300-White/dp/B07Y5FDPKV/ref=sr_1_451?qid=1672923614 and s=kitchen and sr=1-451</t>
  </si>
  <si>
    <t>https://www.amazon.in/Prestige-PIC-15-0-1900-Watt-Induction/dp/B0756KCV5K/ref=sr_1_452?qid=1672923614 and s=kitchen and sr=1-452</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</si>
  <si>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and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</si>
  <si>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 and s=kitchen and sr=1-453</t>
  </si>
  <si>
    <t>https://www.amazon.in/PrettyKrafts-Laundry-Foldable-Multipurpose-Slanting/dp/B09HS1NDRQ/ref=sr_1_454?qid=1672923614 and s=kitchen and sr=1-454</t>
  </si>
  <si>
    <t>https://www.amazon.in/Libra-Athena-Roti-Maker-Black/dp/B018SJJ0GE/ref=sr_1_455?qid=1672923614 and s=kitchen and sr=1-455</t>
  </si>
  <si>
    <t>Glen 3 in 1 Electric Multi Cooker - Steam, Cook  and  Egg Boiler with 350 W (SA 3035MC) - 350 Watts</t>
  </si>
  <si>
    <t>A compact multifunction appliance perfect for boiling, cooking  and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and  steam foods quickly | It has a boil dry protection that cuts off the supply once the water is finished.|Different vegetables like broccoli, corn, sweet potato  and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</si>
  <si>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https://www.amazon.in/Glen-Electric-Multi-Cooker-Boiler/dp/B09FPP3R1D/ref=sr_1_456?qid=1672923614 and s=kitchen and sr=1-456</t>
  </si>
  <si>
    <t>https://www.amazon.in/Dynore-Stainless-Measuring-8-Pieces-DS_45/dp/B01F7B2JCI/ref=sr_1_457?qid=1672923614 and s=kitchen and sr=1-457</t>
  </si>
  <si>
    <t>https://www.amazon.in/SAIELLIN-Clothes-Sweater-Defuzzer-Trimmer/dp/B09NNZ1GF7/ref=sr_1_458?qid=1672923614 and s=kitchen and sr=1-458</t>
  </si>
  <si>
    <t>Parts and Accessories</t>
  </si>
  <si>
    <t>FanParts and Accessories</t>
  </si>
  <si>
    <t>https://www.amazon.in/Monitor-Split-AC-Stand-White/dp/B01CS4A5V4/ref=sr_1_459?qid=1672923614 and s=kitchen and sr=1-459</t>
  </si>
  <si>
    <t>https://www.amazon.in/Induction-Cooktop-Overheat-Protection-Certified/dp/B0BL11S5QK/ref=sr_1_460?qid=1672923614 and s=kitchen and sr=1-460</t>
  </si>
  <si>
    <t>https://www.amazon.in/KENT-POWP-Sediment-Filter-Thread-WCAP/dp/B09BL2KHQW/ref=sr_1_461_mod_primary_new?qid=1672923614 and s=kitchen and sbo=RZvfv%2F%2FHxDF%2BO5021pAnSA%3D%3D and sr=1-461</t>
  </si>
  <si>
    <t>Plastic+Adhesive Paper|Practical handle with hole, easy to hang up for storage. Torn paper: 30 sheets per roller.|Not only for pet hair, but also for pants, coats, sweaters, dresses, suits etc.|Economy value pack of 1 Rollers+5 Refiils, 180 Total Sheets.|Portable  and  Convenient for Travel ‚Äì The medium or mini lint roller can be taken into your bag, the mini lint roller even can be easy taken into your pocket. You can finish remove hair work anywhere.</t>
  </si>
  <si>
    <t>https://www.amazon.in/LACOPINE-Mini-Pocket-Roller-White/dp/B081RLM75M/ref=sr_1_462?qid=1672923614 and s=kitchen and sr=1-462</t>
  </si>
  <si>
    <t>https://www.amazon.in/SEK170L-Premium-Stainless-Electric-Cut-Off/dp/B07SYYVP69/ref=sr_1_460?qid=1672923615 and s=kitchen and 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</si>
  <si>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and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</si>
  <si>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https://www.amazon.in/Activa-Nutri-Mixer-Grinder-Lasting/dp/B0BDZWMGZ1/ref=sr_1_461?qid=1672923615 and s=kitchen and sr=1-461</t>
  </si>
  <si>
    <t>https://www.amazon.in/Sujata-Dynamix-900W-900-Watt-Mixer-Grinder/dp/B078JT7LTD/ref=sr_1_462?qid=1672923615 and s=kitchen and sr=1-462</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</si>
  <si>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and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and   Not happy with Real life usage,nice product,temperature drops down very fast,Socket of the holding station seems loose. Sometime need to press down hard on the holding station.</t>
  </si>
  <si>
    <t>https://www.amazon.in/Cordless-resistant-soleplate-Vertical-Horizontal/dp/B09WF4Q7B3/ref=sr_1_463?qid=1672923615 and s=kitchen and 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</si>
  <si>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and  Mopping Function which supports 3 modes of efficient cleaning: 1. Sweeping  and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and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</si>
  <si>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https://www.amazon.in/Vacuum-Mop-Intelligent-Navigation-Connectivity-Assistant/dp/B092R48XXB/ref=sr_1_464?qid=1672923615 and s=kitchen and 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</si>
  <si>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and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</si>
  <si>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A.D.PAUL  and  CO.,Suraj,PRATEEK KUMAR RAI,Swarn Gupta,kalyan,Esther,Krishna chaithanya,NILIM</t>
  </si>
  <si>
    <t>https://www.amazon.in/Havells-FHVVEDXOWH08-Ventil-200mm-White/dp/B00KIDSU8S/ref=sr_1_465?qid=1672923615 and s=kitchen and sr=1-465</t>
  </si>
  <si>
    <t>AGARO Royal Stand 1000W Mixer with 5L SS Bowl and 8 Speed Setting, Includes Whisking Cone, Mixing Beater  and  Dough Hook, and Splash Guard, 2 Years Warranty, (Black), Medium (33554)</t>
  </si>
  <si>
    <t>Really happy that I chose this for my Mom. Made her life quite easier. We r a large family of 8  and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</si>
  <si>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 and s=kitchen and sr=1-466</t>
  </si>
  <si>
    <t>https://www.amazon.in/Crompton-Highspeed-Anti-Dust-Ceiling-Efficient/dp/B08WWKM5HQ/ref=sr_1_467?qid=1672923615 and s=kitchen and sr=1-467</t>
  </si>
  <si>
    <t>https://www.amazon.in/Lifelong-Waffled105-750-Watt-Waffle-Maker/dp/B015GX9Y0W/ref=sr_1_468?qid=1672923615 and s=kitchen and sr=1-468</t>
  </si>
  <si>
    <t>Kuber Industries Waterproof Round Laundry Bag/Hamper|Polka Dots Print Print with Handles|Foldable Bin  and  45 Liter Capicity|Size 37 x 37 x 49, Pack of 1(Black  and  White)- CTKTC044992</t>
  </si>
  <si>
    <t>PACKAGE CONTAIN: 1 Piece Laundry Basket|MATERIAL: Canvas, COLOR: Black  and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</si>
  <si>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https://www.amazon.in/Kuber-Industries-Waterproof-Organizer-CTKTC044992/dp/B089BDBDGM/ref=sr_1_469?qid=1672923615 and s=kitchen and sr=1-469</t>
  </si>
  <si>
    <t>https://www.amazon.in/Portable-Compact-Electric-Wall-Outlet-Adjustable/dp/B0BPBG712X/ref=sr_1_470?qid=1672923615 and s=kitchen and sr=1-470</t>
  </si>
  <si>
    <t>Wet  and  Dry Vacuum Cleaner with patented filter removal technology, quick and easy removal of the filter by folding out the filter cartridge without any contact with dirt for wet and dry suction without changing the filter|This wet  and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</si>
  <si>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and  move. Paper bag inside to collect the dust  and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</si>
  <si>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 and s=kitchen and sr=1-471</t>
  </si>
  <si>
    <t>INALSA Air Fryer Digital 4L Nutri Fry - 1400W with Smart AirCrisp Technology| 8-Preset Menu, Touch Control  and  Digital Display|Variable Temperature  and  Timer Control|Free Recipe book|2 Yr Warranty (Black)</t>
  </si>
  <si>
    <t>https://www.amazon.in/Inalsa-Digital-Fryer-Nutri-Fry/dp/B08N6P8G5K/ref=sr_1_475?qid=1672923615 and s=kitchen and sr=1-475</t>
  </si>
  <si>
    <t>Good design, less noisy and good air through,Good one.. More than expected... But can't tilt down as much... Better change it to screw to adjust up down..,Remote is not provided.,Remote included as mentioned on Q and 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</si>
  <si>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 and s=kitchen and sr=1-477</t>
  </si>
  <si>
    <t>https://www.amazon.in/Crystal-Cartridge-size-Fresh-Clean/dp/B01MRARGBW/ref=sr_1_478?qid=1672923615 and s=kitchen and sr=1-478</t>
  </si>
  <si>
    <t>https://www.amazon.in/Borosil-Rio-1-5L-Electric-Kettle/dp/B07VZYMQNZ/ref=sr_1_479?qid=1672923615 and s=kitchen and sr=1-479</t>
  </si>
  <si>
    <t>https://www.amazon.in/Havells-Ambrose-1200mm-Ceiling-Pearl/dp/B01L7C4IU2/ref=sr_1_480?qid=1672923615 and s=kitchen and sr=1-480</t>
  </si>
  <si>
    <t>Philips HD7432/20 coffee maker with glass jug makes 2-7 cups in 10 min brewing time, compact design that takes little space in your kitchen, water level indicator|Aroma twister nozzle to circulate inflowing coffee evenly for optimal  and  consistent coffee aroma from first to last cup|Interrupt coffee brewing whenever you like, with its drip stop feature, comes with illuminated power switch,|Ease of cleaning and maintenance with dishwasher-safe jug  and  filter holder, comes with 2 year warranty|Material Type: Plastic</t>
  </si>
  <si>
    <t>https://www.amazon.in/PHILIPS-Coffee-HD7432-20-Medium/dp/B09H7JDJCW/ref=sr_1_483?qid=1672923615 and s=kitchen and sr=1-483</t>
  </si>
  <si>
    <t>https://www.amazon.in/Eureka-Forbes-Euroclean-Vacuum-Cleaner/dp/B07F6GXNPB/ref=sr_1_485?qid=1672923615 and s=kitchen and sr=1-485</t>
  </si>
  <si>
    <t>https://www.amazon.in/Larrito-Humidifiers-Humidifier-humidifiers-HUMIDIFIRE/dp/B0B97D658R/ref=sr_1_484?qid=1672923617 and s=kitchen and sr=1-484</t>
  </si>
  <si>
    <t>Comes with 2 Quartz heating tubes providing more warmth|Front grill for safety|Safety tip over switch|Two heat setting - 400 Watt  and  800 Watt|Having carry handle for easy portability|Included Components: 1 N Main Unit  and  1 N Instruction Manual|1 Year Warranty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</si>
  <si>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and  I must say it‚Äôs very good  and  best in the market,Heating power is very poor</t>
  </si>
  <si>
    <t>https://www.amazon.in/Hilton-Quartz-Heater-Watt-Certified/dp/B09NFSHCWN/ref=sr_1_485?qid=1672923617 and s=kitchen and sr=1-485</t>
  </si>
  <si>
    <t>https://www.amazon.in/Syska-SDI-07-Stellar-Dry-Iron/dp/B076VQS87V/ref=sr_1_486_mod_primary_new?qid=1672923617 and s=kitchen and sbo=RZvfv%2F%2FHxDF%2BO5021pAnSA%3D%3D and sr=1-486</t>
  </si>
  <si>
    <t>https://www.amazon.in/IKEA-Frother-Coffee-Drinks-Black/dp/B09LMMFW3S/ref=sr_1_487_mod_primary_new?qid=1672923617 and s=kitchen and sbo=RZvfv%2F%2FHxDF%2BO5021pAnSA%3D%3D and 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</si>
  <si>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and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</si>
  <si>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and  Value for money,I used it for a school project and it worked super well!,Old product received. Inside seems as rusted</t>
  </si>
  <si>
    <t>https://www.amazon.in/IONIX-Tap-Multilayer-Filter-Filter-Pack/dp/B0BBLHTRM9/ref=sr_1_488?qid=1672923617 and s=kitchen and sr=1-488</t>
  </si>
  <si>
    <t>https://www.amazon.in/Kitchengenixs-Waffle-Maker-Inch-Watts/dp/B0BJYSCWFQ/ref=sr_1_489?qid=1672923617 and s=kitchen and sr=1-489</t>
  </si>
  <si>
    <t>https://www.amazon.in/Bajaj-HM-01-250-Watt-Mixer/dp/B0187F2IOK/ref=sr_1_490?qid=1672923617 and s=kitchen and sr=1-490</t>
  </si>
  <si>
    <t>Make Rich  and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and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</si>
  <si>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https://www.amazon.in/Electric-Handheld-BLACK-COFFEE-BEATER/dp/B0B8CB7MHW/ref=sr_1_491?qid=1672923617 and s=kitchen and sr=1-491</t>
  </si>
  <si>
    <t>Sumit kumar,sunil,Mahima  and  Company,GAURAV KUMAR SHARMA,Prashant,Vinay Sharma,shashikant kumar singh,Radheshyam Sharma</t>
  </si>
  <si>
    <t>Very good product,Bad Bad product. Please don't buy.,My Requirements fulfilled  and  Very Nice Products,,hot air flow range not so much,,Good quality,It's doing the great job.</t>
  </si>
  <si>
    <t>https://www.amazon.in/Usha-812-Thermo-Room-Heater/dp/B07K19NYZ8/ref=sr_1_492?qid=1672923617 and s=kitchen and sr=1-492</t>
  </si>
  <si>
    <t>akiara - Makes life easy Mini Sewing Machine for Home Tailoring use | Mini Silai Machine with Sewing Kit Set Sewing Box with Thread Scissors, Needle All in One Sewing Accessories (White  and  Purple)</t>
  </si>
  <si>
    <t>https://www.amazon.in/akiara-Tailoring-Stitching-Scissors-Accessories/dp/B08ZXZ362Z/ref=sr_1_493?qid=1672923617 and s=kitchen and sr=1-493</t>
  </si>
  <si>
    <t>https://www.amazon.in/Usha-1212-PTC-Adjustable-Thermostat/dp/B00GHL8VP2/ref=sr_1_494?qid=1672923617 and s=kitchen and sr=1-494</t>
  </si>
  <si>
    <t>https://www.amazon.in/Handheld-Electric-Vegetable-Wireless-Processor/dp/B0B9JZW1SQ/ref=sr_1_495_mod_primary_new?qid=1672923617 and s=kitchen and sbo=RZvfv%2F%2FHxDF%2BO5021pAnSA%3D%3D and sr=1-495</t>
  </si>
  <si>
    <t>https://www.amazon.in/Philips-HD9306-06-1-5-Litre-Multicolor/dp/B00TI8E7BI/ref=sr_1_499?qid=1672923617 and s=kitchen and sr=1-499</t>
  </si>
  <si>
    <t>Libra room heater for home has cool, warm or hot wind selection knob for heat setting; Please note that regulator changes heating power  and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</si>
  <si>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and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</si>
  <si>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 and s=kitchen and sr=1-500</t>
  </si>
  <si>
    <t>https://www.amazon.in/Hair-Removers-Laundry-Remover-Reusable/dp/B0B3JSWG81/ref=sr_1_501?qid=1672923617 and s=kitchen and sr=1-501</t>
  </si>
  <si>
    <t>I received product without spanner,Excellent product,It's little spongy compared to my last purchased brand which was hard and not so spongy as this one.,Very good and easy to install,Comes in separate sealed packets  and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</si>
  <si>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 and s=kitchen and sr=1-502</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</si>
  <si>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and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</si>
  <si>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 and s=kitchen and sr=1-503</t>
  </si>
  <si>
    <t>https://www.amazon.in/Bajaj-RX-10-2000-Watt-Convector/dp/B009P2LIL4/ref=sr_1_504?qid=1672923617 and s=kitchen and sr=1-504</t>
  </si>
  <si>
    <t>https://www.amazon.in/Havells-Ventilair-230mm-Exhaust-Grey/dp/B00J5DYCCA/ref=sr_1_505?qid=1672923617 and s=kitchen and sr=1-505</t>
  </si>
  <si>
    <t>https://www.amazon.in/Borosil-Jumbo-1000-Watt-Grill-Sandwich/dp/B01486F4G6/ref=sr_1_506?qid=1672923617 and s=kitchen and sr=1-506</t>
  </si>
  <si>
    <t>Row Labels</t>
  </si>
  <si>
    <t>(blank)</t>
  </si>
  <si>
    <t>Grand Total</t>
  </si>
  <si>
    <t>Average of discount_percentage</t>
  </si>
  <si>
    <t>Health and Personal Care</t>
  </si>
  <si>
    <t>Office Products</t>
  </si>
  <si>
    <t>Home Improvement</t>
  </si>
  <si>
    <t>Musical Instruments</t>
  </si>
  <si>
    <t>Average Discount Percentage by Product Category</t>
  </si>
  <si>
    <t>Count of product_id</t>
  </si>
  <si>
    <t>Sum of rating_count</t>
  </si>
  <si>
    <t>Average of actual_price</t>
  </si>
  <si>
    <t>Average of discounted_price</t>
  </si>
  <si>
    <t>category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</si>
  <si>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</si>
  <si>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</si>
  <si>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</si>
  <si>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Ambrane Unbreakable 60W / 3A Fast Charging 1.5m Braided Type C Cable for Smartphones, Tablets, Laptops &amp; other Type C devices, PD Technology, 480Mbps Data Sync, Quick Charge 3.0 (RCT15A, Black)</t>
  </si>
  <si>
    <t>https://www.amazon.in/Ambrane-Unbreakable-Charging-Braided-Cable/dp/B098NS6PVG/ref=sr_1_2?qid=1672909124&amp;s=electronics&amp;sr=1-2</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</si>
  <si>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</si>
  <si>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</si>
  <si>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https://www.amazon.in/Sounce-iPhone-Charging-Compatible-Devices/dp/B096MSW6CT/ref=sr_1_3?qid=1672909124&amp;s=electronics&amp;sr=1-3</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</si>
  <si>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</si>
  <si>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</si>
  <si>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https://www.amazon.in/Deuce-300-Resistant-Tangle-Free-Transmission/dp/B08HDJ86NZ/ref=sr_1_4?qid=1672909124&amp;s=electronics&amp;sr=1-4</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</si>
  <si>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</si>
  <si>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</si>
  <si>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https://www.amazon.in/Portronics-Konnect-POR-1080-Charging-Function/dp/B08CF3B7N1/ref=sr_1_5?qid=1672909124&amp;s=electronics&amp;sr=1-5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</si>
  <si>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</si>
  <si>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https://www.amazon.in/Solero-TB301-Charging-480Mbps-1-5-Meter/dp/B08Y1TFSP6/ref=sr_1_6?qid=1672909124&amp;s=electronics&amp;sr=1-6</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</si>
  <si>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</si>
  <si>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</si>
  <si>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</si>
  <si>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https://www.amazon.in/boAt-Micro-USB-Tangle-Free-Transmission/dp/B08WRWPM22/ref=sr_1_8?qid=1672909124&amp;s=electronics&amp;sr=1-8</t>
  </si>
  <si>
    <t>https://www.amazon.in/MI-MTCY001IN-USB-Type-C-Cable/dp/B08DDRGWTJ/ref=sr_1_9?qid=1672909124&amp;s=electronics&amp;sr=1-9</t>
  </si>
  <si>
    <t>Computers&amp;Accessories|NetworkingDevices|NetworkAdapters|WirelessUSBAdapters</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</si>
  <si>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</si>
  <si>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</si>
  <si>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Ambrane Unbreakable 60W / 3A Fast Charging 1.5m Braided Micro USB Cable for Smartphones, Tablets, Laptops &amp; Other Micro USB Devices, 480Mbps Data Sync, Quick Charge 3.0 (RCM15, Black)</t>
  </si>
  <si>
    <t>https://www.amazon.in/Ambrane-Unbreakable-Charging-Braided-Android/dp/B082LZGK39/ref=sr_1_11?qid=1672909124&amp;s=electronics&amp;sr=1-11</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</si>
  <si>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</si>
  <si>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</si>
  <si>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https://www.amazon.in/Portronics-POR-1081-Charging-1-2Meter-Function/dp/B08CF3D7QR/ref=sr_1_12?qid=1672909124&amp;s=electronics&amp;sr=1-12</t>
  </si>
  <si>
    <t>https://www.amazon.in/Rugged-Extra-Tough-Unbreakable-Braided/dp/B0789LZTCJ/ref=sr_1_13?qid=1672909124&amp;s=electronics&amp;sr=1-13</t>
  </si>
  <si>
    <t>Electronics|HomeTheater,TV&amp;Video|Accessories|Cables|HDMICables</t>
  </si>
  <si>
    <t>https://www.amazon.in/AmazonBasics-Flexible-HDMI-Cable-3-Foot/dp/B07KSMBL2H/ref=sr_1_14?qid=1672909124&amp;s=electronics&amp;sr=1-14</t>
  </si>
  <si>
    <t>Portronics Konnect CL 20W POR-1067 Type-C to 8 Pin USB 1.2M Cable with Power Delivery &amp; 3A Quick Charge Support, Nylon Braided for All Type-C and 8 Pin Devices, Green</t>
  </si>
  <si>
    <t>https://www.amazon.in/Portronics-Konnect-Delivery-Support-Braided/dp/B085DTN6R2/ref=sr_1_15?qid=1672909124&amp;s=electronics&amp;sr=1-15</t>
  </si>
  <si>
    <t>Portronics Konnect L 1.2M POR-1401 Fast Charging 3A 8 Pin USB Cable with Charge &amp; Sync Function (White)</t>
  </si>
  <si>
    <t>https://www.amazon.in/Portronics-Konnect-POR-1401-Charging-Function/dp/B09KLVMZ3B/ref=sr_1_16?qid=1672909124&amp;s=electronics&amp;sr=1-16</t>
  </si>
  <si>
    <t>https://www.amazon.in/Mi-Braided-USB-Type-C-Cable/dp/B083342NKJ/ref=sr_1_17?qid=1672909124&amp;s=electronics&amp;sr=1-17</t>
  </si>
  <si>
    <t>Electronics|HomeTheater,TV&amp;Video|Televisions|SmartTelevisions</t>
  </si>
  <si>
    <t>https://www.amazon.in/MI-inches-Ready-Android-L32M7-5AIN/dp/B0B6F7LX4C/ref=sr_1_18?qid=1672909124&amp;s=electronics&amp;sr=1-18</t>
  </si>
  <si>
    <t>Ambrane Unbreakable 60W / 3A Fast Charging 1.5m Braided Type C to Type C Cable for Smartphones, Tablets, Laptops &amp; Other Type C Devices, PD Technology, 480Mbps Data Sync (RCTT15, Black)</t>
  </si>
  <si>
    <t>https://www.amazon.in/Ambrane-Unbreakable-Charging-Braided-Cable/dp/B082LSVT4B/ref=sr_1_19?qid=1672909124&amp;s=electronics&amp;sr=1-19</t>
  </si>
  <si>
    <t>boAt Type C A325 Tangle-free, Sturdy Type C Cable with 3A Rapid Charging &amp; 480mbps Data Transmission(Black)</t>
  </si>
  <si>
    <t>https://www.amazon.in/boAt-A325-Tangle-Free-Charging-Transmission/dp/B08WRBG3XW/ref=sr_1_20?qid=1672909124&amp;s=electronics&amp;sr=1-20</t>
  </si>
  <si>
    <t>https://www.amazon.in/LG-inches-Ready-Smart-32LM563BPTC/dp/B08DPLCM6T/ref=sr_1_21?qid=1672909124&amp;s=electronics&amp;sr=1-21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</si>
  <si>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</si>
  <si>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</si>
  <si>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</si>
  <si>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</si>
  <si>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</si>
  <si>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</si>
  <si>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</si>
  <si>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https://www.amazon.in/Samsung-Inches-Wondertainment-UA32T4340BKXXL-Glossy/dp/B09F6S8BT6/ref=sr_1_24?qid=1672909124&amp;s=electronics&amp;sr=1-24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</si>
  <si>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</si>
  <si>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https://www.amazon.in/Flix-Micro-Cable-Smartphone-Black/dp/B09NHVCHS9/ref=sr_1_25?qid=1672909125&amp;s=electronics&amp;sr=1-25</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</si>
  <si>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</si>
  <si>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https://www.amazon.in/Acer-inches-Ready-Android-AR32AR2841HDFL/dp/B0B1YVCJ2Y/ref=sr_1_26?qid=1672909125&amp;s=electronics&amp;sr=1-26</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</si>
  <si>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</si>
  <si>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</si>
  <si>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</si>
  <si>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</si>
  <si>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</si>
  <si>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</si>
  <si>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</si>
  <si>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</si>
  <si>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</si>
  <si>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</si>
  <si>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Ambrane 60W / 3A Type C Fast Charging Unbreakable 1.5m L Shaped Braided Cable, PD Technology, 480Mbps Data Transfer for Smartphones, Tablet, Laptops &amp; other type c devices (ABLC10, Black)</t>
  </si>
  <si>
    <t>https://www.amazon.in/Ambrane-Charging-Unbreakable-Braided-Connector/dp/B09CMM3VGK/ref=sr_1_35?qid=1672909125&amp;s=electronics&amp;sr=1-35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</si>
  <si>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</si>
  <si>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https://www.amazon.in/Charging-Braided-Charger-Samsung-Galaxy/dp/B08QSC1XY8/ref=sr_1_36?qid=1672909125&amp;s=electronics&amp;sr=1-36</t>
  </si>
  <si>
    <t>USB Type-C to Type-C cable with universal compatibility|1m Length &amp; Reversible design|High Speed Data/Charging with USB 2.0</t>
  </si>
  <si>
    <t>https://www.amazon.in/Samsung-Original-Type-Cable-Meter/dp/B008FWZGSG/ref=sr_1_37?qid=1672909125&amp;s=electronics&amp;sr=1-37</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</si>
  <si>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</si>
  <si>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</si>
  <si>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</si>
  <si>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</si>
  <si>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</si>
  <si>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https://www.amazon.in/Solero-MB301-Charging-480Mbps-1-5-Meter/dp/B08Y1SJVV5/ref=sr_1_39?qid=1672909125&amp;s=electronics&amp;sr=1-39</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</si>
  <si>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</si>
  <si>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</si>
  <si>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</si>
  <si>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https://www.amazon.in/Sounce-Type-C-Compatible-Smartphone-Charging/dp/B09RZS1NQT/ref=sr_1_41?qid=1672909125&amp;s=electronics&amp;sr=1-41</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</si>
  <si>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</si>
  <si>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</si>
  <si>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</si>
  <si>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</si>
  <si>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</si>
  <si>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https://www.amazon.in/AmazonBasics-USB-2-0-Cable-Male/dp/B00NH11KIK/ref=sr_1_44?qid=1672909125&amp;s=electronics&amp;sr=1-44</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</si>
  <si>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</si>
  <si>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https://www.amazon.in/inches-Full-Android-L43M6-INC-Black/dp/B09JPC82QC/ref=sr_1_45?qid=1672909125&amp;s=electronics&amp;sr=1-45</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</si>
  <si>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</si>
  <si>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</si>
  <si>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https://www.amazon.in/TP-Link-Archer-T2U-Nano-Wireless/dp/B07KRCW6LZ/ref=sr_1_47?qid=1672909125&amp;s=electronics&amp;sr=1-47</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</si>
  <si>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</si>
  <si>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</si>
  <si>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</si>
  <si>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</si>
  <si>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</si>
  <si>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</si>
  <si>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</si>
  <si>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</si>
  <si>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</si>
  <si>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https://www.amazon.in/7SEVENTM-Compatible-Replacement-Original-BN59-01259E/dp/B09L8DSSFH/ref=sr_1_52?qid=1672909126&amp;s=electronics&amp;sr=1-52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</si>
  <si>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</si>
  <si>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</si>
  <si>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</si>
  <si>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</si>
  <si>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</si>
  <si>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</si>
  <si>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Electronics|HomeTheater,TV&amp;Video|Televisions|StandardTelevisions</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</si>
  <si>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</si>
  <si>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</si>
  <si>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</si>
  <si>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</si>
  <si>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</si>
  <si>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</si>
  <si>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</si>
  <si>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</si>
  <si>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Portronics Konnect L 1.2Mtr, Fast Charging 3A Micro USB Cable with Charge &amp; Sync Function (Grey)</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</si>
  <si>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</si>
  <si>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</si>
  <si>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</si>
  <si>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</si>
  <si>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</si>
  <si>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</si>
  <si>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</si>
  <si>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</si>
  <si>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</si>
  <si>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</si>
  <si>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</si>
  <si>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</si>
  <si>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https://www.amazon.in/Portronics-Konnect-Charge-Charging-Resistant/dp/B09Q8HMKZX/ref=sr_1_74?qid=1672909128&amp;s=electronics&amp;sr=1-74</t>
  </si>
  <si>
    <t>https://www.amazon.in/Acer-inches-Ready-AR32NSV53HD-Black/dp/B0B9XN9S3W/ref=sr_1_75?qid=1672909128&amp;s=electronics&amp;sr=1-75</t>
  </si>
  <si>
    <t>Electronics|HomeTheater,TV&amp;Video|Accessories|TVMounts,Stands&amp;Turntables|TVWall&amp;CeilingMounts</t>
  </si>
  <si>
    <t>A nice &amp; sturdy product.,Assembly,nyc hairdryee,Good,Fits perfectly!!,Not suitable for 50inch and above üòü,Worth buying,Worth</t>
  </si>
  <si>
    <t>https://www.amazon.in/Model-P4-Swivel-32-55-inch-Motion-Cantilever/dp/B07966M8XH/ref=sr_1_76?qid=1672909128&amp;s=electronics&amp;sr=1-76</t>
  </si>
  <si>
    <t>https://www.amazon.in/AmazonBasics-Type-C-USB-Male-Cable/dp/B01GGKYKQM/ref=sr_1_77?qid=1672909128&amp;s=electronics&amp;sr=1-77</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</si>
  <si>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</si>
  <si>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</si>
  <si>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</si>
  <si>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</si>
  <si>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</si>
  <si>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https://www.amazon.in/CEDO-OnePlus-Charging-Compatible-Devices/dp/B0B5ZF3NRK/ref=sr_1_80?qid=1672909128&amp;s=electronics&amp;sr=1-80</t>
  </si>
  <si>
    <t>https://www.amazon.in/Redmi-inches-Ultra-Android-L43R7-7AIN/dp/B09RFC46VP/ref=sr_1_81?qid=1672909128&amp;s=electronics&amp;sr=1-81</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</si>
  <si>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</si>
  <si>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https://www.amazon.in/Pinnaclz-Original-Micro-USB-Charging/dp/B08R69VDHT/ref=sr_1_82?qid=1672909128&amp;s=electronics&amp;sr=1-82</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</si>
  <si>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</si>
  <si>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</si>
  <si>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https://www.amazon.in/boAt-A750-Tangle-free-Transmission-Rebellious/dp/B09RWZRCP1/ref=sr_1_83?qid=1672909128&amp;s=electronics&amp;sr=1-83</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</si>
  <si>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</si>
  <si>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</si>
  <si>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</si>
  <si>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</si>
  <si>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</si>
  <si>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</si>
  <si>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</si>
  <si>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</si>
  <si>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https://www.amazon.in/SWAPKART-Charging-Compatible-iPhone-Devices/dp/B0B2DJDCPX/ref=sr_1_87?qid=1672909128&amp;s=electronics&amp;sr=1-87</t>
  </si>
  <si>
    <t>https://www.amazon.in/Basesailor-2nd-generation-Firestick-Remote/dp/B0BCZCQTJX/ref=sr_1_88?qid=1672909128&amp;s=electronics&amp;sr=1-88</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</si>
  <si>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</si>
  <si>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https://www.amazon.in/Wayona-Braided-Syncing-Charging-iPhone/dp/B07LGT55SJ/ref=sr_1_89?qid=1672909128&amp;s=electronics&amp;sr=1-89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</si>
  <si>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</si>
  <si>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</si>
  <si>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</si>
  <si>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</si>
  <si>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</si>
  <si>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</si>
  <si>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</si>
  <si>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</si>
  <si>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</si>
  <si>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</si>
  <si>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</si>
  <si>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https://www.amazon.in/Lapster-compatible-OnePlus-charging-Compatible/dp/B0BMXMLSMM/ref=sr_1_97?qid=1672909129&amp;s=electronics&amp;sr=1-97</t>
  </si>
  <si>
    <t>https://www.amazon.in/Wayona-Braided-WN3LG2-Syncing-Charging/dp/B07JH1C41D/ref=sr_1_98?qid=1672909129&amp;s=electronics&amp;sr=1-98</t>
  </si>
  <si>
    <t>Gizga Essentials USB WiFi Adapter for PC, 150 Mbps Wireless Network Adapter for Desktop - Nano Size WiFi Dongle Compatible with Windows, Mac OS &amp; Linux Kernel | WPA/WPA2 Encryption Standards| Black</t>
  </si>
  <si>
    <t>https://www.amazon.in/Receiver-300Mbps-802-11b-Wireless-Network/dp/B0141EZMAI/ref=sr_1_99?qid=1672909129&amp;s=electronics&amp;sr=1-99</t>
  </si>
  <si>
    <t>https://www.amazon.in/OnePlus-inches-Smart-Android-Black/dp/B09Q5P2MT3/ref=sr_1_100?qid=1672909129&amp;s=electronics&amp;sr=1-100</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</si>
  <si>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</si>
  <si>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</si>
  <si>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</si>
  <si>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</si>
  <si>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</si>
  <si>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Very hard to use,Good,Required Replacement but replaced one is Good,Good product &amp; connectivity,Used remote delivered,VFM, Perfectly Compatible.,Working fine with mi tv4,I've bought it 4 times in a year</t>
  </si>
  <si>
    <t>https://www.amazon.in/LOHAYA-Remote-Compatible-Control-Please/dp/B093ZNQZ2Y/ref=sr_1_108?qid=1672909129&amp;s=electronics&amp;sr=1-108</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</si>
  <si>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</si>
  <si>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</si>
  <si>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</si>
  <si>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</si>
  <si>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</si>
  <si>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</si>
  <si>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</si>
  <si>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MI 100 cm (40 inches) 5A Series Full HD Smart Android LED TV with 24W Dolby Audio &amp; Metal Bezel-Less Frame (Black) (2022 Model)</t>
  </si>
  <si>
    <t>https://www.amazon.in/MI-inches-Smart-Android-Bezel-Less/dp/B0B6F98KJJ/ref=sr_1_115?qid=1672909129&amp;s=electronics&amp;sr=1-115</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</si>
  <si>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</si>
  <si>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</si>
  <si>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</si>
  <si>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Good material, fast charging,Costly but good product,Support type c super fast charging,Good quality,Sturdy cable &amp; has decent charging capabilities.,Good buy.,Gud product.,Very good product</t>
  </si>
  <si>
    <t>https://www.amazon.in/Wayona-Charging-Charger-Compatible-Samsung/dp/B09QGZFBPM/ref=sr_1_118?qid=1672909129&amp;s=electronics&amp;sr=1-118</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</si>
  <si>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</si>
  <si>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</si>
  <si>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</si>
  <si>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</si>
  <si>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https://www.amazon.in/VU-inches-GloLED-Google-55GloLED/dp/B0B9XLX8VR/ref=sr_1_121?qid=1672909130&amp;s=electronics&amp;sr=1-121</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</si>
  <si>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</si>
  <si>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</si>
  <si>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https://www.amazon.in/Solero-T241-Charging-480Mbps-Durable/dp/B08Y5KXR6Z/ref=sr_1_122?qid=1672909130&amp;s=electronics&amp;sr=1-122</t>
  </si>
  <si>
    <t>Good.,Low price &amp; value for money,Value for money,As per price ,product is excellent üëå,The product is great but you might get scammed on Amazon,Very good üëç,Nice tv,Budget free</t>
  </si>
  <si>
    <t>https://www.amazon.in/Croma-Inches-Ready-CREL7369-Black/dp/B09F6VHQXB/ref=sr_1_123?qid=1672909130&amp;s=electronics&amp;sr=1-123</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</si>
  <si>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</si>
  <si>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</si>
  <si>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https://www.amazon.in/LG-inches-Ready-32LQ576BPSA-Ceramic/dp/B09YL9SN9B/ref=sr_1_125?qid=1672909130&amp;s=electronics&amp;sr=1-125</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</si>
  <si>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</si>
  <si>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</si>
  <si>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</si>
  <si>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https://www.amazon.in/Cotbolt-Silicone-Protective-Shockproof-Waterproof/dp/B09TT6BFDX/ref=sr_1_127?qid=1672909130&amp;s=electronics&amp;sr=1-127</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</si>
  <si>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</si>
  <si>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</si>
  <si>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</si>
  <si>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</si>
  <si>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</si>
  <si>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</si>
  <si>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</si>
  <si>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</si>
  <si>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</si>
  <si>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</si>
  <si>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https://www.amazon.in/VW-Playwall-Frameless-Android-VW3251/dp/B0B16KD737/ref=sr_1_136?qid=1672909130&amp;s=electronics&amp;sr=1-136</t>
  </si>
  <si>
    <t>Hisense Vivid 4K TV Initial Impressions,Picture quality,Best in class Audio &amp; picture quality,Good products,Amazing,Good,Good product,Good size for small leaving room of 18'*9'6" ,sound quality is also good for small leaving room.</t>
  </si>
  <si>
    <t>https://www.amazon.in/Hisense-inches-Certified-Android-43A6GE/dp/B099K9ZX65/ref=sr_1_137?qid=1672909130&amp;s=electronics&amp;sr=1-137</t>
  </si>
  <si>
    <t>https://www.amazon.in/Redmi-inches-Ultra-Android-L50M6-RA/dp/B08Y55LPBF/ref=sr_1_138?qid=1672909130&amp;s=electronics&amp;sr=1-138</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</si>
  <si>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</si>
  <si>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</si>
  <si>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</si>
  <si>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</si>
  <si>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</si>
  <si>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Electronics|HomeTheater,TV&amp;Video|Accessories|Cables|RCACables</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</si>
  <si>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</si>
  <si>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</si>
  <si>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</si>
  <si>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</si>
  <si>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Electronics|HomeAudio|Accessories|SpeakerAccessories|Mounts</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</si>
  <si>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</si>
  <si>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</si>
  <si>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</si>
  <si>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</si>
  <si>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https://www.amazon.in/LG-inches-Ultra-43UQ7500PSF-Ceramic/dp/B0B3XY5YT4/ref=sr_1_154?qid=1672909131&amp;s=electronics&amp;sr=1-154</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</si>
  <si>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</si>
  <si>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</si>
  <si>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</si>
  <si>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</si>
  <si>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</si>
  <si>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</si>
  <si>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</si>
  <si>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</si>
  <si>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https://www.amazon.in/Charging-Braided-Compatible-Samsung-Galaxy/dp/B08PSQRW2T/ref=sr_1_159?qid=1672909131&amp;s=electronics&amp;sr=1-159</t>
  </si>
  <si>
    <t>https://www.amazon.in/TP-LINK-T3U-Wireless-MU-MIMO-Supports/dp/B0859M539M/ref=sr_1_160?qid=1672909131&amp;s=electronics&amp;sr=1-160</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</si>
  <si>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</si>
  <si>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</si>
  <si>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</si>
  <si>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</si>
  <si>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</si>
  <si>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</si>
  <si>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</si>
  <si>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Ambrane Fast 100W Output Cable with Type-C to Type-C for Mobile, Laptop, Macbook &amp; Table Charging, 480mbps Data Sync Speed, Braided Cable, 1.5m Length (ABCC-100, Black-Grey)</t>
  </si>
  <si>
    <t>https://www.amazon.in/Ambrane-Charging-480mbps-ABCC-100-Black-Grey/dp/B09CMQRQM6/ref=sr_1_166?qid=1672909131&amp;s=electronics&amp;sr=1-166</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</si>
  <si>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</si>
  <si>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</si>
  <si>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https://www.amazon.in/BlueRigger-Digital-Optical-Audio-Toslink/dp/B005LJQMCK/ref=sr_1_167?qid=1672909131&amp;s=electronics&amp;sr=1-167</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</si>
  <si>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</si>
  <si>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</si>
  <si>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https://www.amazon.in/DURACELL-Type-C-Micro-braided-Charge/dp/B09C6H53KH/ref=sr_1_168?qid=1672909131&amp;s=electronics&amp;sr=1-168</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</si>
  <si>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</si>
  <si>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Valume for money,Can‚Äôt turn off HDR in webOS while watching android apps,Webos, Magic remote &amp; LG like UI at 19k,Satisfied,Good,Value for money,Exchange Offer AND Extended Warranty of 2 Yrsnot been Given,Overall a good product and Value for money</t>
  </si>
  <si>
    <t>https://www.amazon.in/VU-inches-Premium-Ultra-Smart/dp/B0BB3CBFBM/ref=sr_1_169?qid=1672909133&amp;s=electronics&amp;sr=1-169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</si>
  <si>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</si>
  <si>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</si>
  <si>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</si>
  <si>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</si>
  <si>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</si>
  <si>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</si>
  <si>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</si>
  <si>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</si>
  <si>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</si>
  <si>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</si>
  <si>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https://www.amazon.in/7SEVEN%C2%AE-Compatible-Control-Replacement-Original/dp/B09XJ1LM7R/ref=sr_1_174?qid=1672909133&amp;s=electronics&amp;sr=1-174</t>
  </si>
  <si>
    <t>https://www.amazon.in/Belkin-Lightning-iPhone-Charging-MFi-Certified/dp/B084N133Y7/ref=sr_1_175?qid=1672909133&amp;s=electronics&amp;sr=1-175</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</si>
  <si>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</si>
  <si>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</si>
  <si>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</si>
  <si>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</si>
  <si>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</si>
  <si>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</si>
  <si>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</si>
  <si>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</si>
  <si>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</si>
  <si>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</si>
  <si>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</si>
  <si>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</si>
  <si>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</si>
  <si>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https://www.amazon.in/Ambrane-BCL-15-Lightning-Cable-Smartphone/dp/B0B3RHX6B6/ref=sr_1_183?qid=1672909133&amp;s=electronics&amp;sr=1-183</t>
  </si>
  <si>
    <t>Good only for Charging,Well it's a great cable you can trust on,Another quality product from Belkin &amp; Amazon,60W support not clear,Become a belkin fan,Happy with performance,The only competitor to original cables,good</t>
  </si>
  <si>
    <t>https://www.amazon.in/Belkin-USB-C-Charging-USB-IF-Certified/dp/B084N18QZY/ref=sr_1_184?qid=1672909133&amp;s=electronics&amp;sr=1-184</t>
  </si>
  <si>
    <t>https://www.amazon.in/LOHAYA-Television-Compatible-Samsung-Control/dp/B081NHWT6Z/ref=sr_1_185?qid=1672909133&amp;s=electronics&amp;sr=1-185</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</si>
  <si>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</si>
  <si>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</si>
  <si>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</si>
  <si>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</si>
  <si>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</si>
  <si>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</si>
  <si>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</si>
  <si>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</si>
  <si>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</si>
  <si>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</si>
  <si>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</si>
  <si>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</si>
  <si>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</si>
  <si>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</si>
  <si>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https://www.amazon.in/Syncwire-Cable-Charging-Compatible-Devices/dp/B0BP7XLX48/ref=sr_1_194?qid=1672909134&amp;s=electronics&amp;sr=1-194</t>
  </si>
  <si>
    <t>https://www.amazon.in/Skadioo-Accessories-Receiver-Compatible-dongle/dp/B09LHXNZLR/ref=sr_1_195?qid=1672909134&amp;s=electronics&amp;sr=1-195</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</si>
  <si>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</si>
  <si>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</si>
  <si>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https://www.amazon.in/FLiX-Charging-480Mbps-Andriod-Devices/dp/B0B3N8VG24/ref=sr_1_196?qid=1672909134&amp;s=electronics&amp;sr=1-196</t>
  </si>
  <si>
    <t>https://www.amazon.in/Charging-Braided-Compatible-Samsung-Galaxy/dp/B08PSVBB2X/ref=sr_1_197?qid=1672909134&amp;s=electronics&amp;sr=1-197</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</si>
  <si>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</si>
  <si>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</si>
  <si>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</si>
  <si>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</si>
  <si>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</si>
  <si>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https://www.amazon.in/7SEVEN-Bluetooth-Command-Netflix-XMRM-00A/dp/B08XMSKKMM/ref=sr_1_199?qid=1672909134&amp;s=electronics&amp;sr=1-199</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</si>
  <si>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</si>
  <si>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</si>
  <si>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</si>
  <si>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</si>
  <si>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</si>
  <si>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</si>
  <si>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</si>
  <si>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https://www.amazon.in/AmazonBasics-Double-Braided-Nylon-Type-C/dp/B07CWNJLPC/ref=sr_1_204?qid=1672909134&amp;s=electronics&amp;sr=1-204</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</si>
  <si>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</si>
  <si>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</si>
  <si>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</si>
  <si>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</si>
  <si>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</si>
  <si>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</si>
  <si>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</si>
  <si>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</si>
  <si>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</si>
  <si>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</si>
  <si>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</si>
  <si>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</si>
  <si>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</si>
  <si>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</si>
  <si>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</si>
  <si>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https://www.amazon.in/DURACELL-Micro-braided-Charge-Cable/dp/B09C6FML9B/ref=sr_1_214?qid=1672909134&amp;s=electronics&amp;sr=1-214</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</si>
  <si>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</si>
  <si>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https://www.amazon.in/Zebronics-CU3100V-charging-capacity-durability/dp/B0B65MJ45G/ref=sr_1_215?qid=1672909134&amp;s=electronics&amp;sr=1-215</t>
  </si>
  <si>
    <t>FLiX (Beetel) USB to iPhone Lightning Textured Pattern Data Sync &amp; 2A Fast Charging Cable, Made in India, 480Mbps Data Sync, Tough Cable, 1 Meter Long USB Cable for Apple Devices (Black)(XCD-L102)</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</si>
  <si>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</si>
  <si>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</si>
  <si>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</si>
  <si>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</si>
  <si>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</si>
  <si>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</si>
  <si>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</si>
  <si>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</si>
  <si>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</si>
  <si>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</si>
  <si>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</si>
  <si>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</si>
  <si>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https://www.amazon.in/BlueRigger-High-Speed-Cable-Ethernet/dp/B00GG59HU2/ref=sr_1_225?qid=1672909135&amp;s=electronics&amp;sr=1-225</t>
  </si>
  <si>
    <t>Amkette 30 Pin to USB Charging &amp; Data Sync Cable for iPhone 3G/3GS/4/4s/iPad 1/2/3, iPod Nano 5th/6th Gen and iPod Touch 3rd/4th Gen -1.5m (Black)</t>
  </si>
  <si>
    <t>https://www.amazon.in/Amkette-Charging-Cable-iPhone-Touch/dp/B00RGLI0ZS/ref=sr_1_226?qid=1672909135&amp;s=electronics&amp;sr=1-226</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</si>
  <si>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</si>
  <si>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https://www.amazon.in/TCL-inches-Certified-Android-32S615/dp/B09ZPJT8B2/ref=sr_1_227?qid=1672909135&amp;s=electronics&amp;sr=1-227</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</si>
  <si>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</si>
  <si>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</si>
  <si>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</si>
  <si>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</si>
  <si>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</si>
  <si>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</si>
  <si>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</si>
  <si>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</si>
  <si>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https://www.amazon.in/WZATCO-Pixel-Portable-Projector-Compatible/dp/B0BLV1GNLN/ref=sr_1_231?qid=1672909135&amp;s=electronics&amp;sr=1-231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</si>
  <si>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</si>
  <si>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https://www.amazon.in/Tata-Remote-Control-Compatible-tatasky/dp/B08RHPDNVV/ref=sr_1_232?qid=1672909135&amp;s=electronics&amp;sr=1-232</t>
  </si>
  <si>
    <t>https://www.amazon.in/AmazonBasics-Extension-Cable-2-Pack-Female/dp/B00NH13Q8W/ref=sr_1_233?qid=1672909135&amp;s=electronics&amp;sr=1-233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</si>
  <si>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</si>
  <si>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https://www.amazon.in/Amazon-Basics-Lightning-Certified-Charging/dp/B0B8SSZ76F/ref=sr_1_234?qid=1672909135&amp;s=electronics&amp;sr=1-234</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</si>
  <si>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</si>
  <si>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</si>
  <si>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</si>
  <si>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</si>
  <si>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</si>
  <si>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</si>
  <si>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</si>
  <si>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</si>
  <si>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https://www.amazon.in/AmazonBasics-AZHDAD01-HDMI-Coupler-Black/dp/B06XR9PR5X/ref=sr_1_239?qid=1672909135&amp;s=electronics&amp;sr=1-239</t>
  </si>
  <si>
    <t>boAt LTG 550v3 Lightning Apple MFi Certified Cable with Spaceship Grade Aluminium Housing,Stress Resistance, Rapid 2.4A Charging &amp; 480mbps Data Sync, 1m Length &amp; 10000+ Bends Lifespan(Mercurial Black)</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</si>
  <si>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</si>
  <si>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https://www.amazon.in/boAt-LTG-550v3-Lightning-Resistance/dp/B09JSW16QD/ref=sr_1_240?qid=1672909135&amp;s=electronics&amp;sr=1-240</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</si>
  <si>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</si>
  <si>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</si>
  <si>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https://www.amazon.in/Astigo-Compatible-Remote-Airtel-Set/dp/B09127FZCK/ref=sr_1_242?qid=1672909136&amp;s=electronics&amp;sr=1-242</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</si>
  <si>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</si>
  <si>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</si>
  <si>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</si>
  <si>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</si>
  <si>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https://www.amazon.in/Portronics-Konnect-Charging-Resistant-Braided/dp/B09Q8WQ5QJ/ref=sr_1_244?qid=1672909136&amp;s=electronics&amp;sr=1-244</t>
  </si>
  <si>
    <t>Electronics|HomeTheater,TV&amp;Video|SatelliteEquipment|SatelliteReceivers</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</si>
  <si>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</si>
  <si>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</si>
  <si>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</si>
  <si>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</si>
  <si>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</si>
  <si>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</si>
  <si>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</si>
  <si>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Computers&amp;Accessories|Accessories&amp;Peripherals|Cables&amp;Accessories|Cables|DVICables</t>
  </si>
  <si>
    <t>https://www.amazon.in/AmazonBasics-Feet-DisplayPort-Cable/dp/B01J8S6X2I/ref=sr_1_252?qid=1672909136&amp;s=electronics&amp;sr=1-252</t>
  </si>
  <si>
    <t>https://www.amazon.in/Inches-Ultra-Smart-Android-L43M6-ES/dp/B09MJ77786/ref=sr_1_253?qid=1672909136&amp;s=electronics&amp;sr=1-253</t>
  </si>
  <si>
    <t>Sansui 140cm (55 inches) 4K Ultra HD Certified Android LED TV with Dolby Audio &amp; Dolby Vision JSW55ASUHD (Mystique Black)</t>
  </si>
  <si>
    <t>https://www.amazon.in/Sansui-Certified-Android-JSW55ASUHD-Mystique/dp/B09NNGHG22/ref=sr_1_254?qid=1672909136&amp;s=electronics&amp;sr=1-254</t>
  </si>
  <si>
    <t>LOHAYA LCD/LED Remote Compatible for Sony Bravia Smart LCD LED UHD OLED QLED 4K Ultra HD TV Remote Control with YouTube &amp; Netflix Function [ Compatible for Sony Tv Remote Control ]</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</si>
  <si>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</si>
  <si>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</si>
  <si>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</si>
  <si>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</si>
  <si>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</si>
  <si>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</si>
  <si>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</si>
  <si>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Electronics|HomeTheater,TV&amp;Video|Accessories|Cables|SpeakerCables</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</si>
  <si>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</si>
  <si>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</si>
  <si>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</si>
  <si>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</si>
  <si>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</si>
  <si>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</si>
  <si>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</si>
  <si>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</si>
  <si>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</si>
  <si>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</si>
  <si>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</si>
  <si>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</si>
  <si>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https://www.amazon.in/AmazonBasics-USB-Type-C-2-0-Cable/dp/B01GGKZ4NU/ref=sr_1_288?qid=1672909138&amp;s=electronics&amp;sr=1-288</t>
  </si>
  <si>
    <t>Great value for money,Iys good,Poor quality,Good Quality &amp; Great Charging Speed,Slow charging,Durable and fast,It doesn't fit to Samsung mobile,Very fast charge</t>
  </si>
  <si>
    <t>https://www.amazon.in/Croma-transfer-Durability-warranty-CRCMA0106sTC10/dp/B09BW2GP18/ref=sr_1_289?qid=1672909138&amp;s=electronics&amp;sr=1-289</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</si>
  <si>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</si>
  <si>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</si>
  <si>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https://www.amazon.in/7SEVEN-Compatible-Non-Voice-Infrared-Universal/dp/B09B125CFJ/ref=sr_1_290?qid=1672909139&amp;s=electronics&amp;sr=1-290</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</si>
  <si>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</si>
  <si>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</si>
  <si>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Storite High Speed Micro USB 3.0 Cable A to Micro B for External &amp; Desktop Hard Drives 45cm</t>
  </si>
  <si>
    <t>https://www.amazon.in/Storite-Feet-Micro-USB-Cable/dp/B07924P3C5/ref=sr_1_292?qid=1672909139&amp;s=electronics&amp;sr=1-292</t>
  </si>
  <si>
    <t>FLiX (Beetel) 3in1 (Type C|Micro|Iphone Lightening) Textured Pattern 3A Fast Charging Cable with QC &amp; PD Support for Type C,Micro USB &amp; Lightning Iphone Cable,Made in India,1.5 Meter Long Cable(T101)</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</si>
  <si>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</si>
  <si>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</si>
  <si>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</si>
  <si>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</si>
  <si>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</si>
  <si>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</si>
  <si>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</si>
  <si>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https://www.amazon.in/AmazonBasics-Certified-Lightning-Charge-Collection/dp/B07DWFX9YS/ref=sr_1_333?qid=1672909140&amp;s=electronics&amp;sr=1-333</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</si>
  <si>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</si>
  <si>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</si>
  <si>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</si>
  <si>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</si>
  <si>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7SEVEN Compatible LG TV Remote Suitable for LG Non Magic Smart tv Remote Control (Mouse &amp; Voice Non-Support) MR20GA Prime Video and Netflix Hotkeys</t>
  </si>
  <si>
    <t>https://www.amazon.in/Compatible-Suitable-Control-Non-Support-Netflix/dp/B09F6D21BY/ref=sr_1_344?qid=1672909141&amp;s=electronics&amp;sr=1-344</t>
  </si>
  <si>
    <t>Electronics|HomeAudio|MediaStreamingDevices|StreamingClients</t>
  </si>
  <si>
    <t>https://www.amazon.in/Realme-Smart-TV-Stick-4K/dp/B09LQQYNZQ/ref=sr_1_352?qid=1672909141&amp;s=electronics&amp;sr=1-352</t>
  </si>
  <si>
    <t>https://www.amazon.in/Acer-inches-Android-Smart-AR40AR2841FDFL/dp/B0BC9BW512/ref=sr_1_367?qid=1672909143&amp;s=electronics&amp;sr=1-367</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</si>
  <si>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</si>
  <si>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</si>
  <si>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https://www.amazon.in/AmazonBasics-Braided-HDMI-Cable-3-Feet/dp/B075ZTJ9XR/ref=sr_1_380?qid=1672909143&amp;s=electronics&amp;sr=1-380</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</si>
  <si>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</si>
  <si>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</si>
  <si>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</si>
  <si>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</si>
  <si>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</si>
  <si>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</si>
  <si>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https://www.amazon.in/KRISONS-Multimedia-Standing-Bluetooth-Connectivity/dp/B09LRZYBH1/ref=sr_1_388?qid=1672909144&amp;s=electronics&amp;sr=1-388</t>
  </si>
  <si>
    <t>https://www.amazon.in/Acer-inches-Ultra-Android-AR55AR2851UDPRO/dp/B0B997FBZT/ref=sr_1_394?qid=1672909144&amp;s=electronics&amp;sr=1-394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</si>
  <si>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</si>
  <si>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</si>
  <si>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</si>
  <si>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</si>
  <si>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</si>
  <si>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</si>
  <si>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</si>
  <si>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</si>
  <si>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</si>
  <si>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</si>
  <si>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</si>
  <si>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</si>
  <si>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https://www.amazon.in/Lenovo-Tangle-free-Aramid-braided-1-2m-transmission-certified/dp/B09PTT8DZF/ref=sr_1_438?qid=1672909146&amp;s=electronics&amp;sr=1-438</t>
  </si>
  <si>
    <t>https://www.amazon.in/Amazon-Brand-Charging-Suitable-Supported/dp/B0B94JPY2N/ref=sr_1_444?qid=1672909146&amp;s=electronics&amp;sr=1-444</t>
  </si>
  <si>
    <t>https://www.amazon.in/LG-inches-Ultra-55UQ7500PSF-Ceramic/dp/B0B3XXSB1K/ref=sr_1_445?qid=1672909146&amp;s=electronics&amp;sr=1-445</t>
  </si>
  <si>
    <t>https://www.amazon.in/Tata-Sky-Digital-Setup-Remote/dp/B08RZ12GKR/ref=sr_1_447?qid=1672909146&amp;s=electronics&amp;sr=1-447</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</si>
  <si>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</si>
  <si>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</si>
  <si>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</si>
  <si>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https://www.amazon.in/VU-inches-Premium-Smart-43GA/dp/B0B7B9V9QP/ref=sr_1_449?qid=1672909146&amp;s=electronics&amp;sr=1-449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</si>
  <si>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</si>
  <si>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</si>
  <si>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</si>
  <si>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</si>
  <si>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</si>
  <si>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</si>
  <si>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</si>
  <si>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</si>
  <si>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https://www.amazon.in/Hisense-inches-Bezelless-Google-50A6H/dp/B0B2C5MJN6/ref=sr_1_456?qid=1672909146&amp;s=electronics&amp;sr=1-456</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</si>
  <si>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</si>
  <si>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</si>
  <si>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</si>
  <si>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</si>
  <si>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</si>
  <si>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</si>
  <si>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</si>
  <si>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</si>
  <si>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</si>
  <si>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https://www.amazon.in/WANBO-X1-Pro-Projector-Correction/dp/B0BNDD9TN6/ref=sr_1_466?qid=1672909147&amp;s=electronics&amp;sr=1-466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</si>
  <si>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</si>
  <si>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https://www.amazon.in/Lava-Elements-Charging-Speed-Type-C/dp/B0941392C8/ref=sr_1_467?qid=1672909147&amp;s=electronics&amp;sr=1-467</t>
  </si>
  <si>
    <t>https://www.amazon.in/Tizum-10-2Gbps-Speed-Plated-Cable/dp/B01M5967SY/ref=sr_1_468?qid=1672909147&amp;s=electronics&amp;sr=1-468</t>
  </si>
  <si>
    <t>Ok,Excellent product, must buy,Nice,Good product..i got this product rs 170,Good,Good Product. 5Meter cable. Purchase at 175.,Good product &amp; service</t>
  </si>
  <si>
    <t>https://www.amazon.in/Technotech-High-Speed-Cable-Meter/dp/B016MDK4F4/ref=sr_1_469?qid=1672909147&amp;s=electronics&amp;sr=1-469</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</si>
  <si>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</si>
  <si>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</si>
  <si>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</si>
  <si>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</si>
  <si>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</si>
  <si>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</si>
  <si>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</si>
  <si>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</si>
  <si>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</si>
  <si>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</si>
  <si>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</si>
  <si>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</si>
  <si>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Electronics|HomeTheater,TV&amp;Video|Accessories|3DGlasses</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</si>
  <si>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</si>
  <si>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</si>
  <si>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</si>
  <si>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</si>
  <si>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https://www.amazon.in/Shopoflux-Silicone-Remote-Cover-Xiaomi/dp/B09YHLPQYT/ref=sr_1_482?qid=1672909149&amp;s=electronics&amp;sr=1-482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</si>
  <si>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</si>
  <si>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https://www.amazon.in/EYNK-Charging-Charger-Transfer-Smartphones/dp/B08G1RW2Q3/ref=sr_1_483?qid=1672909149&amp;s=electronics&amp;sr=1-483</t>
  </si>
  <si>
    <t>https://www.amazon.in/LUNAGARIYA%C2%AE-Protective-Compatible-Control-Dimensions/dp/B08YXJJW8H/ref=sr_1_484?qid=1672909149&amp;s=electronics&amp;sr=1-484</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</si>
  <si>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</si>
  <si>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</si>
  <si>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https://www.amazon.in/PRUSHTI-COVER-BAGS-Protective-Xstream/dp/B08BG4M4N7/ref=sr_1_486?qid=1672909149&amp;s=electronics&amp;sr=1-486</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</si>
  <si>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</si>
  <si>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</si>
  <si>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</si>
  <si>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</si>
  <si>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</si>
  <si>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https://www.amazon.in/REDTECH-Lightning-Certified-Charging-Compatible/dp/B0BQRJ3C47/ref=sr_1_491?qid=1672909149&amp;s=electronics&amp;sr=1-491</t>
  </si>
  <si>
    <t>https://www.amazon.in/OnePlus-163-8-inches-Android-65U1S/dp/B095JPKPH3/ref=sr_1_492?qid=1672909149&amp;s=electronics&amp;sr=1-492</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</si>
  <si>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</si>
  <si>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</si>
  <si>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</si>
  <si>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</si>
  <si>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</si>
  <si>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</si>
  <si>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</si>
  <si>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</si>
  <si>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</si>
  <si>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</si>
  <si>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</si>
  <si>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</si>
  <si>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</si>
  <si>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</si>
  <si>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</si>
  <si>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https://www.amazon.in/Fire-Boltt-Bluetooth-Calling-Assistance-Resolution/dp/B0BF57RN3K/ref=sr_1_1?qid=1672895748&amp;s=electronics&amp;sr=1-1</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</si>
  <si>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</si>
  <si>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</si>
  <si>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</si>
  <si>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</si>
  <si>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</si>
  <si>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</si>
  <si>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https://www.amazon.in/boAt-Wave-Call-Dedicated-Multi-Sport/dp/B0B5B6PQCT/ref=sr_1_5?qid=1672895748&amp;s=electronics&amp;sr=1-5</t>
  </si>
  <si>
    <t>Electronics|Mobiles&amp;Accessories|MobileAccessories|Chargers|PowerBanks</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</si>
  <si>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</si>
  <si>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</si>
  <si>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</si>
  <si>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</si>
  <si>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</si>
  <si>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</si>
  <si>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</si>
  <si>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</si>
  <si>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</si>
  <si>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</si>
  <si>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</si>
  <si>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</si>
  <si>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</si>
  <si>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Electronics|Accessories|MemoryCards|MicroSD</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</si>
  <si>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</si>
  <si>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</si>
  <si>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https://www.amazon.in/Noise-Bluetooth-Calling-Tracking-Detection/dp/B0B5LVS732/ref=sr_1_13?qid=1672895748&amp;s=electronics&amp;sr=1-13</t>
  </si>
  <si>
    <t>Electronics|Mobiles&amp;Accessories|Smartphones&amp;BasicMobiles|BasicMobiles</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</si>
  <si>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</si>
  <si>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</si>
  <si>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</si>
  <si>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</si>
  <si>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https://www.amazon.in/boAt-Wave-Lite-Smartwatch-Activity/dp/B09V12K8NT/ref=sr_1_15?qid=1672895748&amp;s=electronics&amp;sr=1-15</t>
  </si>
  <si>
    <t>Electronics|Headphones,Earbuds&amp;Accessories|Headphones|In-Ear</t>
  </si>
  <si>
    <t>https://www.amazon.in/JBL-C100SI-Ear-Headphones-Black/dp/B01DEWVZ2C/ref=sr_1_16?qid=1672895748&amp;s=electronics&amp;sr=1-16</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</si>
  <si>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</si>
  <si>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</si>
  <si>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https://www.amazon.in/Samsung-Galaxy-Storage-MediaTek-Battery/dp/B0BMGB3CH9/ref=sr_1_17?qid=1672895748&amp;s=electronics&amp;sr=1-17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</si>
  <si>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</si>
  <si>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</si>
  <si>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https://www.amazon.in/Tangentbeat-Bluetooth-Headphones-Waterproof-Cancelation/dp/B08D77XZX5/ref=sr_1_18?qid=1672895748&amp;s=electronics&amp;sr=1-18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</si>
  <si>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</si>
  <si>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https://www.amazon.in/Redmi-Charcoal-Storage-Battery-Booster/dp/B09XB8GFBQ/ref=sr_1_19?qid=1672895748&amp;s=electronics&amp;sr=1-19</t>
  </si>
  <si>
    <t>pTron Bullet Pro 36W PD Quick Charger, 3 Port Fast Car Charger Adapter - Compatible with All Smartphones &amp; Tablets (Black)</t>
  </si>
  <si>
    <t>Electronics|Mobiles&amp;Accessories|MobileAccessories|Chargers|AutomobileChargers</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</si>
  <si>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</si>
  <si>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</si>
  <si>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</si>
  <si>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</si>
  <si>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Best power bank on the market.,Small &amp; Handy,Good Quality and functional and practical design,5v out put ravatam ledu 2or3v matrame vasthundi..,Good,Nice,Easy to carry,It is really good</t>
  </si>
  <si>
    <t>https://www.amazon.in/Pocket-10000mAh-Triple-Charging-Delivery/dp/B08MC57J31/ref=sr_1_24?qid=1672895748&amp;s=electronics&amp;sr=1-24</t>
  </si>
  <si>
    <t>https://www.amazon.in/10000mAH-Li-Polymer-Power-Charging-Midnight/dp/B08HVL8QN3/ref=sr_1_25?qid=1672895755&amp;s=electronics&amp;sr=1-25</t>
  </si>
  <si>
    <t>Electronics|Mobiles&amp;Accessories|MobileAccessories|AutomobileAccessories|Cradles</t>
  </si>
  <si>
    <t>https://www.amazon.in/Adjustable-Holder-Universal-Windshield-Smartphones/dp/B0746JGVDS/ref=sr_1_26?qid=1672895755&amp;s=electronics&amp;sr=1-26</t>
  </si>
  <si>
    <t>Electronics|Mobiles&amp;Accessories|MobileAccessories|Chargers|WallChargers</t>
  </si>
  <si>
    <t>https://www.amazon.in/Samsung-25W-Travel-Adapter/dp/B08VFF6JQ8/ref=sr_1_27_mod_primary_new?qid=1672895755&amp;s=electronics&amp;sbo=RZvfv%2F%2FHxDF%2BO5021pAnSA%3D%3D&amp;sr=1-27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</si>
  <si>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</si>
  <si>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</si>
  <si>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https://www.amazon.in/Noise-ColorFit-Display-Monitoring-Smartwatches/dp/B09NVPSCQT/ref=sr_1_28?qid=1672895755&amp;s=electronics&amp;sr=1-28</t>
  </si>
  <si>
    <t>Fire-Boltt Ninja 3 Smartwatch Full Touch 1.69 &amp; 60 Sports Modes with IP68, Sp02 Tracking, Over 100 Cloud based watch faces - Black</t>
  </si>
  <si>
    <t>https://www.amazon.in/Fire-Boltt-Ninja-Smartwatch-Sports-Tracking/dp/B09YV4RG4D/ref=sr_1_29?qid=1672895755&amp;s=electronics&amp;sr=1-29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</si>
  <si>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</si>
  <si>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</si>
  <si>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</si>
  <si>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</si>
  <si>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</si>
  <si>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</si>
  <si>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</si>
  <si>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</si>
  <si>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https://www.amazon.in/Fire-Boltt-Smartwatch-Bluetooth-Calling-Assistance/dp/B09YV4MW2T/ref=sr_1_34?qid=1672895755&amp;s=electronics&amp;sr=1-34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</si>
  <si>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</si>
  <si>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</si>
  <si>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</si>
  <si>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https://www.amazon.in/iQOO-Chromatic-Storage-Snapdragon-Processor/dp/B07WGMMQGP/ref=sr_1_36?qid=1672895755&amp;s=electronics&amp;sr=1-36</t>
  </si>
  <si>
    <t>https://www.amazon.in/Fire-Boltt-Bluetooth-Calling-Assistance-Resolution/dp/B0BF563HB4/ref=sr_1_37?qid=1672895755&amp;s=electronics&amp;sr=1-37</t>
  </si>
  <si>
    <t>https://www.amazon.in/Wayona-Braided-WN3LG1-Syncing-Charging/dp/B07JW9H4J1/ref=sr_1_38?qid=1672895755&amp;s=electronics&amp;sr=1-38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</si>
  <si>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</si>
  <si>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</si>
  <si>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</si>
  <si>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</si>
  <si>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</si>
  <si>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</si>
  <si>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https://www.amazon.in/Redmi-Storage-Battery-Finger-Booster/dp/B09XB7DPW1/ref=sr_1_42?qid=1672895755&amp;s=electronics&amp;sr=1-42</t>
  </si>
  <si>
    <t>Electronics|Mobiles&amp;Accessories|MobileAccessories|Cables&amp;Adapters|OTGAdapters</t>
  </si>
  <si>
    <t>https://www.amazon.in/AGARO-Type-C-USB-Female-Adapter/dp/B07PFJ5W31/ref=sr_1_43?qid=1672895755&amp;s=electronics&amp;sr=1-43</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</si>
  <si>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</si>
  <si>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</si>
  <si>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</si>
  <si>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</si>
  <si>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https://www.amazon.in/Fire-Boltt-Smartwatch-Resolution-Connection-Assistance/dp/B0B3N7LR6K/ref=sr_1_44?qid=1672895755&amp;s=electronics&amp;sr=1-44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</si>
  <si>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</si>
  <si>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https://www.amazon.in/Noise-ColorFit-Bluetooth-Fully-Functional-Brightness/dp/B09ZQK9X8G/ref=sr_1_45?qid=1672895755&amp;s=electronics&amp;sr=1-45</t>
  </si>
  <si>
    <t>https://www.amazon.in/Ambrane-Unbreakable-Charging-Braided-Cable/dp/B098NS6PVG/ref=sr_1_46?qid=1672895755&amp;s=electronics&amp;sr=1-46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</si>
  <si>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</si>
  <si>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</si>
  <si>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</si>
  <si>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https://www.amazon.in/Sounce-iPhone-Charging-Compatible-Devices/dp/B096MSW6CT/ref=sr_1_48?qid=1672895755&amp;s=electronics&amp;sr=1-48</t>
  </si>
  <si>
    <t>https://www.amazon.in/Fire-Boltt-Bluetooth-Calling-Assistance-Resolution/dp/B0BF54LXW6/ref=sr_1_49?qid=1672895762&amp;s=electronics&amp;sr=1-49</t>
  </si>
  <si>
    <t>https://www.amazon.in/Redmi-Storage-Battery-Finger-Booster/dp/B09XB7SRQ5/ref=sr_1_50?qid=1672895762&amp;s=electronics&amp;sr=1-50</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</si>
  <si>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</si>
  <si>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</si>
  <si>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https://www.amazon.in/DURACELL-Charger-Qualcomm-Certified-Charge/dp/B09FFK1PQG/ref=sr_1_51?qid=1672895762&amp;s=electronics&amp;sr=1-51</t>
  </si>
  <si>
    <t>https://www.amazon.in/realme-Storage-Processor-Triple-Display/dp/B09RMQYHLH/ref=sr_1_52?qid=1672895762&amp;s=electronics&amp;sr=1-52</t>
  </si>
  <si>
    <t>Electronics|Mobiles&amp;Accessories|MobileAccessories|Photo&amp;VideoAccessories|Tripods</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</si>
  <si>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</si>
  <si>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</si>
  <si>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</si>
  <si>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</si>
  <si>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</si>
  <si>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</si>
  <si>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</si>
  <si>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</si>
  <si>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</si>
  <si>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</si>
  <si>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</si>
  <si>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</si>
  <si>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</si>
  <si>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</si>
  <si>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</si>
  <si>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</si>
  <si>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</si>
  <si>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</si>
  <si>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</si>
  <si>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https://www.amazon.in/boAt-Display-Multiple-Monitoring-Charcoal/dp/B09MQSCJQ1/ref=sr_1_64?qid=1672895762&amp;s=electronics&amp;sr=1-64</t>
  </si>
  <si>
    <t>Electronics|Mobiles&amp;Accessories|MobileAccessories|Photo&amp;VideoAccessories|SelfieSticks</t>
  </si>
  <si>
    <t>https://www.amazon.in/Tygot-Bluetooth-Extendable-Multifunctional-Compatible/dp/B094YFFSMY/ref=sr_1_65?qid=1672895762&amp;s=electronics&amp;sr=1-65</t>
  </si>
  <si>
    <t>Samsung EVO Plus 128GB microSDXC UHS-I U3 130MB/s Full HD &amp; 4K UHD Memory Card with Adapter (MB-MC128KA), Blue</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</si>
  <si>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</si>
  <si>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</si>
  <si>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</si>
  <si>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</si>
  <si>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</si>
  <si>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</si>
  <si>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</si>
  <si>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</si>
  <si>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https://www.amazon.in/Fire-Boltt-Gladiator-Bluetooth-Assistant-Interactions/dp/B0BP18W8TM/ref=sr_1_71?qid=1672895762&amp;s=electronics&amp;sr=1-71</t>
  </si>
  <si>
    <t>https://www.amazon.in/Solero-TB301-Charging-480Mbps-1-5-Meter/dp/B08Y1TFSP6/ref=sr_1_72?qid=1672895762&amp;s=electronics&amp;sr=1-72</t>
  </si>
  <si>
    <t>STRIFF PS2_01 Multi Angle Mobile/Tablet Tabletop Stand. Phone Holder for iPhone, Android, Samsung, OnePlus, Xiaomi. Portable, Foldable Cell Phone Stand. Perfect for Bed, Office, Home &amp; Desktop (Black)</t>
  </si>
  <si>
    <t>Electronics|Mobiles&amp;Accessories|MobileAccessories|Stands</t>
  </si>
  <si>
    <t>https://www.amazon.in/STRIFF-Mobile-Android-Samsung-OnePlus/dp/B07GXHC691/ref=sr_1_73?qid=1672895770&amp;s=electronics&amp;sr=1-73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</si>
  <si>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</si>
  <si>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</si>
  <si>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</si>
  <si>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</si>
  <si>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Computers&amp;Accessories|Accessories&amp;Peripherals|Cables&amp;Accessories|CableConnectionProtectors</t>
  </si>
  <si>
    <t>https://www.amazon.in/Sounce-Charger-Protector-Charging-Protective/dp/B085HY1DGR/ref=sr_1_76?qid=1672895770&amp;s=electronics&amp;sr=1-76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</si>
  <si>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</si>
  <si>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</si>
  <si>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https://www.amazon.in/Boom-Ultima-Headphones-Cancelling-Earphones/dp/B08D75R3Z1/ref=sr_1_77?qid=1672895770&amp;s=electronics&amp;sr=1-77</t>
  </si>
  <si>
    <t>https://www.amazon.in/Samsung-Galaxy-Storage-6000mAh-Battery/dp/B0B4F2TTTS/ref=sr_1_78?qid=1672895770&amp;s=electronics&amp;sr=1-78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</si>
  <si>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</si>
  <si>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https://www.amazon.in/OnePlus-Forest-Green-Storage-SuperVOOC/dp/B09WRMNJ9G/ref=sr_1_79?qid=1672895770&amp;s=electronics&amp;sr=1-79</t>
  </si>
  <si>
    <t>https://www.amazon.in/Samsung-Emerald-Storage-Purchased-Separately/dp/B0B14MR9L1/ref=sr_1_80?qid=1672895770&amp;s=electronics&amp;sr=1-80</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</si>
  <si>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</si>
  <si>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</si>
  <si>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Ambrane 10000mAh Slim Power Bank, 20W Fast Charging, Dual Output, Type C PD (Input &amp; Output), Quick Charge, Li-Polymer, Multi-Layer Protection for iPhone, Anrdoid &amp; Other Devices (Stylo 10K, Black)</t>
  </si>
  <si>
    <t>https://www.amazon.in/Ambrane-Multi-Layer-Protection-Li-Polymer-Stylo-10k/dp/B0993BB11X/ref=sr_1_82?qid=1672895770&amp;s=electronics&amp;sr=1-82</t>
  </si>
  <si>
    <t>https://www.amazon.in/Nokia-105-Single-Keypad-Wireless/dp/B09V2PZDX8/ref=sr_1_83?qid=1672895770&amp;s=electronics&amp;sr=1-83</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</si>
  <si>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</si>
  <si>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</si>
  <si>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https://www.amazon.in/Tangent-Lite-Magnetic-Bluetooth-Headphones/dp/B085W8CFLH/ref=sr_1_84?qid=1672895770&amp;s=electronics&amp;sr=1-84</t>
  </si>
  <si>
    <t>Samsung EVO Plus 64GB microSDXC UHS-I U1 130MB/s Full HD &amp; 4K UHD Memory Card with Adapter (MB-MC64KA), Blue</t>
  </si>
  <si>
    <t>https://www.amazon.in/Samsung-microSDXC-Memory-Adapter-MB-MC64KA/dp/B09MT6XSFW/ref=sr_1_85?qid=1672895770&amp;s=electronics&amp;sr=1-85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</si>
  <si>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</si>
  <si>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</si>
  <si>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</si>
  <si>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https://www.amazon.in/Ambrane-20000mAh-Lithium-Polymer-Stylo-20K/dp/B07RD611Z8/ref=sr_1_86?qid=1672895770&amp;s=electronics&amp;sr=1-86</t>
  </si>
  <si>
    <t>https://www.amazon.in/boAt-Micro-USB-Tangle-Free-Transmission/dp/B08WRWPM22/ref=sr_1_87?qid=1672895770&amp;s=electronics&amp;sr=1-87</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</si>
  <si>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</si>
  <si>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</si>
  <si>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</si>
  <si>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</si>
  <si>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</si>
  <si>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</si>
  <si>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</si>
  <si>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</si>
  <si>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https://www.amazon.in/Xiaomi-22-5W-Fast-Charger-Cable/dp/B09XBJ1CTN/ref=sr_1_93?qid=1672895770&amp;s=electronics&amp;sr=1-93</t>
  </si>
  <si>
    <t>https://www.amazon.in/Samsung-Midnight-Storage-5000mAh-Battery/dp/B0B4F5L738/ref=sr_1_94?qid=1672895770&amp;s=electronics&amp;sr=1-94</t>
  </si>
  <si>
    <t>Electronics|Mobiles&amp;Accessories|MobileAccessories|D√©cor</t>
  </si>
  <si>
    <t>https://www.amazon.in/GIZGA-Protector-Charging-Protective-G55/dp/B08MTCKDYN/ref=sr_1_95?qid=1672895770&amp;s=electronics&amp;sr=1-95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</si>
  <si>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</si>
  <si>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</si>
  <si>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</si>
  <si>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</si>
  <si>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https://www.amazon.in/Portronics-POR-1081-Charging-1-2Meter-Function/dp/B08CF3D7QR/ref=sr_1_100?qid=1672895777&amp;s=electronics&amp;sr=1-100</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</si>
  <si>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</si>
  <si>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</si>
  <si>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</si>
  <si>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</si>
  <si>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</si>
  <si>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</si>
  <si>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</si>
  <si>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</si>
  <si>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</si>
  <si>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</si>
  <si>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</si>
  <si>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</si>
  <si>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</si>
  <si>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</si>
  <si>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</si>
  <si>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</si>
  <si>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https://www.amazon.in/Rugged-Extra-Tough-Unbreakable-Braided/dp/B0789LZTCJ/ref=sr_1_119?qid=1672895777&amp;s=electronics&amp;sr=1-119</t>
  </si>
  <si>
    <t>Ambrane 10000mAh Slim Power Bank, 20W Fast Charging, Dual Output, Type C PD (Input &amp; Output), Quick Charge, Li-Polymer, Multi-Layer Protection for iPhone, Anrdoid &amp; Other Devices (Stylo 10K, Green)</t>
  </si>
  <si>
    <t>https://www.amazon.in/Ambrane-Multi-Layer-Protection-Li-Polymer-Stylo-10k/dp/B09MZCQYHZ/ref=sr_1_120?qid=1672895777&amp;s=electronics&amp;sr=1-120</t>
  </si>
  <si>
    <t>https://www.amazon.in/Samsung-Stardust-Storage-6000mAh-Battery/dp/B0B4F2ZWL3/ref=sr_1_121?qid=1672895777&amp;s=electronics&amp;sr=1-121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</si>
  <si>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</si>
  <si>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</si>
  <si>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Electronics|Mobiles&amp;Accessories|MobileAccessories|Maintenance,Upkeep&amp;Repairs|ScreenProtectors</t>
  </si>
  <si>
    <t>https://www.amazon.in/Spigen-Tempered-Screen-Protector-iPhone/dp/B095RTJH1M/ref=sr_1_123?qid=1672895777&amp;s=electronics&amp;sr=1-123</t>
  </si>
  <si>
    <t>Noise ColorFit Pulse Smartwatch with 3.56 cm (1.4") Full Touch HD Display, SpO2, Heart Rate, Sleep Monitors &amp; 10-Day Battery - Jet Black</t>
  </si>
  <si>
    <t>https://www.amazon.in/Noise-ColorFit-Smartwatch-Monitoring-Waterproof/dp/B097R25DP7/ref=sr_1_124?qid=1672895777&amp;s=electronics&amp;sr=1-124</t>
  </si>
  <si>
    <t>https://www.amazon.in/Nokia-105-Single-Wireless-Charcoal/dp/B09YDFKJF8/ref=sr_1_125?qid=1672895777&amp;s=electronics&amp;sr=1-125</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</si>
  <si>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</si>
  <si>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</si>
  <si>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</si>
  <si>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https://www.amazon.in/33W-SonicCharge-2-0-Charger-Combo/dp/B08RZ5K9YH/ref=sr_1_121?qid=1672895784&amp;s=electronics&amp;sr=1-121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</si>
  <si>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</si>
  <si>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https://www.amazon.in/Oppo-Mystery-Storage-Additional-Exchange/dp/B08444S68L/ref=sr_1_122?qid=1672895784&amp;s=electronics&amp;sr=1-122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</si>
  <si>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</si>
  <si>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</si>
  <si>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</si>
  <si>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https://www.amazon.in/Motorola-keypad-Mobile-Expandable-Battery/dp/B09JS562TP/ref=sr_1_125?qid=1672895784&amp;s=electronics&amp;sr=1-125</t>
  </si>
  <si>
    <t>https://www.amazon.in/Portronics-Konnect-POR-1401-Charging-Function/dp/B09KLVMZ3B/ref=sr_1_126?qid=1672895784&amp;s=electronics&amp;sr=1-126</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</si>
  <si>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</si>
  <si>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</si>
  <si>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</si>
  <si>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</si>
  <si>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</si>
  <si>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https://www.amazon.in/Spigen-Tempered-Screen-Protector-iPhone/dp/B0B23LW7NV/ref=sr_1_130?qid=1672895784&amp;s=electronics&amp;sr=1-130</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</si>
  <si>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</si>
  <si>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</si>
  <si>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</si>
  <si>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https://www.amazon.in/Upgraded-Precision-Sensitivity-Rejection-Adsorption/dp/B09KGV7WSV/ref=sr_1_131?qid=1672895784&amp;s=electronics&amp;sr=1-131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</si>
  <si>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</si>
  <si>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</si>
  <si>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</si>
  <si>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</si>
  <si>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https://www.amazon.in/boAt-Launched-Ultra-Seamless-Personalization-Charcoal/dp/B0BNV7JM5Y/ref=sr_1_133?qid=1672895784&amp;s=electronics&amp;sr=1-133</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</si>
  <si>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</si>
  <si>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</si>
  <si>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https://www.amazon.in/PTron-Force-Bluetooth-Smartwatch-Waterproof/dp/B0B53QFZPY/ref=sr_1_134?qid=1672895784&amp;s=electronics&amp;sr=1-134</t>
  </si>
  <si>
    <t>https://www.amazon.in/Mi-Braided-USB-Type-C-Cable/dp/B083342NKJ/ref=sr_1_135?qid=1672895784&amp;s=electronics&amp;sr=1-135</t>
  </si>
  <si>
    <t>https://www.amazon.in/iQOO-Storage-Snapdragon-695-6nm-Processor/dp/B07WJWRNVK/ref=sr_1_136?qid=1672895784&amp;s=electronics&amp;sr=1-136</t>
  </si>
  <si>
    <t>https://www.amazon.in/Samsung-Original-EHS64AVFWECINU-Stereo-Headset/dp/B01F25X6RQ/ref=sr_1_137?qid=1672895784&amp;s=electronics&amp;sr=1-137</t>
  </si>
  <si>
    <t>https://www.amazon.in/DURACELL-Lightning-Certified-braided-Devices/dp/B09C6HXFC1/ref=sr_1_138?qid=1672895784&amp;s=electronics&amp;sr=1-138</t>
  </si>
  <si>
    <t>https://www.amazon.in/Spigen-Tempered-Screen-Protector-iPhone/dp/B0B244R4KB/ref=sr_1_139?qid=1672895784&amp;s=electronics&amp;sr=1-139</t>
  </si>
  <si>
    <t>https://www.amazon.in/Samsung-Galaxy-Storage-MediaTek-Battery/dp/B0BMGG6NKT/ref=sr_1_140?qid=1672895784&amp;s=electronics&amp;sr=1-140</t>
  </si>
  <si>
    <t>https://www.amazon.in/Ambrane-Unbreakable-Charging-Braided-Cable/dp/B082LSVT4B/ref=sr_1_141?qid=1672895784&amp;s=electronics&amp;sr=1-141</t>
  </si>
  <si>
    <t>Electronics|Mobiles&amp;Accessories|MobileAccessories|Mounts|Bedstand&amp;DeskMounts</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</si>
  <si>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</si>
  <si>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</si>
  <si>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</si>
  <si>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</si>
  <si>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</si>
  <si>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</si>
  <si>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</si>
  <si>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https://www.amazon.in/Fire-Boltt-Bluetooth-Assistance-Calculator-Monitoring/dp/B0B3MWYCHQ/ref=sr_1_145?qid=1672895791&amp;s=electronics&amp;sr=1-145</t>
  </si>
  <si>
    <t>Electronics|Mobiles&amp;Accessories|MobileAccessories|Cases&amp;Covers|BasicCases</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</si>
  <si>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</si>
  <si>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</si>
  <si>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</si>
  <si>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https://www.amazon.in/Flix-Micro-Cable-Smartphone-Black/dp/B09NHVCHS9/ref=sr_1_158?qid=1672895791&amp;s=electronics&amp;sr=1-158</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</si>
  <si>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</si>
  <si>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</si>
  <si>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Only affordable Stylus that works with Apple,Product is good, but Spare disk is missing for me.,Best deal for this price,Good but improvement needed,Average, better option are available,very fast and smooth work,Precision &amp; speedy,Amazing</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</si>
  <si>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</si>
  <si>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</si>
  <si>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</si>
  <si>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</si>
  <si>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</si>
  <si>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</si>
  <si>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</si>
  <si>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</si>
  <si>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</si>
  <si>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</si>
  <si>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</si>
  <si>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</si>
  <si>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</si>
  <si>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https://www.amazon.in/Mobile-Phone-Holder-Phones-Tablets/dp/B0926V9CTV/ref=sr_1_174?qid=1672895799&amp;s=electronics&amp;sr=1-174</t>
  </si>
  <si>
    <t>https://www.amazon.in/iQOO-Raven-Black-128GB-Storage/dp/B07WGPKMP5/ref=sr_1_175?qid=1672895799&amp;s=electronics&amp;sr=1-175</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</si>
  <si>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</si>
  <si>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https://www.amazon.in/Redmi-Meadow-Design-Dimensity-5000mAh/dp/B0BBFJ9M3X/ref=sr_1_179?qid=1672895799&amp;s=electronics&amp;sr=1-179</t>
  </si>
  <si>
    <t>Noise Pulse Buzz 1.69" Bluetooth Calling Smart Watch with Call Function, 150 Watch Faces, 60 Sports Modes, Spo2 &amp; Heart Rate Monitoring, Calling Smart Watch for Men &amp; Women - Rose Pink</t>
  </si>
  <si>
    <t>https://www.amazon.in/Noise-Bluetooth-Calling-Function-Monitoring/dp/B09PLFJ7ZW/ref=sr_1_182?qid=1672895799&amp;s=electronics&amp;sr=1-182</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</si>
  <si>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</si>
  <si>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</si>
  <si>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</si>
  <si>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https://www.amazon.in/Portronics-POR-926-Car-Vent-Mobile-Holder/dp/B07GNC2592/ref=sr_1_185?qid=1672895799&amp;s=electronics&amp;sr=1-185</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</si>
  <si>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</si>
  <si>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</si>
  <si>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https://www.amazon.in/Charger-Multi-Layer-Protection-Certified-Charging/dp/B09TP5KBN7/ref=sr_1_186?qid=1672895799&amp;s=electronics&amp;sr=1-186</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</si>
  <si>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</si>
  <si>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</si>
  <si>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</si>
  <si>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</si>
  <si>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</si>
  <si>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https://www.amazon.in/iQOO-Phantom-Snapdragon-FlashCharge-Brightness/dp/B07WHSJXLF/ref=sr_1_192?qid=1672895799&amp;s=electronics&amp;sr=1-192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</si>
  <si>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</si>
  <si>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</si>
  <si>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</si>
  <si>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</si>
  <si>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</si>
  <si>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</si>
  <si>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</si>
  <si>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</si>
  <si>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</si>
  <si>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</si>
  <si>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</si>
  <si>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https://www.amazon.in/MYVN-Charging-Compatible-OnePlus-Charge/dp/B084DTMYWK/ref=sr_1_208?qid=1672895806&amp;s=electronics&amp;sr=1-208</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</si>
  <si>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</si>
  <si>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</si>
  <si>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</si>
  <si>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</si>
  <si>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</si>
  <si>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</si>
  <si>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Noise ColorFit Pro 2 Full Touch Control Smart Watch with 35g Weight &amp; Upgraded LCD Display (Deep Wine)</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</si>
  <si>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</si>
  <si>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</si>
  <si>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</si>
  <si>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</si>
  <si>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</si>
  <si>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https://www.amazon.in/OnePlus-Display-Refresh-Multiple-Midnight/dp/B0BD92GDQH/ref=sr_1_231?qid=1672895814&amp;s=electronics&amp;sr=1-231</t>
  </si>
  <si>
    <t>https://www.amazon.in/Solero-MB301-Charging-480Mbps-1-5-Meter/dp/B08Y1SJVV5/ref=sr_1_234?qid=1672895814&amp;s=electronics&amp;sr=1-234</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</si>
  <si>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</si>
  <si>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</si>
  <si>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https://www.amazon.in/Noise-Bluetooth-Calling-Display-Assistant/dp/B0B5GF6DQD/ref=sr_1_238?qid=1672895814&amp;s=electronics&amp;sr=1-238</t>
  </si>
  <si>
    <t>https://www.amazon.in/Motorola-keypad-Mobile-Expandable-Battery/dp/B09JS94MBV/ref=sr_1_239?qid=1672895814&amp;s=electronics&amp;sr=1-239</t>
  </si>
  <si>
    <t>Fire-Boltt Ninja 3 Smartwatch Full Touch 1.69 " &amp; 60 Sports Modes with IP68, Sp02 Tracking, Over 100 Cloud based watch faces ( Silver )</t>
  </si>
  <si>
    <t>https://www.amazon.in/Fire-Boltt-Smartwatch-Sports-Tracking-Silver/dp/B09YV463SW/ref=sr_1_242?qid=1672895821&amp;s=electronics&amp;sr=1-242</t>
  </si>
  <si>
    <t>https://www.amazon.in/AmazonBasics-Apple-Certified-Lightning-Charging/dp/B07XLCFSSN/ref=sr_1_245?qid=1672895821&amp;s=electronics&amp;sr=1-245</t>
  </si>
  <si>
    <t>https://www.amazon.in/Charger-Certified-Charging-Adaptor-Cellular/dp/B09NL4DCXK/ref=sr_1_246?qid=1672895821&amp;s=electronics&amp;sr=1-246</t>
  </si>
  <si>
    <t>https://www.amazon.in/Compatible-Pixel-6a-Military-Grade-Anti-Explosion/dp/B0B8CHJLWJ/ref=sr_1_247?qid=1672895821&amp;s=electronics&amp;sr=1-247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</si>
  <si>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</si>
  <si>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</si>
  <si>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</si>
  <si>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</si>
  <si>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</si>
  <si>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</si>
  <si>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</si>
  <si>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Electronics|Mobiles&amp;Accessories|MobileAccessories|Mounts|HandlebarMounts</t>
  </si>
  <si>
    <t>https://www.amazon.in/WeCool-Navigation-Locking-Gripping-Rotation/dp/B0B2DJ5RVQ/ref=sr_1_260?qid=1672895821&amp;s=electronics&amp;sr=1-260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</si>
  <si>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</si>
  <si>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https://www.amazon.in/Sounce-Adjustable-Universal-Flexible-Gooseneck/dp/B096TWZRJC/ref=sr_1_269?qid=1672895828&amp;s=electronics&amp;sr=1-269</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</si>
  <si>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</si>
  <si>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</si>
  <si>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</si>
  <si>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</si>
  <si>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</si>
  <si>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</si>
  <si>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</si>
  <si>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</si>
  <si>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</si>
  <si>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https://www.amazon.in/Redmi-Note-11T-5G-Dimensity/dp/B09LHZSMRR/ref=sr_1_297?qid=1672895835&amp;s=electronics&amp;sr=1-297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</si>
  <si>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</si>
  <si>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https://www.amazon.in/OnePlus-Moonstone-Black-128GB-Storage/dp/B0B5V47VK4/ref=sr_1_300?qid=1672895835&amp;s=electronics&amp;sr=1-300</t>
  </si>
  <si>
    <t>https://www.amazon.in/Nokia-150-Cyan/dp/B08H21B6V7/ref=sr_1_301?qid=1672895835&amp;s=electronics&amp;sr=1-301</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</si>
  <si>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</si>
  <si>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</si>
  <si>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https://www.amazon.in/Noise-ColorFit-Ultra-SE-Smartwatch/dp/B09BNXQ6BR/ref=sr_1_303?qid=1672895835&amp;s=electronics&amp;sr=1-303</t>
  </si>
  <si>
    <t>boAt Rockerz 400 Bluetooth On Ear Headphones With Mic With Upto 8 Hours Playback &amp; Soft Padded Ear Cushions(Grey/Green)</t>
  </si>
  <si>
    <t>Electronics|Headphones,Earbuds&amp;Accessories|Headphones|On-Ear</t>
  </si>
  <si>
    <t>https://www.amazon.in/Super-Rockerz-400-Bluetooth-Headphones/dp/B01FSYQ2A4/ref=sr_1_307?qid=1672895835&amp;s=electronics&amp;sr=1-307</t>
  </si>
  <si>
    <t>https://www.amazon.in/SanDisk-Ultra-microSD-UHS-I-120MB/dp/B08L5FM4JC/ref=sr_1_312?qid=1672895835&amp;s=electronics&amp;sr=1-312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</si>
  <si>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</si>
  <si>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https://www.amazon.in/Compatible-I-Phone13-I-Phone11-Only-Adapter/dp/B0B54Y2SNX/ref=sr_1_315?qid=1672895842&amp;s=electronics&amp;sr=1-315</t>
  </si>
  <si>
    <t>Computers&amp;Accessories|Accessories&amp;Peripherals|LaptopAccessories|CameraPrivacyCovers</t>
  </si>
  <si>
    <t>https://www.amazon.in/LIRAMARK-Webcam-Blocker-Computer-MacBook/dp/B08BQ947H3/ref=sr_1_317?qid=1672895842&amp;s=electronics&amp;sr=1-317</t>
  </si>
  <si>
    <t>https://www.amazon.in/AmazonBasics-Nylon-Braided-Lightning-Cable/dp/B082T6V3DT/ref=sr_1_320?qid=1672895842&amp;s=electronics&amp;sr=1-320</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</si>
  <si>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</si>
  <si>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</si>
  <si>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</si>
  <si>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</si>
  <si>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</si>
  <si>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</si>
  <si>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https://www.amazon.in/Sounce-Protective-Case-Xtend-Unbreakable/dp/B09SJ1FTYV/ref=sr_1_329?qid=1672895842&amp;s=electronics&amp;sr=1-329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</si>
  <si>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</si>
  <si>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https://www.amazon.in/Samsung-Storage-sAmoled-Purchased-Separately/dp/B09XJ5LD6L/ref=sr_1_333?qid=1672895842&amp;s=electronics&amp;sr=1-333</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</si>
  <si>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</si>
  <si>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</si>
  <si>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</si>
  <si>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https://www.amazon.in/SHREENOVA-Bluetooth-Fitness-Activity-Tracker/dp/B0BBVKRP7B/ref=sr_1_338?qid=1672895850&amp;s=electronics&amp;sr=1-338</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</si>
  <si>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</si>
  <si>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https://www.amazon.in/POCO-C31-Shadow-Gray-RAM/dp/B09NY7W8YD/ref=sr_1_353?qid=1672895850&amp;s=electronics&amp;sr=1-353</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</si>
  <si>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</si>
  <si>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</si>
  <si>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https://www.amazon.in/POPIO-Tempered-Protector-Compatible-Installation/dp/B08M66K48D/ref=sr_1_356?qid=1672895850&amp;s=electronics&amp;sr=1-356</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</si>
  <si>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</si>
  <si>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</si>
  <si>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https://www.amazon.in/10WERUN-Bluetooth-Smartwatch-Wireless-Fitness/dp/B09RFB2SJQ/ref=sr_1_367?qid=1672895857&amp;s=electronics&amp;sr=1-367</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</si>
  <si>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</si>
  <si>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</si>
  <si>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https://www.amazon.in/Tokdis-MX-1-Bluetooth-Calling-Smartwatch/dp/B0B82YGCF6/ref=sr_1_370?qid=1672895857&amp;s=electronics&amp;sr=1-370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</si>
  <si>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</si>
  <si>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https://www.amazon.in/URBN-20000-Li-Polymer-Compact-Charge/dp/B08HF4W2CT/ref=sr_1_372?qid=1672895857&amp;s=electronics&amp;sr=1-372</t>
  </si>
  <si>
    <t>Electronics|Headphones,Earbuds&amp;Accessories|Adapters</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</si>
  <si>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</si>
  <si>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</si>
  <si>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</si>
  <si>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</si>
  <si>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</si>
  <si>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</si>
  <si>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</si>
  <si>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</si>
  <si>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</si>
  <si>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https://www.amazon.in/ORAIMO-SUPER-FAST-CHARGER/dp/B078G6ZF5Z/ref=sr_1_402?qid=1672895864&amp;s=electronics&amp;sr=1-402</t>
  </si>
  <si>
    <t>Electronics|Mobiles&amp;Accessories|MobileAccessories|D√©cor|PhoneCharms</t>
  </si>
  <si>
    <t>https://www.amazon.in/LAPSTER-Protectors-Charger-Protector-Computers/dp/B0BBW521YC/ref=sr_1_403?qid=1672895864&amp;s=electronics&amp;sr=1-403</t>
  </si>
  <si>
    <t>https://www.amazon.in/REDMI-Sport-Carbon-Black-RAM/dp/B09HSKYMB3/ref=sr_1_405?qid=1672895864&amp;s=electronics&amp;sr=1-405</t>
  </si>
  <si>
    <t>Fire-Boltt Ninja 3 Smartwatch Full Touch 1.69 " &amp; 60 Sports Modes with IP68, Sp02 Tracking, Over 100 Cloud based watch faces ( Green )</t>
  </si>
  <si>
    <t>https://www.amazon.in/Fire-Boltt-Ninja-Smartwatch-Sports-Tracking/dp/B09YV42QHZ/ref=sr_1_408?qid=1672895864&amp;s=electronics&amp;sr=1-408</t>
  </si>
  <si>
    <t>https://www.amazon.in/Lava-Notfication-recoding-Military-Certified/dp/B09BF8JBWX/ref=sr_1_411?qid=1672895872&amp;s=electronics&amp;sr=1-411</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</si>
  <si>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</si>
  <si>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</si>
  <si>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</si>
  <si>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https://www.amazon.in/AmazonBasics-Type-C-USB-Male-Cable/dp/B01GGKYKQM/ref=sr_1_418?qid=1672895872&amp;s=electronics&amp;sr=1-418</t>
  </si>
  <si>
    <t>https://www.amazon.in/Amozo-iPhone-13-Polycarbonate-Transparent/dp/B09MY4W73Q/ref=sr_1_419?qid=1672895872&amp;s=electronics&amp;sr=1-419</t>
  </si>
  <si>
    <t>https://www.amazon.in/Pinnaclz-Original-Micro-USB-Charging/dp/B08R69VDHT/ref=sr_1_429?qid=1672895872&amp;s=electronics&amp;sr=1-429</t>
  </si>
  <si>
    <t>FLiX Usb Charger,Flix (Beetel) Bolt 2.4 Dual Poart,5V/2.4A/12W Usb Wall Charger Fast Charging,Adapter For Android/Iphone 11/Xs/Xs Max/Xr/X/8/7/6/Plus,Ipad Pro/Air 2/Mini 3/4,Samsung S4/S5 &amp; More-Black</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</si>
  <si>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</si>
  <si>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</si>
  <si>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</si>
  <si>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https://www.amazon.in/Prolet-Classic-Bumper-Samsung-Protector/dp/B0B298D54H/ref=sr_1_433?qid=1672895879&amp;s=electronics&amp;sr=1-433</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</si>
  <si>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</si>
  <si>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</si>
  <si>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</si>
  <si>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</si>
  <si>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</si>
  <si>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</si>
  <si>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https://www.amazon.in/WeCool-Reinforced-Function-Bluetooth-Compatible/dp/B0B9BXKBC7/ref=sr_1_445?qid=1672895879&amp;s=electronics&amp;sr=1-445</t>
  </si>
  <si>
    <t>https://www.amazon.in/POCO-C31-Royal-Blue-RAM/dp/B09NY6TRXG/ref=sr_1_455?qid=1672895879&amp;s=electronics&amp;sr=1-455</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</si>
  <si>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</si>
  <si>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</si>
  <si>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</si>
  <si>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</si>
  <si>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</si>
  <si>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Amazon Basics 2 Amp USB Wall Charger &amp; Micro USB Cable (White)</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</si>
  <si>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</si>
  <si>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</si>
  <si>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https://www.amazon.in/Hoteon-Mobilife-Bluetooth-Extendable-Wireless/dp/B07QCWY5XV/ref=sr_1_463?qid=1672895886&amp;s=electronics&amp;sr=1-463</t>
  </si>
  <si>
    <t>Ambrane 27000mAh Power Bank, 20W Fast Charging, Triple Output, Type C PD (Input &amp; Output), Quick Charge, Li-Polymer, Multi-Layer Protection for iPhone, Smartphones &amp; Other Devices (Stylo Pro, Black)</t>
  </si>
  <si>
    <t>https://www.amazon.in/Ambrane-Multi-Layer-Protection-Li-Polymer-Stylo/dp/B098QXR9X2/ref=sr_1_469?qid=1672895886&amp;s=electronics&amp;sr=1-469</t>
  </si>
  <si>
    <t>Electronics|Mobiles&amp;Accessories|MobileAccessories|Mounts|Shower&amp;WallMounts</t>
  </si>
  <si>
    <t>https://www.amazon.in/STRIFF-Mobile-Phone-Charging-Charger/dp/B07H1S7XW8/ref=sr_1_482?qid=1672895894&amp;s=electronics&amp;sr=1-482</t>
  </si>
  <si>
    <t>Fire-Boltt Tank 1.85" Bluetooth Calling Smart Watch, 123 Sports Mode, 8 UI Interactions, Built in Speaker &amp; Mic, 7 Days Battery &amp; Fire-Boltt Health Suite</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</si>
  <si>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</si>
  <si>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</si>
  <si>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</si>
  <si>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</si>
  <si>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</si>
  <si>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</si>
  <si>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</si>
  <si>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https://www.amazon.in/Wireless-Generation-Sensitive-Rejection-Compatible/dp/B0B9BD2YL4/ref=sr_1_500?qid=1672895894&amp;s=electronics&amp;sr=1-500</t>
  </si>
  <si>
    <t>https://www.amazon.in/boAt-BassHeads-100-Headphones-Black/dp/B071Z8M4KX/ref=sr_1_1?qid=1672902995&amp;s=computers&amp;sr=1-1</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</si>
  <si>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</si>
  <si>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</si>
  <si>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</si>
  <si>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</si>
  <si>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Computers&amp;Accessories|ExternalDevices&amp;DataStorage|PenDrives</t>
  </si>
  <si>
    <t>https://www.amazon.in/SanDisk-Cruzer-Blade-Flash-Drive/dp/B005FYNT3G/ref=sr_1_5?qid=1672902995&amp;s=computers&amp;sr=1-5</t>
  </si>
  <si>
    <t>Computers&amp;Accessories|Accessories&amp;Peripherals|Keyboards,Mice&amp;InputDevices|Mice</t>
  </si>
  <si>
    <t>https://www.amazon.in/Logitech-B170-Wireless-Mouse-Black/dp/B01J0XWYKQ/ref=sr_1_6?qid=1672902995&amp;s=computers&amp;sr=1-6</t>
  </si>
  <si>
    <t>Computers&amp;Accessories|Accessories&amp;Peripherals|Keyboards,Mice&amp;InputDevices|GraphicTablets</t>
  </si>
  <si>
    <t>https://www.amazon.in/Storio-Writing-Tablet-8-5Inch-Birthday/dp/B09CTRPSJR/ref=sr_1_7?qid=1672902995&amp;s=computers&amp;sr=1-7</t>
  </si>
  <si>
    <t>boAt Airdopes 121v2 in-Ear True Wireless Earbuds with Upto 14 Hours Playback, 8MM Drivers, Battery Indicators, Lightweight Earbuds &amp; Multifunction Controls (Active Black, with Mic)</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</si>
  <si>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</si>
  <si>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https://www.amazon.in/Airdopes-121v2-Bluetooth-Immersive-Assistant/dp/B08JQN8DGZ/ref=sr_1_8?qid=1672902995&amp;s=computers&amp;sr=1-8</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</si>
  <si>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</si>
  <si>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</si>
  <si>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</si>
  <si>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</si>
  <si>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</si>
  <si>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</si>
  <si>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</si>
  <si>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</si>
  <si>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</si>
  <si>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Computers&amp;Accessories|Accessories&amp;Peripherals|LaptopAccessories|NotebookComputerStands</t>
  </si>
  <si>
    <t>https://www.amazon.in/STRIFF-Adjustable-Patented-Ventilated-Compatible/dp/B07XCM6T4N/ref=sr_1_13?qid=1672902995&amp;s=computers&amp;sr=1-13</t>
  </si>
  <si>
    <t>https://www.amazon.in/Zebronics-Zeb-Bro-Wired-Earphone/dp/B07T5DKR5D/ref=sr_1_14?qid=1672902995&amp;s=computers&amp;sr=1-14</t>
  </si>
  <si>
    <t>https://www.amazon.in/JBL-C100SI-Ear-Headphones-Black/dp/B01DEWVZ2C/ref=sr_1_15?qid=1672902995&amp;s=computers&amp;sr=1-15</t>
  </si>
  <si>
    <t>https://www.amazon.in/Rockerz-450-Wireless-Bluetooth-Headphone/dp/B07PR1CL3S/ref=sr_1_16?qid=1672902995&amp;s=computers&amp;sr=1-16</t>
  </si>
  <si>
    <t>https://www.amazon.in/boAt-Wave-Lite-Smartwatch-Activity/dp/B09V12K8NT/ref=sr_1_17?qid=1672902995&amp;s=computers&amp;sr=1-17</t>
  </si>
  <si>
    <t>JBL C50HI, Wired in Ear Headphones with Mic, One Button Multi-Function Remote, Lightweight &amp; Comfortable fit (Black)</t>
  </si>
  <si>
    <t>https://www.amazon.in/JBL-C50HI-Ear-Headphones-Black/dp/B07JQKQ91F/ref=sr_1_18?qid=1672902995&amp;s=computers&amp;sr=1-18</t>
  </si>
  <si>
    <t>https://www.amazon.in/LAPSTER-Charger-Protectors-Charging-Protective/dp/B08W56G1K9/ref=sr_1_19?qid=1672902995&amp;s=computers&amp;sr=1-19</t>
  </si>
  <si>
    <t>https://www.amazon.in/PTron-Bullet-Pro-Lightweight-Smartphones/dp/B07WG8PDCW/ref=sr_1_20?qid=1672902995&amp;s=computers&amp;sr=1-20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</si>
  <si>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</si>
  <si>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</si>
  <si>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https://www.amazon.in/HP-v236w-64GB-USB-Drive/dp/B01L8ZNWN2/ref=sr_1_21?qid=1672902995&amp;s=computers&amp;sr=1-21</t>
  </si>
  <si>
    <t>https://www.amazon.in/HP-X1000-Wired-Mouse-Black/dp/B009VCGPSY/ref=sr_1_22?qid=1672902995&amp;s=computers&amp;sr=1-22</t>
  </si>
  <si>
    <t>Noisy clicks - otherwise fine,nice one,Portronics "An New Player in the Field".,Good Built Quality &amp; Smooth Experience,Good Pricing, Light Weight and Excellent Functionality,Effective Sleep Mode,good,Nice and comfortable</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</si>
  <si>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</si>
  <si>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</si>
  <si>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</si>
  <si>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</si>
  <si>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https://www.amazon.in/Boult-Audio-X1-Earphones-Cancellation/dp/B07TCN5VR9/ref=sr_1_28?qid=1672902996&amp;s=computers&amp;sr=1-28</t>
  </si>
  <si>
    <t>Computers&amp;Accessories|Accessories&amp;Peripherals|Keyboards,Mice&amp;InputDevices|Keyboards</t>
  </si>
  <si>
    <t>https://www.amazon.in/Dell-KB216-Wired-Multimedia-Keyboard/dp/B00ZYLMQH0/ref=sr_1_29?qid=1672902996&amp;s=computers&amp;sr=1-29</t>
  </si>
  <si>
    <t>https://www.amazon.in/Fire-Boltt-Smartwatch-Bluetooth-Calling-Assistance/dp/B09YV4MW2T/ref=sr_1_30?qid=1672902996&amp;s=computers&amp;sr=1-30</t>
  </si>
  <si>
    <t>https://www.amazon.in/Dell-MS116-1000DPI-Wired-Optical/dp/B01HJI0FS2/ref=sr_1_31?qid=1672902996&amp;s=computers&amp;sr=1-31</t>
  </si>
  <si>
    <t>MusicalInstruments|Microphones|Condenser</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</si>
  <si>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</si>
  <si>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</si>
  <si>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https://www.amazon.in/Wayona-Braided-WN3LG1-Syncing-Charging/dp/B07JW9H4J1/ref=sr_1_33?qid=1672902996&amp;s=computers&amp;sr=1-33</t>
  </si>
  <si>
    <t>Electronics|GeneralPurposeBatteries&amp;BatteryChargers|DisposableBatteries</t>
  </si>
  <si>
    <t>https://www.amazon.in/Duracell-Alkaline-Battery-Duralock-Technology/dp/B014SZO90Y/ref=sr_1_34?qid=1672902996&amp;s=computers&amp;sr=1-34</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</si>
  <si>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</si>
  <si>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</si>
  <si>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https://www.amazon.in/Classmate-Octane-Neon-Pack-5/dp/B07KCMR8D6/ref=sr_1_35?qid=1672902996&amp;s=computers&amp;sr=1-35</t>
  </si>
  <si>
    <t>Home&amp;Kitchen|CraftMaterials|Scrapbooking|Tape</t>
  </si>
  <si>
    <t>https://www.amazon.in/Scotch-Double-Foam-Tape-24/dp/B00N1U9AJS/ref=sr_1_36?qid=1672902996&amp;s=computers&amp;sr=1-36</t>
  </si>
  <si>
    <t>https://www.amazon.in/BassHeads-152-ToneSecure-Braided-Earphones/dp/B07KY3FNQP/ref=sr_1_37?qid=1672902996&amp;s=computers&amp;sr=1-37</t>
  </si>
  <si>
    <t>https://www.amazon.in/Fire-Boltt-Smartwatch-Resolution-Connection-Assistance/dp/B0B3N7LR6K/ref=sr_1_38?qid=1672902996&amp;s=computers&amp;sr=1-38</t>
  </si>
  <si>
    <t>https://www.amazon.in/BassHeads-122-Earphones-Tangle-Straight/dp/B07QZ3CZ48/ref=sr_1_39?qid=1672902996&amp;s=computers&amp;sr=1-39</t>
  </si>
  <si>
    <t>Dell USB Wireless Keyboard and Mouse Set- KM3322W, Anti-Fade &amp; Spill-Resistant Keys, up to 36 Month Battery Life, 3Y Advance Exchange Warranty, Black</t>
  </si>
  <si>
    <t>Computers&amp;Accessories|Accessories&amp;Peripherals|Keyboards,Mice&amp;InputDevices|Keyboard&amp;MouseSets</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</si>
  <si>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</si>
  <si>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</si>
  <si>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</si>
  <si>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</si>
  <si>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Computers&amp;Accessories|ExternalDevices&amp;DataStorage|ExternalHardDisks</t>
  </si>
  <si>
    <t>https://www.amazon.in/Seagate-Expansion-1TB-External-HDD/dp/B08ZJDWTJ1/ref=sr_1_44?qid=1672902996&amp;s=computers&amp;sr=1-44</t>
  </si>
  <si>
    <t>Electronics|Cameras&amp;Photography|VideoCameras</t>
  </si>
  <si>
    <t>https://www.amazon.in/HP-Webcam-Wide-Angle-Calling-Microsoft/dp/B08FTFXNNB/ref=sr_1_45?qid=1672902996&amp;s=computers&amp;sr=1-45</t>
  </si>
  <si>
    <t>ZEBRONICS Zeb-Dash Plus 2.4GHz High Precision Wireless Mouse with up to 1600 DPI, Power Saving Mode, Nano Receiver and Plug &amp; Play Usage - USB</t>
  </si>
  <si>
    <t>https://www.amazon.in/ZEBRONICS-Zeb-Dash-Wireless-Receiver-Buttons/dp/B08YDFX7Y1/ref=sr_1_46?qid=1672902996&amp;s=computers&amp;sr=1-46</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</si>
  <si>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</si>
  <si>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</si>
  <si>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https://www.amazon.in/Zebronics-Zeb-Companion-107-Wireless-Keyboard/dp/B087FXHB6J/ref=sr_1_48?qid=1672902996&amp;s=computers&amp;sr=1-48</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</si>
  <si>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</si>
  <si>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</si>
  <si>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</si>
  <si>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</si>
  <si>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</si>
  <si>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https://www.amazon.in/Syvo-3130-Aluminum-Universal-Lightweight/dp/B07N42JB4S/ref=sr_1_49?qid=1672902997&amp;s=computers&amp;sr=1-49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</si>
  <si>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</si>
  <si>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https://www.amazon.in/Boult-Audio-Lightning-Environmental-Cancellation/dp/B0B31BYXQQ/ref=sr_1_50?qid=1672902997&amp;s=computers&amp;sr=1-50</t>
  </si>
  <si>
    <t>https://www.amazon.in/Portronics-Konnect-POR-1080-Charging-Function/dp/B08CF3B7N1/ref=sr_1_51?qid=1672902997&amp;s=computers&amp;sr=1-51</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</si>
  <si>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</si>
  <si>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</si>
  <si>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</si>
  <si>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boAt Rockerz 330 in-Ear Bluetooth Neckband with Upto 30 Hours Playtime, ASAP  Charge, Signature Sound, Dual Pairing &amp; IPX5 with Mic (Active Black)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</si>
  <si>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</si>
  <si>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</si>
  <si>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</si>
  <si>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</si>
  <si>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https://www.amazon.in/Casio-FX-991ES-Plus-2nd-Scientific-Calculator/dp/B0846D5CBP/ref=sr_1_56?qid=1672902997&amp;s=computers&amp;sr=1-56</t>
  </si>
  <si>
    <t>TP-Link AC750 Wifi Range Extender | Up to 750Mbps | Dual Band WiFi Extender, Repeater, Wifi Signal Booster, Access Point| Easy Set-Up | Extends Wifi to Smart Home &amp; Alexa Devices (RE200)</t>
  </si>
  <si>
    <t>Computers&amp;Accessories|NetworkingDevices|Repeaters&amp;Extenders</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</si>
  <si>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</si>
  <si>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</si>
  <si>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https://www.amazon.in/boAt-Bassheads-242-Wired-Earphones/dp/B08H9Z3XQW/ref=sr_1_58?qid=1672902997&amp;s=computers&amp;sr=1-58</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</si>
  <si>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</si>
  <si>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</si>
  <si>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</si>
  <si>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</si>
  <si>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</si>
  <si>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</si>
  <si>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Computers&amp;Accessories|Printers,Inks&amp;Accessories|Inks,Toners&amp;Cartridges|InkjetInkCartridges</t>
  </si>
  <si>
    <t>https://www.amazon.in/805-Black-Original-Ink-Cartridge/dp/B08CYPB15D/ref=sr_1_62?qid=1672902997&amp;s=computers&amp;sr=1-62</t>
  </si>
  <si>
    <t>https://www.amazon.in/Sounce-Charger-Protector-Charging-Protective/dp/B085HY1DGR/ref=sr_1_64?qid=1672902997&amp;s=computers&amp;sr=1-64</t>
  </si>
  <si>
    <t>Computers&amp;Accessories|Accessories&amp;Peripherals|Keyboards,Mice&amp;InputDevices|Keyboard&amp;MiceAccessories|DustCovers</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</si>
  <si>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</si>
  <si>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</si>
  <si>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</si>
  <si>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</si>
  <si>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</si>
  <si>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</si>
  <si>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</si>
  <si>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https://www.amazon.in/Eveready-1015-Carbon-Zinc-Battery/dp/B07Q7561HD/ref=sr_1_70?qid=1672902997&amp;s=computers&amp;sr=1-70</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</si>
  <si>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</si>
  <si>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</si>
  <si>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https://www.amazon.in/Zebronics-Zeb-Transformer-M-Optical-Gaming-Effect/dp/B0819HZPXL/ref=sr_1_71?qid=1672902997&amp;s=computers&amp;sr=1-71</t>
  </si>
  <si>
    <t>Home&amp;Kitchen|CraftMaterials|PaintingMaterials|Paints</t>
  </si>
  <si>
    <t>https://www.amazon.in/Fevicryl-Acrylic-colors-Sunflower-Shades/dp/B00LXTFMRS/ref=sr_1_72?qid=1672902997&amp;s=computers&amp;sr=1-72</t>
  </si>
  <si>
    <t>Computers&amp;Accessories|Accessories&amp;Peripherals|Keyboards,Mice&amp;InputDevices|Keyboard&amp;MiceAccessories|MousePads</t>
  </si>
  <si>
    <t>https://www.amazon.in/STRIFF-230X190X3mm-Waterproof-Premium-Textured-Compatible/dp/B0B9LDCX89/ref=sr_1_73?qid=1672902998&amp;s=computers&amp;sr=1-73</t>
  </si>
  <si>
    <t>Computers&amp;Accessories|Accessories&amp;Peripherals|HardDiskBags</t>
  </si>
  <si>
    <t>https://www.amazon.in/GIZGA-inch-Hard-Drive-Black/dp/B0765B3TH7/ref=sr_1_74?qid=1672902998&amp;s=computers&amp;sr=1-74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</si>
  <si>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</si>
  <si>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https://www.amazon.in/Boult-Audio-Environmental-Cancellation-Bluetooth/dp/B0B1F6GQPS/ref=sr_1_75?qid=1672902998&amp;s=computers&amp;sr=1-75</t>
  </si>
  <si>
    <t>Boult Audio Probass Curve Bluetooth Wireless in Ear Earphones with Mic with Ipx5 Water Resistant, 12H Battery Life &amp; Extra Bass (Black)</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</si>
  <si>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</si>
  <si>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</si>
  <si>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</si>
  <si>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</si>
  <si>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https://www.amazon.in/Casio-Non-Programmable-Scientific-Calculator-Functions/dp/B00AXHBBXU/ref=sr_1_79?qid=1672902998&amp;s=computers&amp;sr=1-79</t>
  </si>
  <si>
    <t>Electronics|Cameras&amp;Photography|Flashes|Macro&amp;RinglightFlashes</t>
  </si>
  <si>
    <t>https://www.amazon.in/Tygot-YouTube-Shooting-Foldable-Lightweight/dp/B08MCD9JFY/ref=sr_1_80?qid=1672902998&amp;s=computers&amp;sr=1-80</t>
  </si>
  <si>
    <t>https://www.amazon.in/HP-Wireless-Mouse-X200-6VY95AA/dp/B083RCTXLL/ref=sr_1_82?qid=1672902998&amp;s=computers&amp;sr=1-82</t>
  </si>
  <si>
    <t>Oakter Mini UPS for 12V WiFi Router Broadband Modem | Backup Upto 4 Hours | WiFi Router UPS Power Backup During Power Cuts | UPS for 12V Router Broadband Modem | Current Surge &amp; Deep Discharge Protection</t>
  </si>
  <si>
    <t>Computers&amp;Accessories|NetworkingDevices</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</si>
  <si>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</si>
  <si>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</si>
  <si>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Computers&amp;Accessories|NetworkingDevices|Routers</t>
  </si>
  <si>
    <t>https://www.amazon.in/TP-Link-Archer-C6-Wireless-MU-MIMO/dp/B07GVR9TG7/ref=sr_1_84?qid=1672902998&amp;s=computers&amp;sr=1-84</t>
  </si>
  <si>
    <t>Electronics|Headphones,Earbuds&amp;Accessories|Headphones|Over-Ear</t>
  </si>
  <si>
    <t>https://www.amazon.in/Boat-Rockerz-550-Headphone-Aesthetics/dp/B0856HY85J/ref=sr_1_85?qid=1672902998&amp;s=computers&amp;sr=1-85</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</si>
  <si>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</si>
  <si>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</si>
  <si>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</si>
  <si>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</si>
  <si>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</si>
  <si>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</si>
  <si>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https://www.amazon.in/Zebronics-Km2100-Multimedia-USB-Keyboard/dp/B077T3BG5L/ref=sr_1_89?qid=1672902998&amp;s=computers&amp;sr=1-89</t>
  </si>
  <si>
    <t>https://www.amazon.in/MI-MTCY001IN-USB-Type-C-Cable/dp/B08DDRGWTJ/ref=sr_1_90?qid=1672902998&amp;s=computers&amp;sr=1-90</t>
  </si>
  <si>
    <t>ZEBRONICS Zeb-Comfort Wired USB Mouse, 3-Button, 1000 DPI Optical Sensor, Plug &amp; Play, for Windows/Mac, Black</t>
  </si>
  <si>
    <t>https://www.amazon.in/Zebronics-Wired-Optical-Mouse-Black/dp/B079Y6JZC8/ref=sr_1_91?qid=1672902998&amp;s=computers&amp;sr=1-91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</si>
  <si>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</si>
  <si>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Best quality &amp; value for money,Great sound quality,Atif,Value for money,Good one at this price range,Good Headset,Good for a year use the cousin covering will get torn with time,Good</t>
  </si>
  <si>
    <t>https://www.amazon.in/Rockerz-370-Headphone-Bluetooth-Lightweight/dp/B0856HNMR7/ref=sr_1_92?qid=1672902998&amp;s=computers&amp;sr=1-92</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</si>
  <si>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</si>
  <si>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</si>
  <si>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</si>
  <si>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</si>
  <si>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</si>
  <si>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Electronics|GeneralPurposeBatteries&amp;BatteryChargers</t>
  </si>
  <si>
    <t>https://www.amazon.in/Panasonic-Lithium-CR2032-5BE-Battery/dp/B00LVMTA2A/ref=sr_1_97?qid=1672903000&amp;s=computers&amp;sr=1-97</t>
  </si>
  <si>
    <t>MemeHo¬Æ Smart Standard Multi-Purpose Laptop Table with Dock Stand/Study Table/Bed Table/Foldable and Portable/Ergonomic &amp; Rounded Edges/Non-Slip Legs/Engineered Wood with Cup Holder (Black)</t>
  </si>
  <si>
    <t>https://www.amazon.in/Multi-Purpose-Foldable-Portable-Ergonomic-Non-Slip/dp/B07TR5HSR9/ref=sr_1_98?qid=1672903000&amp;s=computers&amp;sr=1-98</t>
  </si>
  <si>
    <t>https://www.amazon.in/SanDisk-Ultra-Drive-Pendrive-Mobile/dp/B0819ZZK5K/ref=sr_1_99?qid=1672903000&amp;s=computers&amp;sr=1-99</t>
  </si>
  <si>
    <t>https://www.amazon.in/boAt-Smartwatch-Multiple-Monitoring-Resistance/dp/B096VF5YYF/ref=sr_1_100?qid=1672903000&amp;s=computers&amp;sr=1-100</t>
  </si>
  <si>
    <t>https://www.amazon.in/Notebook-MacBook-Computer-Anti-Skid-Mousepad/dp/B08QJJCY2Q/ref=sr_1_101?qid=1672903000&amp;s=computers&amp;sr=1-101</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</si>
  <si>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</si>
  <si>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</si>
  <si>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</si>
  <si>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</si>
  <si>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</si>
  <si>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https://www.amazon.in/Quantum-QHM-7406-Spill-Resistant-Wired-Keyboard/dp/B08CF4SCNP/ref=sr_1_104?qid=1672903000&amp;s=computers&amp;sr=1-104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</si>
  <si>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</si>
  <si>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https://www.amazon.in/STRIFF-Adjustable-Ventilated-Ergonomic-Compatibility/dp/B09XX51X2G/ref=sr_1_105?qid=1672903000&amp;s=computers&amp;sr=1-105</t>
  </si>
  <si>
    <t>https://www.amazon.in/Logitech-Silent-Wireless-Mouse-Charcoal/dp/B01M72LILF/ref=sr_1_106?qid=1672903000&amp;s=computers&amp;sr=1-106</t>
  </si>
  <si>
    <t>https://www.amazon.in/AmazonBasics-Flexible-HDMI-Cable-3-Foot/dp/B07KSMBL2H/ref=sr_1_107?qid=1672903000&amp;s=computers&amp;sr=1-107</t>
  </si>
  <si>
    <t>OfficeProducts|OfficePaperProducts|Paper|Stationery|Notebooks,WritingPads&amp;Diaries|WireboundNotebooks</t>
  </si>
  <si>
    <t>https://www.amazon.in/Classmate-Premium-Subject-Notebook-Single/dp/B00LZLQ624/ref=sr_1_108?qid=1672903000&amp;s=computers&amp;sr=1-108</t>
  </si>
  <si>
    <t>https://www.amazon.in/HP-MicroSD-U1-TF-Card-32GB/dp/B07DJLFMPS/ref=sr_1_110?qid=1672903000&amp;s=computers&amp;sr=1-110</t>
  </si>
  <si>
    <t>https://www.amazon.in/HP-150-Ambidextrous-Wireless-Mouse/dp/B09GB5B4BK/ref=sr_1_113?qid=1672903000&amp;s=computers&amp;sr=1-113</t>
  </si>
  <si>
    <t>Electronics|GeneralPurposeBatteries&amp;BatteryChargers|RechargeableBatteries</t>
  </si>
  <si>
    <t>https://www.amazon.in/Duracell-5000174-Rechargeable-Batteries-Green/dp/B015ZXUDD0/ref=sr_1_114?qid=1672903000&amp;s=computers&amp;sr=1-114</t>
  </si>
  <si>
    <t>https://www.amazon.in/Portronics-Konnect-Delivery-Support-Braided/dp/B085DTN6R2/ref=sr_1_115?qid=1672903000&amp;s=computers&amp;sr=1-115</t>
  </si>
  <si>
    <t>boAt Airdopes 181 in-Ear True Wireless Earbuds with ENx  Tech, Beast  Mode(Low Latency Upto 60ms) for Gaming, with Mic, ASAP  Charge, 20H Playtime, Bluetooth v5.2, IPX4 &amp; IWP (Cool Grey)</t>
  </si>
  <si>
    <t>https://www.amazon.in/Airdopes-181-Playtime-Bluetooth-Wireless/dp/B09PL79D2X/ref=sr_1_116?qid=1672903000&amp;s=computers&amp;sr=1-116</t>
  </si>
  <si>
    <t>Computers&amp;Accessories|NetworkingDevices|NetworkAdapters|BluetoothAdapters</t>
  </si>
  <si>
    <t>https://www.amazon.in/TP-Link-Bluetooth-Receiver-UB500-Controllers/dp/B098K3H92Z/ref=sr_1_117?qid=1672903000&amp;s=computers&amp;sr=1-117</t>
  </si>
  <si>
    <t>https://www.amazon.in/Portronics-Konnect-POR-1401-Charging-Function/dp/B09KLVMZ3B/ref=sr_1_118?qid=1672903000&amp;s=computers&amp;sr=1-118</t>
  </si>
  <si>
    <t>https://www.amazon.in/SanDisk-Ultra-Drive-Flash-128GB/dp/B084PJSSQ1/ref=sr_1_119?qid=1672903000&amp;s=computers&amp;sr=1-119</t>
  </si>
  <si>
    <t>https://www.amazon.in/Noise-ColorFit-Smartwatch-Monitoring-Waterproof/dp/B097R25DP7/ref=sr_1_120?qid=1672903000&amp;s=computers&amp;sr=1-120</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</si>
  <si>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</si>
  <si>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</si>
  <si>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</si>
  <si>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</si>
  <si>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</si>
  <si>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Electronics|Cameras&amp;Photography|Accessories|Tripods&amp;Monopods|CompleteTripodUnits</t>
  </si>
  <si>
    <t>https://www.amazon.in/Digitek-DTR-550-LW-Tripod/dp/B074CWD7MS/ref=sr_1_124?qid=1672903001&amp;s=computers&amp;sr=1-124</t>
  </si>
  <si>
    <t>https://www.amazon.in/Mi-Braided-USB-Type-C-Cable/dp/B083342NKJ/ref=sr_1_125?qid=1672903001&amp;s=computers&amp;sr=1-125</t>
  </si>
  <si>
    <t>https://www.amazon.in/DURACELL-Lightning-Certified-braided-Devices/dp/B09C6HXFC1/ref=sr_1_126?qid=1672903001&amp;s=computers&amp;sr=1-126</t>
  </si>
  <si>
    <t>https://www.amazon.in/TP-Link-TL-WA850RE-300Mbps-Universal-Extender/dp/B00A0VCJPI/ref=sr_1_127?qid=1672903001&amp;s=computers&amp;sr=1-127</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</si>
  <si>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</si>
  <si>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</si>
  <si>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</si>
  <si>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https://www.amazon.in/COI-Sticky-Notes-Holder-Gifting/dp/B00UGZWM2I/ref=sr_1_128?qid=1672903001&amp;s=computers&amp;sr=1-128</t>
  </si>
  <si>
    <t>Electronics|Cameras&amp;Photography|Accessories|Film</t>
  </si>
  <si>
    <t>https://www.amazon.in/Fujifilm-Instax-Instant-Fuji-Cameras/dp/B00R1P3B4O/ref=sr_1_129?qid=1672903001&amp;s=computers&amp;sr=1-129</t>
  </si>
  <si>
    <t>https://www.amazon.in/Fire-Boltt-Bluetooth-Assistance-Calculator-Monitoring/dp/B0B3MWYCHQ/ref=sr_1_130?qid=1672903001&amp;s=computers&amp;sr=1-130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</si>
  <si>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</si>
  <si>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https://www.amazon.in/Samsung-Galaxy-Bluetooth-Compatible-Android/dp/B09DG9VNWB/ref=sr_1_131?qid=1672903001&amp;s=computers&amp;sr=1-131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</si>
  <si>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</si>
  <si>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https://www.amazon.in/Noise-Bluetooth-Wireless-30-Hours-Instacharge/dp/B09Y5MP7C4/ref=sr_1_132?qid=1672903001&amp;s=computers&amp;sr=1-132</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</si>
  <si>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</si>
  <si>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</si>
  <si>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</si>
  <si>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https://www.amazon.in/JBL-C200SI-Ear-Headphones-Mystic/dp/B07DFYJRQV/ref=sr_1_134?qid=1672903001&amp;s=computers&amp;sr=1-134</t>
  </si>
  <si>
    <t>Acer EK220Q 21.5 Inch (54.61 cm) Full HD (1920x1080) VA Panel LCD Monitor with LED Back Light I 250 Nits I HDMI, VGA Ports I Eye Care Features Like Bluelight Shield, Flickerless &amp; Comfy View (Black)</t>
  </si>
  <si>
    <t>Computers&amp;Accessories|Monitors</t>
  </si>
  <si>
    <t>https://www.amazon.in/Acer-Features-Bluelight-Flickerless-Comfyview/dp/B08L879JSN/ref=sr_1_135?qid=1672903001&amp;s=computers&amp;sr=1-135</t>
  </si>
  <si>
    <t>Computers&amp;Accessories|Accessories&amp;Peripherals|USBGadgets|Lamps</t>
  </si>
  <si>
    <t>https://www.amazon.in/COSMOS-Portable-Flexible-Light-Colours/dp/B08TDJNM3G/ref=sr_1_136?qid=1672903001&amp;s=computers&amp;sr=1-136</t>
  </si>
  <si>
    <t>https://www.amazon.in/Dual-Charger-Qualcomm-Certified-Charge/dp/B06XSK3XL6/ref=sr_1_137?qid=1672903001&amp;s=computers&amp;sr=1-137</t>
  </si>
  <si>
    <t>Zebronics ZEB-COUNTY 3W Wireless Bluetooth Portable Speaker With Supporting Carry Handle, USB, SD Card, AUX, FM &amp; Call Function. (Green)</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</si>
  <si>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</si>
  <si>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</si>
  <si>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</si>
  <si>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https://www.amazon.in/Zebronics-Zeb-JUDWAA-750-Wired-Keyboard/dp/B07KR5P3YD/ref=sr_1_141?qid=1672903001&amp;s=computers&amp;sr=1-141</t>
  </si>
  <si>
    <t>JBL Tune 215BT, 16 Hrs Playtime with Quick Charge, in Ear Bluetooth Wireless Earphones with Mic, 12.5mm Premium Earbuds with Pure Bass, BT 5.0, Dual Pairing, Type C &amp; Voice Assistant Support (Black)</t>
  </si>
  <si>
    <t>https://www.amazon.in/JBL-Playtime-Bluetooth-Earphones-Assistant/dp/B08FB2LNSZ/ref=sr_1_142?qid=1672903001&amp;s=computers&amp;sr=1-142</t>
  </si>
  <si>
    <t>Electronics|Cameras&amp;Photography|Accessories|Cleaners|CleaningKits</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</si>
  <si>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</si>
  <si>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</si>
  <si>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</si>
  <si>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</si>
  <si>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https://www.amazon.in/SanDisk-Ultra-Dual-64GB-Drive/dp/B01N6LU1VF/ref=sr_1_145?qid=1672903002&amp;s=computers&amp;sr=1-145</t>
  </si>
  <si>
    <t>Electronics|Cameras&amp;Photography|SecurityCameras|DomeCameras</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</si>
  <si>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</si>
  <si>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</si>
  <si>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</si>
  <si>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</si>
  <si>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</si>
  <si>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https://www.amazon.in/Logitech-B100-Optical-Mouse-Black/dp/B003L62T7W/ref=sr_1_151?qid=1672903002&amp;s=computers&amp;sr=1-151</t>
  </si>
  <si>
    <t>Noise Pulse Buzz 1.69" Bluetooth Calling Smart Watch with Call Function, 150 Watch Faces, 60 Sports Modes, Spo2 &amp; Heart Rate Monitoring, Calling Smart Watch for Men &amp; Women - Jet Black</t>
  </si>
  <si>
    <t>https://www.amazon.in/Noise-ColorFit-Bluetooth-Monitoring-SmartWatch/dp/B09P18XVW6/ref=sr_1_152?qid=1672903002&amp;s=computers&amp;sr=1-152</t>
  </si>
  <si>
    <t>https://www.amazon.in/Classmate-Premium-Subject-Notebook-Single/dp/B00LZLPYHW/ref=sr_1_153?qid=1672903002&amp;s=computers&amp;sr=1-153</t>
  </si>
  <si>
    <t>https://www.amazon.in/Flix-Micro-Cable-Smartphone-Black/dp/B09NHVCHS9/ref=sr_1_154?qid=1672903002&amp;s=computers&amp;sr=1-154</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</si>
  <si>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</si>
  <si>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https://www.amazon.in/AirCase-External-Drive-2-5-Inch-Black/dp/B00NNQMYNE/ref=sr_1_155?qid=1672903002&amp;s=computers&amp;sr=1-155</t>
  </si>
  <si>
    <t>https://www.amazon.in/Noise-Wireless-Instacharge-Bluetooth-Breathing/dp/B0B217Z5VK/ref=sr_1_157?qid=1672903002&amp;s=computers&amp;sr=1-157</t>
  </si>
  <si>
    <t>JBL Go 2, Wireless Portable Bluetooth Speaker with Mic, JBL Signature Sound, Vibrant Color Options with IPX7 Waterproof &amp; AUX (Blue)</t>
  </si>
  <si>
    <t>https://www.amazon.in/JBL-Portable-Waterproof-Bluetooth-Speaker/dp/B07B88KQZ8/ref=sr_1_158?qid=1672903002&amp;s=computers&amp;sr=1-158</t>
  </si>
  <si>
    <t>https://www.amazon.in/TIZUM-Slim-1-5m-HDMI-Cable/dp/B01M4GGIVU/ref=sr_1_159?qid=1672903002&amp;s=computers&amp;sr=1-159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</si>
  <si>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</si>
  <si>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</si>
  <si>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https://www.amazon.in/Robustrion-Anti-Scratch-iPad-10-2-inch/dp/B07Z3K96FR/ref=sr_1_160?qid=1672903002&amp;s=computers&amp;sr=1-160</t>
  </si>
  <si>
    <t>Computers&amp;Accessories|Accessories&amp;Peripherals|PCGamingPeripherals|Gamepads</t>
  </si>
  <si>
    <t>https://www.amazon.in/Redgear-Pro-Wireless-Gamepad-Black/dp/B0756CLQWL/ref=sr_1_162?qid=1672903002&amp;s=computers&amp;sr=1-162</t>
  </si>
  <si>
    <t>https://www.amazon.in/Logitech-M235-Wireless-Mouse-Grey/dp/B004IO5BMQ/ref=sr_1_163?qid=1672903002&amp;s=computers&amp;sr=1-163</t>
  </si>
  <si>
    <t>https://www.amazon.in/STRIFF-Flexible-Silicone-Protector-Computers/dp/B09Z6WH2N1/ref=sr_1_164?qid=1672903002&amp;s=computers&amp;sr=1-164</t>
  </si>
  <si>
    <t>https://www.amazon.in/TP-Link-TL-WR845N-300Mbps-Wireless-N-Router/dp/B01HGCLUH6/ref=sr_1_165?qid=1672903002&amp;s=computers&amp;sr=1-165</t>
  </si>
  <si>
    <t>https://www.amazon.in/Logitech-MK240-NANO-Mouse-Keyboard/dp/B01N4EV2TL/ref=sr_1_166?qid=1672903002&amp;s=computers&amp;sr=1-166</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</si>
  <si>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</si>
  <si>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</si>
  <si>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https://www.amazon.in/Callas-Multipurpose-Breakfast-Ergonomic-WA-27-Black/dp/B08MZQBFLN/ref=sr_1_167?qid=1672903002&amp;s=computers&amp;sr=1-167</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</si>
  <si>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</si>
  <si>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</si>
  <si>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https://www.amazon.in/Casio-MJ-12D-Desktop-Calculator-Grey/dp/B0752LL57V/ref=sr_1_168?qid=1672903002&amp;s=computers&amp;sr=1-168</t>
  </si>
  <si>
    <t>https://www.amazon.in/Tukzer-Capacitive-Lightweight-Magnetism-Smartphones/dp/B08K4PSZ3V/ref=sr_1_169?qid=1672903004&amp;s=computers&amp;sr=1-169</t>
  </si>
  <si>
    <t>https://www.amazon.in/Amazon-Basics-Multipurpose-Foldable-Laptop/dp/B09Z28BQZT/ref=sr_1_170?qid=1672903004&amp;s=computers&amp;sr=1-170</t>
  </si>
  <si>
    <t>https://www.amazon.in/Kanget-Female-Adapter-Standard-Interface/dp/B094DQWV9B/ref=sr_1_171?qid=1672903004&amp;s=computers&amp;sr=1-171</t>
  </si>
  <si>
    <t>Amazon Basics Magic Slate 8.5-inch LCD Writing Tablet with Stylus Pen, for Drawing, Playing, Noting by Kids &amp; Adults, Black</t>
  </si>
  <si>
    <t>https://www.amazon.in/Amazon-Basics-8-5-inch-Writing-Drawing/dp/B0BBMPH39N/ref=sr_1_173?qid=1672903004&amp;s=computers&amp;sr=1-173</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</si>
  <si>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</si>
  <si>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</si>
  <si>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</si>
  <si>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https://www.amazon.in/Zebronics-ZEB-90HB-Pocket-Laptop-Computers/dp/B097JQ1J5G/ref=sr_1_174?qid=1672903004&amp;s=computers&amp;sr=1-174</t>
  </si>
  <si>
    <t>Noise ColorFit Pro 2 Full Touch Control Smart Watch with 35g Weight &amp; Upgraded LCD Display,IP68 Waterproof,Heart Rate Monitor,Sleep &amp; Step Tracker,Call &amp; Message Alerts &amp; Long Battery Life (Jet Black)</t>
  </si>
  <si>
    <t>https://www.amazon.in/Noise-Colorfit-Pro-Touch-Control/dp/B07YY1BY5B/ref=sr_1_175?qid=1672903004&amp;s=computers&amp;sr=1-175</t>
  </si>
  <si>
    <t>Zebronics Zeb Buds C2 in Ear Type C Wired Earphones with Mic, Braided 1.2 Metre Cable, Metallic Design, 10mm Drivers, in Line Mic &amp; Volume Controller (Blue)</t>
  </si>
  <si>
    <t>https://www.amazon.in/Zeb-Buds-C2-Controller-Blue/dp/B08VRMK55F/ref=sr_1_176?qid=1672903004&amp;s=computers&amp;sr=1-176</t>
  </si>
  <si>
    <t>Redgear A-15 Wired Gaming Mouse with Upto 6400 DPI, RGB &amp; Driver Customization for PC(Black)</t>
  </si>
  <si>
    <t>https://www.amazon.in/Redgear-Gaming-Semi-Honeycomb-Windows-Gamers/dp/B08CHZ3ZQ7/ref=sr_1_177?qid=1672903004&amp;s=computers&amp;sr=1-177</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</si>
  <si>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</si>
  <si>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</si>
  <si>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https://www.amazon.in/JBL-Commercial-Omnidirectional-Microphone-Recording/dp/B08SCCG9D4/ref=sr_1_179?qid=1672903004&amp;s=computers&amp;sr=1-179</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</si>
  <si>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</si>
  <si>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</si>
  <si>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</si>
  <si>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</si>
  <si>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</si>
  <si>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</si>
  <si>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https://www.amazon.in/Portronics-MPORT-Type-Ports-Transfer/dp/B09M869Z5V/ref=sr_1_183?qid=1672903004&amp;s=computers&amp;sr=1-183</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</si>
  <si>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</si>
  <si>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</si>
  <si>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https://www.amazon.in/Infinity-Fuze-Pint-Portable-Wireless/dp/B07W6VWZ8C/ref=sr_1_184?qid=1672903004&amp;s=computers&amp;sr=1-184</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</si>
  <si>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</si>
  <si>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</si>
  <si>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</si>
  <si>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</si>
  <si>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</si>
  <si>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</si>
  <si>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</si>
  <si>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https://www.amazon.in/Brand-Conquer-Reader-Adapter-Portable/dp/B07YL54NVJ/ref=sr_1_186?qid=1672903004&amp;s=computers&amp;sr=1-186</t>
  </si>
  <si>
    <t>https://www.amazon.in/TP-Link-Archer-C20-Wireless-Router/dp/B0759QMF85/ref=sr_1_187?qid=1672903004&amp;s=computers&amp;sr=1-187</t>
  </si>
  <si>
    <t>OfficeProducts|OfficePaperProducts|Paper|Stationery|Pens,Pencils&amp;WritingSupplies|Pens&amp;Refills|BottledInk</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</si>
  <si>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</si>
  <si>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</si>
  <si>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</si>
  <si>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</si>
  <si>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</si>
  <si>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OfficeProducts|OfficePaperProducts|Paper|Stationery|Notebooks,WritingPads&amp;Diaries|CompositionNotebooks</t>
  </si>
  <si>
    <t>https://www.amazon.in/Luxor-Subject-Single-Ruled-Notebook/dp/B00LHZWD0C/ref=sr_1_193?qid=1672903005&amp;s=computers&amp;sr=1-193</t>
  </si>
  <si>
    <t>Does not fit the Duracell label,Very appropriate &amp; long lasting cells,Uh should buy,Ok,Value for money,Great battery,Badhiya,Nice üëç</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</si>
  <si>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</si>
  <si>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</si>
  <si>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</si>
  <si>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OfficeProducts|OfficePaperProducts|Paper|Stationery|Pens,Pencils&amp;WritingSupplies|Pens&amp;Refills|RetractableBallpointPens</t>
  </si>
  <si>
    <t>https://www.amazon.in/Parker-Classic-Gold-Ball-Pen/dp/B00LM4W1N2/ref=sr_1_197?qid=1672903005&amp;s=computers&amp;sr=1-197</t>
  </si>
  <si>
    <t>https://www.amazon.in/boAt-Flash-Smartwatch-Resistance-Lightning/dp/B0949SBKMP/ref=sr_1_199?qid=1672903005&amp;s=computers&amp;sr=1-199</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</si>
  <si>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</si>
  <si>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</si>
  <si>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</si>
  <si>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</si>
  <si>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https://www.amazon.in/Ambrane-Unbreakable-Charging-Braided-Multipurpose/dp/B094JNXNPV/ref=sr_1_201?qid=1672903005&amp;s=computers&amp;sr=1-201</t>
  </si>
  <si>
    <t>Computers&amp;Accessories|Accessories&amp;Peripherals|Cables&amp;Accessories|Cables|EthernetCables</t>
  </si>
  <si>
    <t>https://www.amazon.in/Quantum-Ethernet-Patch-Straight-Category/dp/B00GZLB57U/ref=sr_1_202?qid=1672903005&amp;s=computers&amp;sr=1-202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</si>
  <si>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</si>
  <si>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</si>
  <si>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</si>
  <si>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https://www.amazon.in/A400-Type-C-Cable-Meter-Black/dp/B077Z65HSD/ref=sr_1_204?qid=1672903005&amp;s=computers&amp;sr=1-204</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</si>
  <si>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</si>
  <si>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</si>
  <si>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</si>
  <si>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</si>
  <si>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Computers&amp;Accessories|Components|Memory</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</si>
  <si>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</si>
  <si>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</si>
  <si>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APC Back-UPS BX600C-IN 600VA / 360W, 230V, UPS System, an Ideal Power Backup &amp; Protection for Home Office, Desktop PC &amp; Home Electronics</t>
  </si>
  <si>
    <t>Computers&amp;Accessories|Accessories&amp;Peripherals|UninterruptedPowerSupplies</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</si>
  <si>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</si>
  <si>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</si>
  <si>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https://www.amazon.in/Luxor-Subject-Single-Ruled-Notebook/dp/B00LHZW3XY/ref=sr_1_213_mod_primary_new?qid=1672903005&amp;s=computers&amp;sbo=RZvfv%2F%2FHxDF%2BO5021pAnSA%3D%3D&amp;sr=1-213</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</si>
  <si>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</si>
  <si>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</si>
  <si>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https://www.amazon.in/Zebronics-Zeb-Jaguar-Wireless-Precision-Ambidextrous/dp/B098JYT4SY/ref=sr_1_214?qid=1672903005&amp;s=computers&amp;sr=1-214</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</si>
  <si>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</si>
  <si>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</si>
  <si>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</si>
  <si>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https://www.amazon.in/Wembley-LCD-Writing-Tablet-8-5/dp/B09P564ZTJ/ref=sr_1_216?qid=1672903005&amp;s=computers&amp;sr=1-216</t>
  </si>
  <si>
    <t>Gizga Essentials Multi-Purpose Portable &amp; Foldable Wooden Desk for Bed Tray, Laptop Table, Study Table (Black)</t>
  </si>
  <si>
    <t>https://www.amazon.in/Essentials-Multi-Purpose-Portable-Wooden-Laptop/dp/B07MSLTW8Z/ref=sr_1_217?qid=1672903006&amp;s=computers&amp;sr=1-217</t>
  </si>
  <si>
    <t>Good &amp; attractive,Very versatile,Good,Good Product....,Good night light at 5Volt.,Pretty good product,Good,Nice bt it should be in direct plug not in usb</t>
  </si>
  <si>
    <t>https://www.amazon.in/DASITON-Flexible-Ambient-Portable-Outdoor/dp/B09N6TTHT6/ref=sr_1_218?qid=1672903006&amp;s=computers&amp;sr=1-218</t>
  </si>
  <si>
    <t>https://www.amazon.in/Duracell-Lightning-Certified-Braided-Charging/dp/B09W5XR9RT/ref=sr_1_219?qid=1672903006&amp;s=computers&amp;sr=1-219</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</si>
  <si>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</si>
  <si>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</si>
  <si>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Lapster Gel Mouse pad with Wrist Rest , Gaming Mouse Pad with Lycra Cloth Nonslip for Laptop , Computer, , Home &amp; Office (Black)</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</si>
  <si>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</si>
  <si>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https://www.amazon.in/Lapster-Gaming-Nonslip-Laptop-Computer/dp/B0B2PQL5N3/ref=sr_1_221?qid=1672903006&amp;s=computers&amp;sr=1-221</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</si>
  <si>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</si>
  <si>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</si>
  <si>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https://www.amazon.in/Essentials-G11-Earphone-Carrying-Earphones/dp/B07DKZCZ89/ref=sr_1_222?qid=1672903006&amp;s=computers&amp;sr=1-222</t>
  </si>
  <si>
    <t>Electronics|Accessories|MemoryCards|SecureDigitalCards</t>
  </si>
  <si>
    <t>https://www.amazon.in/SanDisk-Ultra-UHS-I-Memory-SDSDUN4-032G-GN6IN/dp/B08GYG6T12/ref=sr_1_223?qid=1672903006&amp;s=computers&amp;sr=1-223</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</si>
  <si>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</si>
  <si>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</si>
  <si>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</si>
  <si>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https://www.amazon.in/DIGITEK%C2%AE-DRL-14C-Temperature-Photo-Shoot-Vlogging/dp/B09BN2NPBD/ref=sr_1_224?qid=1672903006&amp;s=computers&amp;sr=1-224</t>
  </si>
  <si>
    <t>https://www.amazon.in/Classmate-Long-Notebook-Cover-Single/dp/B00J4YG0PC/ref=sr_1_225?qid=1672903006&amp;s=computers&amp;sr=1-225</t>
  </si>
  <si>
    <t>Lenovo 300 Wired Plug &amp; Play USB Mouse, High Resolution 1600 DPI Optical Sensor, 3-Button Design with clickable Scroll Wheel, Ambidextrous, Ergonomic Mouse for Comfortable All-Day Grip (GX30M39704)</t>
  </si>
  <si>
    <t>https://www.amazon.in/Lenovo-GX30M39704-300-USB-Mouse/dp/B073BRXPZX/ref=sr_1_226?qid=1672903006&amp;s=computers&amp;sr=1-226</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</si>
  <si>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</si>
  <si>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</si>
  <si>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https://www.amazon.in/Dyazo-Computer-Adjustable-Ergonomic-Compatible/dp/B08LHTJTBB/ref=sr_1_228?qid=1672903006&amp;s=computers&amp;sr=1-228</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</si>
  <si>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</si>
  <si>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https://www.amazon.in/Passport-Portable-External-Drive-Black/dp/B07VTFN6HM/ref=sr_1_229?qid=1672903006&amp;s=computers&amp;sr=1-229</t>
  </si>
  <si>
    <t>Computers&amp;Accessories|Accessories&amp;Peripherals|Audio&amp;VideoAccessories|Webcams&amp;VoIPEquipment|Webcams</t>
  </si>
  <si>
    <t>https://www.amazon.in/Logitech-C270-HD-Webcam-Black/dp/B008QS9J6Y/ref=sr_1_230?qid=1672903006&amp;s=computers&amp;sr=1-230</t>
  </si>
  <si>
    <t>https://www.amazon.in/Portronics-MPORT-Ports-USB-Connector/dp/B09M8888DM/ref=sr_1_231?qid=1672903006&amp;s=computers&amp;sr=1-231</t>
  </si>
  <si>
    <t>AirCase Protective Laptop Bag Sleeve fits Upto 15.6" Laptop/ MacBook, Wrinkle Free, Padded, Waterproof Light Neoprene case Cover Pouch, for Men &amp; Women, Black- 6 Months Warranty</t>
  </si>
  <si>
    <t>https://www.amazon.in/AirCase-15-6-Inch-MacBook-Protective-Neoprene/dp/B07Z1YVP72/ref=sr_1_232?qid=1672903006&amp;s=computers&amp;sr=1-232</t>
  </si>
  <si>
    <t>Computers&amp;Accessories|Accessories&amp;Peripherals|LaptopAccessories|CoolingPads</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</si>
  <si>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</si>
  <si>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</si>
  <si>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</si>
  <si>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loud &amp; clear,Avrage in budget range,Best for beginners,Good for price,Very nice mic in this price range,In budget,Product Good, Packaging damaged.,Gzzzbbbbb mic üé§</t>
  </si>
  <si>
    <t>https://www.amazon.in/Maono-AU-400-Lavalier-Microphone-Black/dp/B07JF9B592/ref=sr_1_237?qid=1672903006&amp;s=computers&amp;sr=1-237</t>
  </si>
  <si>
    <t>Computers&amp;Accessories|Accessories&amp;Peripherals|LaptopAccessories</t>
  </si>
  <si>
    <t>https://www.amazon.in/TABLE-MAGIC-Midnight-Adjustable-Multiple/dp/B086394NY5/ref=sr_1_238?qid=1672903006&amp;s=computers&amp;sr=1-238</t>
  </si>
  <si>
    <t>https://www.amazon.in/AmazonBasics-Extension-Cable-Male-Female/dp/B00NH11PEY/ref=sr_1_239?qid=1672903006&amp;s=computers&amp;sr=1-239</t>
  </si>
  <si>
    <t>Computers&amp;Accessories|Accessories&amp;Peripherals|TabletAccessories|Stands</t>
  </si>
  <si>
    <t>https://www.amazon.in/Generic-Multi-Angle-tablets-Samsung-paperwhite-Phablets/dp/B017PDR9N0/ref=sr_1_240?qid=1672903006&amp;s=computers&amp;sr=1-240</t>
  </si>
  <si>
    <t>https://www.amazon.in/Stone-650-Wireless-Bluetooth-Speaker/dp/B07NC12T2R/ref=sr_1_241?qid=1672903007&amp;s=computers&amp;sr=1-241</t>
  </si>
  <si>
    <t>HomeImprovement|Electrical|Adapters&amp;Multi-Outlets</t>
  </si>
  <si>
    <t>https://www.amazon.in/ESnipe-Mart-Worldwide-Protected-Electrical/dp/B07WKBD37W/ref=sr_1_242?qid=1672903007&amp;s=computers&amp;sr=1-242</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</si>
  <si>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</si>
  <si>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</si>
  <si>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https://www.amazon.in/boAt-Stone-Bluetooth-Speaker-Black/dp/B08JMC1988/ref=sr_1_243?qid=1672903007&amp;s=computers&amp;sr=1-243</t>
  </si>
  <si>
    <t>Portronics Ruffpad 8.5M Multicolor LCD Writing Pad with Screen 21.5cm (8.5-inch) for Drawing, Playing, Handwriting Gifts for Kids &amp; Adults, India's first notepad to save and share your child's first creatives via Ruffpad app on your Smartphone(Black)</t>
  </si>
  <si>
    <t>https://www.amazon.in/Portronics-Ruffpad-Multicolor-8-5-inch-Handwriting/dp/B09GFN8WZL/ref=sr_1_244?qid=1672903007&amp;s=computers&amp;sr=1-244</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</si>
  <si>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</si>
  <si>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</si>
  <si>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https://www.amazon.in/BRUSTRO-Copytinta-Coloured-Bright-Printing/dp/B095X38CJS/ref=sr_1_245?qid=1672903007&amp;s=computers&amp;sr=1-245</t>
  </si>
  <si>
    <t>https://www.amazon.in/Cuzor-Router-Switching-Moisture-Resistant/dp/B07ZKD8T1Q/ref=sr_1_246?qid=1672903007&amp;s=computers&amp;sr=1-246</t>
  </si>
  <si>
    <t>Computers&amp;Accessories|Components|InternalSolidStateDrives</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</si>
  <si>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</si>
  <si>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</si>
  <si>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</si>
  <si>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</si>
  <si>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</si>
  <si>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Best at this price range.,Value for money,Value for money,Little bit compromise with make &amp; connectivity, rest all perfect üëå,Nice,Nice,Good,Good product</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</si>
  <si>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</si>
  <si>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</si>
  <si>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</si>
  <si>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Electronics|HomeAudio|Speakers|MultimediaSpeakerSystems</t>
  </si>
  <si>
    <t>https://www.amazon.in/Zebronics-Zeb-Fame-Multi-Speakers-Control/dp/B07L3NDN24/ref=sr_1_253?qid=1672903007&amp;s=computers&amp;sr=1-253</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</si>
  <si>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</si>
  <si>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</si>
  <si>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https://www.amazon.in/Ambrane-Charging-Unbreakable-Braided-Connector/dp/B09CMM3VGK/ref=sr_1_255?qid=1672903007&amp;s=computers&amp;sr=1-255</t>
  </si>
  <si>
    <t>https://www.amazon.in/Elements-Portable-External-Drive-Black/dp/B06XDKWLJH/ref=sr_1_256?qid=1672903007&amp;s=computers&amp;sr=1-256</t>
  </si>
  <si>
    <t>https://www.amazon.in/Redgear-MP35-Speed-Type-Gaming-Mousepad/dp/B01J1CFO5I/ref=sr_1_257?qid=1672903007&amp;s=computers&amp;sr=1-257</t>
  </si>
  <si>
    <t>Lenovo 400 Wireless Mouse, 1200DPI Optical Sensor, 2.4GHz Wireless Nano USB, 3-Button (Left,Right,Scroll) Upto 8M Left/Right &amp; 100K Scroll clicks &amp; 1yr Battery, Ambidextrous, Ergonomic GY50R91293</t>
  </si>
  <si>
    <t>https://www.amazon.in/Lenovo-GY50R91293-Wireless-Mouse-Black/dp/B07J2NGB69/ref=sr_1_258?qid=1672903007&amp;s=computers&amp;sr=1-258</t>
  </si>
  <si>
    <t>https://www.amazon.in/Logitech-Multi-Device-Bluetooth-Keyboard-Black/dp/B00MUTWLW4/ref=sr_1_259?qid=1672903007&amp;s=computers&amp;sr=1-259</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</si>
  <si>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</si>
  <si>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</si>
  <si>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</si>
  <si>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</si>
  <si>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</si>
  <si>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https://www.amazon.in/OFIXO-Multi-Purpose-Foldable-Portable-Writing/dp/B08HQL67D6/ref=sr_1_264?qid=1672903007&amp;s=computers&amp;sr=1-264</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</si>
  <si>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</si>
  <si>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</si>
  <si>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https://www.amazon.in/Fire-Boltt-Bluetooth-Smartwatch-Monitoring-Assistant/dp/B09RKFBCV7/ref=sr_1_265?qid=1672903008&amp;s=computers&amp;sr=1-265</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</si>
  <si>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</si>
  <si>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</si>
  <si>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https://www.amazon.in/Airtel-DigitalTV-Hotspot-Router-ongle/dp/B08KHM9VBJ/ref=sr_1_266?qid=1672903008&amp;s=computers&amp;sr=1-266</t>
  </si>
  <si>
    <t>Computers&amp;Accessories|Accessories&amp;Peripherals|LaptopAccessories|LaptopChargers&amp;PowerSupplies</t>
  </si>
  <si>
    <t>https://www.amazon.in/Gizga-Essentials-Laptop-Adapter-Certified/dp/B01IOZUHRS/ref=sr_1_267?qid=1672903008&amp;s=computers&amp;sr=1-267</t>
  </si>
  <si>
    <t>Logitech MK270r USB Wireless Keyboard and Mouse Set for Windows, 2.4 GHz Wireless, Spill-resistant Design, 8 Multimedia &amp; Shortcut Keys, 2-Year Battery Life, PC/Laptop- Black</t>
  </si>
  <si>
    <t>https://www.amazon.in/Logitech-Wireless-mk270r-Keyboard-Mouse/dp/B00CEQEGPI/ref=sr_1_268?qid=1672903008&amp;s=computers&amp;sr=1-268</t>
  </si>
  <si>
    <t>DIGITEK¬Æ (DTR-200MT) (18 CM) Portable &amp; Flexible Mini Tripod with Mobile Holder &amp; 360 Degree Ball Head, For Smart Phones, Compact Cameras, GoPro, Maximum Operating Height: 7.87 Inch, Maximum Load Upto: 1 kgs</t>
  </si>
  <si>
    <t>https://www.amazon.in/DIGITEK-Portable-Flexible-Compact-Operating/dp/B08B6XWQ1C/ref=sr_1_269?qid=1672903008&amp;s=computers&amp;sr=1-269</t>
  </si>
  <si>
    <t>https://www.amazon.in/Technotech-Ethernet-Network-Patch-Cable/dp/B01DGVKBC6/ref=sr_1_270?qid=1672903008&amp;s=computers&amp;sr=1-270</t>
  </si>
  <si>
    <t>https://www.amazon.in/Samsung-Original-Type-Cable-Meter/dp/B008FWZGSG/ref=sr_1_271?qid=1672903008&amp;s=computers&amp;sr=1-271</t>
  </si>
  <si>
    <t>https://www.amazon.in/Kingston-DataTraveler-Exodia-DTX-Flash/dp/B08JD36C6H/ref=sr_1_272?qid=1672903008&amp;s=computers&amp;sr=1-272</t>
  </si>
  <si>
    <t>https://www.amazon.in/Duracell-Ultra-5000688-Rechargeable-Batteries/dp/B00E3DVQFS/ref=sr_1_274?qid=1672903008&amp;s=computers&amp;sr=1-274</t>
  </si>
  <si>
    <t>https://www.amazon.in/pTron-3-5Amps-Charging-480Mbps-Smartphones/dp/B0B4HJNPV4/ref=sr_1_275?qid=1672903008&amp;s=computers&amp;sr=1-275</t>
  </si>
  <si>
    <t>https://www.amazon.in/Envie-1000-4PL-Ni-CD-Rechargeable/dp/B00BN5SNF0/ref=sr_1_276?qid=1672903008&amp;s=computers&amp;sr=1-276</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</si>
  <si>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</si>
  <si>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</si>
  <si>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</si>
  <si>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</si>
  <si>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</si>
  <si>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</si>
  <si>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</si>
  <si>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</si>
  <si>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https://www.amazon.in/Portronics-Ruffpad-Re-Writable-Writing-Battery/dp/B09VC2D2WG/ref=sr_1_283?qid=1672903008&amp;s=computers&amp;sr=1-283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</si>
  <si>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</si>
  <si>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https://www.amazon.in/Verilux%C2%AE-Multiport-Adapter-Portable-Compatible/dp/B09163Q5CD/ref=sr_1_284?qid=1672903008&amp;s=computers&amp;sr=1-284</t>
  </si>
  <si>
    <t>Computers&amp;Accessories|Accessories&amp;Peripherals|Audio&amp;VideoAccessories|PCSpeakers</t>
  </si>
  <si>
    <t>https://www.amazon.in/Zebronics-Wonderbar-Powered-Computer-Speaker/dp/B08K9PX15C/ref=sr_1_285?qid=1672903008&amp;s=computers&amp;sr=1-285</t>
  </si>
  <si>
    <t>https://www.amazon.in/HP-Wired-Mouse-100-6VY96AA/dp/B083RD1J99/ref=sr_1_286?qid=1672903008&amp;s=computers&amp;sr=1-286</t>
  </si>
  <si>
    <t>Anjaney Enterprise Smart Multipurpose Foldable Laptop Table with Cup Holder, Study Table, Bed Table, Breakfast Table, Foldable and Portable/Ergonomic &amp; Rounded Edges/Non-Slip (Black)</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</si>
  <si>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</si>
  <si>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</si>
  <si>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ENVIE ECR-20 Charger for AA &amp; AAA Rechargeable Batteries</t>
  </si>
  <si>
    <t>Electronics|Cameras&amp;Photography|Accessories|Batteries&amp;Chargers|BatteryChargers</t>
  </si>
  <si>
    <t>https://www.amazon.in/ENVIE-ECR-20-Charger-Rechargeable-Batteries/dp/B00N3XLDW0/ref=sr_1_288?qid=1672903008&amp;s=computers&amp;sr=1-288</t>
  </si>
  <si>
    <t>Computers&amp;Accessories|Accessories&amp;Peripherals|TabletAccessories|Bags,Cases&amp;Sleeves|Cases</t>
  </si>
  <si>
    <t>https://www.amazon.in/ProElite-Smart-Generation-Stylus-Translucent/dp/B07Z53L5QL/ref=sr_1_289?qid=1672903010&amp;s=computers&amp;sr=1-289</t>
  </si>
  <si>
    <t>https://www.amazon.in/Classmate-Pulse-Spiral-Notebook-Unruled/dp/B00P93X0VO/ref=sr_1_290?qid=1672903010&amp;s=computers&amp;sr=1-290</t>
  </si>
  <si>
    <t>OfficeProducts|OfficePaperProducts|Paper|Stationery|Pens,Pencils&amp;WritingSupplies|Pens&amp;Refills|StickBallpointPens</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</si>
  <si>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</si>
  <si>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</si>
  <si>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</si>
  <si>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https://www.amazon.in/Logitech-Pebble-M350-Wireless-Bluetooth/dp/B07X2L5Z8C/ref=sr_1_295?qid=1672903010&amp;s=computers&amp;sr=1-295</t>
  </si>
  <si>
    <t>Home&amp;Kitchen|CraftMaterials|DrawingMaterials|DrawingMedia|Pencils|WoodenPencils</t>
  </si>
  <si>
    <t>https://www.amazon.in/Apsara-Platinum-Pencils-Value-Pack/dp/B00VA7YYUO/ref=sr_1_296?qid=1672903010&amp;s=computers&amp;sr=1-296</t>
  </si>
  <si>
    <t>Zebronics Zeb-Power Wired USB Mouse, 3-Button, 1200 DPI Optical Sensor, Plug &amp; Play, for Windows/Mac</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</si>
  <si>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</si>
  <si>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</si>
  <si>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https://www.amazon.in/Ant-Esports-GM320-Programmable-Comfortable/dp/B08D64C9FN/ref=sr_1_298?qid=1672903010&amp;s=computers&amp;sr=1-298</t>
  </si>
  <si>
    <t>https://www.amazon.in/WeCool-Braided-Multifunction-Charging-Android/dp/B07XJYYH7L/ref=sr_1_299?qid=1672903010&amp;s=computers&amp;sr=1-299</t>
  </si>
  <si>
    <t>https://www.amazon.in/Pilot-Liquid-Roller-Ball-Black/dp/B00LOD70SC/ref=sr_1_300?qid=1672903010&amp;s=computers&amp;sr=1-300</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</si>
  <si>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</si>
  <si>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</si>
  <si>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https://www.amazon.in/Boult-Audio-BassBuds-Oak-Earphones/dp/B091JF2TFD/ref=sr_1_302?qid=1672903010&amp;s=computers&amp;sr=1-302</t>
  </si>
  <si>
    <t>https://www.amazon.in/IT2M-Designer-Laptop-Computer-12788/dp/B07S7DCJKS/ref=sr_1_303?qid=1672903010&amp;s=computers&amp;sr=1-303</t>
  </si>
  <si>
    <t>Noise ColorFit Ultra Buzz Bluetooth Calling Smart Watch with 1.75" HD Display, 320x385 px Resolution, 100 Sports Modes, Stock Market Info Smartwatch for Men &amp; Women (Olive Green)</t>
  </si>
  <si>
    <t>https://www.amazon.in/Noise-ColorFit-Bluetooth-Resolution-Smartwatch/dp/B09NC2TY11/ref=sr_1_305?qid=1672903010&amp;s=computers&amp;sr=1-305</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</si>
  <si>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</si>
  <si>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</si>
  <si>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https://www.amazon.in/Lapster-Caddy-Optical-Drive-Laptop/dp/B0BDS8MY8J/ref=sr_1_306?qid=1672903010&amp;s=computers&amp;sr=1-306</t>
  </si>
  <si>
    <t>SanDisk Extreme SD UHS I 64GB Card for 4K Video for DSLR and Mirrorless Cameras 170MB/s Read &amp; 80MB/s Write</t>
  </si>
  <si>
    <t>https://www.amazon.in/SanDisk-Extreme-Video-Mirrorless-Cameras/dp/B09X7DY7Q4/ref=sr_1_307?qid=1672903010&amp;s=computers&amp;sr=1-307</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</si>
  <si>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</si>
  <si>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</si>
  <si>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https://www.amazon.in/Fire-Boltt-Bluetooth-Calling-Monitoring-Functionality/dp/B09YV575RK/ref=sr_1_308?qid=1672903010&amp;s=computers&amp;sr=1-308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</si>
  <si>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</si>
  <si>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Must have product,silent but not fully.,Good product,great product,Best value for money,Sleek &amp; Smooth,Good buy,Just buy it !!!</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</si>
  <si>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</si>
  <si>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</si>
  <si>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</si>
  <si>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https://www.amazon.in/TP-Link-Archer-T2U-Nano-Wireless/dp/B07KRCW6LZ/ref=sr_1_313?qid=1672903011&amp;s=computers&amp;sr=1-313</t>
  </si>
  <si>
    <t>https://www.amazon.in/Universal-Silicone-Keyboard-Protector-Keyguard/dp/B0994GP1CX/ref=sr_1_314?qid=1672903011&amp;s=computers&amp;sr=1-314</t>
  </si>
  <si>
    <t>https://www.amazon.in/Writing-Screenwriting-Digital-Birthday-Multicolor/dp/B07H8W9PB6/ref=sr_1_315?qid=1672903011&amp;s=computers&amp;sr=1-315</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</si>
  <si>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</si>
  <si>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</si>
  <si>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https://www.amazon.in/CP-PLUS-Intelligent-Compatible-Communication/dp/B09NNHFSSF/ref=sr_1_316?qid=1672903011&amp;s=computers&amp;sr=1-316</t>
  </si>
  <si>
    <t>Computers&amp;Accessories|Printers,Inks&amp;Accessories|Printers</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</si>
  <si>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</si>
  <si>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</si>
  <si>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</si>
  <si>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</si>
  <si>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https://www.amazon.in/Games-Gaming-Mousepad-Speed-Large/dp/B08WJ86PV2/ref=sr_1_321?qid=1672903011&amp;s=computers&amp;sr=1-321</t>
  </si>
  <si>
    <t>Wacom One by CTL-472/K0-CX Digital Drawing Graphics Pen Tablet (Red &amp; Black) Small (6-inch x 3.5-inch)(15x8cm) | Battery Free Cordless Pen with 2048 Pressure Level</t>
  </si>
  <si>
    <t>https://www.amazon.in/Wacom-CTL-472-6-inch-3-5-inch-Graphic/dp/B078HRR1XV/ref=sr_1_322?qid=1672903011&amp;s=computers&amp;sr=1-322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</si>
  <si>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</si>
  <si>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https://www.amazon.in/Lenovo-Megapixel-Ultra-Wide-Rotation-Plug-n-Play/dp/B09P22HXH6/ref=sr_1_323?qid=1672903011&amp;s=computers&amp;sr=1-323</t>
  </si>
  <si>
    <t>https://www.amazon.in/Parker-Quink-Ink-Bottle-Black/dp/B00LM4X3XE/ref=sr_1_324?qid=1672903011&amp;s=computers&amp;sr=1-324</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</si>
  <si>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</si>
  <si>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</si>
  <si>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Nikhil M.,Manoj K.,Nikhil,Lenkalapally raju,You tube &amp; insta- The_voyager_ad,Ajinkya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</si>
  <si>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</si>
  <si>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</si>
  <si>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https://www.amazon.in/Zebronics-ZEB-NC3300-Powered-Laptop-Cooling/dp/B07YWS9SP9/ref=sr_1_326?qid=1672903011&amp;s=computers&amp;sr=1-326</t>
  </si>
  <si>
    <t>https://www.amazon.in/D-Link-DWA-131-Wireless-Adapter-Black/dp/B002PD61Y4/ref=sr_1_327?qid=1672903011&amp;s=computers&amp;sr=1-327</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</si>
  <si>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</si>
  <si>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</si>
  <si>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https://www.amazon.in/Tukzer-Memory-Foam-Ergonomic-Mousepad-Suitable/dp/B08WLY8V9S/ref=sr_1_328?qid=1672903011&amp;s=computers&amp;sr=1-328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</si>
  <si>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</si>
  <si>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</si>
  <si>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</si>
  <si>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</si>
  <si>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https://www.amazon.in/Robustrion-Smart-Trifold-Stand-Generation/dp/B07YNHCW6N/ref=sr_1_331?qid=1672903011&amp;s=computers&amp;sr=1-331</t>
  </si>
  <si>
    <t>https://www.amazon.in/AmazonBasics-Micro-Charging-Android-Phones/dp/B07232M876/ref=sr_1_332?qid=1672903011&amp;s=computers&amp;sr=1-332</t>
  </si>
  <si>
    <t>https://www.amazon.in/Logitech-Silent-Wireless-Mouse-Black/dp/B01MQ2A86A/ref=sr_1_333?qid=1672903011&amp;s=computers&amp;sr=1-333</t>
  </si>
  <si>
    <t>https://www.amazon.in/Camel-Camlin-Kokuyo-Acrylic-Color/dp/B00KIE28X0/ref=sr_1_334?qid=1672903011&amp;s=computers&amp;sr=1-334</t>
  </si>
  <si>
    <t>https://www.amazon.in/LIRAMARK-Webcam-Blocker-Computer-MacBook/dp/B08BQ947H3/ref=sr_1_335?qid=1672903011&amp;s=computers&amp;sr=1-335</t>
  </si>
  <si>
    <t>Portronics Key2 Combo Multimedia USB Wireless Keyboard and Mouse Set with 2.4 GHz Wireless Technology, Soft &amp; Silent Button, Compact Size (Grey)</t>
  </si>
  <si>
    <t>https://www.amazon.in/Portronics-Multimedia-Wireless-Keyboard-Technology/dp/B0BHYJ8CVF/ref=sr_1_336?qid=1672903011&amp;s=computers&amp;sr=1-336</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</si>
  <si>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</si>
  <si>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</si>
  <si>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</si>
  <si>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</si>
  <si>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</si>
  <si>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Classmate Octane Neon- 25 Blue Gel Pens | Smooth Writing Pens| Water-proof Ink For Smudge-free Writing| Preferred By Students For Exam &amp; Class Notes| Study At Home Essential</t>
  </si>
  <si>
    <t>https://www.amazon.in/Classmate-Octane-Pen-Neon-Refills/dp/B07VV37FT4/ref=sr_1_340?qid=1672903012&amp;s=computers&amp;sr=1-340</t>
  </si>
  <si>
    <t>https://www.amazon.in/TP-Link-Wireless-Adapter-Archer-T2U/dp/B07P681N66/ref=sr_1_341?qid=1672903012&amp;s=computers&amp;sr=1-341</t>
  </si>
  <si>
    <t>Classmate Octane Colour Burst-Multicolour Gel Pens (Pack of 10) | Gold &amp; Silver Glitter Sparkle Pens|10 colour ink shades for art lovers and kids|Fun at home essentials</t>
  </si>
  <si>
    <t>Home&amp;Kitchen|CraftMaterials|DrawingMaterials|DrawingMedia|Pens</t>
  </si>
  <si>
    <t>https://www.amazon.in/Classmate-ITC-Octane-Colourburst-Pen/dp/B07JB2Y4SR/ref=sr_1_343?qid=1672903012&amp;s=computers&amp;sr=1-343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</si>
  <si>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</si>
  <si>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https://www.amazon.in/Tukzer-Rejection-Compatible-2018-2020-Precise/dp/B08KRMK9LZ/ref=sr_1_346?qid=1672903012&amp;s=computers&amp;sr=1-346</t>
  </si>
  <si>
    <t>Go for it, but there can be issues!,Amazing mouse but not for gaming.,Comfortable, precise &amp; liggt weight,in 1499/- just perfect,Nice,One of the best mouse you can buy at this price range,Good mouse with bad wire,It‚Äôs little big</t>
  </si>
  <si>
    <t>https://www.amazon.in/Logitech-G102-Customizable-Lighting-Programmable/dp/B08LT9BMPP/ref=sr_1_347?qid=1672903012&amp;s=computers&amp;sr=1-347</t>
  </si>
  <si>
    <t>https://www.amazon.in/AmazonBasics-Nylon-Braided-Lightning-Cable/dp/B082T6V3DT/ref=sr_1_351?qid=1672903012&amp;s=computers&amp;sr=1-351</t>
  </si>
  <si>
    <t>Zebronics ZEB-VITA Wireless Bluetooth 10W Portable Bar Speaker With Supporting USB, SD Card, AUX, FM, TWS &amp; Call Function</t>
  </si>
  <si>
    <t>https://www.amazon.in/Zebronics-Zeb-Vita-Portable-Speaker-Bluetooth/dp/B0814ZY6FP/ref=sr_1_352?qid=1672903012&amp;s=computers&amp;sr=1-352</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</si>
  <si>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</si>
  <si>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</si>
  <si>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https://www.amazon.in/LAPSTER-SATA-CABLE-LAPTOP-DESKTOP/dp/B09F3PDDRF/ref=sr_1_353?qid=1672903012&amp;s=computers&amp;sr=1-353</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</si>
  <si>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</si>
  <si>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</si>
  <si>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</si>
  <si>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</si>
  <si>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</si>
  <si>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</si>
  <si>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</si>
  <si>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</si>
  <si>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Computers&amp;Accessories|Accessories&amp;Peripherals|Audio&amp;VideoAccessories|PCHeadsets</t>
  </si>
  <si>
    <t>https://www.amazon.in/HP-B4B09PA-Headphones-with-Mic/dp/B009LJ2BXA/ref=sr_1_361?qid=1672903013&amp;s=computers&amp;sr=1-361</t>
  </si>
  <si>
    <t>Computers&amp;Accessories|Accessories&amp;Peripherals|PCGamingPeripherals|GamingKeyboards</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</si>
  <si>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</si>
  <si>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</si>
  <si>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https://www.amazon.in/Ambrane-Unbreakable-Charging-RCT15-Supports/dp/B0BFWGBX61/ref=sr_1_363?qid=1672903013&amp;s=computers&amp;sr=1-363</t>
  </si>
  <si>
    <t>https://www.amazon.in/HP-GT53XL-135-ml-Black-Bottle/dp/B07SY4C3TD/ref=sr_1_364?qid=1672903013&amp;s=computers&amp;sr=1-364</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</si>
  <si>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</si>
  <si>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</si>
  <si>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</si>
  <si>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Zebronics Zeb-JUKEBAR 3900, 80W Multimedia soundbar with subwoofer Supporting Bluetooth, HDMI(ARC), Coaxial Input, AUX, USB &amp; Remote Control (Black)</t>
  </si>
  <si>
    <t>Electronics|HomeAudio|Speakers|SoundbarSpeakers</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</si>
  <si>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</si>
  <si>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</si>
  <si>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</si>
  <si>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</si>
  <si>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ZEBRONICS Zeb-100HB 4 Ports USB Hub for Laptop, PC Computers, Plug &amp; Play, Backward Compatible - Black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</si>
  <si>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</si>
  <si>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</si>
  <si>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Boult Audio Bass Buds Q2 Lightweight Stereo Wired Over Ear Headphones Set with Mic with Deep Bass, Comfortable Ear Cushions, &amp; Long Cord (Black)</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</si>
  <si>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</si>
  <si>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</si>
  <si>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https://www.amazon.in/Boult-Audio-Wired-Lightweight-Comfortable/dp/B08FY4FG5X/ref=sr_1_371?qid=1672903013&amp;s=computers&amp;sr=1-371</t>
  </si>
  <si>
    <t>https://www.amazon.in/ESR-iPad-Screen-Protector-Scratch-Resistant/dp/B07TMCXRFV/ref=sr_1_372?qid=1672903013&amp;s=computers&amp;sr=1-372</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</si>
  <si>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</si>
  <si>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</si>
  <si>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https://www.amazon.in/Parker-Vector-Standard-Ball-Black/dp/B00LZPQVMK/ref=sr_1_374?qid=1672903013&amp;s=computers&amp;sr=1-374</t>
  </si>
  <si>
    <t>Electronics|Headphones,Earbuds&amp;Accessories|Earpads</t>
  </si>
  <si>
    <t>https://www.amazon.in/Silicone-Earplugs-Replacement-Earphones-Bluetooth/dp/B08X77LM8C/ref=sr_1_376?qid=1672903013&amp;s=computers&amp;sr=1-376</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</si>
  <si>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</si>
  <si>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</si>
  <si>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https://www.amazon.in/Canon-MG2577s-Inkjet-Colour-Printer/dp/B01EJ5MM5M/ref=sr_1_378?qid=1672903013&amp;s=computers&amp;sr=1-378</t>
  </si>
  <si>
    <t>https://www.amazon.in/Samsung-inch-Bezel-Flicker-Monitor-LF24T350FHWXXL/dp/B08J82K4GX/ref=sr_1_379?qid=1672903013&amp;s=computers&amp;sr=1-379</t>
  </si>
  <si>
    <t>AirCase Protective Laptop Bag Sleeve fits Upto 14.1" Laptop/ MacBook, Wrinkle Free, Padded, Waterproof Light Neoprene case Cover Pouch, for Men &amp; Women, Black- 6 Months Warranty</t>
  </si>
  <si>
    <t>https://www.amazon.in/AirCase-14-Inch-MacBook-Protective-Neoprene/dp/B07Z1Z77ZZ/ref=sr_1_380?qid=1672903013&amp;s=computers&amp;sr=1-380</t>
  </si>
  <si>
    <t>Toys&amp;Games|Arts&amp;Crafts|Drawing&amp;PaintingSupplies|ColouringPens&amp;Markers</t>
  </si>
  <si>
    <t>https://www.amazon.in/Faber-Castell-Connector-Pen-Set-Assorted/dp/B00DJ5N9VK/ref=sr_1_381?qid=1672903013&amp;s=computers&amp;sr=1-381</t>
  </si>
  <si>
    <t>https://www.amazon.in/WeCool-Unbreakable-Charging-Purpose-iPhone/dp/B0B4DT8MKT/ref=sr_1_382?qid=1672903013&amp;s=computers&amp;sr=1-382</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</si>
  <si>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</si>
  <si>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https://www.amazon.in/Zinq-Technologies-ZQ-6600-Intercom-Set-top/dp/B08FGNPQ9X/ref=sr_1_383?qid=1672903013&amp;s=computers&amp;sr=1-383</t>
  </si>
  <si>
    <t>https://www.amazon.in/SaleOnTM-Portable-Organizer-Earphone-Assorted/dp/B07NTKGW45/ref=sr_1_384?qid=1672903013&amp;s=computers&amp;sr=1-384</t>
  </si>
  <si>
    <t>https://www.amazon.in/Portronics-Konnect-POR-1079-Charging-Micro/dp/B08CDKQ8T6/ref=sr_1_385?qid=1672903014&amp;s=computers&amp;sr=1-385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</si>
  <si>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</si>
  <si>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https://www.amazon.in/RPM-Euro-Games-Controller-Wired/dp/B08J4PL1Z3/ref=sr_1_386?qid=1672903014&amp;s=computers&amp;sr=1-386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</si>
  <si>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</si>
  <si>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</si>
  <si>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</si>
  <si>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https://www.amazon.in/realme-RMA108-Realme-Buds-Wireless/dp/B07XJWTYM2/ref=sr_1_387?qid=1672903014&amp;s=computers&amp;sr=1-387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</si>
  <si>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</si>
  <si>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https://www.amazon.in/TVARA-Colorful-Erasable-Electronic-Educational/dp/B09939XJX8/ref=sr_1_388?qid=1672903014&amp;s=computers&amp;sr=1-388</t>
  </si>
  <si>
    <t>Computers&amp;Accessories|Accessories&amp;Peripherals|PCGamingPeripherals|Headsets</t>
  </si>
  <si>
    <t>https://www.amazon.in/Wings-Phantom-Indicator-Bluetooth-Playtime/dp/B09MDCZJXS/ref=sr_1_389?qid=1672903014&amp;s=computers&amp;sr=1-389</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</si>
  <si>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</si>
  <si>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</si>
  <si>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https://www.amazon.in/Robustrion-Anti-Scratch-Samsung-Tab-Lite/dp/B08CTQP51L/ref=sr_1_390?qid=1672903014&amp;s=computers&amp;sr=1-390</t>
  </si>
  <si>
    <t>awesome,Good product,Product reviews ...,Best in budget,Very good according to price,Nice product data transmission  rate is 80 to 85MB/s,Works well. East to install HDD in this. Will recommend,Very nice product and easy install &amp; use</t>
  </si>
  <si>
    <t>https://www.amazon.in/Cablet-Portable-External-Enclosure-Tool-Free/dp/B0BG62HMDJ/ref=sr_1_391?qid=1672903014&amp;s=computers&amp;sr=1-391</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</si>
  <si>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</si>
  <si>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</si>
  <si>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https://www.amazon.in/SanDisk-Portable-Smartphone-Compatible-Warranty/dp/B08GTYFC37/ref=sr_1_392?qid=1672903014&amp;s=computers&amp;sr=1-392</t>
  </si>
  <si>
    <t>https://www.amazon.in/ZEBRONICS-Zeb-Warrior-Speaker-Laptops-Desktop/dp/B08SBH499M/ref=sr_1_394?qid=1672903014&amp;s=computers&amp;sr=1-394</t>
  </si>
  <si>
    <t>TP-Link UE300C USB Type-C to RJ45 Gigabit Ethernet Network Adapter/RJ45 LAN Wired Adapter for Ultrabook, Chromebook, Laptop, Desktop, Plug &amp; Play, USB 3.0, Foldable and Portable Design</t>
  </si>
  <si>
    <t>Computers&amp;Accessories|NetworkingDevices|NetworkAdapters|PowerLANAdapters</t>
  </si>
  <si>
    <t>https://www.amazon.in/TP-Link-UE300C-Ethernet-Ultrabook-Chromebook/dp/B08FYB5HHK/ref=sr_1_395?qid=1672903014&amp;s=computers&amp;sr=1-395</t>
  </si>
  <si>
    <t>https://www.amazon.in/Lapster-Type-Cable-computer-laptop/dp/B0994GFWBH/ref=sr_1_396?qid=1672903014&amp;s=computers&amp;sr=1-396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</si>
  <si>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</si>
  <si>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https://www.amazon.in/Moonwalk-Wireless-Titanium-Experience-Charging/dp/B0B5GJRTHB/ref=sr_1_397?qid=1672903014&amp;s=computers&amp;sr=1-397</t>
  </si>
  <si>
    <t>https://www.amazon.in/HP-330-Wireless-Keyboard-Mouse/dp/B09GBBJV72/ref=sr_1_398?qid=1672903014&amp;s=computers&amp;sr=1-398</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</si>
  <si>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</si>
  <si>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</si>
  <si>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https://www.amazon.in/PRINT-Compatible-Bottles-Printer-Magenta/dp/B07P434WJY/ref=sr_1_399?qid=1672903014&amp;s=computers&amp;sr=1-399</t>
  </si>
  <si>
    <t>https://www.amazon.in/Redgear-Cloak-Gaming-Headphones-Microphone/dp/B07T9FV9YP/ref=sr_1_400?qid=1672903014&amp;s=computers&amp;sr=1-400</t>
  </si>
  <si>
    <t>https://www.amazon.in/AmazonBasics-USB-Type-C-2-0-Cable/dp/B01GGKZ0V6/ref=sr_1_401?qid=1672903014&amp;s=computers&amp;sr=1-401</t>
  </si>
  <si>
    <t>https://www.amazon.in/Wayona-Charging-Braided-Compatible-Samsung/dp/B08WKFSN84/ref=sr_1_402?qid=1672903014&amp;s=computers&amp;sr=1-402</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</si>
  <si>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</si>
  <si>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</si>
  <si>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https://www.amazon.in/Amazfit-Version-Always-Display-Monitoring/dp/B09TBCVJS3/ref=sr_1_403?qid=1672903014&amp;s=computers&amp;sr=1-403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</si>
  <si>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</si>
  <si>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https://www.amazon.in/Tabelito-Sleeve-15-6-Inch-MacBook-Protective/dp/B08TR61BVK/ref=sr_1_404?qid=1672903014&amp;s=computers&amp;sr=1-404</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</si>
  <si>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</si>
  <si>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</si>
  <si>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https://www.amazon.in/Robustrion-Anti-Scratch-Smudge-Tempered-Protector/dp/B0B2CPVXHX/ref=sr_1_406?qid=1672903014&amp;s=computers&amp;sr=1-406</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</si>
  <si>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</si>
  <si>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</si>
  <si>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</si>
  <si>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https://www.amazon.in/Portronics-Ruffpad-Re-Writable-15-inch-Handwriting/dp/B08XNL93PL/ref=sr_1_407?qid=1672903014&amp;s=computers&amp;sr=1-407</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</si>
  <si>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</si>
  <si>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</si>
  <si>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</si>
  <si>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https://www.amazon.in/Lightweight-Portable-Aluminum-Photography-DLS-9FEET/dp/B088GXTJM3/ref=sr_1_408?qid=1672903014&amp;s=computers&amp;sr=1-408</t>
  </si>
  <si>
    <t>https://www.amazon.in/Classmate-Pulse-Subject-Notebook-Single/dp/B099S26HWG/ref=sr_1_409?qid=1672903016&amp;s=computers&amp;sr=1-409</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</si>
  <si>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</si>
  <si>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</si>
  <si>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</si>
  <si>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</si>
  <si>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</si>
  <si>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</si>
  <si>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https://www.amazon.in/Casio-MJ-120D-Electronic-Calculator/dp/B00K32PEW4/ref=sr_1_411?qid=1672903016&amp;s=computers&amp;sr=1-411</t>
  </si>
  <si>
    <t>https://www.amazon.in/Redmi-inches-Ready-L32M6-RA-Android/dp/B09F9YQQ7B/ref=sr_1_412?qid=1672903016&amp;s=computers&amp;sr=1-412</t>
  </si>
  <si>
    <t>Gizga Essentials Laptop Bag Sleeve Case Cover Pouch with Handle for 14.1 Inch Laptop for Men &amp; Women, Padded Laptop Compartment, Premium Zipper Closure, Water Repellent Nylon Fabric, Grey</t>
  </si>
  <si>
    <t>https://www.amazon.in/Essentials-Sleeve-Microsoft-Surface-Go/dp/B07LFWP97N/ref=sr_1_413?qid=1672903016&amp;s=computers&amp;sr=1-413</t>
  </si>
  <si>
    <t>Parker Vector Camouflage Gift Set - Roller Ball Pen &amp; Parker Logo Keychain (Black Body, Blue Ink), 2 Piece Set</t>
  </si>
  <si>
    <t>https://www.amazon.in/Parker-Vector-Camouflage-Gift-Set/dp/B0746N6WML/ref=sr_1_414?qid=1672903016&amp;s=computers&amp;sr=1-414</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</si>
  <si>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</si>
  <si>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</si>
  <si>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https://www.amazon.in/CEDO-OnePlus-Charging-Compatible-Devices/dp/B0B5ZF3NRK/ref=sr_1_416?qid=1672903016&amp;s=computers&amp;sr=1-416</t>
  </si>
  <si>
    <t>https://www.amazon.in/HP-DeskJet-2723-Wireless-Printer/dp/B08D9MNH4B/ref=sr_1_418?qid=1672903016&amp;s=computers&amp;sr=1-418</t>
  </si>
  <si>
    <t>https://www.amazon.in/ORAIMO-SUPER-FAST-CHARGER/dp/B078G6ZF5Z/ref=sr_1_419?qid=1672903016&amp;s=computers&amp;sr=1-419</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</si>
  <si>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</si>
  <si>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</si>
  <si>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</si>
  <si>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</si>
  <si>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</si>
  <si>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</si>
  <si>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</si>
  <si>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</si>
  <si>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https://www.amazon.in/Sounce-Plated-Headphone-Earphone-Splitter/dp/B08BCKN299/ref=sr_1_422?qid=1672903016&amp;s=computers&amp;sr=1-422</t>
  </si>
  <si>
    <t>https://www.amazon.in/ORICO-2577U3-BK-Enclosure-Capacity-Business/dp/B07222HQKP/ref=sr_1_423?qid=1672903016&amp;s=computers&amp;sr=1-423</t>
  </si>
  <si>
    <t>https://www.amazon.in/Logitech-Hyperion-Ultra-Gaming-Mouse/dp/B00NFD0ETQ/ref=sr_1_424?qid=1672903016&amp;s=computers&amp;sr=1-424</t>
  </si>
  <si>
    <t>Panasonic Eneloop BQ-CC55N Advanced, Smart and Quick Charger for AA &amp; AAA Rechargeable Batteries, White</t>
  </si>
  <si>
    <t>https://www.amazon.in/Panasonic-Eneloop-BQ-CC55E-Advanced-Battery/dp/B075DB1F13/ref=sr_1_425?qid=1672903016&amp;s=computers&amp;sr=1-425</t>
  </si>
  <si>
    <t>Convenience product,K380 &amp; M350 Lavender,Excellent keybaord,Very handy andneasy to use .. the quality is as expected from logitech,Cool keyboard,Not worth the hype, but manageable,A Robust, High-Quality, Ergonomic Keyboard.,The best Keyboard for a Mac Environment</t>
  </si>
  <si>
    <t>https://www.amazon.in/Logitech-920-007596-Multi-Device-Bluetooth-Keyboard/dp/B0148NPH9I/ref=sr_1_426?qid=1672903016&amp;s=computers&amp;sr=1-426</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</si>
  <si>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</si>
  <si>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</si>
  <si>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https://www.amazon.in/Portronics-Konnect-Charge-Charging-Resistant/dp/B09Q8HMKZX/ref=sr_1_428?qid=1672903016&amp;s=computers&amp;sr=1-428</t>
  </si>
  <si>
    <t>Redgear Cosmo 7,1 Usb Gaming Wired Over Ear Headphones With Mic With Virtual Surround Sound,50Mm Driver, Rgb Leds &amp; Remote Control(Black)</t>
  </si>
  <si>
    <t>https://www.amazon.in/Redgear-Cosmo-7-1-Headphones-Controller/dp/B079S811J3/ref=sr_1_429?qid=1672903016&amp;s=computers&amp;sr=1-429</t>
  </si>
  <si>
    <t>Electronics|PowerAccessories|SurgeProtectors</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</si>
  <si>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</si>
  <si>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</si>
  <si>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https://www.amazon.in/Classmate-Long-Book-Unruled-Pages/dp/B086PXQ2R4/ref=sr_1_431?qid=1672903016&amp;s=computers&amp;sr=1-431</t>
  </si>
  <si>
    <t>Artis AR-45W-MG2 45 Watts MG2 Laptop Adapter/Charger Compatible with MB Air 13‚Äù &amp; MB Air 11‚Äù (14.5 V, 3.1 A) Connector: MG2 (T Tip Connector)</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</si>
  <si>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</si>
  <si>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</si>
  <si>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</si>
  <si>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https://www.amazon.in/Imou-Security-Advanced-Surveillance-Detection/dp/B07YFWVRCM/ref=sr_1_433?qid=1672903017&amp;s=computers&amp;sr=1-433</t>
  </si>
  <si>
    <t>https://www.amazon.in/AmazonBasics-Type-C-USB-Male-Cable/dp/B01GGKYKQM/ref=sr_1_435?qid=1672903017&amp;s=computers&amp;sr=1-435</t>
  </si>
  <si>
    <t>Lighting,TINY &amp; USEFUL.,Fair product,Worth for money, but for my case usb pin got broken after 1 month usage,Good,Small but Handy,Good product,Worth buying</t>
  </si>
  <si>
    <t>https://www.amazon.in/COSMOS-Portable-Flexible-Colors-EC-POF1/dp/B08TDJ5BVF/ref=sr_1_436?qid=1672903017&amp;s=computers&amp;sr=1-436</t>
  </si>
  <si>
    <t>Computers&amp;Accessories|Tablets</t>
  </si>
  <si>
    <t>&amp; I Am IronMan,Amazon Customer,Sayandeep Sarkar,sherin</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</si>
  <si>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</si>
  <si>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</si>
  <si>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</si>
  <si>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</si>
  <si>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</si>
  <si>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</si>
  <si>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</si>
  <si>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</si>
  <si>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</si>
  <si>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</si>
  <si>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https://www.amazon.in/HP-Charger-Adapter-Pavilion-Black/dp/B01NBX5RSB/ref=sr_1_441?qid=1672903017&amp;s=computers&amp;sr=1-441</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</si>
  <si>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</si>
  <si>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</si>
  <si>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https://www.amazon.in/Tukzer-Foldable-Adjustable-Compatible-Smartphones/dp/B08MWJTST6/ref=sr_1_442?qid=1672903017&amp;s=computers&amp;sr=1-442</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</si>
  <si>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</si>
  <si>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</si>
  <si>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</si>
  <si>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https://www.amazon.in/Essentials-Reusable-Double-Organizer-Length/dp/B07R99NBVB/ref=sr_1_444?qid=1672903017&amp;s=computers&amp;sr=1-444</t>
  </si>
  <si>
    <t>https://www.amazon.in/Pinnaclz-Original-Micro-USB-Charging/dp/B08R69VDHT/ref=sr_1_447?qid=1672903017&amp;s=computers&amp;sr=1-447</t>
  </si>
  <si>
    <t>Home&amp;Kitchen|CraftMaterials|PaintingMaterials</t>
  </si>
  <si>
    <t>https://www.amazon.in/Camel-Oil-Pastel-Reusable-Plastic/dp/B00LY12TH6/ref=sr_1_448?qid=1672903017&amp;s=computers&amp;sr=1-448</t>
  </si>
  <si>
    <t>https://www.amazon.in/boAt-A750-Tangle-free-Transmission-Rebellious/dp/B09RWZRCP1/ref=sr_1_449?qid=1672903017&amp;s=computers&amp;sr=1-449</t>
  </si>
  <si>
    <t>https://www.amazon.in/HP-M270-Gaming-Mouse-7ZZ87AA/dp/B08497Z1MQ/ref=sr_1_450?qid=1672903017&amp;s=computers&amp;sr=1-450</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</si>
  <si>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</si>
  <si>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</si>
  <si>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https://www.amazon.in/Foxin-Toner-Cartridge-Q2612A-Laserjet/dp/B07KNM95JK/ref=sr_1_451?qid=1672903017&amp;s=computers&amp;sr=1-451</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</si>
  <si>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</si>
  <si>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</si>
  <si>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https://www.amazon.in/Robustrion-Samsung-10-5-inch-2022/dp/B09Q3M3WLJ/ref=sr_1_452?qid=1672903017&amp;s=computers&amp;sr=1-452</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</si>
  <si>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</si>
  <si>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</si>
  <si>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Amol W.,Rohit Sankaran Iyer,Best Bakers  &amp; Restaurant,Patel,Aqeel,Anil Narula,Shivam,Abinash</t>
  </si>
  <si>
    <t>https://www.amazon.in/PC-SQUARE-Adjustable-Ergonomic-Compatible/dp/B09B9SPC7F/ref=sr_1_453?qid=1672903017&amp;s=computers&amp;sr=1-453</t>
  </si>
  <si>
    <t>https://www.amazon.in/Ambrane-ABDC-10-Charging-Transmission-Compatible/dp/B09CMP1SC8/ref=sr_1_454?qid=1672903017&amp;s=computers&amp;sr=1-454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</si>
  <si>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</si>
  <si>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https://www.amazon.in/Lenovo-Optical-Compact-Mouse-Black/dp/B099SD8PRP/ref=sr_1_455?qid=1672903017&amp;s=computers&amp;sr=1-455</t>
  </si>
  <si>
    <t>https://www.amazon.in/Ambrane-Charging-Neckband-Wireless-ACT/dp/B09YLXYP7Y/ref=sr_1_456?qid=1672903017&amp;s=computers&amp;sr=1-456</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</si>
  <si>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</si>
  <si>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</si>
  <si>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https://www.amazon.in/Pilot-Frixion-Clicker-Roller-Blue/dp/B00S2SEV7K/ref=sr_1_457?qid=1672903018&amp;s=computers&amp;sr=1-457</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</si>
  <si>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</si>
  <si>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</si>
  <si>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</si>
  <si>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</si>
  <si>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</si>
  <si>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</si>
  <si>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</si>
  <si>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</si>
  <si>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https://www.amazon.in/boAt-Stone-250-Playback-Hours/dp/B08SMJT55F/ref=sr_1_464?qid=1672903018&amp;s=computers&amp;sr=1-464</t>
  </si>
  <si>
    <t>https://www.amazon.in/SWAPKART-Charging-Compatible-iPhone-Devices/dp/B0B2DJDCPX/ref=sr_1_465?qid=1672903018&amp;s=computers&amp;sr=1-465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</si>
  <si>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</si>
  <si>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</si>
  <si>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</si>
  <si>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</si>
  <si>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</si>
  <si>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</si>
  <si>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</si>
  <si>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OfficeProducts|OfficePaperProducts|Paper|Stationery|Pens,Pencils&amp;WritingSupplies|Pens&amp;Refills|FountainPens</t>
  </si>
  <si>
    <t>https://www.amazon.in/Camlin-Elegante-Fountain-Pen-Black/dp/B00LY17RHI/ref=sr_1_476?qid=1672903018&amp;s=computers&amp;sr=1-476</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</si>
  <si>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</si>
  <si>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</si>
  <si>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</si>
  <si>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</si>
  <si>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https://www.amazon.in/WeCool-Reinforced-Function-Bluetooth-Compatible/dp/B0B9BXKBC7/ref=sr_1_484?qid=1672903019&amp;s=computers&amp;sr=1-484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</si>
  <si>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</si>
  <si>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</si>
  <si>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</si>
  <si>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https://www.amazon.in/Crucial-500GB-PCIe-NAND-3500MB/dp/B0B25LQQPC/ref=sr_1_486?qid=1672903019&amp;s=computers&amp;sr=1-486</t>
  </si>
  <si>
    <t>https://www.amazon.in/Wayona-Cable-Braided-Charger-Smartphones/dp/B07GVGTSLN/ref=sr_1_487?qid=1672903019&amp;s=computers&amp;sr=1-487</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</si>
  <si>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</si>
  <si>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</si>
  <si>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https://www.amazon.in/Duracell-Alkaline-Battery-Duralock-Technology/dp/B014SZPBM4/ref=sr_1_490?qid=1672903019&amp;s=computers&amp;sr=1-490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</si>
  <si>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</si>
  <si>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https://www.amazon.in/Bestor-Portable-Paperless-Digital-Writing/dp/B08CZHGHKH/ref=sr_1_491?qid=1672903019&amp;s=computers&amp;sr=1-491</t>
  </si>
  <si>
    <t>Lenovo IdeaPad 3 11th Gen Intel Core i3 15.6" FHD Thin &amp; Light Laptop(8GB/512GB SSD/Windows 11/Office 2021/2Yr Warranty/3months Xbox Game Pass/Platinum Grey/1.7Kg), 81X800LGIN</t>
  </si>
  <si>
    <t>Computers&amp;Accessories|Laptops|TraditionalLaptops</t>
  </si>
  <si>
    <t>https://www.amazon.in/Lenovo-IdeaPad-Warranty-Platinum-81X800LGIN/dp/B0B2RBP83P/ref=sr_1_492?qid=1672903019&amp;s=computers&amp;sr=1-492</t>
  </si>
  <si>
    <t>https://www.amazon.in/Heads-900-Wired-Headphones-White/dp/B078W65FJ7/ref=sr_1_493?qid=1672903019&amp;s=computers&amp;sr=1-493</t>
  </si>
  <si>
    <t>Wireless Portable Speaker with Mobile Holder|Easy to Carry handle|Supporting Bluetooth, USB, AUX &amp; Micro SD Card|Adjustable FM Antenna|Media/ Volume Control, Call Function|Built-in rechargeable battery|Mobile Holder supports upto 16.25cm size phones</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</si>
  <si>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</si>
  <si>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</si>
  <si>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</si>
  <si>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</si>
  <si>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https://www.amazon.in/SWAPKART-Portable-Reading-Working-Bedroom/dp/B07QMRHWJD/ref=sr_1_499?qid=1672903019&amp;s=computers&amp;sr=1-499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</si>
  <si>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</si>
  <si>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https://www.amazon.in/Infinity-Fuze-100-Waterproof-Portable/dp/B07W7Z6DVL/ref=sr_1_500?qid=1672903019&amp;s=computers&amp;sr=1-500</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</si>
  <si>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</si>
  <si>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</si>
  <si>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</si>
  <si>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</si>
  <si>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Home&amp;Kitchen|Heating,Cooling&amp;AirQuality|RoomHeaters|ElectricHeaters</t>
  </si>
  <si>
    <t>https://www.amazon.in/Usha-Quartz-800-Watt-Overheating-Protection/dp/B00H47GVGY/ref=sr_1_6?qid=1672923591&amp;s=kitchen&amp;sr=1-6</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</si>
  <si>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</si>
  <si>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</si>
  <si>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https://www.amazon.in/Amazon-Brand-Solimo-2000-Watt-certified/dp/B07VX71FZP/ref=sr_1_7?qid=1672923591&amp;s=kitchen&amp;sr=1-7</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</si>
  <si>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</si>
  <si>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</si>
  <si>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https://www.amazon.in/StyleHouse-Remover-Woolen-Clothes-Electric/dp/B07NCKMXVZ/ref=sr_1_8?qid=1672923591&amp;s=kitchen&amp;sr=1-8</t>
  </si>
  <si>
    <t>Home&amp;Kitchen|Kitchen&amp;HomeAppliances|SmallKitchenAppliances|DigitalKitchenScales</t>
  </si>
  <si>
    <t>https://www.amazon.in/beatXP-Multipurpose-Portable-Electronic-Weighing/dp/B0B61DSF17/ref=sr_1_10?qid=1672923591&amp;s=kitchen&amp;sr=1-10</t>
  </si>
  <si>
    <t>https://www.amazon.in/Multipurpose-Portable-Electronic-Digital-Weighing/dp/B07VQGVL68/ref=sr_1_11?qid=1672923591&amp;s=kitchen&amp;sr=1-11</t>
  </si>
  <si>
    <t>Home&amp;Kitchen|Kitchen&amp;Dining|KitchenTools|ManualChoppers&amp;Chippers|Choppers</t>
  </si>
  <si>
    <t>https://www.amazon.in/Pigeon-Stovekraft-Plastic-Chopper-Blades/dp/B01LWYDEQ7/ref=sr_1_12?qid=1672923591&amp;s=kitchen&amp;sr=1-12</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</si>
  <si>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</si>
  <si>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</si>
  <si>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</si>
  <si>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https://www.amazon.in/Bajaj-RHX-2-800-Watt-Room-Heater/dp/B00LUGTJGO/ref=sr_1_17?qid=1672923591&amp;s=kitchen&amp;sr=1-17</t>
  </si>
  <si>
    <t>https://www.amazon.in/Prestige-Electric-Kettle-PKOSS-1500watts/dp/B01MQZ7J8K/ref=sr_1_18?qid=1672923591&amp;s=kitchen&amp;sr=1-18</t>
  </si>
  <si>
    <t>Home&amp;Kitchen|Kitchen&amp;HomeAppliances|SmallKitchenAppliances|InductionCooktop</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</si>
  <si>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</si>
  <si>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</si>
  <si>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</si>
  <si>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</si>
  <si>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</si>
  <si>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Home&amp;Kitchen|Kitchen&amp;HomeAppliances|SmallKitchenAppliances|HandBlenders</t>
  </si>
  <si>
    <t>https://www.amazon.in/PRO365-Electric-Coffee-Stirrer-Frother/dp/B07GXPDLYQ/ref=sr_1_25?qid=1672923591&amp;s=kitchen&amp;sr=1-25</t>
  </si>
  <si>
    <t>Home&amp;Kitchen|Kitchen&amp;HomeAppliances|Vacuum,Cleaning&amp;Ironing|Irons,Steamers&amp;Accessories|Irons|DryIrons</t>
  </si>
  <si>
    <t>R.D. &amp; COMPANY Majesty DX 6 1000-Watt Dry Iron (White)</t>
  </si>
  <si>
    <t>https://www.amazon.in/Bajaj-Majesty-1000-Watt-Iron-White/dp/B01C8P29N0/ref=sr_1_26?qid=1672923591&amp;s=kitchen&amp;sr=1-26</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</si>
  <si>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</si>
  <si>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</si>
  <si>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</si>
  <si>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https://www.amazon.in/Croma-500-Watt-Grinder-CRAK4184-Purple/dp/B08KDBLMQP/ref=sr_1_27?qid=1672923591&amp;s=kitchen&amp;sr=1-27</t>
  </si>
  <si>
    <t>Home&amp;Kitchen|Heating,Cooling&amp;AirQuality|WaterHeaters&amp;Geysers|InstantWaterHeaters</t>
  </si>
  <si>
    <t>https://www.amazon.in/Havells-Instanio-3-Litre-Instant-Geyser/dp/B078JDNZJ8/ref=sr_1_28?qid=1672923591&amp;s=kitchen&amp;sr=1-28</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</si>
  <si>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</si>
  <si>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</si>
  <si>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https://www.amazon.in/Morphy-Richards-OFR-09-2000-Watt/dp/B01M5F614J/ref=sr_1_29?qid=1672923591&amp;s=kitchen&amp;sr=1-29</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</si>
  <si>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</si>
  <si>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</si>
  <si>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https://www.amazon.in/HAVELLS-Kettle-Coffee-Boiler-Stainless/dp/B083GKDRKR/ref=sr_1_30?qid=1672923591&amp;s=kitchen&amp;sr=1-30</t>
  </si>
  <si>
    <t>https://www.amazon.in/Bajaj-Splendora-Instant-Water-Heater/dp/B097R2V1W8/ref=sr_1_28?qid=1672923592&amp;s=kitchen&amp;sr=1-28</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</si>
  <si>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</si>
  <si>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</si>
  <si>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https://www.amazon.in/KENT-Elegant-Electric-Kettle-Silver/dp/B07YR26BJ3/ref=sr_1_29?qid=1672923592&amp;s=kitchen&amp;sr=1-29</t>
  </si>
  <si>
    <t>Home&amp;Kitchen|Heating,Cooling&amp;AirQuality|WaterHeaters&amp;Geysers|StorageWaterHeaters</t>
  </si>
  <si>
    <t>Overall good performance,No things,Nice product,Good deal with Bajaj . It compact &amp; less area coverage.,GOOD,Fast delivery,Not working,Quality product at affordable price</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</si>
  <si>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</si>
  <si>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</si>
  <si>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</si>
  <si>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</si>
  <si>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</si>
  <si>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</si>
  <si>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</si>
  <si>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</si>
  <si>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Home&amp;Kitchen|Heating,Cooling&amp;AirQuality|WaterHeaters&amp;Geysers|ImmersionRods</t>
  </si>
  <si>
    <t>https://www.amazon.in/Bajaj-1500-Watt-Immersion-Heater-Plug/dp/B00ABMASXG/ref=sr_1_38?qid=1672923592&amp;s=kitchen&amp;sr=1-38</t>
  </si>
  <si>
    <t>INALSA Electric Kettle 1.5 Litre with Stainless Steel Body - Absa|Auto Shut Off &amp; Boil Dry Protection Safety Features| Cordless Base &amp; Cord Winder|Hot Water Kettle |Water Heater Jug</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</si>
  <si>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</si>
  <si>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</si>
  <si>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https://www.amazon.in/Prestige-PIC-20-Induction-Cooktop/dp/B00YMJ0OI8/ref=sr_1_43?qid=1672923592&amp;s=kitchen&amp;sr=1-43</t>
  </si>
  <si>
    <t>Home&amp;Kitchen|Kitchen&amp;HomeAppliances|SmallKitchenAppliances|DeepFatFryers|AirFryers</t>
  </si>
  <si>
    <t>https://www.amazon.in/Pigeon-Healthifry-Circulation-Technology-Non-Stick/dp/B0B8XNPQPN/ref=sr_1_44?qid=1672923592&amp;s=kitchen&amp;sr=1-44</t>
  </si>
  <si>
    <t>PrettyKrafts Laundry Basket for clothes with Lid &amp; Handles, Toys Organiser, 75 Ltr Black &amp; Grey</t>
  </si>
  <si>
    <t>Home&amp;Kitchen|HomeStorage&amp;Organization|LaundryOrganization|LaundryBaskets</t>
  </si>
  <si>
    <t>https://www.amazon.in/PrettyKrafts-Laundry-Basket-Clothes-Handles/dp/B0814P4L98/ref=sr_1_45?qid=1672923592&amp;s=kitchen&amp;sr=1-45</t>
  </si>
  <si>
    <t>Home&amp;Kitchen|Kitchen&amp;HomeAppliances|Vacuum,Cleaning&amp;Ironing|Irons,Steamers&amp;Accessories|Irons|SteamIrons</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</si>
  <si>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</si>
  <si>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</si>
  <si>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</si>
  <si>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</si>
  <si>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</si>
  <si>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</si>
  <si>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</si>
  <si>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</si>
  <si>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https://www.amazon.in/Pigeon-Stainless-boiling-Instant-Noodles/dp/B09Y5FZK9N/ref=sr_1_50?qid=1672923592&amp;s=kitchen&amp;sr=1-50</t>
  </si>
  <si>
    <t>Home&amp;Kitchen|Kitchen&amp;HomeAppliances|SmallKitchenAppliances|JuicerMixerGrinders</t>
  </si>
  <si>
    <t>https://www.amazon.in/NutriPro-Bullet-Juicer-Grinder-Blades/dp/B09J2SCVQT/ref=sr_1_52?qid=1672923592&amp;s=kitchen&amp;sr=1-52</t>
  </si>
  <si>
    <t>https://www.amazon.in/Philips-GC026-30-Fabric-Shaver/dp/B00TDD0YM4/ref=sr_1_54?qid=1672923592&amp;s=kitchen&amp;sr=1-54</t>
  </si>
  <si>
    <t>Cool touch body with One year warranty|Warranty: One year warranty|Includes: room Heater|Heat setting: Two heat Settings: 1 W &amp; 2 W ; Peak Air Velocity: 3. m/s ; Power input: (22 - 24)V ; Power consumption: 1 W , 2 W ; Frequency (hertz): AC 5 Hz|Touch Sensor: No</t>
  </si>
  <si>
    <t>Products review,Good &amp; easy to use.,Good and portable,Motor Like unusal Noise,Better product with value for money.,Nice product from havells,Very easy to yse and portable those looking for small room this s best to buy,it's good choice</t>
  </si>
  <si>
    <t>https://www.amazon.in/Havells-Cista-room-Heater/dp/B078KRFWQB/ref=sr_1_52?qid=1672923593&amp;s=kitchen&amp;sr=1-52</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</si>
  <si>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</si>
  <si>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</si>
  <si>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</si>
  <si>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</si>
  <si>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</si>
  <si>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https://www.amazon.in/AGARO-800-Watt-Handheld-Cleaner-Durable/dp/B07SRM58TP/ref=sr_1_53?qid=1672923593&amp;s=kitchen&amp;sr=1-53</t>
  </si>
  <si>
    <t>Philips Domestic Appliances is Asia‚Äôs most trusted brand(As per Research by ibrands360 &amp; WCRCINT. Category: Home Appliances.)</t>
  </si>
  <si>
    <t>https://www.amazon.in/Philips-Collection-HD4928-01-2100-Watt/dp/B00EDJJ7FS/ref=sr_1_54?qid=1672923593&amp;s=kitchen&amp;sr=1-54</t>
  </si>
  <si>
    <t>It's an okay induction stove on a budget price,Super,Nice product,Pigeon Induction,Easy to clean,Works fine issue with delivery product bit damaged,Average,It is nice product &amp; easy to use best at this price</t>
  </si>
  <si>
    <t>https://www.amazon.in/Pigeon-Stovekraft-Acer-Plus-Induction/dp/B0832W3B7Q/ref=sr_1_55?qid=1672923593&amp;s=kitchen&amp;sr=1-55</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</si>
  <si>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</si>
  <si>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</si>
  <si>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</si>
  <si>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</si>
  <si>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https://www.amazon.in/Agaro-Esteem-Multi-Kettle-1-2/dp/B07WNK1FFN/ref=sr_1_56?qid=1672923593&amp;s=kitchen&amp;sr=1-56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</si>
  <si>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</si>
  <si>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https://www.amazon.in/Bajaj-Minor-1000-Watt-Room-Heater/dp/B009P2LK08/ref=sr_1_57?qid=1672923593&amp;s=kitchen&amp;sr=1-57</t>
  </si>
  <si>
    <t>https://www.amazon.in/Butterfly-Jet-Elite-750-Watt-Grinder/dp/B07DGD4Z4C/ref=sr_1_59?qid=1672923593&amp;s=kitchen&amp;sr=1-59</t>
  </si>
  <si>
    <t>Home&amp;Kitchen|Kitchen&amp;HomeAppliances|SmallKitchenAppliances|EggBoilers</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</si>
  <si>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</si>
  <si>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</si>
  <si>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https://www.amazon.in/Lifelong-LLQH925-settings-operation-Indicator/dp/B0BGPN4GGH/ref=sr_1_62?qid=1672923593&amp;s=kitchen&amp;sr=1-62</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</si>
  <si>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</si>
  <si>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</si>
  <si>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Home&amp;Kitchen|Kitchen&amp;HomeAppliances|SmallKitchenAppliances|SandwichMakers</t>
  </si>
  <si>
    <t>https://www.amazon.in/Prestige-Sandwich-Maker-PGMFD-01/dp/B07S851WX5/ref=sr_1_67?qid=1672923593&amp;s=kitchen&amp;sr=1-67</t>
  </si>
  <si>
    <t>https://www.amazon.in/Orient-Electric-Fabrijoy-DIFJ10BP-1000-Watt/dp/B01MY839VW/ref=sr_1_69?qid=1672923593&amp;s=kitchen&amp;sr=1-69</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</si>
  <si>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</si>
  <si>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https://www.amazon.in/Lifelong-LLFH921-Overheating-Protection-Certified/dp/B09LV1CMGH/ref=sr_1_70?qid=1672923593&amp;s=kitchen&amp;sr=1-70</t>
  </si>
  <si>
    <t>https://www.amazon.in/Philips-GC181-Heavy-Weight-1000-Watt/dp/B01EY310UM/ref=sr_1_71?qid=1672923593&amp;s=kitchen&amp;sr=1-71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</si>
  <si>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</si>
  <si>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</si>
  <si>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</si>
  <si>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</si>
  <si>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PHILIPS Handheld Garment Steamer STH3000/20 - Compact &amp; Foldable, Convenient Vertical Steaming, 1000 Watt Quick Heat Up, up to 20g/min, Kills 99.9%* Bacteria (Reno Blue), Small</t>
  </si>
  <si>
    <t>https://www.amazon.in/PHILIPS-Handheld-Garment-STH3000-20/dp/B08TM71L54/ref=sr_1_77?qid=1672923593&amp;s=kitchen&amp;sr=1-77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</si>
  <si>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</si>
  <si>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https://www.amazon.in/Wall-Outlet-Electric-Heaters-Bedroom-bathrooms/dp/B0BPBXNQQT/ref=sr_1_78?qid=1672923593&amp;s=kitchen&amp;sr=1-78</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</si>
  <si>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</si>
  <si>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</si>
  <si>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</si>
  <si>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</si>
  <si>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https://www.amazon.in/Armour-AR1100WB-1100-Watt-Soleplate-Purple/dp/B0883KDSXC/ref=sr_1_77?qid=1672923595&amp;s=kitchen&amp;sr=1-77</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</si>
  <si>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</si>
  <si>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</si>
  <si>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https://www.amazon.in/Crompton-Arno-Neo-ASWH-3015-Star-Rated/dp/B08GSQXLJ2/ref=sr_1_79?qid=1672923595&amp;s=kitchen&amp;sr=1-79</t>
  </si>
  <si>
    <t>Home&amp;Kitchen|Kitchen&amp;HomeAppliances|SmallKitchenAppliances|MiniFoodProcessors&amp;Choppers</t>
  </si>
  <si>
    <t>Material: Plastic Body- Plastic Bowl- SS Blades|Contents: 1N Motor Unit- 1N Chopping Container- 1 Blade set- 1N Rubber Lid &amp; 1 User Manual</t>
  </si>
  <si>
    <t>https://www.amazon.in/Borosil-Plastic-Chefdelite-BCH20DBB21-Technology/dp/B01M5B0TPW/ref=sr_1_80?qid=1672923595&amp;s=kitchen&amp;sr=1-80</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</si>
  <si>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</si>
  <si>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</si>
  <si>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</si>
  <si>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</si>
  <si>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</si>
  <si>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</si>
  <si>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</si>
  <si>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</si>
  <si>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https://www.amazon.in/HealthSense-Chef-Mate-KS-40-Weighing/dp/B083P71WKK/ref=sr_1_87?qid=1672923595&amp;s=kitchen&amp;sr=1-87</t>
  </si>
  <si>
    <t>https://www.amazon.in/Bajaj-Shakti-Heater-Multiple-Safety/dp/B097R4D42G/ref=sr_1_91?qid=1672923595&amp;s=kitchen&amp;sr=1-91</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</si>
  <si>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</si>
  <si>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</si>
  <si>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</si>
  <si>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</si>
  <si>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https://www.amazon.in/Bulfyss-Stainless-Weighing-Nutrition-Warranty/dp/B0949FPSFY/ref=sr_1_93?qid=1672923595&amp;s=kitchen&amp;sr=1-93</t>
  </si>
  <si>
    <t>Home&amp;Kitchen|Kitchen&amp;HomeAppliances|SmallKitchenAppliances|VacuumSealers</t>
  </si>
  <si>
    <t>https://www.amazon.in/VR-Pcs-Different-Multi-Color-Multicolor/dp/B08F47T4X5/ref=sr_1_94?qid=1672923595&amp;s=kitchen&amp;sr=1-94</t>
  </si>
  <si>
    <t>Home&amp;Kitchen|Heating,Cooling&amp;AirQuality|Fans|CeilingFans</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</si>
  <si>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</si>
  <si>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https://www.amazon.in/Orient-Electric-Apex-FX-1200mm-Ceiling/dp/B01M0505SJ/ref=sr_1_95?qid=1672923595&amp;s=kitchen&amp;sr=1-95</t>
  </si>
  <si>
    <t>PrettyKrafts Folding Laundry Basket for Clothes with Lid &amp; Handle, Toys Organiser, 75 Litre, (Pack of 1), Mushroom Print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</si>
  <si>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</si>
  <si>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</si>
  <si>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</si>
  <si>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https://www.amazon.in/Bajaj-RX-11-2000-Watt-Convector/dp/B009P2LITG/ref=sr_1_98?qid=1672923595&amp;s=kitchen&amp;sr=1-98</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</si>
  <si>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</si>
  <si>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</si>
  <si>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</si>
  <si>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</si>
  <si>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</si>
  <si>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</si>
  <si>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</si>
  <si>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</si>
  <si>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</si>
  <si>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</si>
  <si>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https://www.amazon.in/Bajaj-Waterproof-Watts-Immersion-Heater/dp/B08MV82R99/ref=sr_1_101?qid=1672923596&amp;s=kitchen&amp;sr=1-101</t>
  </si>
  <si>
    <t>Home&amp;Kitchen|Kitchen&amp;HomeAppliances|Vacuum,Cleaning&amp;Ironing|PressureWashers,Steam&amp;WindowCleaners</t>
  </si>
  <si>
    <t>https://www.amazon.in/Supreme-Pressure-Portable-Cleaning-Purpose/dp/B09VKWGZD7/ref=sr_1_102?qid=1672923596&amp;s=kitchen&amp;sr=1-102</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</si>
  <si>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</si>
  <si>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</si>
  <si>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</si>
  <si>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</si>
  <si>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https://www.amazon.in/Orpat-HHB-100E-WOB-250-Watt-Blender/dp/B00A7PLVU6/ref=sr_1_104?qid=1672923596&amp;s=kitchen&amp;sr=1-104</t>
  </si>
  <si>
    <t>https://www.amazon.in/Egg-Boiler-Electric-Automatic-Steaming/dp/B0B25DJ352/ref=sr_1_105?qid=1672923596&amp;s=kitchen&amp;sr=1-105</t>
  </si>
  <si>
    <t>HealthSense Chef-Mate KS 33 Digital Kitchen Weighing Scale &amp; Food Weight Machine for Health, Fitness, Home Baking &amp; Cooking with Free Bowl, 1 Year Warranty &amp; Batteries Included</t>
  </si>
  <si>
    <t>https://www.amazon.in/Health-Sense-Chef-Mate-Digital-Scale-KS33/dp/B013B2WGT6/ref=sr_1_106?qid=1672923596&amp;s=kitchen&amp;sr=1-106</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</si>
  <si>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</si>
  <si>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</si>
  <si>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https://www.amazon.in/Milton-Electric-Stainless-Kettle-Litres/dp/B091V8HK8Z/ref=sr_1_108?qid=1672923596&amp;s=kitchen&amp;sr=1-108</t>
  </si>
  <si>
    <t>Home&amp;Kitchen|Kitchen&amp;HomeAppliances|SmallKitchenAppliances|Pop-upToasters</t>
  </si>
  <si>
    <t>https://www.amazon.in/Philips-Collection-HD2582-00-830-Watt/dp/B071VNHMX2/ref=sr_1_109?qid=1672923596&amp;s=kitchen&amp;sr=1-109</t>
  </si>
  <si>
    <t>https://www.amazon.in/Crompton-Insta-Comfy-Heater-Settings/dp/B08MVSGXMY/ref=sr_1_110?qid=1672923596&amp;s=kitchen&amp;sr=1-110</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</si>
  <si>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</si>
  <si>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</si>
  <si>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https://www.amazon.in/Usha-Convector-2000-Watt-Instant-Heating/dp/B00H0B29DI/ref=sr_1_111?qid=1672923596&amp;s=kitchen&amp;sr=1-111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</si>
  <si>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</si>
  <si>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https://www.amazon.in/Philips-HL7756-00-750-Watt-Grinder/dp/B01GZSQJPA/ref=sr_1_115?qid=1672923596&amp;s=kitchen&amp;sr=1-115</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</si>
  <si>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</si>
  <si>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</si>
  <si>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</si>
  <si>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</si>
  <si>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https://www.amazon.in/Lifelong-LLMG93-Stainless-Liquidizing-Warranty/dp/B09GYBZPHF/ref=sr_1_118?qid=1672923596&amp;s=kitchen&amp;sr=1-118</t>
  </si>
  <si>
    <t>Home&amp;Kitchen|Kitchen&amp;HomeAppliances|Coffee,Tea&amp;Espresso|CoffeeGrinders|ElectricGrinders</t>
  </si>
  <si>
    <t>https://www.amazon.in/Ikea-45454-IKEA-Frother-Milk/dp/B0B4KPCBSH/ref=sr_1_119_mod_primary_new?qid=1672923596&amp;s=kitchen&amp;sbo=RZvfv%2F%2FHxDF%2BO5021pAnSA%3D%3D&amp;sr=1-119</t>
  </si>
  <si>
    <t>Two heat setting|Adjustable Thermostat|Over heat protection|Thermal cut off|Vertical &amp; horizontal mounting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</si>
  <si>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</si>
  <si>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</si>
  <si>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https://www.amazon.in/Remover-Clothes-Extractor-Battery-Removing/dp/B09JN37WBX/ref=sr_1_121?qid=1672923596&amp;s=kitchen&amp;sr=1-121</t>
  </si>
  <si>
    <t>Pigeon Kessel Multipurpose Kettle (12173) 1.2 litres with Stainless Steel Body, used for boiling Water and milk, Tea, Coffee, Oats, Noodles, Soup etc. 600 Watt (Black &amp; Silver)</t>
  </si>
  <si>
    <t>https://www.amazon.in/Pigeon-Kessel-1-2-Litre-Multi-purpose-Kettle/dp/B01I1LDZGA/ref=sr_1_125_mod_primary_new?qid=1672923596&amp;s=kitchen&amp;sbo=RZvfv%2F%2FHxDF%2BO5021pAnSA%3D%3D&amp;sr=1-125</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</si>
  <si>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</si>
  <si>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https://www.amazon.in/DEVICE-Remover-Woolen-Clothes-Electric/dp/B0BN2576GQ/ref=sr_1_126?qid=1672923596&amp;s=kitchen&amp;sr=1-126</t>
  </si>
  <si>
    <t>https://www.amazon.in/Pigeon-2-Slice-Pop-up-Toaster-Black/dp/B06XPYRWV5/ref=sr_1_124?qid=1672923597&amp;s=kitchen&amp;sr=1-124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</si>
  <si>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</si>
  <si>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https://www.amazon.in/Bajaj-Majesty-Filled-Radiator-Heater/dp/B01N1XVVLC/ref=sr_1_125?qid=1672923597&amp;s=kitchen&amp;sr=1-125</t>
  </si>
  <si>
    <t>Home&amp;Kitchen|Heating,Cooling&amp;AirQuality|Fans|ExhaustFans</t>
  </si>
  <si>
    <t>https://www.amazon.in/Luminous-Vento-Deluxe-30-Watt-Ventilator/dp/B00O2R38C4/ref=sr_1_126?qid=1672923597&amp;s=kitchen&amp;sr=1-126</t>
  </si>
  <si>
    <t>Wipro Vesta 1.8 litre Cool touch electric Kettle with Auto cut off | Double Layer outer body | Triple Protection - Dry Boil, Steam &amp; Over Heat |Stainless Steel Inner Body | (Black, 1500 Watt)</t>
  </si>
  <si>
    <t>https://www.amazon.in/electric-Kettle-Double-Triple-Protection/dp/B0B2CZTCL2/ref=sr_1_127?qid=1672923597&amp;s=kitchen&amp;sr=1-127</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</si>
  <si>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</si>
  <si>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</si>
  <si>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</si>
  <si>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</si>
  <si>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</si>
  <si>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</si>
  <si>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https://www.amazon.in/HUL-Pureit-Germkill-Classic-Purifier/dp/B00E9G8KOY/ref=sr_1_130?qid=1672923597&amp;s=kitchen&amp;sr=1-130</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</si>
  <si>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</si>
  <si>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</si>
  <si>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https://www.amazon.in/HUL-Pureit-Germkill-Classic-Purifier/dp/B00H3H03Q4/ref=sr_1_131?qid=1672923597&amp;s=kitchen&amp;sr=1-131</t>
  </si>
  <si>
    <t>https://www.amazon.in/Prestige-Iris-Grinder-Stainless-Juicer/dp/B0756K5DYZ/ref=sr_1_132?qid=1672923597&amp;s=kitchen&amp;sr=1-132</t>
  </si>
  <si>
    <t>Preethi Blue Leaf Diamond MG-214 mixer grinder 750 watt (Blue/White), 3 jars &amp; Flexi Lid, FBT motor with 2yr Guarantee &amp; Lifelong Free Service</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</si>
  <si>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</si>
  <si>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</si>
  <si>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</si>
  <si>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</si>
  <si>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</si>
  <si>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https://www.amazon.in/KENT-Electric-Steamer-Vegetables-Stainless/dp/B0B5KZ3C53/ref=sr_1_139?qid=1672923597&amp;s=kitchen&amp;sr=1-139</t>
  </si>
  <si>
    <t>https://www.amazon.in/InstaCuppa-Portable-Smoothie-Crushing-Rechargeable/dp/B09NTHQRW3/ref=sr_1_140?qid=1672923597&amp;s=kitchen&amp;sr=1-140</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</si>
  <si>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</si>
  <si>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</si>
  <si>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https://www.amazon.in/Kent-KENT-Hand-Blender/dp/B07QHHCB27/ref=sr_1_142?qid=1672923597&amp;s=kitchen&amp;sr=1-142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</si>
  <si>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</si>
  <si>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</si>
  <si>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</si>
  <si>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</si>
  <si>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</si>
  <si>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</si>
  <si>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</si>
  <si>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https://www.amazon.in/SAIELLIN-Clothes-Sweater-Defuzzer-Trimmer/dp/B09MTLG4TP/ref=sr_1_147?qid=1672923597&amp;s=kitchen&amp;sr=1-147</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</si>
  <si>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</si>
  <si>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</si>
  <si>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</si>
  <si>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</si>
  <si>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</si>
  <si>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</si>
  <si>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https://www.amazon.in/Lifelong-Flash-Instant-Heater-Certified/dp/B07WKB69RS/ref=sr_1_149?qid=1672923598&amp;s=kitchen&amp;sr=1-149</t>
  </si>
  <si>
    <t>https://www.amazon.in/Hindware-Atlantic-Compacto-Instant-HI03PDW30/dp/B09DL9978Y/ref=sr_1_151?qid=1672923598&amp;s=kitchen&amp;sr=1-151</t>
  </si>
  <si>
    <t>OK Product.,Good &amp; accurate,Not working inaccuracy,Ok for approximate weight estimation,Stopped working,Works just fine,but needs to be handled very carefully,Cheap qulity but accurate,Good Product</t>
  </si>
  <si>
    <t>https://www.amazon.in/Atom-Selves-A100-Digital-Pocket-Silver/dp/B06XMZV7RH/ref=sr_1_152?qid=1672923598&amp;s=kitchen&amp;sr=1-152</t>
  </si>
  <si>
    <t>https://www.amazon.in/Crompton-InstaBliss-Instant-Heater-Advanced/dp/B09WMTJPG7/ref=sr_1_153?qid=1672923598&amp;s=kitchen&amp;sr=1-153</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</si>
  <si>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</si>
  <si>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</si>
  <si>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</si>
  <si>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</si>
  <si>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</si>
  <si>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https://www.amazon.in/Atomberg-Renesa-Motor-Remote-Ceiling/dp/B08Y5QJXSR/ref=sr_1_158?qid=1672923598&amp;s=kitchen&amp;sr=1-158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</si>
  <si>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</si>
  <si>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https://www.amazon.in/Pigeon-stovekraft-Amaze-Plus-1-8/dp/B07WJXCTG9/ref=sr_1_159?qid=1672923598&amp;s=kitchen&amp;sr=1-159</t>
  </si>
  <si>
    <t>https://www.amazon.in/CookJoy-CJ1600WPC-Induction-cooktop-Black/dp/B09NBZ36F7/ref=sr_1_163?qid=1672923598&amp;s=kitchen&amp;sr=1-163</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</si>
  <si>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</si>
  <si>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</si>
  <si>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</si>
  <si>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</si>
  <si>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</si>
  <si>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https://www.amazon.in/2000-Watt-Heater-White-HN-2500-India/dp/B0BMTZ4T1D/ref=sr_1_165?qid=1672923598&amp;s=kitchen&amp;sr=1-165</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</si>
  <si>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</si>
  <si>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</si>
  <si>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</si>
  <si>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https://www.amazon.in/Eureka-Forbes-Wet-Dry-Ultimo/dp/B07Z51CGGH/ref=sr_1_166?qid=1672923598&amp;s=kitchen&amp;sr=1-166</t>
  </si>
  <si>
    <t>https://www.amazon.in/Activa-Heat-Max-Watts-Heater-White/dp/B0BDG6QDYD/ref=sr_1_167?qid=1672923598&amp;s=kitchen&amp;sr=1-167</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</si>
  <si>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</si>
  <si>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https://www.amazon.in/Philips-Collection-HL1655-00-250-Watt/dp/B00YQLG7GK/ref=sr_1_169?qid=1672923598&amp;s=kitchen&amp;sr=1-169</t>
  </si>
  <si>
    <t>No more time for heat .this is very awesome product,Light weight &amp;easy to use,Ati Uttam,Awesome,Not upto the mark,essay to use value for mony,Always worst package, it was completely damaged,Good product</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</si>
  <si>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</si>
  <si>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</si>
  <si>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https://www.amazon.in/V-Guard-Instant-Heating-White-Blue-Warranty/dp/B0B9RN5X8B/ref=sr_1_171?qid=1672923598&amp;s=kitchen&amp;sr=1-171</t>
  </si>
  <si>
    <t>https://www.amazon.in/Homeistic-Applience-Electric-bathroom-Tankless/dp/B08QW937WV/ref=sr_1_173?qid=1672923598&amp;s=kitchen&amp;sr=1-173</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</si>
  <si>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</si>
  <si>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</si>
  <si>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</si>
  <si>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</si>
  <si>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</si>
  <si>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</si>
  <si>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https://www.amazon.in/AGARO-1000-Watt-10-Litre-Cleaner-Function/dp/B083M7WPZD/ref=sr_1_174?qid=1672923600&amp;s=kitchen&amp;sr=1-174</t>
  </si>
  <si>
    <t>https://www.amazon.in/Kent-16026-1-8-Liter-Electric-Kettle/dp/B07GLSKXS1/ref=sr_1_175?qid=1672923600&amp;s=kitchen&amp;sr=1-175</t>
  </si>
  <si>
    <t>SKYTONE Stainless Steel Electric Meat Grinders with Bowl 700W Heavy for Kitchen Food Chopper, Meat, Vegetables, Onion , Garlic Slicer Dicer, Fruit &amp; Nuts Blender (2L, 700 Watts)</t>
  </si>
  <si>
    <t>https://www.amazon.in/SKYTONE-Stainless-Electric-Grinders-Vegetables/dp/B09F6KL23R/ref=sr_1_178?qid=1672923600&amp;s=kitchen&amp;sr=1-178</t>
  </si>
  <si>
    <t>https://www.amazon.in/1-8Litre-Electric-Kettle-Stainless-16088/dp/B094G9L9LT/ref=sr_1_179?qid=1672923600&amp;s=kitchen&amp;sr=1-179</t>
  </si>
  <si>
    <t>Eureka Forbes Supervac 1600 Watts Powerful Suction,bagless Vacuum Cleaner with cyclonic Technology,7 Accessories,1 Year Warranty,Compact,Lightweight &amp; Easy to use (Red)</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</si>
  <si>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</si>
  <si>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</si>
  <si>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Mi Air Purifier 3 with True HEPA Filter, removes air pollutants, smoke, odor, bacteria &amp; viruses with 99.97% efficiency, coverage area up to 484 sq. ft., Wi-Fi &amp; Voice control - Alexa/GA (white)</t>
  </si>
  <si>
    <t>Home&amp;Kitchen|Heating,Cooling&amp;AirQuality|AirPurifiers|HEPAAirPurifiers</t>
  </si>
  <si>
    <t>https://www.amazon.in/Mi-Purifier-Filter-Smart-Connectivity/dp/B0811VCGL5/ref=sr_1_182?qid=1672923600&amp;s=kitchen&amp;sr=1-182</t>
  </si>
  <si>
    <t>Home&amp;Kitchen|Kitchen&amp;HomeAppliances|WaterPurifiers&amp;Accessories|WaterFilters&amp;Purifiers</t>
  </si>
  <si>
    <t>https://www.amazon.in/Tata-Swach-Bulb-6000-Litre-Cartridge/dp/B07FXLC2G2/ref=sr_1_183?qid=1672923600&amp;s=kitchen&amp;sr=1-183</t>
  </si>
  <si>
    <t>https://www.amazon.in/Havells-Ambrose-1200mm-Ceiling-Gold/dp/B01LYU3BZF/ref=sr_1_187?qid=1672923600&amp;s=kitchen&amp;sr=1-187</t>
  </si>
  <si>
    <t>Home&amp;Kitchen|HomeStorage&amp;Organization|LaundryOrganization|LaundryBags</t>
  </si>
  <si>
    <t>https://www.amazon.in/PrettyKrafts-Canvas-Laundry-Storage-Black/dp/B083RC4WFJ/ref=sr_1_188?qid=1672923600&amp;s=kitchen&amp;sr=1-188</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</si>
  <si>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</si>
  <si>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</si>
  <si>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</si>
  <si>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</si>
  <si>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</si>
  <si>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</si>
  <si>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</si>
  <si>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https://www.amazon.in/Venus-Weighing-Warranty-Included-Capacity/dp/B09H3BXWTK/ref=sr_1_193?qid=1672923600&amp;s=kitchen&amp;sr=1-193</t>
  </si>
  <si>
    <t>https://www.amazon.in/Bajaj-ATX-750-Watt-Pop-up-Toaster/dp/B0073QGKAS/ref=sr_1_194?qid=1672923600&amp;s=kitchen&amp;sr=1-194</t>
  </si>
  <si>
    <t>Coway Professional Air Purifier for Home, Longest Filter Life 8500 Hrs, Green True HEPA Filter, Traps 99.99% Virus &amp; PM 0.1 Particles, Warranty 7 Years (AirMega 150 (AP-1019C))</t>
  </si>
  <si>
    <t>https://www.amazon.in/Coway-Professional-Purifier-Anti-Virus-AP-1019C/dp/B08GJ57MKL/ref=sr_1_195?qid=1672923600&amp;s=kitchen&amp;sr=1-195</t>
  </si>
  <si>
    <t>KENT Gold Optima Gravity Water Purifier (11016) | UF Technology Based | Non-Electric &amp; Chemical Free | Counter Top | 10L Storage | White</t>
  </si>
  <si>
    <t>https://www.amazon.in/Gold-Optima-10-Litres-Non-electric-Purifier/dp/B009DA69W6/ref=sr_1_196?qid=1672923600&amp;s=kitchen&amp;sr=1-196</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</si>
  <si>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</si>
  <si>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https://www.amazon.in/HOMEPACK%C2%AE-Radiant-Office-Heaters-Portable/dp/B099PR2GQJ/ref=sr_1_197?qid=1672923600&amp;s=kitchen&amp;sr=1-197</t>
  </si>
  <si>
    <t>https://www.amazon.in/Bajaj-Rex-Mixer-Grinder-White/dp/B08G8H8DPL/ref=sr_1_198?qid=1672923600&amp;s=kitchen&amp;sr=1-198</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</si>
  <si>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</si>
  <si>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</si>
  <si>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</si>
  <si>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</si>
  <si>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</si>
  <si>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</si>
  <si>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</si>
  <si>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</si>
  <si>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</si>
  <si>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Home&amp;Kitchen|Kitchen&amp;HomeAppliances|SewingMachines&amp;Accessories|Sewing&amp;EmbroideryMachines</t>
  </si>
  <si>
    <t>https://www.amazon.in/akiara-Machine-Stitching-extension-adapter/dp/B09R83SFYV/ref=sr_1_202?qid=1672923601&amp;s=kitchen&amp;sr=1-202</t>
  </si>
  <si>
    <t>Usha Steam Pro SI 3713, 1300 W Steam Iron, Powerful steam Output up to 18 g/min, Non-Stick Soleplate (White &amp; Blue)</t>
  </si>
  <si>
    <t>https://www.amazon.in/Usha-Steam-3713-1300-Watt-White/dp/B07989VV5K/ref=sr_1_203?qid=1672923601&amp;s=kitchen&amp;sr=1-203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</si>
  <si>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</si>
  <si>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https://www.amazon.in/Wonderchef-Nutri-Blend-CKM-Jars-Black/dp/B07FL3WRX5/ref=sr_1_204?qid=1672923601&amp;s=kitchen&amp;sr=1-204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</si>
  <si>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</si>
  <si>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https://www.amazon.in/WIDEWINGS-Electric-Handheld-Frother-Blender/dp/B0BPCJM7TB/ref=sr_1_205?qid=1672923601&amp;s=kitchen&amp;sr=1-205</t>
  </si>
  <si>
    <t>https://www.amazon.in/Morphy-Richards-Icon-Superb-Grinder/dp/B08H673XKN/ref=sr_1_206?qid=1672923601&amp;s=kitchen&amp;sr=1-206</t>
  </si>
  <si>
    <t>Philips Handheld Garment Steamer GC360/30 - Vertical &amp; Horizontal Steaming, 1200 Watt, up to 22g/min</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</si>
  <si>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</si>
  <si>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</si>
  <si>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Home&amp;Kitchen|HomeStorage&amp;Organization|LaundryOrganization|IroningAccessories|SprayBottles</t>
  </si>
  <si>
    <t>https://www.amazon.in/Vedini-Refillable-Spray-Bottle-Transparent/dp/B08243SKCK/ref=sr_1_212?qid=1672923601&amp;s=kitchen&amp;sr=1-212</t>
  </si>
  <si>
    <t>https://www.amazon.in/CROMPTON-Sapphira-Ultra-Ceiling-Lustre/dp/B09SPTNG58/ref=sr_1_213?qid=1672923601&amp;s=kitchen&amp;sr=1-213</t>
  </si>
  <si>
    <t>Kuber Industries Waterproof Canvas Laundry Bag/Hamper|Metalic Printed With Handles|Foldable Bin &amp; 45 Liter Capicity|Size 37 x 37 x 46, Pack of 1 (Brown)</t>
  </si>
  <si>
    <t>https://www.amazon.in/Kuber-Industries-Waterproof-Organizer-CTKTC034616/dp/B083J64CBB/ref=sr_1_214?qid=1672923601&amp;s=kitchen&amp;sr=1-214</t>
  </si>
  <si>
    <t>Home&amp;Kitchen|Kitchen&amp;HomeAppliances|SmallKitchenAppliances|HandMixers</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</si>
  <si>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</si>
  <si>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</si>
  <si>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https://www.amazon.in/Oratech-electric-cappuccino-Mocktail-Multicolour/dp/B0BQ3K23Y1/ref=sr_1_216?qid=1672923601&amp;s=kitchen&amp;sr=1-216</t>
  </si>
  <si>
    <t>https://www.amazon.in/Havells-Glaze-Pearl-Ivory-Ceiling/dp/B09MT94QLL/ref=sr_1_217?qid=1672923601&amp;s=kitchen&amp;sr=1-217</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</si>
  <si>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</si>
  <si>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</si>
  <si>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</si>
  <si>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</si>
  <si>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</si>
  <si>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https://www.amazon.in/Rico-Japanese-Technology-Rechargeable-Replacement/dp/B09KPXTZXN/ref=sr_1_220?qid=1672923601&amp;s=kitchen&amp;sr=1-220</t>
  </si>
  <si>
    <t>Home&amp;Kitchen|Kitchen&amp;HomeAppliances|SmallKitchenAppliances|Mills&amp;Grinders|WetGrinders</t>
  </si>
  <si>
    <t>https://www.amazon.in/Butterfly-150-Watt-Grinder-Scrapper-Attachment/dp/B078HG2ZPS/ref=sr_1_221?qid=1672923601&amp;s=kitchen&amp;sr=1-221</t>
  </si>
  <si>
    <t>Home&amp;Kitchen|Kitchen&amp;HomeAppliances|SmallKitchenAppliances|OvenToasterGrills</t>
  </si>
  <si>
    <t>https://www.amazon.in/AGARO-Marvel-Litre-Toaster-Griller/dp/B07N2MGB3G/ref=sr_1_222?qid=1672923601&amp;s=kitchen&amp;sr=1-222</t>
  </si>
  <si>
    <t>Does the stated purpose,Good,Good,Steam Iron,Light weight and easy to use iron,Functional &amp; hard to Use,Overall a good product,Using it for a month. So far it is working well.</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</si>
  <si>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</si>
  <si>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</si>
  <si>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</si>
  <si>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</si>
  <si>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https://www.amazon.in/Eureka-Forbes-Amaze-RO-MTDS/dp/B07YC8JHMB/ref=sr_1_223?qid=1672923603&amp;s=kitchen&amp;sr=1-223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</si>
  <si>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</si>
  <si>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https://www.amazon.in/ROYAL-STEP-Portable-Electric-Rechargeable/dp/B0BNQMF152/ref=sr_1_224?qid=1672923603&amp;s=kitchen&amp;sr=1-224</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</si>
  <si>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</si>
  <si>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</si>
  <si>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</si>
  <si>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</si>
  <si>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</si>
  <si>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https://www.amazon.in/Heavyweight-Automatic-bacterial-Weilburger-Soleplate/dp/B0B84KSH3X/ref=sr_1_227?qid=1672923603&amp;s=kitchen&amp;sr=1-227</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</si>
  <si>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</si>
  <si>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</si>
  <si>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https://www.amazon.in/Inalsa-Electric-Kettle-Prism-Inox/dp/B08HLC7Z3G/ref=sr_1_229?qid=1672923603&amp;s=kitchen&amp;sr=1-229</t>
  </si>
  <si>
    <t>VRPRIME Lint Roller Lint Remover for Clothes, Pet | 360 Sheets Reusable Sticky Easy-Tear Sheet Brush for Clothes, Furniture, Carpet, Dog Fur, Sweater, Dust &amp; Dirt (4 Rolls - 90 Sheet Each Roll)</t>
  </si>
  <si>
    <t>https://www.amazon.in/VRPRIME-Remover-Reusable-Easy-Tear-Furniture/dp/B0BN6M3TCM/ref=sr_1_230?qid=1672923603&amp;s=kitchen&amp;sr=1-230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</si>
  <si>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</si>
  <si>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</si>
  <si>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</si>
  <si>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</si>
  <si>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</si>
  <si>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</si>
  <si>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</si>
  <si>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</si>
  <si>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Home&amp;Kitchen|Kitchen&amp;HomeAppliances|SmallKitchenAppliances|Juicers</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</si>
  <si>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</si>
  <si>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</si>
  <si>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</si>
  <si>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</si>
  <si>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https://www.amazon.in/FIGMENT-Rechargeable-Decoration-ENTERPRISES-A1/dp/B0BM4KTNL1/ref=sr_1_240?qid=1672923603&amp;s=kitchen&amp;sr=1-240</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</si>
  <si>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</si>
  <si>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</si>
  <si>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</si>
  <si>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</si>
  <si>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</si>
  <si>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</si>
  <si>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</si>
  <si>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</si>
  <si>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</si>
  <si>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</si>
  <si>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</si>
  <si>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</si>
  <si>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</si>
  <si>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</si>
  <si>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</si>
  <si>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</si>
  <si>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</si>
  <si>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</si>
  <si>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</si>
  <si>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</si>
  <si>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</si>
  <si>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</si>
  <si>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</si>
  <si>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</si>
  <si>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</si>
  <si>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</si>
  <si>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</si>
  <si>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</si>
  <si>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https://www.amazon.in/Usha-Janome-Dream-Stitch-Automatic/dp/B086X18Q71/ref=sr_1_259?qid=1672923605&amp;s=kitchen&amp;sr=1-259</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</si>
  <si>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</si>
  <si>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</si>
  <si>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</si>
  <si>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</si>
  <si>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</si>
  <si>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</si>
  <si>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https://www.amazon.in/Aquaguard-purification-municipal-Eureka-Forbes/dp/B09YLWT89W/ref=sr_1_263?qid=1672923605&amp;s=kitchen&amp;sr=1-263</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</si>
  <si>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</si>
  <si>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</si>
  <si>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https://www.amazon.in/PrettyKrafts-Laundry-Basket-Clothes-Handles/dp/B0814LP6S9/ref=sr_1_264?qid=1672923605&amp;s=kitchen&amp;sr=1-264</t>
  </si>
  <si>
    <t>Health&amp;PersonalCare|HomeMedicalSupplies&amp;Equipment|HealthMonitors|WeighingScales|DigitalBathroomScales</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</si>
  <si>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</si>
  <si>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</si>
  <si>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</si>
  <si>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</si>
  <si>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</si>
  <si>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</si>
  <si>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</si>
  <si>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</si>
  <si>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</si>
  <si>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https://www.amazon.in/Ace-1600-Watt-21-Litre-Stainless-Function/dp/B07RCGTZ4M/ref=sr_1_268?qid=1672923605&amp;s=kitchen&amp;sr=1-268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</si>
  <si>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</si>
  <si>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https://www.amazon.in/Inalsa-Robot-1000-800-Watt-Blender/dp/B0747VDH9L/ref=sr_1_269?qid=1672923605&amp;s=kitchen&amp;sr=1-269</t>
  </si>
  <si>
    <t>https://www.amazon.in/Akiara-Electric-Handheld-Cordless-Tailoring/dp/B08XLR6DSB/ref=sr_1_270?qid=1672923605&amp;s=kitchen&amp;sr=1-270</t>
  </si>
  <si>
    <t>Philips EasySpeed Plus Steam Iron GC2145/20-2200W, Quick Heat Up with up to 30 g/min steam, 110 g steam Boost, Scratch Resistant Ceramic Soleplate, Vertical steam &amp; Drip-Stop</t>
  </si>
  <si>
    <t>https://www.amazon.in/EasySpeed-GC2145-Resistant-Soleplate-Drip-Stop/dp/B08H6CZSHT/ref=sr_1_268?qid=1672923606&amp;s=kitchen&amp;sr=1-268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</si>
  <si>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</si>
  <si>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</si>
  <si>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</si>
  <si>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https://www.amazon.in/Borosil-Electric-Vegetables-Transparent-Stainless/dp/B09J4YQYX3/ref=sr_1_270?qid=1672923606&amp;s=kitchen&amp;sr=1-270</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</si>
  <si>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</si>
  <si>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</si>
  <si>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&amp; IoT savvy,SM Hussain,Varinder Singh,Amazon Customer,Ayushi Jain Bansal,NIKHIL H SWADAS</t>
  </si>
  <si>
    <t>https://www.amazon.in/Wipro-Sandwich-function-SW-warranty-Standard/dp/B0B2DD8BQ8/ref=sr_1_271?qid=1672923606&amp;s=kitchen&amp;sr=1-271</t>
  </si>
  <si>
    <t>Rico IRPRO 1500 Watt Japanese Technology Electric Water Heater Immersion Rod Shockproof Protection &amp; Stainless Steel Heating Element for Instant Heating| ISI Certified 1 Year Replacement Warranty</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</si>
  <si>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</si>
  <si>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https://www.amazon.in/Rico-1500-W-immersion-water-heater/dp/B0123P3PWE/ref=sr_1_272?qid=1672923606&amp;s=kitchen&amp;sr=1-272</t>
  </si>
  <si>
    <t>Eureka Forbes Active Clean 700 Watts Powerful Suction &amp; Blower Vacuum Cleaner with Washable HEPA Filter &amp; 6 Accessories,1 Year Warranty,Compact,Light Weight &amp; Easy to use (Red &amp; Black)</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</si>
  <si>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</si>
  <si>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</si>
  <si>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</si>
  <si>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Home&amp;Kitchen|Kitchen&amp;HomeAppliances|Coffee,Tea&amp;Espresso|EspressoMachines</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</si>
  <si>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</si>
  <si>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</si>
  <si>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</si>
  <si>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</si>
  <si>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Home&amp;Kitchen|Heating,Cooling&amp;AirQuality|Fans|TableFans</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</si>
  <si>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</si>
  <si>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</si>
  <si>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</si>
  <si>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</si>
  <si>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</si>
  <si>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</si>
  <si>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</si>
  <si>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</si>
  <si>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https://www.amazon.in/Gadgetronics-Weighing-Warranty-Batteries-Included/dp/B0B694PXQJ/ref=sr_1_286?qid=1672923606&amp;s=kitchen&amp;sr=1-286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</si>
  <si>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</si>
  <si>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https://www.amazon.in/HUL-Pureit-Germkill-Advanced-Purifier/dp/B00B3VFJY2/ref=sr_1_287?qid=1672923606&amp;s=kitchen&amp;sr=1-287</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</si>
  <si>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</si>
  <si>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</si>
  <si>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</si>
  <si>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</si>
  <si>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Home&amp;Kitchen|Kitchen&amp;HomeAppliances|Coffee,Tea&amp;Espresso|MilkFrothers</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</si>
  <si>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</si>
  <si>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</si>
  <si>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</si>
  <si>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</si>
  <si>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Allin Exporters J66 Ultrasonic Humidifier Cool Mist Air Purifier for Dryness, Cold &amp; Cough Large Capacity for Room, Baby, Plants, Bedroom (2.4 L) (1 Year Warranty)</t>
  </si>
  <si>
    <t>Home&amp;Kitchen|Heating,Cooling&amp;AirQuality|Humidifiers</t>
  </si>
  <si>
    <t>https://www.amazon.in/Allin-Exporters-Ultrasonic-Humidifier-Purifier/dp/B01M69WCZ6/ref=sr_1_293?qid=1672923606&amp;s=kitchen&amp;sr=1-293</t>
  </si>
  <si>
    <t>https://www.amazon.in/Multifunctional-Electric-Automatic-Non-Stick-Pan-Tiger/dp/B0BM9H2NY9/ref=sr_1_294?qid=1672923606&amp;s=kitchen&amp;sr=1-294</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</si>
  <si>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</si>
  <si>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https://www.amazon.in/Maharaja-Whiteline-Carbon-Standard-5200100986/dp/B099FDW2ZF/ref=sr_1_292?qid=1672923607&amp;s=kitchen&amp;sr=1-292</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</si>
  <si>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</si>
  <si>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</si>
  <si>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</si>
  <si>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https://www.amazon.in/Crompton-Greaves-ASWH-2015-15-Litre-Storage/dp/B07JGCGNDG/ref=sr_1_294_mod_primary_new?qid=1672923607&amp;s=kitchen&amp;sbo=RZvfv%2F%2FHxDF%2BO5021pAnSA%3D%3D&amp;sr=1-294</t>
  </si>
  <si>
    <t>Eureka Forbes car Vac 100 Watts Powerful Suction Vacuum Cleaner with Washable HEPA Filter, 3 Accessories,Compact,Light Weight &amp; Easy to use (Black and Red)</t>
  </si>
  <si>
    <t>https://www.amazon.in/Eureka-Forbes-Vacuum-Cleaner-Washable/dp/B08L12N5H1/ref=sr_1_295?qid=1672923607&amp;s=kitchen&amp;sr=1-295</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</si>
  <si>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</si>
  <si>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</si>
  <si>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https://www.amazon.in/Candes-Gloster-Silent-Blower-Heater/dp/B09KRHXTLN/ref=sr_1_297?qid=1672923607&amp;s=kitchen&amp;sr=1-297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</si>
  <si>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</si>
  <si>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</si>
  <si>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</si>
  <si>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</si>
  <si>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</si>
  <si>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</si>
  <si>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</si>
  <si>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</si>
  <si>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</si>
  <si>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</si>
  <si>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</si>
  <si>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</si>
  <si>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</si>
  <si>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</si>
  <si>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</si>
  <si>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https://www.amazon.in/AmazonBasics-Drip-Coffee-Maker-Black/dp/B086GVRP63/ref=sr_1_309?qid=1672923607&amp;s=kitchen&amp;sr=1-309</t>
  </si>
  <si>
    <t>Crompton Insta Delight Fan Circulator Room Heater with 3 Heat Settings (Slate Grey &amp; Black, 2000 Watt)</t>
  </si>
  <si>
    <t>https://www.amazon.in/Crompton-Delight-Circulator-Heater-Settings/dp/B08MVXPTDG/ref=sr_1_311?qid=1672923607&amp;s=kitchen&amp;sr=1-311</t>
  </si>
  <si>
    <t>https://www.amazon.in/HANEUL-2000-Watt-Heater-HN-2500-Thermoset/dp/B0BMZ6SY89/ref=sr_1_312?qid=1672923607&amp;s=kitchen&amp;sr=1-312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</si>
  <si>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</si>
  <si>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</si>
  <si>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</si>
  <si>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</si>
  <si>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</si>
  <si>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</si>
  <si>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</si>
  <si>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</si>
  <si>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</si>
  <si>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https://www.amazon.in/Demokrazy-Remover-Woolens-Sweaters-Blankets/dp/B08SKZ2RMG/ref=sr_1_318?qid=1672923607&amp;s=kitchen&amp;sr=1-318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</si>
  <si>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</si>
  <si>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</si>
  <si>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</si>
  <si>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</si>
  <si>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</si>
  <si>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https://www.amazon.in/HUL-Pureit-Mineral-mounted-Purifier/dp/B08BJN4MP3/ref=sr_1_317?qid=1672923609&amp;s=kitchen&amp;sr=1-317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</si>
  <si>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</si>
  <si>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https://www.amazon.in/Livpure-Glo-Star-RO-Mineraliser/dp/B0BCYQY9X5/ref=sr_1_318?qid=1672923609&amp;s=kitchen&amp;sr=1-318</t>
  </si>
  <si>
    <t>https://www.amazon.in/Philips-HI113-1000-Watt-Plastic-Coating/dp/B009UORDX4/ref=sr_1_319?qid=1672923609&amp;s=kitchen&amp;sr=1-319</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</si>
  <si>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</si>
  <si>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</si>
  <si>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https://www.amazon.in/Kuber-Industries-Foldable-Laundry-KUBMART11446/dp/B08VGDBF3B/ref=sr_1_320?qid=1672923609&amp;s=kitchen&amp;sr=1-320</t>
  </si>
  <si>
    <t>Home&amp;Kitchen|Kitchen&amp;HomeAppliances|SmallKitchenAppliances|SmallApplianceParts&amp;Accessories|StandMixerAccessories</t>
  </si>
  <si>
    <t>https://www.amazon.in/Preethi-MGA-502-0-4-Litre-Grind-Store/dp/B012ELCYUG/ref=sr_1_321?qid=1672923609&amp;s=kitchen&amp;sr=1-321</t>
  </si>
  <si>
    <t>Usha Aurora 1000 W Dry Iron with Innovative Tail Light Indicator, Weilburger Soleplate (White &amp; Grey)</t>
  </si>
  <si>
    <t>https://www.amazon.in/Usha-Aurora-Iron-1000-Light/dp/B07S9M8YTY/ref=sr_1_322?qid=1672923609&amp;s=kitchen&amp;sr=1-322</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</si>
  <si>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</si>
  <si>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</si>
  <si>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https://www.amazon.in/ECOVACS-Robotic-Powerful-Advanced-Technology/dp/B0B19VJXQZ/ref=sr_1_323?qid=1672923609&amp;s=kitchen&amp;sr=1-323</t>
  </si>
  <si>
    <t>https://www.amazon.in/Kent-Gold-Optima-Spare-Kit/dp/B00SMFPJG0/ref=sr_1_324?qid=1672923609&amp;s=kitchen&amp;sr=1-324</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</si>
  <si>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</si>
  <si>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</si>
  <si>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</si>
  <si>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</si>
  <si>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</si>
  <si>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</si>
  <si>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</si>
  <si>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</si>
  <si>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</si>
  <si>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https://www.amazon.in/Dura-Clean-Plus-Filtration-Accessories/dp/B0B1MDZV9C/ref=sr_1_334?qid=1672923609&amp;s=kitchen&amp;sr=1-334</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</si>
  <si>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</si>
  <si>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https://www.amazon.in/ROYAL-STEP-Portable-Electric-Rechargeable/dp/B08TT63N58/ref=sr_1_337?qid=1672923609&amp;s=kitchen&amp;sr=1-337</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</si>
  <si>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</si>
  <si>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</si>
  <si>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https://www.amazon.in/Cello-Non-Stick-Aluminium-Sandwich-Toaster/dp/B07YQ5SN4H/ref=sr_1_339?qid=1672923609&amp;s=kitchen&amp;sr=1-339</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</si>
  <si>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</si>
  <si>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</si>
  <si>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https://www.amazon.in/Proven%C2%AE-Copper-ADJUSTER-Purifier-Technology/dp/B0B7FJNSZR/ref=sr_1_340?qid=1672923609&amp;s=kitchen&amp;sr=1-340</t>
  </si>
  <si>
    <t>https://www.amazon.in/Morphy-Richards-Daisy-1000-Watt-White/dp/B01N6IJG0F/ref=sr_1_341?qid=1672923609&amp;s=kitchen&amp;sr=1-341</t>
  </si>
  <si>
    <t>Wipro Vesta 1200 Watt GD201 Lightweight Automatic Dry Iron| Quick Heat Up| Stylish &amp; Sleek |Anti bacterial German Weilburger Double Coated Soleplate |2 Years Warranty</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</si>
  <si>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</si>
  <si>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</si>
  <si>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</si>
  <si>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</si>
  <si>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</si>
  <si>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</si>
  <si>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https://www.amazon.in/Handheld-Powerful-Filtration-Lightweight-Accessories/dp/B09SDDQQKP/ref=sr_1_343?qid=1672923610&amp;s=kitchen&amp;sr=1-343</t>
  </si>
  <si>
    <t>https://www.amazon.in/SM1515NEW-Sandwich-Floating-Hinges-1000Watt/dp/B0B5RP43VN/ref=sr_1_345?qid=1672923610&amp;s=kitchen&amp;sr=1-345</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</si>
  <si>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</si>
  <si>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</si>
  <si>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https://www.amazon.in/Eureka-Forbes-Aquaguard-boiling-Technology/dp/B096NTB9XT/ref=sr_1_346?qid=1672923610&amp;s=kitchen&amp;sr=1-346</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</si>
  <si>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</si>
  <si>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</si>
  <si>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</si>
  <si>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</si>
  <si>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</si>
  <si>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</si>
  <si>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</si>
  <si>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</si>
  <si>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</si>
  <si>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</si>
  <si>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</si>
  <si>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</si>
  <si>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</si>
  <si>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</si>
  <si>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https://www.amazon.in/HealthSense-New-Feel-Rechargeable-Electric-Sweaters/dp/B09474JWN6/ref=sr_1_361?qid=1672923610&amp;s=kitchen&amp;sr=1-361</t>
  </si>
  <si>
    <t>Home&amp;Kitchen|Kitchen&amp;HomeAppliances|SmallKitchenAppliances|YogurtMakers</t>
  </si>
  <si>
    <t>https://www.amazon.in/AGARO-Portable-Capacity-Automatic-33603/dp/B09G2VTHQM/ref=sr_1_362?qid=1672923610&amp;s=kitchen&amp;sr=1-362</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</si>
  <si>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</si>
  <si>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</si>
  <si>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</si>
  <si>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</si>
  <si>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</si>
  <si>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</si>
  <si>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</si>
  <si>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</si>
  <si>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https://www.amazon.in/SaiEllin-Heater-Portable-Bedroom-Compact/dp/B09MQ9PDHR/ref=sr_1_364?qid=1672923611&amp;s=kitchen&amp;sr=1-364</t>
  </si>
  <si>
    <t>https://www.amazon.in/Bajaj-Majesty-Duetto-LPG-6-Litre/dp/B014HDJ7ZE/ref=sr_1_365?qid=1672923611&amp;s=kitchen&amp;sr=1-365</t>
  </si>
  <si>
    <t>Black + Decker BD BXIR2201IN 2200-Watt Cord &amp; Cordless Steam Iron (Green)</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</si>
  <si>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</si>
  <si>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</si>
  <si>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</si>
  <si>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</si>
  <si>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</si>
  <si>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</si>
  <si>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</si>
  <si>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</si>
  <si>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https://www.amazon.in/Pigeon-Powerful-Stainless-Grinding-Polycarbonate/dp/B09Y358DZQ/ref=sr_1_370?qid=1672923611&amp;s=kitchen&amp;sr=1-370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</si>
  <si>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</si>
  <si>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</si>
  <si>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</si>
  <si>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https://www.amazon.in/Crompton-Solarium-Qube-Star-Rated-Storage/dp/B07VZH6ZBB/ref=sr_1_372?qid=1672923611&amp;s=kitchen&amp;sr=1-372</t>
  </si>
  <si>
    <t>https://www.amazon.in/Singer-Aroma-1-8-Litre-Electric-Kettle/dp/B07F366Z51/ref=sr_1_373?qid=1672923611&amp;s=kitchen&amp;sr=1-373</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</si>
  <si>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</si>
  <si>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</si>
  <si>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</si>
  <si>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</si>
  <si>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</si>
  <si>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</si>
  <si>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</si>
  <si>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</si>
  <si>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</si>
  <si>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https://www.amazon.in/LG-Convertible-Anti-Virus-Protection-PS-Q19YNZE/dp/B09NS5TKPN/ref=sr_1_381?qid=1672923611&amp;s=kitchen&amp;sr=1-381</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</si>
  <si>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</si>
  <si>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</si>
  <si>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https://www.amazon.in/Green-Tales-Sealer-Impulse-Machine-Packaging/dp/B0B7L86YCB/ref=sr_1_383?qid=1672923611&amp;s=kitchen&amp;sr=1-383</t>
  </si>
  <si>
    <t>https://www.amazon.in/SaleOn-Charcoal-Electric-Appliances-Mix-colors/dp/B09VPH38JS/ref=sr_1_384?qid=1672923611&amp;s=kitchen&amp;sr=1-384</t>
  </si>
  <si>
    <t>Home&amp;Kitchen|Kitchen&amp;HomeAppliances|SmallKitchenAppliances|SmallApplianceParts&amp;Accessories</t>
  </si>
  <si>
    <t>https://www.amazon.in/SUJATA-Chutney-Jar-Small-8x8x8cm/dp/B01MUAUOCX/ref=sr_1_386?qid=1672923611&amp;s=kitchen&amp;sr=1-386</t>
  </si>
  <si>
    <t>Broken product,working related issue,Satisfactory,The product needs to be checked for defects  before despatch to customer,Value for Money,Value for Money &amp; effective,Item broken after some time .,Quality is good,</t>
  </si>
  <si>
    <t>https://www.amazon.in/KHAITAN-AVAANTE-KA-2013-Halogen-Heater/dp/B09MB3DKG1/ref=sr_1_387?qid=1672923611&amp;s=kitchen&amp;sr=1-387</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</si>
  <si>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</si>
  <si>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</si>
  <si>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https://www.amazon.in/NEXOMS-Instant-Heating-Mounted-Stainless/dp/B07G147SZD/ref=sr_1_389?qid=1672923611&amp;s=kitchen&amp;sr=1-389</t>
  </si>
  <si>
    <t>Home&amp;Kitchen|Kitchen&amp;HomeAppliances|SmallKitchenAppliances|WaffleMakers&amp;Irons</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</si>
  <si>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</si>
  <si>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</si>
  <si>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</si>
  <si>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</si>
  <si>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</si>
  <si>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</si>
  <si>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</si>
  <si>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</si>
  <si>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</si>
  <si>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Home&amp;Kitchen|Kitchen&amp;HomeAppliances|Coffee,Tea&amp;Espresso|StovetopEspressoPots</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</si>
  <si>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</si>
  <si>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</si>
  <si>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https://www.amazon.in/KONVIO-NEER-Cartridge-Compatible-Pre-Filter/dp/B08K36NZSV/ref=sr_1_395?qid=1672923612&amp;s=kitchen&amp;sr=1-395</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</si>
  <si>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</si>
  <si>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</si>
  <si>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https://www.amazon.in/Havells-Glydo-1000-Watt-Iron-Charcoal/dp/B07LDPLSZC/ref=sr_1_396?qid=1672923612&amp;s=kitchen&amp;sr=1-396</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</si>
  <si>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</si>
  <si>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</si>
  <si>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https://www.amazon.in/IONIX-Tap-filter-Multilayer-Filter-Pack/dp/B0BNDRK886/ref=sr_1_399?qid=1672923612&amp;s=kitchen&amp;sr=1-399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</si>
  <si>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</si>
  <si>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https://www.amazon.in/KNYUC-MART-Electric-Compact-Adjustable/dp/B09ZVJXN5L/ref=sr_1_403?qid=1672923612&amp;s=kitchen&amp;sr=1-403</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</si>
  <si>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</si>
  <si>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</si>
  <si>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</si>
  <si>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</si>
  <si>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</si>
  <si>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https://www.amazon.in/Macmillan-Aquafresh-Micron-Filter-Purifier/dp/B09JFR8H3Q/ref=sr_1_405?qid=1672923612&amp;s=kitchen&amp;sr=1-405</t>
  </si>
  <si>
    <t>Havells D'zire 1000 watt Dry Iron With American Heritage Sole Plate, Aerodynamic Design, Easy Grip Temperature Knob &amp; 2 years Warranty. (Mint)</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</si>
  <si>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</si>
  <si>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</si>
  <si>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</si>
  <si>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</si>
  <si>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</si>
  <si>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</si>
  <si>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</si>
  <si>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</si>
  <si>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</si>
  <si>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</si>
  <si>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</si>
  <si>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</si>
  <si>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</si>
  <si>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</si>
  <si>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</si>
  <si>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</si>
  <si>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</si>
  <si>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https://www.amazon.in/FYA-Handheld-Cordless-Wireless-Rechargeable/dp/B09XTQFFCG/ref=sr_1_421?qid=1672923613&amp;s=kitchen&amp;sr=1-421</t>
  </si>
  <si>
    <t>https://www.amazon.in/Lifelong-Sandwich-Griller-Non-Stick-Plates/dp/B08LVVTGZK/ref=sr_1_422?qid=1672923613&amp;s=kitchen&amp;sr=1-422</t>
  </si>
  <si>
    <t>Kuber Industries Nylon Mesh Laundry Basket|Sturdy Material &amp; Durable Handles|Netted Lightweight Laundry Bag, Size 36 x 36 x 58, Capicity 30 Ltr (Pink)</t>
  </si>
  <si>
    <t>https://www.amazon.in/Kuber-Industries-Laundry-Basket-CTKTC1475/dp/B07J2BQZD6/ref=sr_1_427?qid=1672923613&amp;s=kitchen&amp;sr=1-427</t>
  </si>
  <si>
    <t>Bulfyss Plastic Sticky Lint Roller Hair Remover Cleaner Set of 5 Rolls 150 Sheets, 30 Sheets Each roll Lint Roller Remover for Clothes, Furniture, Carpet, Dog Fur, Sweater, Dust &amp; Dirt</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</si>
  <si>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</si>
  <si>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</si>
  <si>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</si>
  <si>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LONAXA Mini Travel Rechargeable Fruit Juicer - USB Electric Fruit &amp; Vegetable Juice Blender/Grinder for Home and Office Use (Multicolor)‚Ä¶</t>
  </si>
  <si>
    <t>https://www.amazon.in/LONAXA-Travel-Rechargeable-Fruit-Juicer/dp/B0BHNHMR3H/ref=sr_1_431?qid=1672923613&amp;s=kitchen&amp;sr=1-431</t>
  </si>
  <si>
    <t>https://www.amazon.in/Powermatic-Plus-CH-900-Watt-Grinder/dp/B07D8VBYB4/ref=sr_1_432?qid=1672923613&amp;s=kitchen&amp;sr=1-432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</si>
  <si>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</si>
  <si>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</si>
  <si>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https://www.amazon.in/AGARO-Double-Layered-Boiling-Protection/dp/B0B3TBY2YX/ref=sr_1_433_mod_primary_new?qid=1672923613&amp;s=kitchen&amp;sbo=RZvfv%2F%2FHxDF%2BO5021pAnSA%3D%3D&amp;sr=1-433</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</si>
  <si>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</si>
  <si>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</si>
  <si>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</si>
  <si>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</si>
  <si>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https://www.amazon.in/Borosil-Prime-BGRILLPS11-Grill-Sandwich/dp/B07JZSG42Y/ref=sr_1_437?qid=1672923613&amp;s=kitchen&amp;sr=1-437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</si>
  <si>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</si>
  <si>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https://www.amazon.in/Candes-Automatic-Instant-Multiple-Perfecto/dp/B08YRMBK9R/ref=sr_1_438?qid=1672923613&amp;s=kitchen&amp;sr=1-438</t>
  </si>
  <si>
    <t>https://www.amazon.in/Prestige-PSMFB-Sandwich-Toaster-Plates/dp/B00935MGHS/ref=sr_1_436?qid=1672923614&amp;s=kitchen&amp;sr=1-436</t>
  </si>
  <si>
    <t>Easy to Use,Good at this price. Looks premium,Worth for price,Seems to be good,Easy to clean &amp; i like its cool surface.,Good kettle at a Reasonable price,Good quality,Best Thing for Bachelora</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</si>
  <si>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</si>
  <si>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</si>
  <si>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https://www.amazon.in/Maharaja-Whiteline-Odacio-550-Watt-Grinder/dp/B086199CWG/ref=sr_1_438?qid=1672923614&amp;s=kitchen&amp;sr=1-438</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</si>
  <si>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</si>
  <si>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</si>
  <si>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</si>
  <si>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</si>
  <si>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</si>
  <si>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</si>
  <si>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</si>
  <si>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</si>
  <si>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https://www.amazon.in/Wolpin-Roller-Sheets-Remove-Clothes/dp/B0B59K1C8F/ref=sr_1_442?qid=1672923614&amp;s=kitchen&amp;sr=1-442</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</si>
  <si>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</si>
  <si>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</si>
  <si>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https://www.amazon.in/Measuring-Cups-Spoons-Set-Essential/dp/B06Y36JKC3/ref=sr_1_443?qid=1672923614&amp;s=kitchen&amp;sr=1-443</t>
  </si>
  <si>
    <t>https://www.amazon.in/Sujata-Supermix-AM-007-Watt-Juicer-Grinder/dp/B075S9FVRY/ref=sr_1_444?qid=1672923614&amp;s=kitchen&amp;sr=1-444</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</si>
  <si>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</si>
  <si>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</si>
  <si>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</si>
  <si>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</si>
  <si>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https://www.amazon.in/V-Guard-Zenora-Litre-Purifier-Purification/dp/B07FJNNZCJ/ref=sr_1_446?qid=1672923614&amp;s=kitchen&amp;sr=1-446</t>
  </si>
  <si>
    <t>https://www.amazon.in/Bajaj-Jars-Mixer-Grinder-White/dp/B09MFR93KS/ref=sr_1_447?qid=1672923614&amp;s=kitchen&amp;sr=1-447</t>
  </si>
  <si>
    <t>KENT 16051 Hand Blender 300 W | 5 Variable Speed Control | Multiple Beaters &amp; Dough Hooks | Turbo Function</t>
  </si>
  <si>
    <t>https://www.amazon.in/Kent-Hand-Blender-300-White/dp/B07Y5FDPKV/ref=sr_1_451?qid=1672923614&amp;s=kitchen&amp;sr=1-451</t>
  </si>
  <si>
    <t>https://www.amazon.in/Prestige-PIC-15-0-1900-Watt-Induction/dp/B0756KCV5K/ref=sr_1_452?qid=1672923614&amp;s=kitchen&amp;sr=1-452</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</si>
  <si>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</si>
  <si>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</si>
  <si>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https://www.amazon.in/PrettyKrafts-Laundry-Foldable-Multipurpose-Slanting/dp/B09HS1NDRQ/ref=sr_1_454?qid=1672923614&amp;s=kitchen&amp;sr=1-454</t>
  </si>
  <si>
    <t>Home&amp;Kitchen|Kitchen&amp;HomeAppliances|SmallKitchenAppliances|RotiMakers</t>
  </si>
  <si>
    <t>https://www.amazon.in/Libra-Athena-Roti-Maker-Black/dp/B018SJJ0GE/ref=sr_1_455?qid=1672923614&amp;s=kitchen&amp;sr=1-455</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</si>
  <si>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</si>
  <si>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</si>
  <si>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</si>
  <si>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</si>
  <si>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</si>
  <si>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Home&amp;Kitchen|Heating,Cooling&amp;AirQuality|Parts&amp;Accessories|FanParts&amp;Accessories</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</si>
  <si>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</si>
  <si>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</si>
  <si>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</si>
  <si>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</si>
  <si>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https://www.amazon.in/LACOPINE-Mini-Pocket-Roller-White/dp/B081RLM75M/ref=sr_1_462?qid=1672923614&amp;s=kitchen&amp;sr=1-462</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</si>
  <si>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</si>
  <si>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</si>
  <si>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https://www.amazon.in/Activa-Nutri-Mixer-Grinder-Lasting/dp/B0BDZWMGZ1/ref=sr_1_461?qid=1672923615&amp;s=kitchen&amp;sr=1-461</t>
  </si>
  <si>
    <t>https://www.amazon.in/Sujata-Dynamix-900W-900-Watt-Mixer-Grinder/dp/B078JT7LTD/ref=sr_1_462?qid=1672923615&amp;s=kitchen&amp;sr=1-462</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</si>
  <si>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</si>
  <si>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</si>
  <si>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</si>
  <si>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</si>
  <si>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</si>
  <si>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A.D.PAUL &amp; CO.,Suraj,PRATEEK KUMAR RAI,Swarn Gupta,kalyan,Esther,Krishna chaithanya,NILIM</t>
  </si>
  <si>
    <t>https://www.amazon.in/Havells-FHVVEDXOWH08-Ventil-200mm-White/dp/B00KIDSU8S/ref=sr_1_465?qid=1672923615&amp;s=kitchen&amp;sr=1-465</t>
  </si>
  <si>
    <t>AGARO Royal Stand 1000W Mixer with 5L SS Bowl and 8 Speed Setting, Includes Whisking Cone, Mixing Beater &amp; Dough Hook, and Splash Guard, 2 Years Warranty, (Black), Medium (33554)</t>
  </si>
  <si>
    <t>Home&amp;Kitchen|Kitchen&amp;HomeAppliances|SmallKitchenAppliances|StandMixers</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</si>
  <si>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</si>
  <si>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</si>
  <si>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</si>
  <si>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</si>
  <si>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</si>
  <si>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</si>
  <si>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https://www.amazon.in/Kuber-Industries-Waterproof-Organizer-CTKTC044992/dp/B089BDBDGM/ref=sr_1_469?qid=1672923615&amp;s=kitchen&amp;sr=1-469</t>
  </si>
  <si>
    <t>https://www.amazon.in/Portable-Compact-Electric-Wall-Outlet-Adjustable/dp/B0BPBG712X/ref=sr_1_470?qid=1672923615&amp;s=kitchen&amp;sr=1-470</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</si>
  <si>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</si>
  <si>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</si>
  <si>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</si>
  <si>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INALSA Air Fryer Digital 4L Nutri Fry - 1400W with Smart AirCrisp Technology| 8-Preset Menu, Touch Control &amp; Digital Display|Variable Temperature &amp; Timer Control|Free Recipe book|2 Yr Warranty (Black)</t>
  </si>
  <si>
    <t>https://www.amazon.in/Inalsa-Digital-Fryer-Nutri-Fry/dp/B08N6P8G5K/ref=sr_1_475?qid=1672923615&amp;s=kitchen&amp;sr=1-475</t>
  </si>
  <si>
    <t>Home&amp;Kitchen|Heating,Cooling&amp;AirQuality|Fans|PedestalFans</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</si>
  <si>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</si>
  <si>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</si>
  <si>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</si>
  <si>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</si>
  <si>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</si>
  <si>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</si>
  <si>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https://www.amazon.in/PHILIPS-Coffee-HD7432-20-Medium/dp/B09H7JDJCW/ref=sr_1_483?qid=1672923615&amp;s=kitchen&amp;sr=1-483</t>
  </si>
  <si>
    <t>Home&amp;Kitchen|Kitchen&amp;HomeAppliances|Vacuum,Cleaning&amp;Ironing|Vacuums&amp;FloorCare|VacuumAccessories|VacuumBags|HandheldBags</t>
  </si>
  <si>
    <t>https://www.amazon.in/Eureka-Forbes-Euroclean-Vacuum-Cleaner/dp/B07F6GXNPB/ref=sr_1_485?qid=1672923615&amp;s=kitchen&amp;sr=1-485</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</si>
  <si>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</si>
  <si>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</si>
  <si>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</si>
  <si>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</si>
  <si>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</si>
  <si>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</si>
  <si>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</si>
  <si>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</si>
  <si>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</si>
  <si>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</si>
  <si>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</si>
  <si>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</si>
  <si>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https://www.amazon.in/Electric-Handheld-BLACK-COFFEE-BEATER/dp/B0B8CB7MHW/ref=sr_1_491?qid=1672923617&amp;s=kitchen&amp;sr=1-491</t>
  </si>
  <si>
    <t>Sumit kumar,sunil,Mahima &amp; Company,GAURAV KUMAR SHARMA,Prashant,Vinay Sharma,shashikant kumar singh,Radheshyam Sharma</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</si>
  <si>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</si>
  <si>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</si>
  <si>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akiara - Makes life easy Mini Sewing Machine for Home Tailoring use | Mini Silai Machine with Sewing Kit Set Sewing Box with Thread Scissors, Needle All in One Sewing Accessories (White &amp; Purple)</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</si>
  <si>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</si>
  <si>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</si>
  <si>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</si>
  <si>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</si>
  <si>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</si>
  <si>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</si>
  <si>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</si>
  <si>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https://www.amazon.in/Hair-Removers-Laundry-Remover-Reusable/dp/B0B3JSWG81/ref=sr_1_501?qid=1672923617&amp;s=kitchen&amp;sr=1-501</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</si>
  <si>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</si>
  <si>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</si>
  <si>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</si>
  <si>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</si>
  <si>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</si>
  <si>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</si>
  <si>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</si>
  <si>
    <t>Original Category data</t>
  </si>
  <si>
    <t>Sub category 4</t>
  </si>
  <si>
    <t>AVReceivers&amp;Amplifiers</t>
  </si>
  <si>
    <t>BackgroundSupports</t>
  </si>
  <si>
    <t>Bedstand&amp;DeskMounts</t>
  </si>
  <si>
    <t>GeneralPurposeBatteries&amp;BatteryChargers</t>
  </si>
  <si>
    <t>HDMICables</t>
  </si>
  <si>
    <t>Macro&amp;RinglightFlashes</t>
  </si>
  <si>
    <t>SelfieLights</t>
  </si>
  <si>
    <t>Shower&amp;WallMounts</t>
  </si>
  <si>
    <t>SmallApplianceParts&amp;Accessories</t>
  </si>
  <si>
    <t>Tabletop&amp;TravelTripods</t>
  </si>
  <si>
    <t>TVWall&amp;CeilingMounts</t>
  </si>
  <si>
    <t>USBCables</t>
  </si>
  <si>
    <t>WirelessUSBAdapters</t>
  </si>
  <si>
    <t>discount_percentage 50% or more</t>
  </si>
  <si>
    <t>Number of Products with a Discount of 50% or More =</t>
  </si>
  <si>
    <t>rating_round</t>
  </si>
  <si>
    <t>potential_revenue</t>
  </si>
  <si>
    <t>Sum of potential_revenue</t>
  </si>
  <si>
    <t xml:space="preserve">Product </t>
  </si>
  <si>
    <t>Average of rating_round</t>
  </si>
  <si>
    <t>Rating</t>
  </si>
  <si>
    <t>Number of product_id</t>
  </si>
  <si>
    <t>Price range bucket</t>
  </si>
  <si>
    <t>&lt;200</t>
  </si>
  <si>
    <t>&gt;500</t>
  </si>
  <si>
    <t>200–500</t>
  </si>
  <si>
    <t xml:space="preserve">From the Chart, R2 is not close to 1 which signifies weak corelation </t>
  </si>
  <si>
    <t>between product rating and percentage, discounts did not significantly</t>
  </si>
  <si>
    <t xml:space="preserve"> affect product rating</t>
  </si>
  <si>
    <t>rating below 1000</t>
  </si>
  <si>
    <t>rating * rating count</t>
  </si>
  <si>
    <t xml:space="preserve">Count of Product </t>
  </si>
  <si>
    <t>Above</t>
  </si>
  <si>
    <t>Below</t>
  </si>
  <si>
    <t>Total Products</t>
  </si>
  <si>
    <t>Avg. Product Rating</t>
  </si>
  <si>
    <t>Total Reviews</t>
  </si>
  <si>
    <t>Total Revenue</t>
  </si>
  <si>
    <t>Sum of rating * rating count</t>
  </si>
  <si>
    <t>AMAZON PRODUCTS INSIGHT DASHBOARD</t>
  </si>
  <si>
    <t>Total Products 1464</t>
  </si>
  <si>
    <t>Avg. Product Rating (4,0967190)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</si>
</sst>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0_);_(* \(#,##0\);_(* &quot;-&quot;??_);_(@_)"/>
    <numFmt numFmtId="166" formatCode="0.0"/>
  </numFmts>
  <fonts count="28">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3.5"/>
      <color theme="1"/>
      <name val="Aptos Narrow"/>
      <family val="2"/>
      <scheme val="minor"/>
    </font>
    <font>
      <sz val="10"/>
      <color theme="1"/>
      <name val="Arial Unicode MS"/>
      <family val="2"/>
    </font>
    <font>
      <b/>
      <sz val="28"/>
      <color theme="1"/>
      <name val="Aptos Narrow"/>
      <scheme val="minor"/>
    </font>
    <font>
      <b/>
      <sz val="18"/>
      <color theme="1"/>
      <name val="Aptos Narrow"/>
      <scheme val="minor"/>
    </font>
    <font>
      <b/>
      <sz val="10"/>
      <color theme="1"/>
      <name val="Arial Unicode MS"/>
      <family val="2"/>
    </font>
    <font>
      <sz val="12"/>
      <color rgb="FF000000"/>
      <name val="Arial"/>
      <family val="2"/>
    </font>
    <font>
      <sz val="12"/>
      <color theme="1"/>
      <name val="Aptos Narrow"/>
      <scheme val="minor"/>
    </font>
    <font>
      <sz val="10"/>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4" fontId="2" fillId="0" borderId="0" applyFont="0" applyFill="0" applyBorder="0" applyAlignment="0" applyProtection="0"/>
  </cellStyleXfs>
  <cellXfs count="3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2" fontId="0" fillId="0" borderId="0" xfId="0" applyNumberFormat="1"/>
    <xf numFmtId="0" fontId="20" fillId="0" borderId="0" xfId="0" applyFont="1" applyAlignment="1">
      <alignment vertical="center"/>
    </xf>
    <xf numFmtId="2" fontId="19" fillId="0" borderId="0" xfId="0" applyNumberFormat="1" applyFont="1"/>
    <xf numFmtId="0" fontId="21" fillId="0" borderId="0" xfId="0" applyFont="1" applyAlignment="1">
      <alignment vertical="center"/>
    </xf>
    <xf numFmtId="1" fontId="0" fillId="0" borderId="0" xfId="0" applyNumberFormat="1"/>
    <xf numFmtId="3" fontId="0" fillId="0" borderId="0" xfId="42" applyNumberFormat="1" applyFont="1"/>
    <xf numFmtId="0" fontId="0" fillId="34" borderId="0" xfId="0" applyFill="1"/>
    <xf numFmtId="14" fontId="23" fillId="34" borderId="0" xfId="0" applyNumberFormat="1" applyFont="1" applyFill="1"/>
    <xf numFmtId="0" fontId="0" fillId="0" borderId="0" xfId="0" applyAlignment="1">
      <alignment vertical="center" wrapText="1"/>
    </xf>
    <xf numFmtId="0" fontId="21" fillId="0" borderId="0" xfId="0" applyFont="1" applyAlignment="1">
      <alignment vertical="center" wrapText="1"/>
    </xf>
    <xf numFmtId="166" fontId="21" fillId="0" borderId="0" xfId="0" applyNumberFormat="1" applyFont="1" applyAlignment="1">
      <alignment vertical="center" wrapText="1"/>
    </xf>
    <xf numFmtId="3" fontId="21" fillId="0" borderId="0" xfId="0" applyNumberFormat="1" applyFont="1" applyAlignment="1">
      <alignment vertical="center" wrapText="1"/>
    </xf>
    <xf numFmtId="0" fontId="25" fillId="0" borderId="0" xfId="0" applyFont="1" applyAlignment="1">
      <alignment vertical="center"/>
    </xf>
    <xf numFmtId="0" fontId="26" fillId="0" borderId="0" xfId="0" applyFont="1" applyAlignment="1">
      <alignment horizontal="center"/>
    </xf>
    <xf numFmtId="0" fontId="15" fillId="35" borderId="0" xfId="0" applyFont="1" applyFill="1"/>
    <xf numFmtId="0" fontId="0" fillId="35" borderId="0" xfId="0" applyFill="1"/>
    <xf numFmtId="0" fontId="22" fillId="35" borderId="0" xfId="0" applyFont="1" applyFill="1"/>
    <xf numFmtId="0" fontId="19" fillId="35" borderId="0" xfId="0" applyFont="1" applyFill="1"/>
    <xf numFmtId="0" fontId="1" fillId="0" borderId="0" xfId="0" applyFont="1"/>
    <xf numFmtId="0" fontId="17" fillId="36" borderId="0" xfId="0" applyFont="1" applyFill="1" applyBorder="1"/>
    <xf numFmtId="0" fontId="27" fillId="0" borderId="0" xfId="0" applyFont="1"/>
    <xf numFmtId="0" fontId="17" fillId="33" borderId="10" xfId="0" applyFont="1" applyFill="1" applyBorder="1" applyAlignment="1">
      <alignment vertical="center" wrapText="1"/>
    </xf>
    <xf numFmtId="0" fontId="24" fillId="33" borderId="0" xfId="0" applyFont="1" applyFill="1" applyBorder="1" applyAlignment="1">
      <alignment vertical="center" wrapText="1"/>
    </xf>
    <xf numFmtId="0" fontId="17" fillId="33" borderId="0" xfId="0" applyFont="1" applyFill="1" applyBorder="1"/>
    <xf numFmtId="0" fontId="25" fillId="0" borderId="0" xfId="0" applyFont="1" applyAlignment="1">
      <alignment vertical="center"/>
    </xf>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3" formatCode="#,##0"/>
    </dxf>
    <dxf>
      <numFmt numFmtId="3" formatCode="#,##0"/>
    </dxf>
    <dxf>
      <numFmt numFmtId="4" formatCode="#,##0.00"/>
    </dxf>
    <dxf>
      <numFmt numFmtId="4" formatCode="#,##0.00"/>
    </dxf>
    <dxf>
      <numFmt numFmtId="167" formatCode="&quot;£&quot;#,##0"/>
    </dxf>
    <dxf>
      <numFmt numFmtId="167" formatCode="&quot;£&quot;#,##0"/>
    </dxf>
    <dxf>
      <numFmt numFmtId="3" formatCode="#,##0"/>
    </dxf>
    <dxf>
      <numFmt numFmtId="3" formatCode="#,##0"/>
    </dxf>
    <dxf>
      <numFmt numFmtId="168" formatCode="&quot;£&quot;#,##0.00"/>
    </dxf>
    <dxf>
      <numFmt numFmtId="1"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1!PivotTable6</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1'!$B$3</c:f>
              <c:strCache>
                <c:ptCount val="1"/>
                <c:pt idx="0">
                  <c:v>Total</c:v>
                </c:pt>
              </c:strCache>
            </c:strRef>
          </c:tx>
          <c:spPr>
            <a:solidFill>
              <a:schemeClr val="accent1"/>
            </a:solidFill>
            <a:ln>
              <a:noFill/>
            </a:ln>
            <a:effectLst/>
          </c:spPr>
          <c:invertIfNegative val="0"/>
          <c:cat>
            <c:strRef>
              <c:f>'TASK 1'!$A$4:$A$13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1'!$B$4:$B$13</c:f>
              <c:numCache>
                <c:formatCode>0%</c:formatCode>
                <c:ptCount val="9"/>
                <c:pt idx="0">
                  <c:v>0.42</c:v>
                </c:pt>
                <c:pt idx="1">
                  <c:v>0.53920177383592027</c:v>
                </c:pt>
                <c:pt idx="2">
                  <c:v>0.50828897338403056</c:v>
                </c:pt>
                <c:pt idx="3">
                  <c:v>0.53</c:v>
                </c:pt>
                <c:pt idx="4">
                  <c:v>0.4012053571428576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5588-457E-B669-E56CD2CAA4AC}"/>
            </c:ext>
          </c:extLst>
        </c:ser>
        <c:dLbls>
          <c:showLegendKey val="0"/>
          <c:showVal val="0"/>
          <c:showCatName val="0"/>
          <c:showSerName val="0"/>
          <c:showPercent val="0"/>
          <c:showBubbleSize val="0"/>
        </c:dLbls>
        <c:gapWidth val="219"/>
        <c:overlap val="-27"/>
        <c:axId val="1785489632"/>
        <c:axId val="1785494624"/>
      </c:barChart>
      <c:catAx>
        <c:axId val="178548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494624"/>
        <c:crosses val="autoZero"/>
        <c:auto val="1"/>
        <c:lblAlgn val="ctr"/>
        <c:lblOffset val="100"/>
        <c:noMultiLvlLbl val="0"/>
      </c:catAx>
      <c:valAx>
        <c:axId val="1785494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48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2!PivotTable7</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200" b="1" i="0" baseline="0">
                <a:effectLst/>
              </a:rPr>
              <a:t>Number of Products Listed Under Each Category</a:t>
            </a:r>
            <a:endParaRPr lang="en-US" sz="1100" b="1">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38888888888889"/>
          <c:y val="0.1193496646252551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2'!$A$4:$A$13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2'!$B$4:$B$13</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9388-4277-BE99-AF0008E3FECC}"/>
            </c:ext>
          </c:extLst>
        </c:ser>
        <c:dLbls>
          <c:dLblPos val="outEnd"/>
          <c:showLegendKey val="0"/>
          <c:showVal val="1"/>
          <c:showCatName val="0"/>
          <c:showSerName val="0"/>
          <c:showPercent val="0"/>
          <c:showBubbleSize val="0"/>
        </c:dLbls>
        <c:gapWidth val="444"/>
        <c:overlap val="-90"/>
        <c:axId val="204749056"/>
        <c:axId val="204765280"/>
      </c:barChart>
      <c:catAx>
        <c:axId val="20474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765280"/>
        <c:crosses val="autoZero"/>
        <c:auto val="1"/>
        <c:lblAlgn val="ctr"/>
        <c:lblOffset val="100"/>
        <c:noMultiLvlLbl val="0"/>
      </c:catAx>
      <c:valAx>
        <c:axId val="204765280"/>
        <c:scaling>
          <c:orientation val="minMax"/>
        </c:scaling>
        <c:delete val="1"/>
        <c:axPos val="l"/>
        <c:numFmt formatCode="General" sourceLinked="1"/>
        <c:majorTickMark val="none"/>
        <c:minorTickMark val="none"/>
        <c:tickLblPos val="nextTo"/>
        <c:crossAx val="20474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3!PivotTable8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a:p>
            <a:pPr>
              <a:defRPr/>
            </a:pPr>
            <a:r>
              <a:rPr lang="en-US"/>
              <a:t>Total number of reviews per category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3'!$A$4:$A$14</c:f>
              <c:strCache>
                <c:ptCount val="10"/>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pt idx="9">
                  <c:v>(blank)</c:v>
                </c:pt>
              </c:strCache>
            </c:strRef>
          </c:cat>
          <c:val>
            <c:numRef>
              <c:f>'TASK 3'!$B$4:$B$14</c:f>
              <c:numCache>
                <c:formatCode>General</c:formatCode>
                <c:ptCount val="10"/>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EA62-44CD-A1FD-426FD09F8DDE}"/>
            </c:ext>
          </c:extLst>
        </c:ser>
        <c:dLbls>
          <c:dLblPos val="outEnd"/>
          <c:showLegendKey val="0"/>
          <c:showVal val="1"/>
          <c:showCatName val="0"/>
          <c:showSerName val="0"/>
          <c:showPercent val="0"/>
          <c:showBubbleSize val="0"/>
        </c:dLbls>
        <c:gapWidth val="444"/>
        <c:overlap val="-90"/>
        <c:axId val="1936150272"/>
        <c:axId val="1936169408"/>
      </c:barChart>
      <c:catAx>
        <c:axId val="193615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36169408"/>
        <c:crosses val="autoZero"/>
        <c:auto val="1"/>
        <c:lblAlgn val="ctr"/>
        <c:lblOffset val="100"/>
        <c:noMultiLvlLbl val="0"/>
      </c:catAx>
      <c:valAx>
        <c:axId val="1936169408"/>
        <c:scaling>
          <c:orientation val="minMax"/>
        </c:scaling>
        <c:delete val="1"/>
        <c:axPos val="l"/>
        <c:numFmt formatCode="General" sourceLinked="1"/>
        <c:majorTickMark val="none"/>
        <c:minorTickMark val="none"/>
        <c:tickLblPos val="nextTo"/>
        <c:crossAx val="193615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4!PivotTable3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PRODUCTS WITH AVG HIGHEST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4'!$B$3</c:f>
              <c:strCache>
                <c:ptCount val="1"/>
                <c:pt idx="0">
                  <c:v>Total</c:v>
                </c:pt>
              </c:strCache>
            </c:strRef>
          </c:tx>
          <c:spPr>
            <a:solidFill>
              <a:schemeClr val="accent1"/>
            </a:solidFill>
            <a:ln>
              <a:noFill/>
            </a:ln>
            <a:effectLst/>
          </c:spPr>
          <c:invertIfNegative val="0"/>
          <c:cat>
            <c:strRef>
              <c:f>'TASK 4'!$A$4:$A$15</c:f>
              <c:strCache>
                <c:ptCount val="11"/>
                <c:pt idx="0">
                  <c:v>SmallApplianceParts&amp;Accessories</c:v>
                </c:pt>
                <c:pt idx="1">
                  <c:v>Basic</c:v>
                </c:pt>
                <c:pt idx="2">
                  <c:v>SurgeProtectors</c:v>
                </c:pt>
                <c:pt idx="3">
                  <c:v>CoffeePresses</c:v>
                </c:pt>
                <c:pt idx="4">
                  <c:v>PowerLANAdapters</c:v>
                </c:pt>
                <c:pt idx="5">
                  <c:v>CordManagement</c:v>
                </c:pt>
                <c:pt idx="6">
                  <c:v>StreamingClients</c:v>
                </c:pt>
                <c:pt idx="7">
                  <c:v>Film</c:v>
                </c:pt>
                <c:pt idx="8">
                  <c:v>Tablets</c:v>
                </c:pt>
                <c:pt idx="9">
                  <c:v>Memory</c:v>
                </c:pt>
                <c:pt idx="10">
                  <c:v>PaintingMaterials</c:v>
                </c:pt>
              </c:strCache>
            </c:strRef>
          </c:cat>
          <c:val>
            <c:numRef>
              <c:f>'TASK 4'!$B$4:$B$15</c:f>
              <c:numCache>
                <c:formatCode>0</c:formatCode>
                <c:ptCount val="11"/>
                <c:pt idx="0">
                  <c:v>5</c:v>
                </c:pt>
                <c:pt idx="1">
                  <c:v>5</c:v>
                </c:pt>
                <c:pt idx="2">
                  <c:v>5</c:v>
                </c:pt>
                <c:pt idx="3">
                  <c:v>5</c:v>
                </c:pt>
                <c:pt idx="4">
                  <c:v>5</c:v>
                </c:pt>
                <c:pt idx="5">
                  <c:v>5</c:v>
                </c:pt>
                <c:pt idx="6">
                  <c:v>5</c:v>
                </c:pt>
                <c:pt idx="7">
                  <c:v>5</c:v>
                </c:pt>
                <c:pt idx="8">
                  <c:v>5</c:v>
                </c:pt>
                <c:pt idx="9">
                  <c:v>5</c:v>
                </c:pt>
                <c:pt idx="10">
                  <c:v>5</c:v>
                </c:pt>
              </c:numCache>
            </c:numRef>
          </c:val>
          <c:extLst>
            <c:ext xmlns:c16="http://schemas.microsoft.com/office/drawing/2014/chart" uri="{C3380CC4-5D6E-409C-BE32-E72D297353CC}">
              <c16:uniqueId val="{00000000-BAA0-4E0B-A702-300E7777C97D}"/>
            </c:ext>
          </c:extLst>
        </c:ser>
        <c:dLbls>
          <c:showLegendKey val="0"/>
          <c:showVal val="0"/>
          <c:showCatName val="0"/>
          <c:showSerName val="0"/>
          <c:showPercent val="0"/>
          <c:showBubbleSize val="0"/>
        </c:dLbls>
        <c:gapWidth val="219"/>
        <c:overlap val="-27"/>
        <c:axId val="140754703"/>
        <c:axId val="140920687"/>
      </c:barChart>
      <c:catAx>
        <c:axId val="14075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20687"/>
        <c:crosses val="autoZero"/>
        <c:auto val="1"/>
        <c:lblAlgn val="ctr"/>
        <c:lblOffset val="100"/>
        <c:noMultiLvlLbl val="0"/>
      </c:catAx>
      <c:valAx>
        <c:axId val="140920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a:t>
            </a:r>
            <a:endParaRPr lang="en-US" sz="1800" b="0" i="0" u="none" strike="noStrike" baseline="0" smtClean="0"/>
          </a:p>
          <a:p>
            <a:pPr>
              <a:defRPr/>
            </a:pPr>
            <a:r>
              <a:rPr lang="en-US" sz="1800" b="0" i="0" u="none" strike="noStrike" baseline="0" smtClean="0"/>
              <a:t>average actual price vs the discounted price by category </a:t>
            </a:r>
            <a:r>
              <a:rPr lang="en-US"/>
              <a: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'TASK 5'!$B$3</c:f>
              <c:strCache>
                <c:ptCount val="1"/>
                <c:pt idx="0">
                  <c:v>Average of actual_price</c:v>
                </c:pt>
              </c:strCache>
            </c:strRef>
          </c:tx>
          <c:spPr>
            <a:solidFill>
              <a:schemeClr val="accent1"/>
            </a:solidFill>
            <a:ln>
              <a:noFill/>
            </a:ln>
            <a:effectLst/>
          </c:spPr>
          <c:invertIfNegative val="0"/>
          <c:cat>
            <c:strRef>
              <c:f>'TASK 5'!$A$4:$A$13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5'!$B$4:$B$13</c:f>
              <c:numCache>
                <c:formatCode>#,##0.00</c:formatCode>
                <c:ptCount val="9"/>
                <c:pt idx="0">
                  <c:v>4000</c:v>
                </c:pt>
                <c:pt idx="1">
                  <c:v>1686.659157427938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7DC7-47B3-B8E0-02A642ABCD79}"/>
            </c:ext>
          </c:extLst>
        </c:ser>
        <c:ser>
          <c:idx val="1"/>
          <c:order val="1"/>
          <c:tx>
            <c:strRef>
              <c:f>'TASK 5'!$C$3</c:f>
              <c:strCache>
                <c:ptCount val="1"/>
                <c:pt idx="0">
                  <c:v>Average of discounted_price</c:v>
                </c:pt>
              </c:strCache>
            </c:strRef>
          </c:tx>
          <c:spPr>
            <a:solidFill>
              <a:schemeClr val="accent2"/>
            </a:solidFill>
            <a:ln>
              <a:noFill/>
            </a:ln>
            <a:effectLst/>
          </c:spPr>
          <c:invertIfNegative val="0"/>
          <c:cat>
            <c:strRef>
              <c:f>'TASK 5'!$A$4:$A$13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5'!$C$4:$C$13</c:f>
              <c:numCache>
                <c:formatCode>#,##0.00</c:formatCode>
                <c:ptCount val="9"/>
                <c:pt idx="0">
                  <c:v>2339</c:v>
                </c:pt>
                <c:pt idx="1">
                  <c:v>845.39383592017737</c:v>
                </c:pt>
                <c:pt idx="2">
                  <c:v>5965.88783269962</c:v>
                </c:pt>
                <c:pt idx="3">
                  <c:v>899</c:v>
                </c:pt>
                <c:pt idx="4">
                  <c:v>2330.6156473214292</c:v>
                </c:pt>
                <c:pt idx="5">
                  <c:v>337</c:v>
                </c:pt>
                <c:pt idx="6">
                  <c:v>638</c:v>
                </c:pt>
                <c:pt idx="7">
                  <c:v>301.58064516129031</c:v>
                </c:pt>
                <c:pt idx="8">
                  <c:v>150</c:v>
                </c:pt>
              </c:numCache>
            </c:numRef>
          </c:val>
          <c:extLst>
            <c:ext xmlns:c16="http://schemas.microsoft.com/office/drawing/2014/chart" uri="{C3380CC4-5D6E-409C-BE32-E72D297353CC}">
              <c16:uniqueId val="{00000001-7DC7-47B3-B8E0-02A642ABCD79}"/>
            </c:ext>
          </c:extLst>
        </c:ser>
        <c:dLbls>
          <c:showLegendKey val="0"/>
          <c:showVal val="0"/>
          <c:showCatName val="0"/>
          <c:showSerName val="0"/>
          <c:showPercent val="0"/>
          <c:showBubbleSize val="0"/>
        </c:dLbls>
        <c:gapWidth val="219"/>
        <c:overlap val="-27"/>
        <c:axId val="578298736"/>
        <c:axId val="578288752"/>
      </c:barChart>
      <c:catAx>
        <c:axId val="57829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288752"/>
        <c:crosses val="autoZero"/>
        <c:auto val="1"/>
        <c:lblAlgn val="ctr"/>
        <c:lblOffset val="100"/>
        <c:noMultiLvlLbl val="0"/>
      </c:catAx>
      <c:valAx>
        <c:axId val="578288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29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6!PivotTable4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Review getters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6'!$B$3</c:f>
              <c:strCache>
                <c:ptCount val="1"/>
                <c:pt idx="0">
                  <c:v>Total</c:v>
                </c:pt>
              </c:strCache>
            </c:strRef>
          </c:tx>
          <c:spPr>
            <a:solidFill>
              <a:schemeClr val="accent1"/>
            </a:solidFill>
            <a:ln>
              <a:noFill/>
            </a:ln>
            <a:effectLst/>
          </c:spPr>
          <c:invertIfNegative val="0"/>
          <c:cat>
            <c:strRef>
              <c:f>'TASK 6'!$A$4:$A$14</c:f>
              <c:strCache>
                <c:ptCount val="10"/>
                <c:pt idx="0">
                  <c:v>In-Ear</c:v>
                </c:pt>
                <c:pt idx="1">
                  <c:v>USBCables</c:v>
                </c:pt>
                <c:pt idx="2">
                  <c:v>Smartphones</c:v>
                </c:pt>
                <c:pt idx="3">
                  <c:v>HDMICables</c:v>
                </c:pt>
                <c:pt idx="4">
                  <c:v>SmartWatches</c:v>
                </c:pt>
                <c:pt idx="5">
                  <c:v>MicroSD</c:v>
                </c:pt>
                <c:pt idx="6">
                  <c:v>PenDrives</c:v>
                </c:pt>
                <c:pt idx="7">
                  <c:v>SmartTelevisions</c:v>
                </c:pt>
                <c:pt idx="8">
                  <c:v>WirelessUSBAdapters</c:v>
                </c:pt>
                <c:pt idx="9">
                  <c:v>PowerBanks</c:v>
                </c:pt>
              </c:strCache>
            </c:strRef>
          </c:cat>
          <c:val>
            <c:numRef>
              <c:f>'TASK 6'!$B$4:$B$14</c:f>
              <c:numCache>
                <c:formatCode>General</c:formatCode>
                <c:ptCount val="10"/>
                <c:pt idx="0">
                  <c:v>4204939</c:v>
                </c:pt>
                <c:pt idx="1">
                  <c:v>3547816</c:v>
                </c:pt>
                <c:pt idx="2">
                  <c:v>2493269</c:v>
                </c:pt>
                <c:pt idx="3">
                  <c:v>1906054</c:v>
                </c:pt>
                <c:pt idx="4">
                  <c:v>1644476</c:v>
                </c:pt>
                <c:pt idx="5">
                  <c:v>1113592</c:v>
                </c:pt>
                <c:pt idx="6">
                  <c:v>774744</c:v>
                </c:pt>
                <c:pt idx="7">
                  <c:v>760279</c:v>
                </c:pt>
                <c:pt idx="8">
                  <c:v>727113</c:v>
                </c:pt>
                <c:pt idx="9">
                  <c:v>688810</c:v>
                </c:pt>
              </c:numCache>
            </c:numRef>
          </c:val>
          <c:extLst>
            <c:ext xmlns:c16="http://schemas.microsoft.com/office/drawing/2014/chart" uri="{C3380CC4-5D6E-409C-BE32-E72D297353CC}">
              <c16:uniqueId val="{00000000-2B98-4170-9BA6-5B62D63EB39A}"/>
            </c:ext>
          </c:extLst>
        </c:ser>
        <c:dLbls>
          <c:showLegendKey val="0"/>
          <c:showVal val="0"/>
          <c:showCatName val="0"/>
          <c:showSerName val="0"/>
          <c:showPercent val="0"/>
          <c:showBubbleSize val="0"/>
        </c:dLbls>
        <c:gapWidth val="219"/>
        <c:overlap val="-27"/>
        <c:axId val="1164831023"/>
        <c:axId val="1164828527"/>
      </c:barChart>
      <c:catAx>
        <c:axId val="116483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28527"/>
        <c:crosses val="autoZero"/>
        <c:auto val="1"/>
        <c:lblAlgn val="ctr"/>
        <c:lblOffset val="100"/>
        <c:noMultiLvlLbl val="0"/>
      </c:catAx>
      <c:valAx>
        <c:axId val="116482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3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8!PivotTable8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DISTRIBUTION OF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8'!$B$3</c:f>
              <c:strCache>
                <c:ptCount val="1"/>
                <c:pt idx="0">
                  <c:v>Total</c:v>
                </c:pt>
              </c:strCache>
            </c:strRef>
          </c:tx>
          <c:spPr>
            <a:solidFill>
              <a:schemeClr val="accent1"/>
            </a:solidFill>
            <a:ln>
              <a:noFill/>
            </a:ln>
            <a:effectLst/>
          </c:spPr>
          <c:invertIfNegative val="0"/>
          <c:cat>
            <c:strRef>
              <c:f>'TASK 8'!$A$4:$A$8</c:f>
              <c:strCache>
                <c:ptCount val="4"/>
                <c:pt idx="0">
                  <c:v>2</c:v>
                </c:pt>
                <c:pt idx="1">
                  <c:v>3</c:v>
                </c:pt>
                <c:pt idx="2">
                  <c:v>4</c:v>
                </c:pt>
                <c:pt idx="3">
                  <c:v>5</c:v>
                </c:pt>
              </c:strCache>
            </c:strRef>
          </c:cat>
          <c:val>
            <c:numRef>
              <c:f>'TASK 8'!$B$4:$B$8</c:f>
              <c:numCache>
                <c:formatCode>General</c:formatCode>
                <c:ptCount val="4"/>
                <c:pt idx="0">
                  <c:v>2</c:v>
                </c:pt>
                <c:pt idx="1">
                  <c:v>39</c:v>
                </c:pt>
                <c:pt idx="2">
                  <c:v>1319</c:v>
                </c:pt>
                <c:pt idx="3">
                  <c:v>103</c:v>
                </c:pt>
              </c:numCache>
            </c:numRef>
          </c:val>
          <c:extLst>
            <c:ext xmlns:c16="http://schemas.microsoft.com/office/drawing/2014/chart" uri="{C3380CC4-5D6E-409C-BE32-E72D297353CC}">
              <c16:uniqueId val="{00000000-F9EC-4264-B441-68C8712C3CBB}"/>
            </c:ext>
          </c:extLst>
        </c:ser>
        <c:dLbls>
          <c:showLegendKey val="0"/>
          <c:showVal val="0"/>
          <c:showCatName val="0"/>
          <c:showSerName val="0"/>
          <c:showPercent val="0"/>
          <c:showBubbleSize val="0"/>
        </c:dLbls>
        <c:gapWidth val="219"/>
        <c:overlap val="-27"/>
        <c:axId val="47269744"/>
        <c:axId val="47252688"/>
      </c:barChart>
      <c:catAx>
        <c:axId val="4726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2688"/>
        <c:crosses val="autoZero"/>
        <c:auto val="1"/>
        <c:lblAlgn val="ctr"/>
        <c:lblOffset val="100"/>
        <c:noMultiLvlLbl val="0"/>
      </c:catAx>
      <c:valAx>
        <c:axId val="4725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9!PivotTable1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Potential</a:t>
            </a:r>
            <a:r>
              <a:rPr lang="en-US" b="1" baseline="0"/>
              <a:t>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9'!$B$3</c:f>
              <c:strCache>
                <c:ptCount val="1"/>
                <c:pt idx="0">
                  <c:v>Total</c:v>
                </c:pt>
              </c:strCache>
            </c:strRef>
          </c:tx>
          <c:spPr>
            <a:solidFill>
              <a:schemeClr val="accent1"/>
            </a:solidFill>
            <a:ln>
              <a:noFill/>
            </a:ln>
            <a:effectLst/>
          </c:spPr>
          <c:invertIfNegative val="0"/>
          <c:cat>
            <c:strRef>
              <c:f>'TASK 9'!$A$4:$A$13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9'!$B$4:$B$13</c:f>
              <c:numCache>
                <c:formatCode>General</c:formatCode>
                <c:ptCount val="9"/>
                <c:pt idx="0">
                  <c:v>4472000</c:v>
                </c:pt>
                <c:pt idx="1">
                  <c:v>12614808460.580002</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AA3E-41EC-9D59-BBE6018DE1F9}"/>
            </c:ext>
          </c:extLst>
        </c:ser>
        <c:dLbls>
          <c:showLegendKey val="0"/>
          <c:showVal val="0"/>
          <c:showCatName val="0"/>
          <c:showSerName val="0"/>
          <c:showPercent val="0"/>
          <c:showBubbleSize val="0"/>
        </c:dLbls>
        <c:gapWidth val="219"/>
        <c:overlap val="-27"/>
        <c:axId val="1762381968"/>
        <c:axId val="1762381136"/>
      </c:barChart>
      <c:catAx>
        <c:axId val="176238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381136"/>
        <c:crosses val="autoZero"/>
        <c:auto val="1"/>
        <c:lblAlgn val="ctr"/>
        <c:lblOffset val="100"/>
        <c:noMultiLvlLbl val="0"/>
      </c:catAx>
      <c:valAx>
        <c:axId val="176238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38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10!PivotTable5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price range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10'!$B$3</c:f>
              <c:strCache>
                <c:ptCount val="1"/>
                <c:pt idx="0">
                  <c:v>Total</c:v>
                </c:pt>
              </c:strCache>
            </c:strRef>
          </c:tx>
          <c:spPr>
            <a:solidFill>
              <a:schemeClr val="accent1"/>
            </a:solidFill>
            <a:ln>
              <a:noFill/>
            </a:ln>
            <a:effectLst/>
          </c:spPr>
          <c:invertIfNegative val="0"/>
          <c:cat>
            <c:strRef>
              <c:f>'TASK 10'!$A$4:$A$7</c:f>
              <c:strCache>
                <c:ptCount val="3"/>
                <c:pt idx="0">
                  <c:v>&lt;200</c:v>
                </c:pt>
                <c:pt idx="1">
                  <c:v>&gt;500</c:v>
                </c:pt>
                <c:pt idx="2">
                  <c:v>200–500</c:v>
                </c:pt>
              </c:strCache>
            </c:strRef>
          </c:cat>
          <c:val>
            <c:numRef>
              <c:f>'TASK 10'!$B$4:$B$7</c:f>
              <c:numCache>
                <c:formatCode>General</c:formatCode>
                <c:ptCount val="3"/>
                <c:pt idx="0">
                  <c:v>37</c:v>
                </c:pt>
                <c:pt idx="1">
                  <c:v>1243</c:v>
                </c:pt>
                <c:pt idx="2">
                  <c:v>183</c:v>
                </c:pt>
              </c:numCache>
            </c:numRef>
          </c:val>
          <c:extLst>
            <c:ext xmlns:c16="http://schemas.microsoft.com/office/drawing/2014/chart" uri="{C3380CC4-5D6E-409C-BE32-E72D297353CC}">
              <c16:uniqueId val="{00000000-609B-461B-B988-E899A37A839A}"/>
            </c:ext>
          </c:extLst>
        </c:ser>
        <c:dLbls>
          <c:showLegendKey val="0"/>
          <c:showVal val="0"/>
          <c:showCatName val="0"/>
          <c:showSerName val="0"/>
          <c:showPercent val="0"/>
          <c:showBubbleSize val="0"/>
        </c:dLbls>
        <c:gapWidth val="219"/>
        <c:overlap val="-27"/>
        <c:axId val="283489471"/>
        <c:axId val="283479903"/>
      </c:barChart>
      <c:catAx>
        <c:axId val="28348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79903"/>
        <c:crosses val="autoZero"/>
        <c:auto val="1"/>
        <c:lblAlgn val="ctr"/>
        <c:lblOffset val="100"/>
        <c:noMultiLvlLbl val="0"/>
      </c:catAx>
      <c:valAx>
        <c:axId val="28347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8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relationship</a:t>
            </a:r>
            <a:r>
              <a:rPr lang="en-US" b="1" baseline="0"/>
              <a:t> between discount% and product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11'!$C$1</c:f>
              <c:strCache>
                <c:ptCount val="1"/>
                <c:pt idx="0">
                  <c:v>rating_round</c:v>
                </c:pt>
              </c:strCache>
            </c:strRef>
          </c:tx>
          <c:spPr>
            <a:ln w="3810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 11'!$B$2:$B$1047639</c:f>
              <c:numCache>
                <c:formatCode>0%</c:formatCode>
                <c:ptCount val="1047638"/>
                <c:pt idx="0">
                  <c:v>0.44</c:v>
                </c:pt>
                <c:pt idx="1">
                  <c:v>0.66</c:v>
                </c:pt>
                <c:pt idx="2">
                  <c:v>0.57999999999999996</c:v>
                </c:pt>
                <c:pt idx="3">
                  <c:v>0.66</c:v>
                </c:pt>
                <c:pt idx="4">
                  <c:v>0.66</c:v>
                </c:pt>
                <c:pt idx="5">
                  <c:v>0.55000000000000004</c:v>
                </c:pt>
                <c:pt idx="6">
                  <c:v>0.55000000000000004</c:v>
                </c:pt>
                <c:pt idx="7">
                  <c:v>0.8</c:v>
                </c:pt>
                <c:pt idx="8">
                  <c:v>0</c:v>
                </c:pt>
                <c:pt idx="9">
                  <c:v>0.59</c:v>
                </c:pt>
                <c:pt idx="10">
                  <c:v>0.52</c:v>
                </c:pt>
                <c:pt idx="11">
                  <c:v>0.42</c:v>
                </c:pt>
                <c:pt idx="12">
                  <c:v>0.82</c:v>
                </c:pt>
                <c:pt idx="13">
                  <c:v>0.75</c:v>
                </c:pt>
                <c:pt idx="14">
                  <c:v>0.75</c:v>
                </c:pt>
                <c:pt idx="15">
                  <c:v>0.79</c:v>
                </c:pt>
                <c:pt idx="16">
                  <c:v>0.63</c:v>
                </c:pt>
                <c:pt idx="17">
                  <c:v>0.16</c:v>
                </c:pt>
                <c:pt idx="18">
                  <c:v>0</c:v>
                </c:pt>
                <c:pt idx="19">
                  <c:v>0.15</c:v>
                </c:pt>
                <c:pt idx="20">
                  <c:v>0.54</c:v>
                </c:pt>
                <c:pt idx="21">
                  <c:v>0.48</c:v>
                </c:pt>
                <c:pt idx="22">
                  <c:v>0.14000000000000001</c:v>
                </c:pt>
                <c:pt idx="23">
                  <c:v>0.63</c:v>
                </c:pt>
                <c:pt idx="24">
                  <c:v>0.69</c:v>
                </c:pt>
                <c:pt idx="25">
                  <c:v>0.35</c:v>
                </c:pt>
                <c:pt idx="26">
                  <c:v>0.78</c:v>
                </c:pt>
                <c:pt idx="27">
                  <c:v>0.59</c:v>
                </c:pt>
                <c:pt idx="28">
                  <c:v>0.66</c:v>
                </c:pt>
                <c:pt idx="29">
                  <c:v>0.22</c:v>
                </c:pt>
                <c:pt idx="30">
                  <c:v>0.65</c:v>
                </c:pt>
                <c:pt idx="31">
                  <c:v>0.5</c:v>
                </c:pt>
                <c:pt idx="32">
                  <c:v>0.56999999999999995</c:v>
                </c:pt>
                <c:pt idx="33">
                  <c:v>0.59</c:v>
                </c:pt>
                <c:pt idx="34">
                  <c:v>0.41</c:v>
                </c:pt>
                <c:pt idx="35">
                  <c:v>0.45</c:v>
                </c:pt>
                <c:pt idx="36">
                  <c:v>0.63</c:v>
                </c:pt>
                <c:pt idx="37">
                  <c:v>0.43</c:v>
                </c:pt>
                <c:pt idx="38">
                  <c:v>0.47</c:v>
                </c:pt>
                <c:pt idx="39">
                  <c:v>0.28000000000000003</c:v>
                </c:pt>
                <c:pt idx="40">
                  <c:v>0.47</c:v>
                </c:pt>
                <c:pt idx="41">
                  <c:v>0.49</c:v>
                </c:pt>
                <c:pt idx="42">
                  <c:v>0.37</c:v>
                </c:pt>
                <c:pt idx="43">
                  <c:v>0.17</c:v>
                </c:pt>
                <c:pt idx="44">
                  <c:v>0.6</c:v>
                </c:pt>
                <c:pt idx="45">
                  <c:v>0.43</c:v>
                </c:pt>
                <c:pt idx="46">
                  <c:v>0.73</c:v>
                </c:pt>
                <c:pt idx="47">
                  <c:v>0.9</c:v>
                </c:pt>
                <c:pt idx="48">
                  <c:v>0.56000000000000005</c:v>
                </c:pt>
                <c:pt idx="49">
                  <c:v>0.75</c:v>
                </c:pt>
                <c:pt idx="50">
                  <c:v>0.43</c:v>
                </c:pt>
                <c:pt idx="51">
                  <c:v>0.17</c:v>
                </c:pt>
                <c:pt idx="52">
                  <c:v>0.1</c:v>
                </c:pt>
                <c:pt idx="53">
                  <c:v>0.69</c:v>
                </c:pt>
                <c:pt idx="54">
                  <c:v>0.38</c:v>
                </c:pt>
                <c:pt idx="55">
                  <c:v>0.14000000000000001</c:v>
                </c:pt>
                <c:pt idx="56">
                  <c:v>0.44</c:v>
                </c:pt>
                <c:pt idx="57">
                  <c:v>0.21</c:v>
                </c:pt>
                <c:pt idx="58">
                  <c:v>0.42</c:v>
                </c:pt>
                <c:pt idx="59">
                  <c:v>0.59</c:v>
                </c:pt>
                <c:pt idx="60">
                  <c:v>0</c:v>
                </c:pt>
                <c:pt idx="61">
                  <c:v>0.05</c:v>
                </c:pt>
                <c:pt idx="62">
                  <c:v>0.39</c:v>
                </c:pt>
                <c:pt idx="63">
                  <c:v>0.41</c:v>
                </c:pt>
                <c:pt idx="64">
                  <c:v>0.42</c:v>
                </c:pt>
                <c:pt idx="65">
                  <c:v>0.43</c:v>
                </c:pt>
                <c:pt idx="66">
                  <c:v>0.31</c:v>
                </c:pt>
                <c:pt idx="67">
                  <c:v>0.47</c:v>
                </c:pt>
                <c:pt idx="68">
                  <c:v>0.32</c:v>
                </c:pt>
                <c:pt idx="69">
                  <c:v>0.41</c:v>
                </c:pt>
                <c:pt idx="70">
                  <c:v>0.77</c:v>
                </c:pt>
                <c:pt idx="71">
                  <c:v>0.42</c:v>
                </c:pt>
                <c:pt idx="72">
                  <c:v>0.33</c:v>
                </c:pt>
                <c:pt idx="73">
                  <c:v>0.47</c:v>
                </c:pt>
                <c:pt idx="74">
                  <c:v>0.62</c:v>
                </c:pt>
                <c:pt idx="75">
                  <c:v>0.31</c:v>
                </c:pt>
                <c:pt idx="76">
                  <c:v>0.38</c:v>
                </c:pt>
                <c:pt idx="77">
                  <c:v>0.26</c:v>
                </c:pt>
                <c:pt idx="78">
                  <c:v>0.5</c:v>
                </c:pt>
                <c:pt idx="79">
                  <c:v>0.46</c:v>
                </c:pt>
                <c:pt idx="80">
                  <c:v>0.31</c:v>
                </c:pt>
                <c:pt idx="81">
                  <c:v>0.32</c:v>
                </c:pt>
                <c:pt idx="82">
                  <c:v>0.82</c:v>
                </c:pt>
                <c:pt idx="83">
                  <c:v>0.83</c:v>
                </c:pt>
                <c:pt idx="84">
                  <c:v>0.46</c:v>
                </c:pt>
                <c:pt idx="85">
                  <c:v>0.36</c:v>
                </c:pt>
                <c:pt idx="86">
                  <c:v>0.42</c:v>
                </c:pt>
                <c:pt idx="87">
                  <c:v>0.35</c:v>
                </c:pt>
                <c:pt idx="88">
                  <c:v>0.24</c:v>
                </c:pt>
                <c:pt idx="89">
                  <c:v>0.28000000000000003</c:v>
                </c:pt>
                <c:pt idx="90">
                  <c:v>0.34</c:v>
                </c:pt>
                <c:pt idx="91">
                  <c:v>0.37</c:v>
                </c:pt>
                <c:pt idx="92">
                  <c:v>0.4</c:v>
                </c:pt>
                <c:pt idx="93">
                  <c:v>0.15</c:v>
                </c:pt>
                <c:pt idx="94">
                  <c:v>0</c:v>
                </c:pt>
                <c:pt idx="95">
                  <c:v>0.48</c:v>
                </c:pt>
                <c:pt idx="96">
                  <c:v>0.33</c:v>
                </c:pt>
                <c:pt idx="97">
                  <c:v>0.8</c:v>
                </c:pt>
                <c:pt idx="98">
                  <c:v>7.0000000000000007E-2</c:v>
                </c:pt>
                <c:pt idx="99">
                  <c:v>0</c:v>
                </c:pt>
                <c:pt idx="100">
                  <c:v>0</c:v>
                </c:pt>
                <c:pt idx="101">
                  <c:v>0.4</c:v>
                </c:pt>
                <c:pt idx="102">
                  <c:v>0.48</c:v>
                </c:pt>
                <c:pt idx="103">
                  <c:v>0.72</c:v>
                </c:pt>
                <c:pt idx="104">
                  <c:v>0.76</c:v>
                </c:pt>
                <c:pt idx="105">
                  <c:v>0.8</c:v>
                </c:pt>
                <c:pt idx="106">
                  <c:v>0.71</c:v>
                </c:pt>
                <c:pt idx="107">
                  <c:v>0.8</c:v>
                </c:pt>
                <c:pt idx="108">
                  <c:v>0</c:v>
                </c:pt>
                <c:pt idx="109">
                  <c:v>0.68</c:v>
                </c:pt>
                <c:pt idx="110">
                  <c:v>0.48</c:v>
                </c:pt>
                <c:pt idx="111">
                  <c:v>0.3</c:v>
                </c:pt>
                <c:pt idx="112">
                  <c:v>0.5</c:v>
                </c:pt>
                <c:pt idx="113">
                  <c:v>0.65</c:v>
                </c:pt>
                <c:pt idx="114">
                  <c:v>0.85</c:v>
                </c:pt>
                <c:pt idx="115">
                  <c:v>0.3</c:v>
                </c:pt>
                <c:pt idx="116">
                  <c:v>0.28999999999999998</c:v>
                </c:pt>
                <c:pt idx="117">
                  <c:v>0.8</c:v>
                </c:pt>
                <c:pt idx="118">
                  <c:v>0.76</c:v>
                </c:pt>
                <c:pt idx="119">
                  <c:v>0.66</c:v>
                </c:pt>
                <c:pt idx="120">
                  <c:v>0.7</c:v>
                </c:pt>
                <c:pt idx="121">
                  <c:v>0.1</c:v>
                </c:pt>
                <c:pt idx="122">
                  <c:v>0.25</c:v>
                </c:pt>
                <c:pt idx="123">
                  <c:v>0.5</c:v>
                </c:pt>
                <c:pt idx="124">
                  <c:v>0.38</c:v>
                </c:pt>
                <c:pt idx="125">
                  <c:v>0.21</c:v>
                </c:pt>
                <c:pt idx="126">
                  <c:v>0.75</c:v>
                </c:pt>
                <c:pt idx="127">
                  <c:v>0.74</c:v>
                </c:pt>
                <c:pt idx="128">
                  <c:v>0.78</c:v>
                </c:pt>
                <c:pt idx="129">
                  <c:v>0.8</c:v>
                </c:pt>
                <c:pt idx="130">
                  <c:v>0.76</c:v>
                </c:pt>
                <c:pt idx="131">
                  <c:v>0.8</c:v>
                </c:pt>
                <c:pt idx="132">
                  <c:v>0.74</c:v>
                </c:pt>
                <c:pt idx="133">
                  <c:v>0.2</c:v>
                </c:pt>
                <c:pt idx="134">
                  <c:v>0.6</c:v>
                </c:pt>
                <c:pt idx="135">
                  <c:v>0.43</c:v>
                </c:pt>
                <c:pt idx="136">
                  <c:v>0.65</c:v>
                </c:pt>
                <c:pt idx="137">
                  <c:v>0.39</c:v>
                </c:pt>
                <c:pt idx="138">
                  <c:v>0.2</c:v>
                </c:pt>
                <c:pt idx="139">
                  <c:v>0.41</c:v>
                </c:pt>
                <c:pt idx="140">
                  <c:v>0.33</c:v>
                </c:pt>
                <c:pt idx="141">
                  <c:v>0.12</c:v>
                </c:pt>
                <c:pt idx="142">
                  <c:v>0.76</c:v>
                </c:pt>
                <c:pt idx="143">
                  <c:v>0.42</c:v>
                </c:pt>
                <c:pt idx="144">
                  <c:v>0.25</c:v>
                </c:pt>
                <c:pt idx="145">
                  <c:v>0.46</c:v>
                </c:pt>
                <c:pt idx="146">
                  <c:v>0.44</c:v>
                </c:pt>
                <c:pt idx="147">
                  <c:v>0.72</c:v>
                </c:pt>
                <c:pt idx="148">
                  <c:v>0.25</c:v>
                </c:pt>
                <c:pt idx="149">
                  <c:v>0.28000000000000003</c:v>
                </c:pt>
                <c:pt idx="150">
                  <c:v>0.46</c:v>
                </c:pt>
                <c:pt idx="151">
                  <c:v>0.27</c:v>
                </c:pt>
                <c:pt idx="152">
                  <c:v>0.44</c:v>
                </c:pt>
                <c:pt idx="153">
                  <c:v>0.47</c:v>
                </c:pt>
                <c:pt idx="154">
                  <c:v>0.37</c:v>
                </c:pt>
                <c:pt idx="155">
                  <c:v>0.25</c:v>
                </c:pt>
                <c:pt idx="156">
                  <c:v>0.22</c:v>
                </c:pt>
                <c:pt idx="157">
                  <c:v>0.54</c:v>
                </c:pt>
                <c:pt idx="158">
                  <c:v>0.27</c:v>
                </c:pt>
                <c:pt idx="159">
                  <c:v>0.27</c:v>
                </c:pt>
                <c:pt idx="160">
                  <c:v>0.64</c:v>
                </c:pt>
                <c:pt idx="161">
                  <c:v>0.42</c:v>
                </c:pt>
                <c:pt idx="162">
                  <c:v>0.23</c:v>
                </c:pt>
                <c:pt idx="163">
                  <c:v>0.31</c:v>
                </c:pt>
                <c:pt idx="164">
                  <c:v>0.76</c:v>
                </c:pt>
                <c:pt idx="165">
                  <c:v>0.48</c:v>
                </c:pt>
                <c:pt idx="166">
                  <c:v>0.31</c:v>
                </c:pt>
                <c:pt idx="167">
                  <c:v>0.63</c:v>
                </c:pt>
                <c:pt idx="168">
                  <c:v>0.88</c:v>
                </c:pt>
                <c:pt idx="169">
                  <c:v>0.5</c:v>
                </c:pt>
                <c:pt idx="170">
                  <c:v>0.42</c:v>
                </c:pt>
                <c:pt idx="171">
                  <c:v>0.65</c:v>
                </c:pt>
                <c:pt idx="172">
                  <c:v>0.6</c:v>
                </c:pt>
                <c:pt idx="173">
                  <c:v>0.27</c:v>
                </c:pt>
                <c:pt idx="174">
                  <c:v>0.7</c:v>
                </c:pt>
                <c:pt idx="175">
                  <c:v>0.5</c:v>
                </c:pt>
                <c:pt idx="176">
                  <c:v>0.62</c:v>
                </c:pt>
                <c:pt idx="177">
                  <c:v>0.63</c:v>
                </c:pt>
                <c:pt idx="178">
                  <c:v>0.37</c:v>
                </c:pt>
                <c:pt idx="179">
                  <c:v>0.35</c:v>
                </c:pt>
                <c:pt idx="180">
                  <c:v>0.59</c:v>
                </c:pt>
                <c:pt idx="181">
                  <c:v>0.52</c:v>
                </c:pt>
                <c:pt idx="182">
                  <c:v>0.46</c:v>
                </c:pt>
                <c:pt idx="183">
                  <c:v>0.91</c:v>
                </c:pt>
                <c:pt idx="184">
                  <c:v>0.21</c:v>
                </c:pt>
                <c:pt idx="185">
                  <c:v>0.21</c:v>
                </c:pt>
                <c:pt idx="186">
                  <c:v>0.81</c:v>
                </c:pt>
                <c:pt idx="187">
                  <c:v>0.91</c:v>
                </c:pt>
                <c:pt idx="188">
                  <c:v>0.78</c:v>
                </c:pt>
                <c:pt idx="189">
                  <c:v>0.91</c:v>
                </c:pt>
                <c:pt idx="190">
                  <c:v>0.91</c:v>
                </c:pt>
                <c:pt idx="191">
                  <c:v>0.91</c:v>
                </c:pt>
                <c:pt idx="192">
                  <c:v>0.19</c:v>
                </c:pt>
                <c:pt idx="193">
                  <c:v>0.26</c:v>
                </c:pt>
                <c:pt idx="194">
                  <c:v>0.71</c:v>
                </c:pt>
                <c:pt idx="195">
                  <c:v>0.1</c:v>
                </c:pt>
                <c:pt idx="196">
                  <c:v>0.35</c:v>
                </c:pt>
                <c:pt idx="197">
                  <c:v>0.26</c:v>
                </c:pt>
                <c:pt idx="198">
                  <c:v>0.22</c:v>
                </c:pt>
                <c:pt idx="199">
                  <c:v>0.52</c:v>
                </c:pt>
                <c:pt idx="200">
                  <c:v>0</c:v>
                </c:pt>
                <c:pt idx="201">
                  <c:v>0.22</c:v>
                </c:pt>
                <c:pt idx="202">
                  <c:v>0.7</c:v>
                </c:pt>
                <c:pt idx="203">
                  <c:v>0.81</c:v>
                </c:pt>
                <c:pt idx="204">
                  <c:v>0.17</c:v>
                </c:pt>
                <c:pt idx="205">
                  <c:v>0.78</c:v>
                </c:pt>
                <c:pt idx="206">
                  <c:v>0.81</c:v>
                </c:pt>
                <c:pt idx="207">
                  <c:v>0.67</c:v>
                </c:pt>
                <c:pt idx="208">
                  <c:v>0.85</c:v>
                </c:pt>
                <c:pt idx="209">
                  <c:v>0.84</c:v>
                </c:pt>
                <c:pt idx="210">
                  <c:v>0.05</c:v>
                </c:pt>
                <c:pt idx="211">
                  <c:v>0.81</c:v>
                </c:pt>
                <c:pt idx="212">
                  <c:v>0.49</c:v>
                </c:pt>
                <c:pt idx="213">
                  <c:v>0.72</c:v>
                </c:pt>
                <c:pt idx="214">
                  <c:v>0.81</c:v>
                </c:pt>
                <c:pt idx="215">
                  <c:v>0.78</c:v>
                </c:pt>
                <c:pt idx="216">
                  <c:v>0.69</c:v>
                </c:pt>
                <c:pt idx="217">
                  <c:v>0.71</c:v>
                </c:pt>
                <c:pt idx="218">
                  <c:v>0.7</c:v>
                </c:pt>
                <c:pt idx="219">
                  <c:v>0.4</c:v>
                </c:pt>
                <c:pt idx="220">
                  <c:v>0.24</c:v>
                </c:pt>
                <c:pt idx="221">
                  <c:v>0.72</c:v>
                </c:pt>
                <c:pt idx="222">
                  <c:v>0.81</c:v>
                </c:pt>
                <c:pt idx="223">
                  <c:v>0.64</c:v>
                </c:pt>
                <c:pt idx="224">
                  <c:v>0.75</c:v>
                </c:pt>
                <c:pt idx="225">
                  <c:v>0.65</c:v>
                </c:pt>
                <c:pt idx="226">
                  <c:v>0.63</c:v>
                </c:pt>
                <c:pt idx="227">
                  <c:v>0.66</c:v>
                </c:pt>
                <c:pt idx="228">
                  <c:v>0.6</c:v>
                </c:pt>
                <c:pt idx="229">
                  <c:v>0.69</c:v>
                </c:pt>
                <c:pt idx="230">
                  <c:v>0.56000000000000005</c:v>
                </c:pt>
                <c:pt idx="231">
                  <c:v>0.25</c:v>
                </c:pt>
                <c:pt idx="232">
                  <c:v>0.44</c:v>
                </c:pt>
                <c:pt idx="233">
                  <c:v>0.7</c:v>
                </c:pt>
                <c:pt idx="234">
                  <c:v>0.66</c:v>
                </c:pt>
                <c:pt idx="235">
                  <c:v>0.65</c:v>
                </c:pt>
                <c:pt idx="236">
                  <c:v>0.63</c:v>
                </c:pt>
                <c:pt idx="237">
                  <c:v>0.53</c:v>
                </c:pt>
                <c:pt idx="238">
                  <c:v>0.53</c:v>
                </c:pt>
                <c:pt idx="239">
                  <c:v>0.54</c:v>
                </c:pt>
                <c:pt idx="240">
                  <c:v>0.57999999999999996</c:v>
                </c:pt>
                <c:pt idx="241">
                  <c:v>0.28000000000000003</c:v>
                </c:pt>
                <c:pt idx="242">
                  <c:v>0.5</c:v>
                </c:pt>
                <c:pt idx="243">
                  <c:v>0.4</c:v>
                </c:pt>
                <c:pt idx="244">
                  <c:v>0.11</c:v>
                </c:pt>
                <c:pt idx="245">
                  <c:v>0.62</c:v>
                </c:pt>
                <c:pt idx="246">
                  <c:v>0.4</c:v>
                </c:pt>
                <c:pt idx="247">
                  <c:v>0.65</c:v>
                </c:pt>
                <c:pt idx="248">
                  <c:v>0.28999999999999998</c:v>
                </c:pt>
                <c:pt idx="249">
                  <c:v>0.28000000000000003</c:v>
                </c:pt>
                <c:pt idx="250">
                  <c:v>0.32</c:v>
                </c:pt>
                <c:pt idx="251">
                  <c:v>0.23</c:v>
                </c:pt>
                <c:pt idx="252">
                  <c:v>0.24</c:v>
                </c:pt>
                <c:pt idx="253">
                  <c:v>0.5</c:v>
                </c:pt>
                <c:pt idx="254">
                  <c:v>0.18</c:v>
                </c:pt>
                <c:pt idx="255">
                  <c:v>0.65</c:v>
                </c:pt>
                <c:pt idx="256">
                  <c:v>0.28000000000000003</c:v>
                </c:pt>
                <c:pt idx="257">
                  <c:v>0.62</c:v>
                </c:pt>
                <c:pt idx="258">
                  <c:v>0.3</c:v>
                </c:pt>
                <c:pt idx="259">
                  <c:v>0.27</c:v>
                </c:pt>
                <c:pt idx="260">
                  <c:v>0.32</c:v>
                </c:pt>
                <c:pt idx="261">
                  <c:v>0.6</c:v>
                </c:pt>
                <c:pt idx="262">
                  <c:v>0.28000000000000003</c:v>
                </c:pt>
                <c:pt idx="263">
                  <c:v>0.27</c:v>
                </c:pt>
                <c:pt idx="264">
                  <c:v>0.62</c:v>
                </c:pt>
                <c:pt idx="265">
                  <c:v>0.28000000000000003</c:v>
                </c:pt>
                <c:pt idx="266">
                  <c:v>0.6</c:v>
                </c:pt>
                <c:pt idx="267">
                  <c:v>0.28000000000000003</c:v>
                </c:pt>
                <c:pt idx="268">
                  <c:v>0.26</c:v>
                </c:pt>
                <c:pt idx="269">
                  <c:v>0.18</c:v>
                </c:pt>
                <c:pt idx="270">
                  <c:v>0.6</c:v>
                </c:pt>
                <c:pt idx="271">
                  <c:v>0.81</c:v>
                </c:pt>
                <c:pt idx="272">
                  <c:v>0.3</c:v>
                </c:pt>
                <c:pt idx="273">
                  <c:v>0.28000000000000003</c:v>
                </c:pt>
                <c:pt idx="274">
                  <c:v>0.62</c:v>
                </c:pt>
                <c:pt idx="275">
                  <c:v>0.19</c:v>
                </c:pt>
                <c:pt idx="276">
                  <c:v>0.54</c:v>
                </c:pt>
                <c:pt idx="277">
                  <c:v>0.28000000000000003</c:v>
                </c:pt>
                <c:pt idx="278">
                  <c:v>0.26</c:v>
                </c:pt>
                <c:pt idx="279">
                  <c:v>0.04</c:v>
                </c:pt>
                <c:pt idx="280">
                  <c:v>0.19</c:v>
                </c:pt>
                <c:pt idx="281">
                  <c:v>0.32</c:v>
                </c:pt>
                <c:pt idx="282">
                  <c:v>0.5</c:v>
                </c:pt>
                <c:pt idx="283">
                  <c:v>0.32</c:v>
                </c:pt>
                <c:pt idx="284">
                  <c:v>0.19</c:v>
                </c:pt>
                <c:pt idx="285">
                  <c:v>0.8</c:v>
                </c:pt>
                <c:pt idx="286">
                  <c:v>0.69</c:v>
                </c:pt>
                <c:pt idx="287">
                  <c:v>0.74</c:v>
                </c:pt>
                <c:pt idx="288">
                  <c:v>0.35</c:v>
                </c:pt>
                <c:pt idx="289">
                  <c:v>0.19</c:v>
                </c:pt>
                <c:pt idx="290">
                  <c:v>0.56999999999999995</c:v>
                </c:pt>
                <c:pt idx="291">
                  <c:v>0.53</c:v>
                </c:pt>
                <c:pt idx="292">
                  <c:v>0.74</c:v>
                </c:pt>
                <c:pt idx="293">
                  <c:v>0.43</c:v>
                </c:pt>
                <c:pt idx="294">
                  <c:v>0.32</c:v>
                </c:pt>
                <c:pt idx="295">
                  <c:v>0.21</c:v>
                </c:pt>
                <c:pt idx="296">
                  <c:v>0.56999999999999995</c:v>
                </c:pt>
                <c:pt idx="297">
                  <c:v>0.17</c:v>
                </c:pt>
                <c:pt idx="298">
                  <c:v>0.82</c:v>
                </c:pt>
                <c:pt idx="299">
                  <c:v>0.28000000000000003</c:v>
                </c:pt>
                <c:pt idx="300">
                  <c:v>0.63</c:v>
                </c:pt>
                <c:pt idx="301">
                  <c:v>0.6</c:v>
                </c:pt>
                <c:pt idx="302">
                  <c:v>0.65</c:v>
                </c:pt>
                <c:pt idx="303">
                  <c:v>0.4</c:v>
                </c:pt>
                <c:pt idx="304">
                  <c:v>0.69</c:v>
                </c:pt>
                <c:pt idx="305">
                  <c:v>0.65</c:v>
                </c:pt>
                <c:pt idx="306">
                  <c:v>0.5</c:v>
                </c:pt>
                <c:pt idx="307">
                  <c:v>0.62</c:v>
                </c:pt>
                <c:pt idx="308">
                  <c:v>0.69</c:v>
                </c:pt>
                <c:pt idx="309">
                  <c:v>0.28000000000000003</c:v>
                </c:pt>
                <c:pt idx="310">
                  <c:v>0.64</c:v>
                </c:pt>
                <c:pt idx="311">
                  <c:v>0.28000000000000003</c:v>
                </c:pt>
                <c:pt idx="312">
                  <c:v>0.6</c:v>
                </c:pt>
                <c:pt idx="313">
                  <c:v>0.62</c:v>
                </c:pt>
                <c:pt idx="314">
                  <c:v>0.47</c:v>
                </c:pt>
                <c:pt idx="315">
                  <c:v>0.75</c:v>
                </c:pt>
                <c:pt idx="316">
                  <c:v>0.55000000000000004</c:v>
                </c:pt>
                <c:pt idx="317">
                  <c:v>0.3</c:v>
                </c:pt>
                <c:pt idx="318">
                  <c:v>0.8</c:v>
                </c:pt>
                <c:pt idx="319">
                  <c:v>0.51</c:v>
                </c:pt>
                <c:pt idx="320">
                  <c:v>0.6</c:v>
                </c:pt>
                <c:pt idx="321">
                  <c:v>0.57999999999999996</c:v>
                </c:pt>
                <c:pt idx="322">
                  <c:v>0.38</c:v>
                </c:pt>
                <c:pt idx="323">
                  <c:v>0.57999999999999996</c:v>
                </c:pt>
                <c:pt idx="324">
                  <c:v>0.53</c:v>
                </c:pt>
                <c:pt idx="325">
                  <c:v>0.16</c:v>
                </c:pt>
                <c:pt idx="326">
                  <c:v>0.69</c:v>
                </c:pt>
                <c:pt idx="327">
                  <c:v>0.25</c:v>
                </c:pt>
                <c:pt idx="328">
                  <c:v>0.5</c:v>
                </c:pt>
                <c:pt idx="329">
                  <c:v>0.64</c:v>
                </c:pt>
                <c:pt idx="330">
                  <c:v>0.67</c:v>
                </c:pt>
                <c:pt idx="331">
                  <c:v>0.73</c:v>
                </c:pt>
                <c:pt idx="332">
                  <c:v>0.32</c:v>
                </c:pt>
                <c:pt idx="333">
                  <c:v>0.83</c:v>
                </c:pt>
                <c:pt idx="334">
                  <c:v>0.65</c:v>
                </c:pt>
                <c:pt idx="335">
                  <c:v>0.35</c:v>
                </c:pt>
                <c:pt idx="336">
                  <c:v>0.57999999999999996</c:v>
                </c:pt>
                <c:pt idx="337">
                  <c:v>0.6</c:v>
                </c:pt>
                <c:pt idx="338">
                  <c:v>0.36</c:v>
                </c:pt>
                <c:pt idx="339">
                  <c:v>0.53</c:v>
                </c:pt>
                <c:pt idx="340">
                  <c:v>0.46</c:v>
                </c:pt>
                <c:pt idx="341">
                  <c:v>0.59</c:v>
                </c:pt>
                <c:pt idx="342">
                  <c:v>0.5</c:v>
                </c:pt>
                <c:pt idx="343">
                  <c:v>0.28000000000000003</c:v>
                </c:pt>
                <c:pt idx="344">
                  <c:v>0.28000000000000003</c:v>
                </c:pt>
                <c:pt idx="345">
                  <c:v>0.28000000000000003</c:v>
                </c:pt>
                <c:pt idx="346">
                  <c:v>0.19</c:v>
                </c:pt>
                <c:pt idx="347">
                  <c:v>0.25</c:v>
                </c:pt>
                <c:pt idx="348">
                  <c:v>0.73</c:v>
                </c:pt>
                <c:pt idx="349">
                  <c:v>0.6</c:v>
                </c:pt>
                <c:pt idx="350">
                  <c:v>0.21</c:v>
                </c:pt>
                <c:pt idx="351">
                  <c:v>0.25</c:v>
                </c:pt>
                <c:pt idx="352">
                  <c:v>0.25</c:v>
                </c:pt>
                <c:pt idx="353">
                  <c:v>0.43</c:v>
                </c:pt>
                <c:pt idx="354">
                  <c:v>0.5</c:v>
                </c:pt>
                <c:pt idx="355">
                  <c:v>0.8</c:v>
                </c:pt>
                <c:pt idx="356">
                  <c:v>0.7</c:v>
                </c:pt>
                <c:pt idx="357">
                  <c:v>0.38</c:v>
                </c:pt>
                <c:pt idx="358">
                  <c:v>0.19</c:v>
                </c:pt>
                <c:pt idx="359">
                  <c:v>0.62</c:v>
                </c:pt>
                <c:pt idx="360">
                  <c:v>0.76</c:v>
                </c:pt>
                <c:pt idx="361">
                  <c:v>0.77</c:v>
                </c:pt>
                <c:pt idx="362">
                  <c:v>0.06</c:v>
                </c:pt>
                <c:pt idx="363">
                  <c:v>0.22</c:v>
                </c:pt>
                <c:pt idx="364">
                  <c:v>0.38</c:v>
                </c:pt>
                <c:pt idx="365">
                  <c:v>0.68</c:v>
                </c:pt>
                <c:pt idx="366">
                  <c:v>0.22</c:v>
                </c:pt>
                <c:pt idx="367">
                  <c:v>0.18</c:v>
                </c:pt>
                <c:pt idx="368">
                  <c:v>0.14000000000000001</c:v>
                </c:pt>
                <c:pt idx="369">
                  <c:v>0.21</c:v>
                </c:pt>
                <c:pt idx="370">
                  <c:v>0.4</c:v>
                </c:pt>
                <c:pt idx="371">
                  <c:v>0.82</c:v>
                </c:pt>
                <c:pt idx="372">
                  <c:v>0.74</c:v>
                </c:pt>
                <c:pt idx="373">
                  <c:v>0.7</c:v>
                </c:pt>
                <c:pt idx="374">
                  <c:v>0.14000000000000001</c:v>
                </c:pt>
                <c:pt idx="375">
                  <c:v>0.46</c:v>
                </c:pt>
                <c:pt idx="376">
                  <c:v>0.9</c:v>
                </c:pt>
                <c:pt idx="377">
                  <c:v>0.54</c:v>
                </c:pt>
                <c:pt idx="378">
                  <c:v>0.42</c:v>
                </c:pt>
                <c:pt idx="379">
                  <c:v>0.5</c:v>
                </c:pt>
                <c:pt idx="380">
                  <c:v>0.73</c:v>
                </c:pt>
                <c:pt idx="381">
                  <c:v>0.6</c:v>
                </c:pt>
                <c:pt idx="382">
                  <c:v>0.8</c:v>
                </c:pt>
                <c:pt idx="383">
                  <c:v>0.52</c:v>
                </c:pt>
                <c:pt idx="384">
                  <c:v>0.77</c:v>
                </c:pt>
                <c:pt idx="385">
                  <c:v>0.68</c:v>
                </c:pt>
                <c:pt idx="386">
                  <c:v>0.06</c:v>
                </c:pt>
                <c:pt idx="387">
                  <c:v>0.7</c:v>
                </c:pt>
                <c:pt idx="388">
                  <c:v>0.74</c:v>
                </c:pt>
                <c:pt idx="389">
                  <c:v>0.75</c:v>
                </c:pt>
                <c:pt idx="390">
                  <c:v>0.64</c:v>
                </c:pt>
                <c:pt idx="391">
                  <c:v>0.42</c:v>
                </c:pt>
                <c:pt idx="392">
                  <c:v>0.79</c:v>
                </c:pt>
                <c:pt idx="393">
                  <c:v>0</c:v>
                </c:pt>
                <c:pt idx="394">
                  <c:v>0.41</c:v>
                </c:pt>
                <c:pt idx="395">
                  <c:v>0.56000000000000005</c:v>
                </c:pt>
                <c:pt idx="396">
                  <c:v>0.75</c:v>
                </c:pt>
                <c:pt idx="397">
                  <c:v>0.53</c:v>
                </c:pt>
                <c:pt idx="398">
                  <c:v>0.5</c:v>
                </c:pt>
                <c:pt idx="399">
                  <c:v>0.38</c:v>
                </c:pt>
                <c:pt idx="400">
                  <c:v>0.51</c:v>
                </c:pt>
                <c:pt idx="401">
                  <c:v>0.79</c:v>
                </c:pt>
                <c:pt idx="402">
                  <c:v>0.76</c:v>
                </c:pt>
                <c:pt idx="403">
                  <c:v>0.65</c:v>
                </c:pt>
                <c:pt idx="404">
                  <c:v>0.2</c:v>
                </c:pt>
                <c:pt idx="405">
                  <c:v>0.22</c:v>
                </c:pt>
                <c:pt idx="406">
                  <c:v>0.21</c:v>
                </c:pt>
                <c:pt idx="407">
                  <c:v>0.79</c:v>
                </c:pt>
                <c:pt idx="408">
                  <c:v>0.13</c:v>
                </c:pt>
                <c:pt idx="409">
                  <c:v>0.6</c:v>
                </c:pt>
                <c:pt idx="410">
                  <c:v>0.79</c:v>
                </c:pt>
                <c:pt idx="411">
                  <c:v>0.57999999999999996</c:v>
                </c:pt>
                <c:pt idx="412">
                  <c:v>0.13</c:v>
                </c:pt>
                <c:pt idx="413">
                  <c:v>0.13</c:v>
                </c:pt>
                <c:pt idx="414">
                  <c:v>0.27</c:v>
                </c:pt>
                <c:pt idx="415">
                  <c:v>0.88</c:v>
                </c:pt>
                <c:pt idx="416">
                  <c:v>0.6</c:v>
                </c:pt>
                <c:pt idx="417">
                  <c:v>0.28999999999999998</c:v>
                </c:pt>
                <c:pt idx="418">
                  <c:v>0.67</c:v>
                </c:pt>
                <c:pt idx="419">
                  <c:v>0.79</c:v>
                </c:pt>
                <c:pt idx="420">
                  <c:v>0.5</c:v>
                </c:pt>
                <c:pt idx="421">
                  <c:v>0.67</c:v>
                </c:pt>
                <c:pt idx="422">
                  <c:v>0.75</c:v>
                </c:pt>
                <c:pt idx="423">
                  <c:v>0.6</c:v>
                </c:pt>
                <c:pt idx="424">
                  <c:v>0.54</c:v>
                </c:pt>
                <c:pt idx="425">
                  <c:v>0.63</c:v>
                </c:pt>
                <c:pt idx="426">
                  <c:v>0.45</c:v>
                </c:pt>
                <c:pt idx="427">
                  <c:v>0.8</c:v>
                </c:pt>
                <c:pt idx="428">
                  <c:v>0.5</c:v>
                </c:pt>
                <c:pt idx="429">
                  <c:v>0.55000000000000004</c:v>
                </c:pt>
                <c:pt idx="430">
                  <c:v>0.38</c:v>
                </c:pt>
                <c:pt idx="431">
                  <c:v>0</c:v>
                </c:pt>
                <c:pt idx="432">
                  <c:v>0.62</c:v>
                </c:pt>
                <c:pt idx="433">
                  <c:v>0.74</c:v>
                </c:pt>
                <c:pt idx="434">
                  <c:v>0.88</c:v>
                </c:pt>
                <c:pt idx="435">
                  <c:v>0.69</c:v>
                </c:pt>
                <c:pt idx="436">
                  <c:v>0.59</c:v>
                </c:pt>
                <c:pt idx="437">
                  <c:v>0.7</c:v>
                </c:pt>
                <c:pt idx="438">
                  <c:v>0.59</c:v>
                </c:pt>
                <c:pt idx="439">
                  <c:v>0.67</c:v>
                </c:pt>
                <c:pt idx="440">
                  <c:v>0.83</c:v>
                </c:pt>
                <c:pt idx="441">
                  <c:v>0.43</c:v>
                </c:pt>
                <c:pt idx="442">
                  <c:v>0.5</c:v>
                </c:pt>
                <c:pt idx="443">
                  <c:v>0.6</c:v>
                </c:pt>
                <c:pt idx="444">
                  <c:v>0.61</c:v>
                </c:pt>
                <c:pt idx="445">
                  <c:v>0.75</c:v>
                </c:pt>
                <c:pt idx="446">
                  <c:v>0.66</c:v>
                </c:pt>
                <c:pt idx="447">
                  <c:v>0.75</c:v>
                </c:pt>
                <c:pt idx="448">
                  <c:v>0.75</c:v>
                </c:pt>
                <c:pt idx="449">
                  <c:v>0.75</c:v>
                </c:pt>
                <c:pt idx="450">
                  <c:v>0.33</c:v>
                </c:pt>
                <c:pt idx="451">
                  <c:v>0.65</c:v>
                </c:pt>
                <c:pt idx="452">
                  <c:v>0.65</c:v>
                </c:pt>
                <c:pt idx="453">
                  <c:v>0.28999999999999998</c:v>
                </c:pt>
                <c:pt idx="454">
                  <c:v>0.8</c:v>
                </c:pt>
                <c:pt idx="455">
                  <c:v>0.33</c:v>
                </c:pt>
                <c:pt idx="456">
                  <c:v>0.16</c:v>
                </c:pt>
                <c:pt idx="457">
                  <c:v>0.77</c:v>
                </c:pt>
                <c:pt idx="458">
                  <c:v>0.56999999999999995</c:v>
                </c:pt>
                <c:pt idx="459">
                  <c:v>0.76</c:v>
                </c:pt>
                <c:pt idx="460">
                  <c:v>0.78</c:v>
                </c:pt>
                <c:pt idx="461">
                  <c:v>0.8</c:v>
                </c:pt>
                <c:pt idx="462">
                  <c:v>0.6</c:v>
                </c:pt>
                <c:pt idx="463">
                  <c:v>0.56999999999999995</c:v>
                </c:pt>
                <c:pt idx="464">
                  <c:v>0.47</c:v>
                </c:pt>
                <c:pt idx="465">
                  <c:v>0.65</c:v>
                </c:pt>
                <c:pt idx="466">
                  <c:v>0.56999999999999995</c:v>
                </c:pt>
                <c:pt idx="467">
                  <c:v>0.25</c:v>
                </c:pt>
                <c:pt idx="468">
                  <c:v>0.56999999999999995</c:v>
                </c:pt>
                <c:pt idx="469">
                  <c:v>0.25</c:v>
                </c:pt>
                <c:pt idx="470">
                  <c:v>0.9</c:v>
                </c:pt>
                <c:pt idx="471">
                  <c:v>0.44</c:v>
                </c:pt>
                <c:pt idx="472">
                  <c:v>0.54</c:v>
                </c:pt>
                <c:pt idx="473">
                  <c:v>0.78</c:v>
                </c:pt>
                <c:pt idx="474">
                  <c:v>0.63</c:v>
                </c:pt>
                <c:pt idx="475">
                  <c:v>0.61</c:v>
                </c:pt>
                <c:pt idx="476">
                  <c:v>0.75</c:v>
                </c:pt>
                <c:pt idx="477">
                  <c:v>0.56999999999999995</c:v>
                </c:pt>
                <c:pt idx="478">
                  <c:v>0.44</c:v>
                </c:pt>
                <c:pt idx="479">
                  <c:v>0.5</c:v>
                </c:pt>
                <c:pt idx="480">
                  <c:v>0.45</c:v>
                </c:pt>
                <c:pt idx="481">
                  <c:v>0.75</c:v>
                </c:pt>
                <c:pt idx="482">
                  <c:v>0.57999999999999996</c:v>
                </c:pt>
                <c:pt idx="483">
                  <c:v>0.73</c:v>
                </c:pt>
                <c:pt idx="484">
                  <c:v>0.75</c:v>
                </c:pt>
                <c:pt idx="485">
                  <c:v>0.83</c:v>
                </c:pt>
                <c:pt idx="486">
                  <c:v>0.5</c:v>
                </c:pt>
                <c:pt idx="487">
                  <c:v>0.44</c:v>
                </c:pt>
                <c:pt idx="488">
                  <c:v>0.8</c:v>
                </c:pt>
                <c:pt idx="489">
                  <c:v>0.54</c:v>
                </c:pt>
                <c:pt idx="490">
                  <c:v>0.6</c:v>
                </c:pt>
                <c:pt idx="491">
                  <c:v>0.6</c:v>
                </c:pt>
                <c:pt idx="492">
                  <c:v>0.35</c:v>
                </c:pt>
                <c:pt idx="493">
                  <c:v>0.66</c:v>
                </c:pt>
                <c:pt idx="494">
                  <c:v>0.56000000000000005</c:v>
                </c:pt>
                <c:pt idx="495">
                  <c:v>0.76</c:v>
                </c:pt>
                <c:pt idx="496">
                  <c:v>0.84</c:v>
                </c:pt>
                <c:pt idx="497">
                  <c:v>0.57999999999999996</c:v>
                </c:pt>
                <c:pt idx="498">
                  <c:v>0.85</c:v>
                </c:pt>
                <c:pt idx="499">
                  <c:v>0.67</c:v>
                </c:pt>
                <c:pt idx="500">
                  <c:v>0.6</c:v>
                </c:pt>
                <c:pt idx="501">
                  <c:v>0.43</c:v>
                </c:pt>
                <c:pt idx="502">
                  <c:v>0.61</c:v>
                </c:pt>
                <c:pt idx="503">
                  <c:v>0.75</c:v>
                </c:pt>
                <c:pt idx="504">
                  <c:v>0.56999999999999995</c:v>
                </c:pt>
                <c:pt idx="505">
                  <c:v>0.23</c:v>
                </c:pt>
                <c:pt idx="506">
                  <c:v>0.67</c:v>
                </c:pt>
                <c:pt idx="507">
                  <c:v>0.44</c:v>
                </c:pt>
                <c:pt idx="508">
                  <c:v>0.28000000000000003</c:v>
                </c:pt>
                <c:pt idx="509">
                  <c:v>0.63</c:v>
                </c:pt>
                <c:pt idx="510">
                  <c:v>0.82</c:v>
                </c:pt>
                <c:pt idx="511">
                  <c:v>0.76</c:v>
                </c:pt>
                <c:pt idx="512">
                  <c:v>0.62</c:v>
                </c:pt>
                <c:pt idx="513">
                  <c:v>0.56000000000000005</c:v>
                </c:pt>
                <c:pt idx="514">
                  <c:v>0.43</c:v>
                </c:pt>
                <c:pt idx="515">
                  <c:v>0.6</c:v>
                </c:pt>
                <c:pt idx="516">
                  <c:v>0.6</c:v>
                </c:pt>
                <c:pt idx="517">
                  <c:v>0.48</c:v>
                </c:pt>
                <c:pt idx="518">
                  <c:v>0.54</c:v>
                </c:pt>
                <c:pt idx="519">
                  <c:v>0.78</c:v>
                </c:pt>
                <c:pt idx="520">
                  <c:v>0.77</c:v>
                </c:pt>
                <c:pt idx="521">
                  <c:v>0.78</c:v>
                </c:pt>
                <c:pt idx="522">
                  <c:v>0.4</c:v>
                </c:pt>
                <c:pt idx="523">
                  <c:v>0.6</c:v>
                </c:pt>
                <c:pt idx="524">
                  <c:v>0.74</c:v>
                </c:pt>
                <c:pt idx="525">
                  <c:v>0.86</c:v>
                </c:pt>
              </c:numCache>
            </c:numRef>
          </c:xVal>
          <c:yVal>
            <c:numRef>
              <c:f>'TASK 11'!$C$2:$C$1047639</c:f>
              <c:numCache>
                <c:formatCode>General</c:formatCode>
                <c:ptCount val="1047638"/>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3</c:v>
                </c:pt>
                <c:pt idx="513">
                  <c:v>3</c:v>
                </c:pt>
                <c:pt idx="514">
                  <c:v>3</c:v>
                </c:pt>
                <c:pt idx="515">
                  <c:v>3</c:v>
                </c:pt>
                <c:pt idx="516">
                  <c:v>3</c:v>
                </c:pt>
                <c:pt idx="517">
                  <c:v>3</c:v>
                </c:pt>
                <c:pt idx="518">
                  <c:v>3</c:v>
                </c:pt>
                <c:pt idx="519">
                  <c:v>3</c:v>
                </c:pt>
                <c:pt idx="520">
                  <c:v>3</c:v>
                </c:pt>
                <c:pt idx="521">
                  <c:v>3</c:v>
                </c:pt>
                <c:pt idx="522">
                  <c:v>3</c:v>
                </c:pt>
                <c:pt idx="523">
                  <c:v>3</c:v>
                </c:pt>
                <c:pt idx="524">
                  <c:v>3</c:v>
                </c:pt>
                <c:pt idx="525">
                  <c:v>3</c:v>
                </c:pt>
              </c:numCache>
            </c:numRef>
          </c:yVal>
          <c:smooth val="0"/>
          <c:extLst>
            <c:ext xmlns:c16="http://schemas.microsoft.com/office/drawing/2014/chart" uri="{C3380CC4-5D6E-409C-BE32-E72D297353CC}">
              <c16:uniqueId val="{00000000-ABF1-46B8-888B-45A639486C08}"/>
            </c:ext>
          </c:extLst>
        </c:ser>
        <c:dLbls>
          <c:dLblPos val="t"/>
          <c:showLegendKey val="0"/>
          <c:showVal val="1"/>
          <c:showCatName val="0"/>
          <c:showSerName val="0"/>
          <c:showPercent val="0"/>
          <c:showBubbleSize val="0"/>
        </c:dLbls>
        <c:axId val="841902592"/>
        <c:axId val="841896352"/>
      </c:scatterChart>
      <c:valAx>
        <c:axId val="841902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t>Discount Percentage</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96352"/>
        <c:crosses val="autoZero"/>
        <c:crossBetween val="midCat"/>
      </c:valAx>
      <c:valAx>
        <c:axId val="84189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t>Product Rating</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025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Products with Fewer Than 1,000 Reviews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12'!$B$3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12'!$A$4:$A$6</c:f>
              <c:strCache>
                <c:ptCount val="2"/>
                <c:pt idx="0">
                  <c:v>Above</c:v>
                </c:pt>
                <c:pt idx="1">
                  <c:v>Below</c:v>
                </c:pt>
              </c:strCache>
            </c:strRef>
          </c:cat>
          <c:val>
            <c:numRef>
              <c:f>'TASK 12'!$B$4:$B$6</c:f>
              <c:numCache>
                <c:formatCode>General</c:formatCode>
                <c:ptCount val="2"/>
                <c:pt idx="0">
                  <c:v>1137</c:v>
                </c:pt>
                <c:pt idx="1">
                  <c:v>326</c:v>
                </c:pt>
              </c:numCache>
            </c:numRef>
          </c:val>
          <c:extLst>
            <c:ext xmlns:c16="http://schemas.microsoft.com/office/drawing/2014/chart" uri="{C3380CC4-5D6E-409C-BE32-E72D297353CC}">
              <c16:uniqueId val="{00000003-2E92-4A14-9625-6D8B56C0C7DF}"/>
            </c:ext>
          </c:extLst>
        </c:ser>
        <c:dLbls>
          <c:dLblPos val="outEnd"/>
          <c:showLegendKey val="0"/>
          <c:showVal val="1"/>
          <c:showCatName val="0"/>
          <c:showSerName val="0"/>
          <c:showPercent val="0"/>
          <c:showBubbleSize val="0"/>
        </c:dLbls>
        <c:gapWidth val="219"/>
        <c:overlap val="-27"/>
        <c:axId val="721129455"/>
        <c:axId val="721134447"/>
      </c:barChart>
      <c:catAx>
        <c:axId val="72112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34447"/>
        <c:crosses val="autoZero"/>
        <c:auto val="1"/>
        <c:lblAlgn val="ctr"/>
        <c:lblOffset val="100"/>
        <c:noMultiLvlLbl val="0"/>
      </c:catAx>
      <c:valAx>
        <c:axId val="7211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294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13!PivotTable2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t>Highest Discounts by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4249254788224175E-2"/>
          <c:y val="0.3606299212598425"/>
          <c:w val="0.43417267712295254"/>
          <c:h val="0.62355658268934477"/>
        </c:manualLayout>
      </c:layout>
      <c:pieChart>
        <c:varyColors val="1"/>
        <c:ser>
          <c:idx val="0"/>
          <c:order val="0"/>
          <c:tx>
            <c:strRef>
              <c:f>'TASK 13'!$B$3</c:f>
              <c:strCache>
                <c:ptCount val="1"/>
                <c:pt idx="0">
                  <c:v>Total</c:v>
                </c:pt>
              </c:strCache>
            </c:strRef>
          </c:tx>
          <c:dPt>
            <c:idx val="0"/>
            <c:bubble3D val="0"/>
            <c:explosion val="2"/>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E7-4B86-A517-05891E15AB9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A1-45DA-AC85-EFAA2BB08C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5E7-4B86-A517-05891E15AB9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65E7-4B86-A517-05891E15AB9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5E7-4B86-A517-05891E15AB9B}"/>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65E7-4B86-A517-05891E15AB9B}"/>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E7-4B86-A517-05891E15AB9B}"/>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65E7-4B86-A517-05891E15AB9B}"/>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5E7-4B86-A517-05891E15AB9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'TASK 13'!$A$4:$A$13</c:f>
              <c:strCache>
                <c:ptCount val="9"/>
                <c:pt idx="0">
                  <c:v>Home Improvement</c:v>
                </c:pt>
                <c:pt idx="1">
                  <c:v>Computers and Accessories</c:v>
                </c:pt>
                <c:pt idx="2">
                  <c:v>Health and Personal Care</c:v>
                </c:pt>
                <c:pt idx="3">
                  <c:v>Electronics</c:v>
                </c:pt>
                <c:pt idx="4">
                  <c:v>Musical Instruments</c:v>
                </c:pt>
                <c:pt idx="5">
                  <c:v>Car and Motorbike</c:v>
                </c:pt>
                <c:pt idx="6">
                  <c:v>Home and Kitchen</c:v>
                </c:pt>
                <c:pt idx="7">
                  <c:v>Office Products</c:v>
                </c:pt>
                <c:pt idx="8">
                  <c:v>Toys and Games</c:v>
                </c:pt>
              </c:strCache>
            </c:strRef>
          </c:cat>
          <c:val>
            <c:numRef>
              <c:f>'TASK 13'!$B$4:$B$13</c:f>
              <c:numCache>
                <c:formatCode>0%</c:formatCode>
                <c:ptCount val="9"/>
                <c:pt idx="0">
                  <c:v>0.57499999999999996</c:v>
                </c:pt>
                <c:pt idx="1">
                  <c:v>0.53920177383592027</c:v>
                </c:pt>
                <c:pt idx="2">
                  <c:v>0.53</c:v>
                </c:pt>
                <c:pt idx="3">
                  <c:v>0.50828897338403056</c:v>
                </c:pt>
                <c:pt idx="4">
                  <c:v>0.45999999999999996</c:v>
                </c:pt>
                <c:pt idx="5">
                  <c:v>0.42</c:v>
                </c:pt>
                <c:pt idx="6">
                  <c:v>0.4012053571428576</c:v>
                </c:pt>
                <c:pt idx="7">
                  <c:v>0.12354838709677421</c:v>
                </c:pt>
                <c:pt idx="8">
                  <c:v>0</c:v>
                </c:pt>
              </c:numCache>
            </c:numRef>
          </c:val>
          <c:extLst>
            <c:ext xmlns:c16="http://schemas.microsoft.com/office/drawing/2014/chart" uri="{C3380CC4-5D6E-409C-BE32-E72D297353CC}">
              <c16:uniqueId val="{00000000-65E7-4B86-A517-05891E15AB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14!PivotTable1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Products by Rating × Reviews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 14'!$B$3</c:f>
              <c:strCache>
                <c:ptCount val="1"/>
                <c:pt idx="0">
                  <c:v>Total</c:v>
                </c:pt>
              </c:strCache>
            </c:strRef>
          </c:tx>
          <c:spPr>
            <a:solidFill>
              <a:schemeClr val="accent1"/>
            </a:solidFill>
            <a:ln>
              <a:noFill/>
            </a:ln>
            <a:effectLst/>
          </c:spPr>
          <c:invertIfNegative val="0"/>
          <c:cat>
            <c:strRef>
              <c:f>'TASK 14'!$A$4:$A$9</c:f>
              <c:strCache>
                <c:ptCount val="5"/>
                <c:pt idx="0">
                  <c:v>In-Ear</c:v>
                </c:pt>
                <c:pt idx="1">
                  <c:v>USBCables</c:v>
                </c:pt>
                <c:pt idx="2">
                  <c:v>Smartphones</c:v>
                </c:pt>
                <c:pt idx="3">
                  <c:v>HDMICables</c:v>
                </c:pt>
                <c:pt idx="4">
                  <c:v>SmartWatches</c:v>
                </c:pt>
              </c:strCache>
            </c:strRef>
          </c:cat>
          <c:val>
            <c:numRef>
              <c:f>'TASK 14'!$B$4:$B$9</c:f>
              <c:numCache>
                <c:formatCode>General</c:formatCode>
                <c:ptCount val="5"/>
                <c:pt idx="0">
                  <c:v>16816302</c:v>
                </c:pt>
                <c:pt idx="1">
                  <c:v>14621527</c:v>
                </c:pt>
                <c:pt idx="2">
                  <c:v>9973076</c:v>
                </c:pt>
                <c:pt idx="3">
                  <c:v>7628909</c:v>
                </c:pt>
                <c:pt idx="4">
                  <c:v>6563929</c:v>
                </c:pt>
              </c:numCache>
            </c:numRef>
          </c:val>
          <c:extLst>
            <c:ext xmlns:c16="http://schemas.microsoft.com/office/drawing/2014/chart" uri="{C3380CC4-5D6E-409C-BE32-E72D297353CC}">
              <c16:uniqueId val="{00000000-614C-42B4-B12D-D61C366DA8B9}"/>
            </c:ext>
          </c:extLst>
        </c:ser>
        <c:dLbls>
          <c:showLegendKey val="0"/>
          <c:showVal val="0"/>
          <c:showCatName val="0"/>
          <c:showSerName val="0"/>
          <c:showPercent val="0"/>
          <c:showBubbleSize val="0"/>
        </c:dLbls>
        <c:gapWidth val="219"/>
        <c:overlap val="-27"/>
        <c:axId val="1216524495"/>
        <c:axId val="1216526575"/>
      </c:barChart>
      <c:catAx>
        <c:axId val="12165244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rating</a:t>
                </a:r>
                <a:r>
                  <a:rPr lang="en-US" b="1" baseline="0"/>
                  <a:t> * rating count</a:t>
                </a:r>
                <a:endParaRPr lang="en-US" b="1"/>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26575"/>
        <c:crosses val="autoZero"/>
        <c:auto val="1"/>
        <c:lblAlgn val="ctr"/>
        <c:lblOffset val="100"/>
        <c:noMultiLvlLbl val="0"/>
      </c:catAx>
      <c:valAx>
        <c:axId val="1216526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244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2!PivotTable7</c:name>
    <c:fmtId val="2"/>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200" b="1" i="0" baseline="0">
                <a:effectLst/>
              </a:rPr>
              <a:t>Number of Products Listed Under Each Category</a:t>
            </a:r>
            <a:endParaRPr lang="en-US" sz="1100" b="1">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38888888888889"/>
          <c:y val="0.1193496646252551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2'!$B$3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'TASK 2'!$A$4:$A$13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2'!$B$4:$B$13</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A026-409C-A3B7-2BA118FC6DBB}"/>
            </c:ext>
          </c:extLst>
        </c:ser>
        <c:dLbls>
          <c:dLblPos val="outEnd"/>
          <c:showLegendKey val="0"/>
          <c:showVal val="1"/>
          <c:showCatName val="0"/>
          <c:showSerName val="0"/>
          <c:showPercent val="0"/>
          <c:showBubbleSize val="0"/>
        </c:dLbls>
        <c:gapWidth val="444"/>
        <c:overlap val="-90"/>
        <c:axId val="204749056"/>
        <c:axId val="204765280"/>
      </c:barChart>
      <c:catAx>
        <c:axId val="20474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4765280"/>
        <c:crosses val="autoZero"/>
        <c:auto val="1"/>
        <c:lblAlgn val="ctr"/>
        <c:lblOffset val="100"/>
        <c:noMultiLvlLbl val="0"/>
      </c:catAx>
      <c:valAx>
        <c:axId val="204765280"/>
        <c:scaling>
          <c:orientation val="minMax"/>
        </c:scaling>
        <c:delete val="1"/>
        <c:axPos val="l"/>
        <c:numFmt formatCode="General" sourceLinked="1"/>
        <c:majorTickMark val="none"/>
        <c:minorTickMark val="none"/>
        <c:tickLblPos val="nextTo"/>
        <c:crossAx val="2047490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5!PivotTable1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sz="1800" b="1" i="0" u="none" strike="noStrike" baseline="0" smtClean="0"/>
          </a:p>
          <a:p>
            <a:pPr>
              <a:defRPr b="1"/>
            </a:pPr>
            <a:r>
              <a:rPr lang="en-US" sz="1800" b="1" i="0" u="none" strike="noStrike" baseline="0" smtClean="0"/>
              <a:t>Average actual price vs the discounted price by category</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4453284107121464"/>
          <c:y val="0.37223277123545395"/>
          <c:w val="0.50304668866599156"/>
          <c:h val="0.26794880728404524"/>
        </c:manualLayout>
      </c:layout>
      <c:barChart>
        <c:barDir val="col"/>
        <c:grouping val="clustered"/>
        <c:varyColors val="0"/>
        <c:ser>
          <c:idx val="0"/>
          <c:order val="0"/>
          <c:tx>
            <c:strRef>
              <c:f>'TASK 5'!$B$3</c:f>
              <c:strCache>
                <c:ptCount val="1"/>
                <c:pt idx="0">
                  <c:v>Average of actual_price</c:v>
                </c:pt>
              </c:strCache>
            </c:strRef>
          </c:tx>
          <c:spPr>
            <a:solidFill>
              <a:schemeClr val="accent1"/>
            </a:solidFill>
            <a:ln>
              <a:noFill/>
            </a:ln>
            <a:effectLst/>
          </c:spPr>
          <c:invertIfNegative val="0"/>
          <c:cat>
            <c:strRef>
              <c:f>'TASK 5'!$A$4:$A$13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5'!$B$4:$B$13</c:f>
              <c:numCache>
                <c:formatCode>#,##0.00</c:formatCode>
                <c:ptCount val="9"/>
                <c:pt idx="0">
                  <c:v>4000</c:v>
                </c:pt>
                <c:pt idx="1">
                  <c:v>1686.659157427938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0D8F-404F-ADEB-995DC9C013BC}"/>
            </c:ext>
          </c:extLst>
        </c:ser>
        <c:ser>
          <c:idx val="1"/>
          <c:order val="1"/>
          <c:tx>
            <c:strRef>
              <c:f>'TASK 5'!$C$3</c:f>
              <c:strCache>
                <c:ptCount val="1"/>
                <c:pt idx="0">
                  <c:v>Average of discounted_price</c:v>
                </c:pt>
              </c:strCache>
            </c:strRef>
          </c:tx>
          <c:spPr>
            <a:solidFill>
              <a:schemeClr val="accent2"/>
            </a:solidFill>
            <a:ln>
              <a:noFill/>
            </a:ln>
            <a:effectLst/>
          </c:spPr>
          <c:invertIfNegative val="0"/>
          <c:cat>
            <c:strRef>
              <c:f>'TASK 5'!$A$4:$A$13</c:f>
              <c:strCache>
                <c:ptCount val="9"/>
                <c:pt idx="0">
                  <c:v>Car and Motorbike</c:v>
                </c:pt>
                <c:pt idx="1">
                  <c:v>Computers and Accessories</c:v>
                </c:pt>
                <c:pt idx="2">
                  <c:v>Electronics</c:v>
                </c:pt>
                <c:pt idx="3">
                  <c:v>Health and Personal Care</c:v>
                </c:pt>
                <c:pt idx="4">
                  <c:v>Home and Kitchen</c:v>
                </c:pt>
                <c:pt idx="5">
                  <c:v>Home Improvement</c:v>
                </c:pt>
                <c:pt idx="6">
                  <c:v>Musical Instruments</c:v>
                </c:pt>
                <c:pt idx="7">
                  <c:v>Office Products</c:v>
                </c:pt>
                <c:pt idx="8">
                  <c:v>Toys and Games</c:v>
                </c:pt>
              </c:strCache>
            </c:strRef>
          </c:cat>
          <c:val>
            <c:numRef>
              <c:f>'TASK 5'!$C$4:$C$13</c:f>
              <c:numCache>
                <c:formatCode>#,##0.00</c:formatCode>
                <c:ptCount val="9"/>
                <c:pt idx="0">
                  <c:v>2339</c:v>
                </c:pt>
                <c:pt idx="1">
                  <c:v>845.39383592017737</c:v>
                </c:pt>
                <c:pt idx="2">
                  <c:v>5965.88783269962</c:v>
                </c:pt>
                <c:pt idx="3">
                  <c:v>899</c:v>
                </c:pt>
                <c:pt idx="4">
                  <c:v>2330.6156473214292</c:v>
                </c:pt>
                <c:pt idx="5">
                  <c:v>337</c:v>
                </c:pt>
                <c:pt idx="6">
                  <c:v>638</c:v>
                </c:pt>
                <c:pt idx="7">
                  <c:v>301.58064516129031</c:v>
                </c:pt>
                <c:pt idx="8">
                  <c:v>150</c:v>
                </c:pt>
              </c:numCache>
            </c:numRef>
          </c:val>
          <c:extLst>
            <c:ext xmlns:c16="http://schemas.microsoft.com/office/drawing/2014/chart" uri="{C3380CC4-5D6E-409C-BE32-E72D297353CC}">
              <c16:uniqueId val="{00000001-0D8F-404F-ADEB-995DC9C013BC}"/>
            </c:ext>
          </c:extLst>
        </c:ser>
        <c:dLbls>
          <c:showLegendKey val="0"/>
          <c:showVal val="0"/>
          <c:showCatName val="0"/>
          <c:showSerName val="0"/>
          <c:showPercent val="0"/>
          <c:showBubbleSize val="0"/>
        </c:dLbls>
        <c:gapWidth val="219"/>
        <c:overlap val="-27"/>
        <c:axId val="578298736"/>
        <c:axId val="578288752"/>
      </c:barChart>
      <c:catAx>
        <c:axId val="57829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288752"/>
        <c:crosses val="autoZero"/>
        <c:auto val="1"/>
        <c:lblAlgn val="ctr"/>
        <c:lblOffset val="100"/>
        <c:noMultiLvlLbl val="0"/>
      </c:catAx>
      <c:valAx>
        <c:axId val="578288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298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10!PivotTable5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price range count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'TASK 10'!$B$3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72B-4E2C-9142-A4FA29EEF805}"/>
              </c:ext>
            </c:extLst>
          </c:dPt>
          <c:dPt>
            <c:idx val="1"/>
            <c:bubble3D val="0"/>
            <c:spPr>
              <a:solidFill>
                <a:schemeClr val="accent3"/>
              </a:solidFill>
              <a:ln>
                <a:noFill/>
              </a:ln>
              <a:effectLst/>
            </c:spPr>
            <c:extLst>
              <c:ext xmlns:c16="http://schemas.microsoft.com/office/drawing/2014/chart" uri="{C3380CC4-5D6E-409C-BE32-E72D297353CC}">
                <c16:uniqueId val="{00000003-272B-4E2C-9142-A4FA29EEF805}"/>
              </c:ext>
            </c:extLst>
          </c:dPt>
          <c:dPt>
            <c:idx val="2"/>
            <c:bubble3D val="0"/>
            <c:spPr>
              <a:solidFill>
                <a:schemeClr val="accent5"/>
              </a:solidFill>
              <a:ln>
                <a:noFill/>
              </a:ln>
              <a:effectLst/>
            </c:spPr>
            <c:extLst>
              <c:ext xmlns:c16="http://schemas.microsoft.com/office/drawing/2014/chart" uri="{C3380CC4-5D6E-409C-BE32-E72D297353CC}">
                <c16:uniqueId val="{00000005-272B-4E2C-9142-A4FA29EEF8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'TASK 10'!$A$4:$A$7</c:f>
              <c:strCache>
                <c:ptCount val="3"/>
                <c:pt idx="0">
                  <c:v>&lt;200</c:v>
                </c:pt>
                <c:pt idx="1">
                  <c:v>&gt;500</c:v>
                </c:pt>
                <c:pt idx="2">
                  <c:v>200–500</c:v>
                </c:pt>
              </c:strCache>
            </c:strRef>
          </c:cat>
          <c:val>
            <c:numRef>
              <c:f>'TASK 10'!$B$4:$B$7</c:f>
              <c:numCache>
                <c:formatCode>General</c:formatCode>
                <c:ptCount val="3"/>
                <c:pt idx="0">
                  <c:v>37</c:v>
                </c:pt>
                <c:pt idx="1">
                  <c:v>1243</c:v>
                </c:pt>
                <c:pt idx="2">
                  <c:v>183</c:v>
                </c:pt>
              </c:numCache>
            </c:numRef>
          </c:val>
          <c:extLst>
            <c:ext xmlns:c16="http://schemas.microsoft.com/office/drawing/2014/chart" uri="{C3380CC4-5D6E-409C-BE32-E72D297353CC}">
              <c16:uniqueId val="{00000000-2809-4274-94AE-268AB336949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relationship</a:t>
            </a:r>
            <a:r>
              <a:rPr lang="en-US" b="1" baseline="0"/>
              <a:t> between discount% and product rating</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 11'!$C$1</c:f>
              <c:strCache>
                <c:ptCount val="1"/>
                <c:pt idx="0">
                  <c:v>rating_round</c:v>
                </c:pt>
              </c:strCache>
            </c:strRef>
          </c:tx>
          <c:spPr>
            <a:ln w="3810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'TASK 11'!$B$2:$B$1047639</c:f>
              <c:numCache>
                <c:formatCode>0%</c:formatCode>
                <c:ptCount val="1047638"/>
                <c:pt idx="0">
                  <c:v>0.44</c:v>
                </c:pt>
                <c:pt idx="1">
                  <c:v>0.66</c:v>
                </c:pt>
                <c:pt idx="2">
                  <c:v>0.57999999999999996</c:v>
                </c:pt>
                <c:pt idx="3">
                  <c:v>0.66</c:v>
                </c:pt>
                <c:pt idx="4">
                  <c:v>0.66</c:v>
                </c:pt>
                <c:pt idx="5">
                  <c:v>0.55000000000000004</c:v>
                </c:pt>
                <c:pt idx="6">
                  <c:v>0.55000000000000004</c:v>
                </c:pt>
                <c:pt idx="7">
                  <c:v>0.8</c:v>
                </c:pt>
                <c:pt idx="8">
                  <c:v>0</c:v>
                </c:pt>
                <c:pt idx="9">
                  <c:v>0.59</c:v>
                </c:pt>
                <c:pt idx="10">
                  <c:v>0.52</c:v>
                </c:pt>
                <c:pt idx="11">
                  <c:v>0.42</c:v>
                </c:pt>
                <c:pt idx="12">
                  <c:v>0.82</c:v>
                </c:pt>
                <c:pt idx="13">
                  <c:v>0.75</c:v>
                </c:pt>
                <c:pt idx="14">
                  <c:v>0.75</c:v>
                </c:pt>
                <c:pt idx="15">
                  <c:v>0.79</c:v>
                </c:pt>
                <c:pt idx="16">
                  <c:v>0.63</c:v>
                </c:pt>
                <c:pt idx="17">
                  <c:v>0.16</c:v>
                </c:pt>
                <c:pt idx="18">
                  <c:v>0</c:v>
                </c:pt>
                <c:pt idx="19">
                  <c:v>0.15</c:v>
                </c:pt>
                <c:pt idx="20">
                  <c:v>0.54</c:v>
                </c:pt>
                <c:pt idx="21">
                  <c:v>0.48</c:v>
                </c:pt>
                <c:pt idx="22">
                  <c:v>0.14000000000000001</c:v>
                </c:pt>
                <c:pt idx="23">
                  <c:v>0.63</c:v>
                </c:pt>
                <c:pt idx="24">
                  <c:v>0.69</c:v>
                </c:pt>
                <c:pt idx="25">
                  <c:v>0.35</c:v>
                </c:pt>
                <c:pt idx="26">
                  <c:v>0.78</c:v>
                </c:pt>
                <c:pt idx="27">
                  <c:v>0.59</c:v>
                </c:pt>
                <c:pt idx="28">
                  <c:v>0.66</c:v>
                </c:pt>
                <c:pt idx="29">
                  <c:v>0.22</c:v>
                </c:pt>
                <c:pt idx="30">
                  <c:v>0.65</c:v>
                </c:pt>
                <c:pt idx="31">
                  <c:v>0.5</c:v>
                </c:pt>
                <c:pt idx="32">
                  <c:v>0.56999999999999995</c:v>
                </c:pt>
                <c:pt idx="33">
                  <c:v>0.59</c:v>
                </c:pt>
                <c:pt idx="34">
                  <c:v>0.41</c:v>
                </c:pt>
                <c:pt idx="35">
                  <c:v>0.45</c:v>
                </c:pt>
                <c:pt idx="36">
                  <c:v>0.63</c:v>
                </c:pt>
                <c:pt idx="37">
                  <c:v>0.43</c:v>
                </c:pt>
                <c:pt idx="38">
                  <c:v>0.47</c:v>
                </c:pt>
                <c:pt idx="39">
                  <c:v>0.28000000000000003</c:v>
                </c:pt>
                <c:pt idx="40">
                  <c:v>0.47</c:v>
                </c:pt>
                <c:pt idx="41">
                  <c:v>0.49</c:v>
                </c:pt>
                <c:pt idx="42">
                  <c:v>0.37</c:v>
                </c:pt>
                <c:pt idx="43">
                  <c:v>0.17</c:v>
                </c:pt>
                <c:pt idx="44">
                  <c:v>0.6</c:v>
                </c:pt>
                <c:pt idx="45">
                  <c:v>0.43</c:v>
                </c:pt>
                <c:pt idx="46">
                  <c:v>0.73</c:v>
                </c:pt>
                <c:pt idx="47">
                  <c:v>0.9</c:v>
                </c:pt>
                <c:pt idx="48">
                  <c:v>0.56000000000000005</c:v>
                </c:pt>
                <c:pt idx="49">
                  <c:v>0.75</c:v>
                </c:pt>
                <c:pt idx="50">
                  <c:v>0.43</c:v>
                </c:pt>
                <c:pt idx="51">
                  <c:v>0.17</c:v>
                </c:pt>
                <c:pt idx="52">
                  <c:v>0.1</c:v>
                </c:pt>
                <c:pt idx="53">
                  <c:v>0.69</c:v>
                </c:pt>
                <c:pt idx="54">
                  <c:v>0.38</c:v>
                </c:pt>
                <c:pt idx="55">
                  <c:v>0.14000000000000001</c:v>
                </c:pt>
                <c:pt idx="56">
                  <c:v>0.44</c:v>
                </c:pt>
                <c:pt idx="57">
                  <c:v>0.21</c:v>
                </c:pt>
                <c:pt idx="58">
                  <c:v>0.42</c:v>
                </c:pt>
                <c:pt idx="59">
                  <c:v>0.59</c:v>
                </c:pt>
                <c:pt idx="60">
                  <c:v>0</c:v>
                </c:pt>
                <c:pt idx="61">
                  <c:v>0.05</c:v>
                </c:pt>
                <c:pt idx="62">
                  <c:v>0.39</c:v>
                </c:pt>
                <c:pt idx="63">
                  <c:v>0.41</c:v>
                </c:pt>
                <c:pt idx="64">
                  <c:v>0.42</c:v>
                </c:pt>
                <c:pt idx="65">
                  <c:v>0.43</c:v>
                </c:pt>
                <c:pt idx="66">
                  <c:v>0.31</c:v>
                </c:pt>
                <c:pt idx="67">
                  <c:v>0.47</c:v>
                </c:pt>
                <c:pt idx="68">
                  <c:v>0.32</c:v>
                </c:pt>
                <c:pt idx="69">
                  <c:v>0.41</c:v>
                </c:pt>
                <c:pt idx="70">
                  <c:v>0.77</c:v>
                </c:pt>
                <c:pt idx="71">
                  <c:v>0.42</c:v>
                </c:pt>
                <c:pt idx="72">
                  <c:v>0.33</c:v>
                </c:pt>
                <c:pt idx="73">
                  <c:v>0.47</c:v>
                </c:pt>
                <c:pt idx="74">
                  <c:v>0.62</c:v>
                </c:pt>
                <c:pt idx="75">
                  <c:v>0.31</c:v>
                </c:pt>
                <c:pt idx="76">
                  <c:v>0.38</c:v>
                </c:pt>
                <c:pt idx="77">
                  <c:v>0.26</c:v>
                </c:pt>
                <c:pt idx="78">
                  <c:v>0.5</c:v>
                </c:pt>
                <c:pt idx="79">
                  <c:v>0.46</c:v>
                </c:pt>
                <c:pt idx="80">
                  <c:v>0.31</c:v>
                </c:pt>
                <c:pt idx="81">
                  <c:v>0.32</c:v>
                </c:pt>
                <c:pt idx="82">
                  <c:v>0.82</c:v>
                </c:pt>
                <c:pt idx="83">
                  <c:v>0.83</c:v>
                </c:pt>
                <c:pt idx="84">
                  <c:v>0.46</c:v>
                </c:pt>
                <c:pt idx="85">
                  <c:v>0.36</c:v>
                </c:pt>
                <c:pt idx="86">
                  <c:v>0.42</c:v>
                </c:pt>
                <c:pt idx="87">
                  <c:v>0.35</c:v>
                </c:pt>
                <c:pt idx="88">
                  <c:v>0.24</c:v>
                </c:pt>
                <c:pt idx="89">
                  <c:v>0.28000000000000003</c:v>
                </c:pt>
                <c:pt idx="90">
                  <c:v>0.34</c:v>
                </c:pt>
                <c:pt idx="91">
                  <c:v>0.37</c:v>
                </c:pt>
                <c:pt idx="92">
                  <c:v>0.4</c:v>
                </c:pt>
                <c:pt idx="93">
                  <c:v>0.15</c:v>
                </c:pt>
                <c:pt idx="94">
                  <c:v>0</c:v>
                </c:pt>
                <c:pt idx="95">
                  <c:v>0.48</c:v>
                </c:pt>
                <c:pt idx="96">
                  <c:v>0.33</c:v>
                </c:pt>
                <c:pt idx="97">
                  <c:v>0.8</c:v>
                </c:pt>
                <c:pt idx="98">
                  <c:v>7.0000000000000007E-2</c:v>
                </c:pt>
                <c:pt idx="99">
                  <c:v>0</c:v>
                </c:pt>
                <c:pt idx="100">
                  <c:v>0</c:v>
                </c:pt>
                <c:pt idx="101">
                  <c:v>0.4</c:v>
                </c:pt>
                <c:pt idx="102">
                  <c:v>0.48</c:v>
                </c:pt>
                <c:pt idx="103">
                  <c:v>0.72</c:v>
                </c:pt>
                <c:pt idx="104">
                  <c:v>0.76</c:v>
                </c:pt>
                <c:pt idx="105">
                  <c:v>0.8</c:v>
                </c:pt>
                <c:pt idx="106">
                  <c:v>0.71</c:v>
                </c:pt>
                <c:pt idx="107">
                  <c:v>0.8</c:v>
                </c:pt>
                <c:pt idx="108">
                  <c:v>0</c:v>
                </c:pt>
                <c:pt idx="109">
                  <c:v>0.68</c:v>
                </c:pt>
                <c:pt idx="110">
                  <c:v>0.48</c:v>
                </c:pt>
                <c:pt idx="111">
                  <c:v>0.3</c:v>
                </c:pt>
                <c:pt idx="112">
                  <c:v>0.5</c:v>
                </c:pt>
                <c:pt idx="113">
                  <c:v>0.65</c:v>
                </c:pt>
                <c:pt idx="114">
                  <c:v>0.85</c:v>
                </c:pt>
                <c:pt idx="115">
                  <c:v>0.3</c:v>
                </c:pt>
                <c:pt idx="116">
                  <c:v>0.28999999999999998</c:v>
                </c:pt>
                <c:pt idx="117">
                  <c:v>0.8</c:v>
                </c:pt>
                <c:pt idx="118">
                  <c:v>0.76</c:v>
                </c:pt>
                <c:pt idx="119">
                  <c:v>0.66</c:v>
                </c:pt>
                <c:pt idx="120">
                  <c:v>0.7</c:v>
                </c:pt>
                <c:pt idx="121">
                  <c:v>0.1</c:v>
                </c:pt>
                <c:pt idx="122">
                  <c:v>0.25</c:v>
                </c:pt>
                <c:pt idx="123">
                  <c:v>0.5</c:v>
                </c:pt>
                <c:pt idx="124">
                  <c:v>0.38</c:v>
                </c:pt>
                <c:pt idx="125">
                  <c:v>0.21</c:v>
                </c:pt>
                <c:pt idx="126">
                  <c:v>0.75</c:v>
                </c:pt>
                <c:pt idx="127">
                  <c:v>0.74</c:v>
                </c:pt>
                <c:pt idx="128">
                  <c:v>0.78</c:v>
                </c:pt>
                <c:pt idx="129">
                  <c:v>0.8</c:v>
                </c:pt>
                <c:pt idx="130">
                  <c:v>0.76</c:v>
                </c:pt>
                <c:pt idx="131">
                  <c:v>0.8</c:v>
                </c:pt>
                <c:pt idx="132">
                  <c:v>0.74</c:v>
                </c:pt>
                <c:pt idx="133">
                  <c:v>0.2</c:v>
                </c:pt>
                <c:pt idx="134">
                  <c:v>0.6</c:v>
                </c:pt>
                <c:pt idx="135">
                  <c:v>0.43</c:v>
                </c:pt>
                <c:pt idx="136">
                  <c:v>0.65</c:v>
                </c:pt>
                <c:pt idx="137">
                  <c:v>0.39</c:v>
                </c:pt>
                <c:pt idx="138">
                  <c:v>0.2</c:v>
                </c:pt>
                <c:pt idx="139">
                  <c:v>0.41</c:v>
                </c:pt>
                <c:pt idx="140">
                  <c:v>0.33</c:v>
                </c:pt>
                <c:pt idx="141">
                  <c:v>0.12</c:v>
                </c:pt>
                <c:pt idx="142">
                  <c:v>0.76</c:v>
                </c:pt>
                <c:pt idx="143">
                  <c:v>0.42</c:v>
                </c:pt>
                <c:pt idx="144">
                  <c:v>0.25</c:v>
                </c:pt>
                <c:pt idx="145">
                  <c:v>0.46</c:v>
                </c:pt>
                <c:pt idx="146">
                  <c:v>0.44</c:v>
                </c:pt>
                <c:pt idx="147">
                  <c:v>0.72</c:v>
                </c:pt>
                <c:pt idx="148">
                  <c:v>0.25</c:v>
                </c:pt>
                <c:pt idx="149">
                  <c:v>0.28000000000000003</c:v>
                </c:pt>
                <c:pt idx="150">
                  <c:v>0.46</c:v>
                </c:pt>
                <c:pt idx="151">
                  <c:v>0.27</c:v>
                </c:pt>
                <c:pt idx="152">
                  <c:v>0.44</c:v>
                </c:pt>
                <c:pt idx="153">
                  <c:v>0.47</c:v>
                </c:pt>
                <c:pt idx="154">
                  <c:v>0.37</c:v>
                </c:pt>
                <c:pt idx="155">
                  <c:v>0.25</c:v>
                </c:pt>
                <c:pt idx="156">
                  <c:v>0.22</c:v>
                </c:pt>
                <c:pt idx="157">
                  <c:v>0.54</c:v>
                </c:pt>
                <c:pt idx="158">
                  <c:v>0.27</c:v>
                </c:pt>
                <c:pt idx="159">
                  <c:v>0.27</c:v>
                </c:pt>
                <c:pt idx="160">
                  <c:v>0.64</c:v>
                </c:pt>
                <c:pt idx="161">
                  <c:v>0.42</c:v>
                </c:pt>
                <c:pt idx="162">
                  <c:v>0.23</c:v>
                </c:pt>
                <c:pt idx="163">
                  <c:v>0.31</c:v>
                </c:pt>
                <c:pt idx="164">
                  <c:v>0.76</c:v>
                </c:pt>
                <c:pt idx="165">
                  <c:v>0.48</c:v>
                </c:pt>
                <c:pt idx="166">
                  <c:v>0.31</c:v>
                </c:pt>
                <c:pt idx="167">
                  <c:v>0.63</c:v>
                </c:pt>
                <c:pt idx="168">
                  <c:v>0.88</c:v>
                </c:pt>
                <c:pt idx="169">
                  <c:v>0.5</c:v>
                </c:pt>
                <c:pt idx="170">
                  <c:v>0.42</c:v>
                </c:pt>
                <c:pt idx="171">
                  <c:v>0.65</c:v>
                </c:pt>
                <c:pt idx="172">
                  <c:v>0.6</c:v>
                </c:pt>
                <c:pt idx="173">
                  <c:v>0.27</c:v>
                </c:pt>
                <c:pt idx="174">
                  <c:v>0.7</c:v>
                </c:pt>
                <c:pt idx="175">
                  <c:v>0.5</c:v>
                </c:pt>
                <c:pt idx="176">
                  <c:v>0.62</c:v>
                </c:pt>
                <c:pt idx="177">
                  <c:v>0.63</c:v>
                </c:pt>
                <c:pt idx="178">
                  <c:v>0.37</c:v>
                </c:pt>
                <c:pt idx="179">
                  <c:v>0.35</c:v>
                </c:pt>
                <c:pt idx="180">
                  <c:v>0.59</c:v>
                </c:pt>
                <c:pt idx="181">
                  <c:v>0.52</c:v>
                </c:pt>
                <c:pt idx="182">
                  <c:v>0.46</c:v>
                </c:pt>
                <c:pt idx="183">
                  <c:v>0.91</c:v>
                </c:pt>
                <c:pt idx="184">
                  <c:v>0.21</c:v>
                </c:pt>
                <c:pt idx="185">
                  <c:v>0.21</c:v>
                </c:pt>
                <c:pt idx="186">
                  <c:v>0.81</c:v>
                </c:pt>
                <c:pt idx="187">
                  <c:v>0.91</c:v>
                </c:pt>
                <c:pt idx="188">
                  <c:v>0.78</c:v>
                </c:pt>
                <c:pt idx="189">
                  <c:v>0.91</c:v>
                </c:pt>
                <c:pt idx="190">
                  <c:v>0.91</c:v>
                </c:pt>
                <c:pt idx="191">
                  <c:v>0.91</c:v>
                </c:pt>
                <c:pt idx="192">
                  <c:v>0.19</c:v>
                </c:pt>
                <c:pt idx="193">
                  <c:v>0.26</c:v>
                </c:pt>
                <c:pt idx="194">
                  <c:v>0.71</c:v>
                </c:pt>
                <c:pt idx="195">
                  <c:v>0.1</c:v>
                </c:pt>
                <c:pt idx="196">
                  <c:v>0.35</c:v>
                </c:pt>
                <c:pt idx="197">
                  <c:v>0.26</c:v>
                </c:pt>
                <c:pt idx="198">
                  <c:v>0.22</c:v>
                </c:pt>
                <c:pt idx="199">
                  <c:v>0.52</c:v>
                </c:pt>
                <c:pt idx="200">
                  <c:v>0</c:v>
                </c:pt>
                <c:pt idx="201">
                  <c:v>0.22</c:v>
                </c:pt>
                <c:pt idx="202">
                  <c:v>0.7</c:v>
                </c:pt>
                <c:pt idx="203">
                  <c:v>0.81</c:v>
                </c:pt>
                <c:pt idx="204">
                  <c:v>0.17</c:v>
                </c:pt>
                <c:pt idx="205">
                  <c:v>0.78</c:v>
                </c:pt>
                <c:pt idx="206">
                  <c:v>0.81</c:v>
                </c:pt>
                <c:pt idx="207">
                  <c:v>0.67</c:v>
                </c:pt>
                <c:pt idx="208">
                  <c:v>0.85</c:v>
                </c:pt>
                <c:pt idx="209">
                  <c:v>0.84</c:v>
                </c:pt>
                <c:pt idx="210">
                  <c:v>0.05</c:v>
                </c:pt>
                <c:pt idx="211">
                  <c:v>0.81</c:v>
                </c:pt>
                <c:pt idx="212">
                  <c:v>0.49</c:v>
                </c:pt>
                <c:pt idx="213">
                  <c:v>0.72</c:v>
                </c:pt>
                <c:pt idx="214">
                  <c:v>0.81</c:v>
                </c:pt>
                <c:pt idx="215">
                  <c:v>0.78</c:v>
                </c:pt>
                <c:pt idx="216">
                  <c:v>0.69</c:v>
                </c:pt>
                <c:pt idx="217">
                  <c:v>0.71</c:v>
                </c:pt>
                <c:pt idx="218">
                  <c:v>0.7</c:v>
                </c:pt>
                <c:pt idx="219">
                  <c:v>0.4</c:v>
                </c:pt>
                <c:pt idx="220">
                  <c:v>0.24</c:v>
                </c:pt>
                <c:pt idx="221">
                  <c:v>0.72</c:v>
                </c:pt>
                <c:pt idx="222">
                  <c:v>0.81</c:v>
                </c:pt>
                <c:pt idx="223">
                  <c:v>0.64</c:v>
                </c:pt>
                <c:pt idx="224">
                  <c:v>0.75</c:v>
                </c:pt>
                <c:pt idx="225">
                  <c:v>0.65</c:v>
                </c:pt>
                <c:pt idx="226">
                  <c:v>0.63</c:v>
                </c:pt>
                <c:pt idx="227">
                  <c:v>0.66</c:v>
                </c:pt>
                <c:pt idx="228">
                  <c:v>0.6</c:v>
                </c:pt>
                <c:pt idx="229">
                  <c:v>0.69</c:v>
                </c:pt>
                <c:pt idx="230">
                  <c:v>0.56000000000000005</c:v>
                </c:pt>
                <c:pt idx="231">
                  <c:v>0.25</c:v>
                </c:pt>
                <c:pt idx="232">
                  <c:v>0.44</c:v>
                </c:pt>
                <c:pt idx="233">
                  <c:v>0.7</c:v>
                </c:pt>
                <c:pt idx="234">
                  <c:v>0.66</c:v>
                </c:pt>
                <c:pt idx="235">
                  <c:v>0.65</c:v>
                </c:pt>
                <c:pt idx="236">
                  <c:v>0.63</c:v>
                </c:pt>
                <c:pt idx="237">
                  <c:v>0.53</c:v>
                </c:pt>
                <c:pt idx="238">
                  <c:v>0.53</c:v>
                </c:pt>
                <c:pt idx="239">
                  <c:v>0.54</c:v>
                </c:pt>
                <c:pt idx="240">
                  <c:v>0.57999999999999996</c:v>
                </c:pt>
                <c:pt idx="241">
                  <c:v>0.28000000000000003</c:v>
                </c:pt>
                <c:pt idx="242">
                  <c:v>0.5</c:v>
                </c:pt>
                <c:pt idx="243">
                  <c:v>0.4</c:v>
                </c:pt>
                <c:pt idx="244">
                  <c:v>0.11</c:v>
                </c:pt>
                <c:pt idx="245">
                  <c:v>0.62</c:v>
                </c:pt>
                <c:pt idx="246">
                  <c:v>0.4</c:v>
                </c:pt>
                <c:pt idx="247">
                  <c:v>0.65</c:v>
                </c:pt>
                <c:pt idx="248">
                  <c:v>0.28999999999999998</c:v>
                </c:pt>
                <c:pt idx="249">
                  <c:v>0.28000000000000003</c:v>
                </c:pt>
                <c:pt idx="250">
                  <c:v>0.32</c:v>
                </c:pt>
                <c:pt idx="251">
                  <c:v>0.23</c:v>
                </c:pt>
                <c:pt idx="252">
                  <c:v>0.24</c:v>
                </c:pt>
                <c:pt idx="253">
                  <c:v>0.5</c:v>
                </c:pt>
                <c:pt idx="254">
                  <c:v>0.18</c:v>
                </c:pt>
                <c:pt idx="255">
                  <c:v>0.65</c:v>
                </c:pt>
                <c:pt idx="256">
                  <c:v>0.28000000000000003</c:v>
                </c:pt>
                <c:pt idx="257">
                  <c:v>0.62</c:v>
                </c:pt>
                <c:pt idx="258">
                  <c:v>0.3</c:v>
                </c:pt>
                <c:pt idx="259">
                  <c:v>0.27</c:v>
                </c:pt>
                <c:pt idx="260">
                  <c:v>0.32</c:v>
                </c:pt>
                <c:pt idx="261">
                  <c:v>0.6</c:v>
                </c:pt>
                <c:pt idx="262">
                  <c:v>0.28000000000000003</c:v>
                </c:pt>
                <c:pt idx="263">
                  <c:v>0.27</c:v>
                </c:pt>
                <c:pt idx="264">
                  <c:v>0.62</c:v>
                </c:pt>
                <c:pt idx="265">
                  <c:v>0.28000000000000003</c:v>
                </c:pt>
                <c:pt idx="266">
                  <c:v>0.6</c:v>
                </c:pt>
                <c:pt idx="267">
                  <c:v>0.28000000000000003</c:v>
                </c:pt>
                <c:pt idx="268">
                  <c:v>0.26</c:v>
                </c:pt>
                <c:pt idx="269">
                  <c:v>0.18</c:v>
                </c:pt>
                <c:pt idx="270">
                  <c:v>0.6</c:v>
                </c:pt>
                <c:pt idx="271">
                  <c:v>0.81</c:v>
                </c:pt>
                <c:pt idx="272">
                  <c:v>0.3</c:v>
                </c:pt>
                <c:pt idx="273">
                  <c:v>0.28000000000000003</c:v>
                </c:pt>
                <c:pt idx="274">
                  <c:v>0.62</c:v>
                </c:pt>
                <c:pt idx="275">
                  <c:v>0.19</c:v>
                </c:pt>
                <c:pt idx="276">
                  <c:v>0.54</c:v>
                </c:pt>
                <c:pt idx="277">
                  <c:v>0.28000000000000003</c:v>
                </c:pt>
                <c:pt idx="278">
                  <c:v>0.26</c:v>
                </c:pt>
                <c:pt idx="279">
                  <c:v>0.04</c:v>
                </c:pt>
                <c:pt idx="280">
                  <c:v>0.19</c:v>
                </c:pt>
                <c:pt idx="281">
                  <c:v>0.32</c:v>
                </c:pt>
                <c:pt idx="282">
                  <c:v>0.5</c:v>
                </c:pt>
                <c:pt idx="283">
                  <c:v>0.32</c:v>
                </c:pt>
                <c:pt idx="284">
                  <c:v>0.19</c:v>
                </c:pt>
                <c:pt idx="285">
                  <c:v>0.8</c:v>
                </c:pt>
                <c:pt idx="286">
                  <c:v>0.69</c:v>
                </c:pt>
                <c:pt idx="287">
                  <c:v>0.74</c:v>
                </c:pt>
                <c:pt idx="288">
                  <c:v>0.35</c:v>
                </c:pt>
                <c:pt idx="289">
                  <c:v>0.19</c:v>
                </c:pt>
                <c:pt idx="290">
                  <c:v>0.56999999999999995</c:v>
                </c:pt>
                <c:pt idx="291">
                  <c:v>0.53</c:v>
                </c:pt>
                <c:pt idx="292">
                  <c:v>0.74</c:v>
                </c:pt>
                <c:pt idx="293">
                  <c:v>0.43</c:v>
                </c:pt>
                <c:pt idx="294">
                  <c:v>0.32</c:v>
                </c:pt>
                <c:pt idx="295">
                  <c:v>0.21</c:v>
                </c:pt>
                <c:pt idx="296">
                  <c:v>0.56999999999999995</c:v>
                </c:pt>
                <c:pt idx="297">
                  <c:v>0.17</c:v>
                </c:pt>
                <c:pt idx="298">
                  <c:v>0.82</c:v>
                </c:pt>
                <c:pt idx="299">
                  <c:v>0.28000000000000003</c:v>
                </c:pt>
                <c:pt idx="300">
                  <c:v>0.63</c:v>
                </c:pt>
                <c:pt idx="301">
                  <c:v>0.6</c:v>
                </c:pt>
                <c:pt idx="302">
                  <c:v>0.65</c:v>
                </c:pt>
                <c:pt idx="303">
                  <c:v>0.4</c:v>
                </c:pt>
                <c:pt idx="304">
                  <c:v>0.69</c:v>
                </c:pt>
                <c:pt idx="305">
                  <c:v>0.65</c:v>
                </c:pt>
                <c:pt idx="306">
                  <c:v>0.5</c:v>
                </c:pt>
                <c:pt idx="307">
                  <c:v>0.62</c:v>
                </c:pt>
                <c:pt idx="308">
                  <c:v>0.69</c:v>
                </c:pt>
                <c:pt idx="309">
                  <c:v>0.28000000000000003</c:v>
                </c:pt>
                <c:pt idx="310">
                  <c:v>0.64</c:v>
                </c:pt>
                <c:pt idx="311">
                  <c:v>0.28000000000000003</c:v>
                </c:pt>
                <c:pt idx="312">
                  <c:v>0.6</c:v>
                </c:pt>
                <c:pt idx="313">
                  <c:v>0.62</c:v>
                </c:pt>
                <c:pt idx="314">
                  <c:v>0.47</c:v>
                </c:pt>
                <c:pt idx="315">
                  <c:v>0.75</c:v>
                </c:pt>
                <c:pt idx="316">
                  <c:v>0.55000000000000004</c:v>
                </c:pt>
                <c:pt idx="317">
                  <c:v>0.3</c:v>
                </c:pt>
                <c:pt idx="318">
                  <c:v>0.8</c:v>
                </c:pt>
                <c:pt idx="319">
                  <c:v>0.51</c:v>
                </c:pt>
                <c:pt idx="320">
                  <c:v>0.6</c:v>
                </c:pt>
                <c:pt idx="321">
                  <c:v>0.57999999999999996</c:v>
                </c:pt>
                <c:pt idx="322">
                  <c:v>0.38</c:v>
                </c:pt>
                <c:pt idx="323">
                  <c:v>0.57999999999999996</c:v>
                </c:pt>
                <c:pt idx="324">
                  <c:v>0.53</c:v>
                </c:pt>
                <c:pt idx="325">
                  <c:v>0.16</c:v>
                </c:pt>
                <c:pt idx="326">
                  <c:v>0.69</c:v>
                </c:pt>
                <c:pt idx="327">
                  <c:v>0.25</c:v>
                </c:pt>
                <c:pt idx="328">
                  <c:v>0.5</c:v>
                </c:pt>
                <c:pt idx="329">
                  <c:v>0.64</c:v>
                </c:pt>
                <c:pt idx="330">
                  <c:v>0.67</c:v>
                </c:pt>
                <c:pt idx="331">
                  <c:v>0.73</c:v>
                </c:pt>
                <c:pt idx="332">
                  <c:v>0.32</c:v>
                </c:pt>
                <c:pt idx="333">
                  <c:v>0.83</c:v>
                </c:pt>
                <c:pt idx="334">
                  <c:v>0.65</c:v>
                </c:pt>
                <c:pt idx="335">
                  <c:v>0.35</c:v>
                </c:pt>
                <c:pt idx="336">
                  <c:v>0.57999999999999996</c:v>
                </c:pt>
                <c:pt idx="337">
                  <c:v>0.6</c:v>
                </c:pt>
                <c:pt idx="338">
                  <c:v>0.36</c:v>
                </c:pt>
                <c:pt idx="339">
                  <c:v>0.53</c:v>
                </c:pt>
                <c:pt idx="340">
                  <c:v>0.46</c:v>
                </c:pt>
                <c:pt idx="341">
                  <c:v>0.59</c:v>
                </c:pt>
                <c:pt idx="342">
                  <c:v>0.5</c:v>
                </c:pt>
                <c:pt idx="343">
                  <c:v>0.28000000000000003</c:v>
                </c:pt>
                <c:pt idx="344">
                  <c:v>0.28000000000000003</c:v>
                </c:pt>
                <c:pt idx="345">
                  <c:v>0.28000000000000003</c:v>
                </c:pt>
                <c:pt idx="346">
                  <c:v>0.19</c:v>
                </c:pt>
                <c:pt idx="347">
                  <c:v>0.25</c:v>
                </c:pt>
                <c:pt idx="348">
                  <c:v>0.73</c:v>
                </c:pt>
                <c:pt idx="349">
                  <c:v>0.6</c:v>
                </c:pt>
                <c:pt idx="350">
                  <c:v>0.21</c:v>
                </c:pt>
                <c:pt idx="351">
                  <c:v>0.25</c:v>
                </c:pt>
                <c:pt idx="352">
                  <c:v>0.25</c:v>
                </c:pt>
                <c:pt idx="353">
                  <c:v>0.43</c:v>
                </c:pt>
                <c:pt idx="354">
                  <c:v>0.5</c:v>
                </c:pt>
                <c:pt idx="355">
                  <c:v>0.8</c:v>
                </c:pt>
                <c:pt idx="356">
                  <c:v>0.7</c:v>
                </c:pt>
                <c:pt idx="357">
                  <c:v>0.38</c:v>
                </c:pt>
                <c:pt idx="358">
                  <c:v>0.19</c:v>
                </c:pt>
                <c:pt idx="359">
                  <c:v>0.62</c:v>
                </c:pt>
                <c:pt idx="360">
                  <c:v>0.76</c:v>
                </c:pt>
                <c:pt idx="361">
                  <c:v>0.77</c:v>
                </c:pt>
                <c:pt idx="362">
                  <c:v>0.06</c:v>
                </c:pt>
                <c:pt idx="363">
                  <c:v>0.22</c:v>
                </c:pt>
                <c:pt idx="364">
                  <c:v>0.38</c:v>
                </c:pt>
                <c:pt idx="365">
                  <c:v>0.68</c:v>
                </c:pt>
                <c:pt idx="366">
                  <c:v>0.22</c:v>
                </c:pt>
                <c:pt idx="367">
                  <c:v>0.18</c:v>
                </c:pt>
                <c:pt idx="368">
                  <c:v>0.14000000000000001</c:v>
                </c:pt>
                <c:pt idx="369">
                  <c:v>0.21</c:v>
                </c:pt>
                <c:pt idx="370">
                  <c:v>0.4</c:v>
                </c:pt>
                <c:pt idx="371">
                  <c:v>0.82</c:v>
                </c:pt>
                <c:pt idx="372">
                  <c:v>0.74</c:v>
                </c:pt>
                <c:pt idx="373">
                  <c:v>0.7</c:v>
                </c:pt>
                <c:pt idx="374">
                  <c:v>0.14000000000000001</c:v>
                </c:pt>
                <c:pt idx="375">
                  <c:v>0.46</c:v>
                </c:pt>
                <c:pt idx="376">
                  <c:v>0.9</c:v>
                </c:pt>
                <c:pt idx="377">
                  <c:v>0.54</c:v>
                </c:pt>
                <c:pt idx="378">
                  <c:v>0.42</c:v>
                </c:pt>
                <c:pt idx="379">
                  <c:v>0.5</c:v>
                </c:pt>
                <c:pt idx="380">
                  <c:v>0.73</c:v>
                </c:pt>
                <c:pt idx="381">
                  <c:v>0.6</c:v>
                </c:pt>
                <c:pt idx="382">
                  <c:v>0.8</c:v>
                </c:pt>
                <c:pt idx="383">
                  <c:v>0.52</c:v>
                </c:pt>
                <c:pt idx="384">
                  <c:v>0.77</c:v>
                </c:pt>
                <c:pt idx="385">
                  <c:v>0.68</c:v>
                </c:pt>
                <c:pt idx="386">
                  <c:v>0.06</c:v>
                </c:pt>
                <c:pt idx="387">
                  <c:v>0.7</c:v>
                </c:pt>
                <c:pt idx="388">
                  <c:v>0.74</c:v>
                </c:pt>
                <c:pt idx="389">
                  <c:v>0.75</c:v>
                </c:pt>
                <c:pt idx="390">
                  <c:v>0.64</c:v>
                </c:pt>
                <c:pt idx="391">
                  <c:v>0.42</c:v>
                </c:pt>
                <c:pt idx="392">
                  <c:v>0.79</c:v>
                </c:pt>
                <c:pt idx="393">
                  <c:v>0</c:v>
                </c:pt>
                <c:pt idx="394">
                  <c:v>0.41</c:v>
                </c:pt>
                <c:pt idx="395">
                  <c:v>0.56000000000000005</c:v>
                </c:pt>
                <c:pt idx="396">
                  <c:v>0.75</c:v>
                </c:pt>
                <c:pt idx="397">
                  <c:v>0.53</c:v>
                </c:pt>
                <c:pt idx="398">
                  <c:v>0.5</c:v>
                </c:pt>
                <c:pt idx="399">
                  <c:v>0.38</c:v>
                </c:pt>
                <c:pt idx="400">
                  <c:v>0.51</c:v>
                </c:pt>
                <c:pt idx="401">
                  <c:v>0.79</c:v>
                </c:pt>
                <c:pt idx="402">
                  <c:v>0.76</c:v>
                </c:pt>
                <c:pt idx="403">
                  <c:v>0.65</c:v>
                </c:pt>
                <c:pt idx="404">
                  <c:v>0.2</c:v>
                </c:pt>
                <c:pt idx="405">
                  <c:v>0.22</c:v>
                </c:pt>
                <c:pt idx="406">
                  <c:v>0.21</c:v>
                </c:pt>
                <c:pt idx="407">
                  <c:v>0.79</c:v>
                </c:pt>
                <c:pt idx="408">
                  <c:v>0.13</c:v>
                </c:pt>
                <c:pt idx="409">
                  <c:v>0.6</c:v>
                </c:pt>
                <c:pt idx="410">
                  <c:v>0.79</c:v>
                </c:pt>
                <c:pt idx="411">
                  <c:v>0.57999999999999996</c:v>
                </c:pt>
                <c:pt idx="412">
                  <c:v>0.13</c:v>
                </c:pt>
                <c:pt idx="413">
                  <c:v>0.13</c:v>
                </c:pt>
                <c:pt idx="414">
                  <c:v>0.27</c:v>
                </c:pt>
                <c:pt idx="415">
                  <c:v>0.88</c:v>
                </c:pt>
                <c:pt idx="416">
                  <c:v>0.6</c:v>
                </c:pt>
                <c:pt idx="417">
                  <c:v>0.28999999999999998</c:v>
                </c:pt>
                <c:pt idx="418">
                  <c:v>0.67</c:v>
                </c:pt>
                <c:pt idx="419">
                  <c:v>0.79</c:v>
                </c:pt>
                <c:pt idx="420">
                  <c:v>0.5</c:v>
                </c:pt>
                <c:pt idx="421">
                  <c:v>0.67</c:v>
                </c:pt>
                <c:pt idx="422">
                  <c:v>0.75</c:v>
                </c:pt>
                <c:pt idx="423">
                  <c:v>0.6</c:v>
                </c:pt>
                <c:pt idx="424">
                  <c:v>0.54</c:v>
                </c:pt>
                <c:pt idx="425">
                  <c:v>0.63</c:v>
                </c:pt>
                <c:pt idx="426">
                  <c:v>0.45</c:v>
                </c:pt>
                <c:pt idx="427">
                  <c:v>0.8</c:v>
                </c:pt>
                <c:pt idx="428">
                  <c:v>0.5</c:v>
                </c:pt>
                <c:pt idx="429">
                  <c:v>0.55000000000000004</c:v>
                </c:pt>
                <c:pt idx="430">
                  <c:v>0.38</c:v>
                </c:pt>
                <c:pt idx="431">
                  <c:v>0</c:v>
                </c:pt>
                <c:pt idx="432">
                  <c:v>0.62</c:v>
                </c:pt>
                <c:pt idx="433">
                  <c:v>0.74</c:v>
                </c:pt>
                <c:pt idx="434">
                  <c:v>0.88</c:v>
                </c:pt>
                <c:pt idx="435">
                  <c:v>0.69</c:v>
                </c:pt>
                <c:pt idx="436">
                  <c:v>0.59</c:v>
                </c:pt>
                <c:pt idx="437">
                  <c:v>0.7</c:v>
                </c:pt>
                <c:pt idx="438">
                  <c:v>0.59</c:v>
                </c:pt>
                <c:pt idx="439">
                  <c:v>0.67</c:v>
                </c:pt>
                <c:pt idx="440">
                  <c:v>0.83</c:v>
                </c:pt>
                <c:pt idx="441">
                  <c:v>0.43</c:v>
                </c:pt>
                <c:pt idx="442">
                  <c:v>0.5</c:v>
                </c:pt>
                <c:pt idx="443">
                  <c:v>0.6</c:v>
                </c:pt>
                <c:pt idx="444">
                  <c:v>0.61</c:v>
                </c:pt>
                <c:pt idx="445">
                  <c:v>0.75</c:v>
                </c:pt>
                <c:pt idx="446">
                  <c:v>0.66</c:v>
                </c:pt>
                <c:pt idx="447">
                  <c:v>0.75</c:v>
                </c:pt>
                <c:pt idx="448">
                  <c:v>0.75</c:v>
                </c:pt>
                <c:pt idx="449">
                  <c:v>0.75</c:v>
                </c:pt>
                <c:pt idx="450">
                  <c:v>0.33</c:v>
                </c:pt>
                <c:pt idx="451">
                  <c:v>0.65</c:v>
                </c:pt>
                <c:pt idx="452">
                  <c:v>0.65</c:v>
                </c:pt>
                <c:pt idx="453">
                  <c:v>0.28999999999999998</c:v>
                </c:pt>
                <c:pt idx="454">
                  <c:v>0.8</c:v>
                </c:pt>
                <c:pt idx="455">
                  <c:v>0.33</c:v>
                </c:pt>
                <c:pt idx="456">
                  <c:v>0.16</c:v>
                </c:pt>
                <c:pt idx="457">
                  <c:v>0.77</c:v>
                </c:pt>
                <c:pt idx="458">
                  <c:v>0.56999999999999995</c:v>
                </c:pt>
                <c:pt idx="459">
                  <c:v>0.76</c:v>
                </c:pt>
                <c:pt idx="460">
                  <c:v>0.78</c:v>
                </c:pt>
                <c:pt idx="461">
                  <c:v>0.8</c:v>
                </c:pt>
                <c:pt idx="462">
                  <c:v>0.6</c:v>
                </c:pt>
                <c:pt idx="463">
                  <c:v>0.56999999999999995</c:v>
                </c:pt>
                <c:pt idx="464">
                  <c:v>0.47</c:v>
                </c:pt>
                <c:pt idx="465">
                  <c:v>0.65</c:v>
                </c:pt>
                <c:pt idx="466">
                  <c:v>0.56999999999999995</c:v>
                </c:pt>
                <c:pt idx="467">
                  <c:v>0.25</c:v>
                </c:pt>
                <c:pt idx="468">
                  <c:v>0.56999999999999995</c:v>
                </c:pt>
                <c:pt idx="469">
                  <c:v>0.25</c:v>
                </c:pt>
                <c:pt idx="470">
                  <c:v>0.9</c:v>
                </c:pt>
                <c:pt idx="471">
                  <c:v>0.44</c:v>
                </c:pt>
                <c:pt idx="472">
                  <c:v>0.54</c:v>
                </c:pt>
                <c:pt idx="473">
                  <c:v>0.78</c:v>
                </c:pt>
                <c:pt idx="474">
                  <c:v>0.63</c:v>
                </c:pt>
                <c:pt idx="475">
                  <c:v>0.61</c:v>
                </c:pt>
                <c:pt idx="476">
                  <c:v>0.75</c:v>
                </c:pt>
                <c:pt idx="477">
                  <c:v>0.56999999999999995</c:v>
                </c:pt>
                <c:pt idx="478">
                  <c:v>0.44</c:v>
                </c:pt>
                <c:pt idx="479">
                  <c:v>0.5</c:v>
                </c:pt>
                <c:pt idx="480">
                  <c:v>0.45</c:v>
                </c:pt>
                <c:pt idx="481">
                  <c:v>0.75</c:v>
                </c:pt>
                <c:pt idx="482">
                  <c:v>0.57999999999999996</c:v>
                </c:pt>
                <c:pt idx="483">
                  <c:v>0.73</c:v>
                </c:pt>
                <c:pt idx="484">
                  <c:v>0.75</c:v>
                </c:pt>
                <c:pt idx="485">
                  <c:v>0.83</c:v>
                </c:pt>
                <c:pt idx="486">
                  <c:v>0.5</c:v>
                </c:pt>
                <c:pt idx="487">
                  <c:v>0.44</c:v>
                </c:pt>
                <c:pt idx="488">
                  <c:v>0.8</c:v>
                </c:pt>
                <c:pt idx="489">
                  <c:v>0.54</c:v>
                </c:pt>
                <c:pt idx="490">
                  <c:v>0.6</c:v>
                </c:pt>
                <c:pt idx="491">
                  <c:v>0.6</c:v>
                </c:pt>
                <c:pt idx="492">
                  <c:v>0.35</c:v>
                </c:pt>
                <c:pt idx="493">
                  <c:v>0.66</c:v>
                </c:pt>
                <c:pt idx="494">
                  <c:v>0.56000000000000005</c:v>
                </c:pt>
                <c:pt idx="495">
                  <c:v>0.76</c:v>
                </c:pt>
                <c:pt idx="496">
                  <c:v>0.84</c:v>
                </c:pt>
                <c:pt idx="497">
                  <c:v>0.57999999999999996</c:v>
                </c:pt>
                <c:pt idx="498">
                  <c:v>0.85</c:v>
                </c:pt>
                <c:pt idx="499">
                  <c:v>0.67</c:v>
                </c:pt>
                <c:pt idx="500">
                  <c:v>0.6</c:v>
                </c:pt>
                <c:pt idx="501">
                  <c:v>0.43</c:v>
                </c:pt>
                <c:pt idx="502">
                  <c:v>0.61</c:v>
                </c:pt>
                <c:pt idx="503">
                  <c:v>0.75</c:v>
                </c:pt>
                <c:pt idx="504">
                  <c:v>0.56999999999999995</c:v>
                </c:pt>
                <c:pt idx="505">
                  <c:v>0.23</c:v>
                </c:pt>
                <c:pt idx="506">
                  <c:v>0.67</c:v>
                </c:pt>
                <c:pt idx="507">
                  <c:v>0.44</c:v>
                </c:pt>
                <c:pt idx="508">
                  <c:v>0.28000000000000003</c:v>
                </c:pt>
                <c:pt idx="509">
                  <c:v>0.63</c:v>
                </c:pt>
                <c:pt idx="510">
                  <c:v>0.82</c:v>
                </c:pt>
                <c:pt idx="511">
                  <c:v>0.76</c:v>
                </c:pt>
                <c:pt idx="512">
                  <c:v>0.62</c:v>
                </c:pt>
                <c:pt idx="513">
                  <c:v>0.56000000000000005</c:v>
                </c:pt>
                <c:pt idx="514">
                  <c:v>0.43</c:v>
                </c:pt>
                <c:pt idx="515">
                  <c:v>0.6</c:v>
                </c:pt>
                <c:pt idx="516">
                  <c:v>0.6</c:v>
                </c:pt>
                <c:pt idx="517">
                  <c:v>0.48</c:v>
                </c:pt>
                <c:pt idx="518">
                  <c:v>0.54</c:v>
                </c:pt>
                <c:pt idx="519">
                  <c:v>0.78</c:v>
                </c:pt>
                <c:pt idx="520">
                  <c:v>0.77</c:v>
                </c:pt>
                <c:pt idx="521">
                  <c:v>0.78</c:v>
                </c:pt>
                <c:pt idx="522">
                  <c:v>0.4</c:v>
                </c:pt>
                <c:pt idx="523">
                  <c:v>0.6</c:v>
                </c:pt>
                <c:pt idx="524">
                  <c:v>0.74</c:v>
                </c:pt>
                <c:pt idx="525">
                  <c:v>0.86</c:v>
                </c:pt>
              </c:numCache>
            </c:numRef>
          </c:xVal>
          <c:yVal>
            <c:numRef>
              <c:f>'TASK 11'!$C$2:$C$1047639</c:f>
              <c:numCache>
                <c:formatCode>General</c:formatCode>
                <c:ptCount val="1047638"/>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3</c:v>
                </c:pt>
                <c:pt idx="513">
                  <c:v>3</c:v>
                </c:pt>
                <c:pt idx="514">
                  <c:v>3</c:v>
                </c:pt>
                <c:pt idx="515">
                  <c:v>3</c:v>
                </c:pt>
                <c:pt idx="516">
                  <c:v>3</c:v>
                </c:pt>
                <c:pt idx="517">
                  <c:v>3</c:v>
                </c:pt>
                <c:pt idx="518">
                  <c:v>3</c:v>
                </c:pt>
                <c:pt idx="519">
                  <c:v>3</c:v>
                </c:pt>
                <c:pt idx="520">
                  <c:v>3</c:v>
                </c:pt>
                <c:pt idx="521">
                  <c:v>3</c:v>
                </c:pt>
                <c:pt idx="522">
                  <c:v>3</c:v>
                </c:pt>
                <c:pt idx="523">
                  <c:v>3</c:v>
                </c:pt>
                <c:pt idx="524">
                  <c:v>3</c:v>
                </c:pt>
                <c:pt idx="525">
                  <c:v>3</c:v>
                </c:pt>
              </c:numCache>
            </c:numRef>
          </c:yVal>
          <c:smooth val="0"/>
          <c:extLst>
            <c:ext xmlns:c16="http://schemas.microsoft.com/office/drawing/2014/chart" uri="{C3380CC4-5D6E-409C-BE32-E72D297353CC}">
              <c16:uniqueId val="{00000000-419A-43DA-B3E0-041F8547230F}"/>
            </c:ext>
          </c:extLst>
        </c:ser>
        <c:dLbls>
          <c:dLblPos val="t"/>
          <c:showLegendKey val="0"/>
          <c:showVal val="1"/>
          <c:showCatName val="0"/>
          <c:showSerName val="0"/>
          <c:showPercent val="0"/>
          <c:showBubbleSize val="0"/>
        </c:dLbls>
        <c:axId val="841902592"/>
        <c:axId val="841896352"/>
      </c:scatterChart>
      <c:valAx>
        <c:axId val="8419025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t>Discount Percentage</a:t>
                </a:r>
                <a:endParaRPr lang="en-US" b="1"/>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96352"/>
        <c:crosses val="autoZero"/>
        <c:crossBetween val="midCat"/>
      </c:valAx>
      <c:valAx>
        <c:axId val="84189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t>Product Rating</a:t>
                </a:r>
                <a:endParaRPr lang="en-US" b="1"/>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025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Products by Rating × Reviews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'TASK 14'!$B$3</c:f>
              <c:strCache>
                <c:ptCount val="1"/>
                <c:pt idx="0">
                  <c:v>Total</c:v>
                </c:pt>
              </c:strCache>
            </c:strRef>
          </c:tx>
          <c:spPr>
            <a:solidFill>
              <a:schemeClr val="accent1"/>
            </a:solidFill>
            <a:ln>
              <a:noFill/>
            </a:ln>
            <a:effectLst/>
          </c:spPr>
          <c:invertIfNegative val="0"/>
          <c:cat>
            <c:strRef>
              <c:f>'TASK 14'!$A$4:$A$9</c:f>
              <c:strCache>
                <c:ptCount val="5"/>
                <c:pt idx="0">
                  <c:v>In-Ear</c:v>
                </c:pt>
                <c:pt idx="1">
                  <c:v>USBCables</c:v>
                </c:pt>
                <c:pt idx="2">
                  <c:v>Smartphones</c:v>
                </c:pt>
                <c:pt idx="3">
                  <c:v>HDMICables</c:v>
                </c:pt>
                <c:pt idx="4">
                  <c:v>SmartWatches</c:v>
                </c:pt>
              </c:strCache>
            </c:strRef>
          </c:cat>
          <c:val>
            <c:numRef>
              <c:f>'TASK 14'!$B$4:$B$9</c:f>
              <c:numCache>
                <c:formatCode>General</c:formatCode>
                <c:ptCount val="5"/>
                <c:pt idx="0">
                  <c:v>16816302</c:v>
                </c:pt>
                <c:pt idx="1">
                  <c:v>14621527</c:v>
                </c:pt>
                <c:pt idx="2">
                  <c:v>9973076</c:v>
                </c:pt>
                <c:pt idx="3">
                  <c:v>7628909</c:v>
                </c:pt>
                <c:pt idx="4">
                  <c:v>6563929</c:v>
                </c:pt>
              </c:numCache>
            </c:numRef>
          </c:val>
          <c:extLst>
            <c:ext xmlns:c16="http://schemas.microsoft.com/office/drawing/2014/chart" uri="{C3380CC4-5D6E-409C-BE32-E72D297353CC}">
              <c16:uniqueId val="{00000000-1FB5-4365-8AFC-F92535E9C2DC}"/>
            </c:ext>
          </c:extLst>
        </c:ser>
        <c:dLbls>
          <c:showLegendKey val="0"/>
          <c:showVal val="0"/>
          <c:showCatName val="0"/>
          <c:showSerName val="0"/>
          <c:showPercent val="0"/>
          <c:showBubbleSize val="0"/>
        </c:dLbls>
        <c:gapWidth val="219"/>
        <c:overlap val="-27"/>
        <c:axId val="1216524495"/>
        <c:axId val="1216526575"/>
      </c:barChart>
      <c:catAx>
        <c:axId val="12165244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rating</a:t>
                </a:r>
                <a:r>
                  <a:rPr lang="en-US" b="1" baseline="0"/>
                  <a:t> * rating count</a:t>
                </a:r>
                <a:endParaRPr lang="en-US" b="1"/>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26575"/>
        <c:crosses val="autoZero"/>
        <c:auto val="1"/>
        <c:lblAlgn val="ctr"/>
        <c:lblOffset val="100"/>
        <c:noMultiLvlLbl val="0"/>
      </c:catAx>
      <c:valAx>
        <c:axId val="1216526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244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Products with Fewer Than 1,000 Reviews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'TASK 12'!$B$3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'TASK 12'!$A$4:$A$6</c:f>
              <c:strCache>
                <c:ptCount val="2"/>
                <c:pt idx="0">
                  <c:v>Above</c:v>
                </c:pt>
                <c:pt idx="1">
                  <c:v>Below</c:v>
                </c:pt>
              </c:strCache>
            </c:strRef>
          </c:cat>
          <c:val>
            <c:numRef>
              <c:f>'TASK 12'!$B$4:$B$6</c:f>
              <c:numCache>
                <c:formatCode>General</c:formatCode>
                <c:ptCount val="2"/>
                <c:pt idx="0">
                  <c:v>1137</c:v>
                </c:pt>
                <c:pt idx="1">
                  <c:v>326</c:v>
                </c:pt>
              </c:numCache>
            </c:numRef>
          </c:val>
          <c:extLst>
            <c:ext xmlns:c16="http://schemas.microsoft.com/office/drawing/2014/chart" uri="{C3380CC4-5D6E-409C-BE32-E72D297353CC}">
              <c16:uniqueId val="{00000000-02D3-4958-B125-BBED8964CF70}"/>
            </c:ext>
          </c:extLst>
        </c:ser>
        <c:dLbls>
          <c:dLblPos val="outEnd"/>
          <c:showLegendKey val="0"/>
          <c:showVal val="1"/>
          <c:showCatName val="0"/>
          <c:showSerName val="0"/>
          <c:showPercent val="0"/>
          <c:showBubbleSize val="0"/>
        </c:dLbls>
        <c:gapWidth val="219"/>
        <c:overlap val="-27"/>
        <c:axId val="721129455"/>
        <c:axId val="721134447"/>
      </c:barChart>
      <c:catAx>
        <c:axId val="72112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34447"/>
        <c:crosses val="autoZero"/>
        <c:auto val="1"/>
        <c:lblAlgn val="ctr"/>
        <c:lblOffset val="100"/>
        <c:noMultiLvlLbl val="0"/>
      </c:catAx>
      <c:valAx>
        <c:axId val="7211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294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Cleaned.xlsx]TASK 13!PivotTable2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t>Highest Discounts by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4249254788224175E-2"/>
          <c:y val="0.3606299212598425"/>
          <c:w val="0.43417267712295254"/>
          <c:h val="0.62355658268934477"/>
        </c:manualLayout>
      </c:layout>
      <c:pieChart>
        <c:varyColors val="1"/>
        <c:ser>
          <c:idx val="0"/>
          <c:order val="0"/>
          <c:tx>
            <c:strRef>
              <c:f>'TASK 13'!$B$3</c:f>
              <c:strCache>
                <c:ptCount val="1"/>
                <c:pt idx="0">
                  <c:v>Total</c:v>
                </c:pt>
              </c:strCache>
            </c:strRef>
          </c:tx>
          <c:dPt>
            <c:idx val="0"/>
            <c:bubble3D val="0"/>
            <c:explosion val="2"/>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FB-430E-AD7F-754D615E0FA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FB-430E-AD7F-754D615E0FA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FB-430E-AD7F-754D615E0FA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2FB-430E-AD7F-754D615E0FA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2FB-430E-AD7F-754D615E0FA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2FB-430E-AD7F-754D615E0FA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2FB-430E-AD7F-754D615E0FA6}"/>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2FB-430E-AD7F-754D615E0FA6}"/>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2FB-430E-AD7F-754D615E0F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'TASK 13'!$A$4:$A$13</c:f>
              <c:strCache>
                <c:ptCount val="9"/>
                <c:pt idx="0">
                  <c:v>Home Improvement</c:v>
                </c:pt>
                <c:pt idx="1">
                  <c:v>Computers and Accessories</c:v>
                </c:pt>
                <c:pt idx="2">
                  <c:v>Health and Personal Care</c:v>
                </c:pt>
                <c:pt idx="3">
                  <c:v>Electronics</c:v>
                </c:pt>
                <c:pt idx="4">
                  <c:v>Musical Instruments</c:v>
                </c:pt>
                <c:pt idx="5">
                  <c:v>Car and Motorbike</c:v>
                </c:pt>
                <c:pt idx="6">
                  <c:v>Home and Kitchen</c:v>
                </c:pt>
                <c:pt idx="7">
                  <c:v>Office Products</c:v>
                </c:pt>
                <c:pt idx="8">
                  <c:v>Toys and Games</c:v>
                </c:pt>
              </c:strCache>
            </c:strRef>
          </c:cat>
          <c:val>
            <c:numRef>
              <c:f>'TASK 13'!$B$4:$B$13</c:f>
              <c:numCache>
                <c:formatCode>0%</c:formatCode>
                <c:ptCount val="9"/>
                <c:pt idx="0">
                  <c:v>0.57499999999999996</c:v>
                </c:pt>
                <c:pt idx="1">
                  <c:v>0.53920177383592027</c:v>
                </c:pt>
                <c:pt idx="2">
                  <c:v>0.53</c:v>
                </c:pt>
                <c:pt idx="3">
                  <c:v>0.50828897338403056</c:v>
                </c:pt>
                <c:pt idx="4">
                  <c:v>0.45999999999999996</c:v>
                </c:pt>
                <c:pt idx="5">
                  <c:v>0.42</c:v>
                </c:pt>
                <c:pt idx="6">
                  <c:v>0.4012053571428576</c:v>
                </c:pt>
                <c:pt idx="7">
                  <c:v>0.12354838709677421</c:v>
                </c:pt>
                <c:pt idx="8">
                  <c:v>0</c:v>
                </c:pt>
              </c:numCache>
            </c:numRef>
          </c:val>
          <c:extLst>
            <c:ext xmlns:c16="http://schemas.microsoft.com/office/drawing/2014/chart" uri="{C3380CC4-5D6E-409C-BE32-E72D297353CC}">
              <c16:uniqueId val="{00000012-62FB-430E-AD7F-754D615E0F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6.xml"/><Relationship Id="rId7" Type="http://schemas.openxmlformats.org/officeDocument/2006/relationships/chart" Target="../charts/chart19.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image" Target="../media/image1.png"/><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1127760</xdr:colOff>
      <xdr:row>1</xdr:row>
      <xdr:rowOff>125730</xdr:rowOff>
    </xdr:from>
    <xdr:to>
      <xdr:col>8</xdr:col>
      <xdr:colOff>510540</xdr:colOff>
      <xdr:row>16</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487680</xdr:colOff>
      <xdr:row>1</xdr:row>
      <xdr:rowOff>80010</xdr:rowOff>
    </xdr:from>
    <xdr:to>
      <xdr:col>9</xdr:col>
      <xdr:colOff>129540</xdr:colOff>
      <xdr:row>18</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548640</xdr:colOff>
      <xdr:row>2</xdr:row>
      <xdr:rowOff>41910</xdr:rowOff>
    </xdr:from>
    <xdr:to>
      <xdr:col>9</xdr:col>
      <xdr:colOff>0</xdr:colOff>
      <xdr:row>16</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xdr:colOff>
      <xdr:row>1</xdr:row>
      <xdr:rowOff>167640</xdr:rowOff>
    </xdr:from>
    <xdr:to>
      <xdr:col>9</xdr:col>
      <xdr:colOff>243840</xdr:colOff>
      <xdr:row>16</xdr:row>
      <xdr:rowOff>53340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556260</xdr:colOff>
      <xdr:row>2</xdr:row>
      <xdr:rowOff>3810</xdr:rowOff>
    </xdr:from>
    <xdr:to>
      <xdr:col>10</xdr:col>
      <xdr:colOff>137160</xdr:colOff>
      <xdr:row>17</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1</xdr:row>
      <xdr:rowOff>160020</xdr:rowOff>
    </xdr:from>
    <xdr:to>
      <xdr:col>8</xdr:col>
      <xdr:colOff>640080</xdr:colOff>
      <xdr:row>16</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xdr:colOff>
      <xdr:row>1</xdr:row>
      <xdr:rowOff>60960</xdr:rowOff>
    </xdr:from>
    <xdr:to>
      <xdr:col>9</xdr:col>
      <xdr:colOff>205740</xdr:colOff>
      <xdr:row>15</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1</xdr:row>
      <xdr:rowOff>53340</xdr:rowOff>
    </xdr:from>
    <xdr:to>
      <xdr:col>8</xdr:col>
      <xdr:colOff>449580</xdr:colOff>
      <xdr:row>15</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106680</xdr:colOff>
      <xdr:row>1</xdr:row>
      <xdr:rowOff>68580</xdr:rowOff>
    </xdr:from>
    <xdr:to>
      <xdr:col>9</xdr:col>
      <xdr:colOff>289560</xdr:colOff>
      <xdr:row>15</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358140</xdr:colOff>
      <xdr:row>7</xdr:row>
      <xdr:rowOff>99060</xdr:rowOff>
    </xdr:from>
    <xdr:to>
      <xdr:col>10</xdr:col>
      <xdr:colOff>22860</xdr:colOff>
      <xdr:row>21</xdr:row>
      <xdr:rowOff>175260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10</xdr:col>
      <xdr:colOff>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495300</xdr:colOff>
      <xdr:row>1</xdr:row>
      <xdr:rowOff>15240</xdr:rowOff>
    </xdr:from>
    <xdr:to>
      <xdr:col>10</xdr:col>
      <xdr:colOff>441960</xdr:colOff>
      <xdr:row>20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495300</xdr:colOff>
      <xdr:row>2</xdr:row>
      <xdr:rowOff>7620</xdr:rowOff>
    </xdr:from>
    <xdr:to>
      <xdr:col>10</xdr:col>
      <xdr:colOff>68580</xdr:colOff>
      <xdr:row>18</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xdr:row>
      <xdr:rowOff>22860</xdr:rowOff>
    </xdr:from>
    <xdr:to>
      <xdr:col>2</xdr:col>
      <xdr:colOff>449580</xdr:colOff>
      <xdr:row>14</xdr:row>
      <xdr:rowOff>91440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464820</xdr:colOff>
      <xdr:row>2</xdr:row>
      <xdr:rowOff>7620</xdr:rowOff>
    </xdr:from>
    <xdr:to>
      <xdr:col>4</xdr:col>
      <xdr:colOff>1508760</xdr:colOff>
      <xdr:row>14</xdr:row>
      <xdr:rowOff>106680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1508760</xdr:colOff>
      <xdr:row>2</xdr:row>
      <xdr:rowOff>0</xdr:rowOff>
    </xdr:from>
    <xdr:to>
      <xdr:col>6</xdr:col>
      <xdr:colOff>1706880</xdr:colOff>
      <xdr:row>14</xdr:row>
      <xdr:rowOff>129540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14</xdr:row>
      <xdr:rowOff>121920</xdr:rowOff>
    </xdr:from>
    <xdr:to>
      <xdr:col>2</xdr:col>
      <xdr:colOff>472440</xdr:colOff>
      <xdr:row>32</xdr:row>
      <xdr:rowOff>167640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1554480</xdr:colOff>
      <xdr:row>14</xdr:row>
      <xdr:rowOff>144780</xdr:rowOff>
    </xdr:from>
    <xdr:to>
      <xdr:col>6</xdr:col>
      <xdr:colOff>1699260</xdr:colOff>
      <xdr:row>32</xdr:row>
      <xdr:rowOff>144780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1089660</xdr:colOff>
      <xdr:row>0</xdr:row>
      <xdr:rowOff>68581</xdr:rowOff>
    </xdr:from>
    <xdr:to>
      <xdr:col>1</xdr:col>
      <xdr:colOff>708114</xdr:colOff>
      <xdr:row>0</xdr:row>
      <xdr:rowOff>624841</xdr:rowOff>
    </xdr:to>
    <xdr:pic>
      <xdr:nvPicPr>
        <xdr:cNvPr id="2" name="Picture 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9660" y="68581"/>
          <a:ext cx="1599654" cy="556260"/>
        </a:xfrm>
        <a:prstGeom prst="rect">
          <a:avLst/>
        </a:prstGeom>
      </xdr:spPr>
    </xdr:pic>
    <xdr:clientData/>
  </xdr:twoCellAnchor>
  <xdr:twoCellAnchor>
    <xdr:from>
      <xdr:col>2</xdr:col>
      <xdr:colOff>487680</xdr:colOff>
      <xdr:row>14</xdr:row>
      <xdr:rowOff>121920</xdr:rowOff>
    </xdr:from>
    <xdr:to>
      <xdr:col>4</xdr:col>
      <xdr:colOff>1607820</xdr:colOff>
      <xdr:row>32</xdr:row>
      <xdr:rowOff>160020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33</xdr:row>
      <xdr:rowOff>7620</xdr:rowOff>
    </xdr:from>
    <xdr:to>
      <xdr:col>2</xdr:col>
      <xdr:colOff>480060</xdr:colOff>
      <xdr:row>49</xdr:row>
      <xdr:rowOff>175260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39.233531481485" createdVersion="6" refreshedVersion="6" minRefreshableVersion="3" recordCount="1468">
  <cacheSource type="worksheet">
    <worksheetSource ref="A1:AC1048576" sheet="WORKING"/>
  </cacheSource>
  <cacheFields count="29">
    <cacheField name="product_id" numFmtId="0">
      <sharedItems containsBlank="1"/>
    </cacheField>
    <cacheField name="product_name" numFmtId="0">
      <sharedItems containsBlank="1" longText="1"/>
    </cacheField>
    <cacheField name="Original Category data" numFmtId="0">
      <sharedItems containsBlank="1"/>
    </cacheField>
    <cacheField name="Product " numFmtId="0">
      <sharedItems containsBlank="1" count="208">
        <s v="3DGlasses"/>
        <s v="Adapters"/>
        <s v="Adapters&amp;Multi-Outlets"/>
        <s v="AirFryers"/>
        <s v="AirPurifiers&amp;Ionizers"/>
        <s v="AutomobileChargers"/>
        <s v="AVReceivers&amp;Amplifiers"/>
        <s v="BackgroundSupports"/>
        <s v="Basic"/>
        <s v="BasicCases"/>
        <s v="BasicMobiles"/>
        <s v="BatteryChargers"/>
        <s v="Bedstand&amp;DeskMounts"/>
        <s v="BluetoothAdapters"/>
        <s v="BluetoothSpeakers"/>
        <s v="BottledInk"/>
        <s v="CableConnectionProtectors"/>
        <s v="Caddies"/>
        <s v="CameraPrivacyCovers"/>
        <s v="CanisterVacuums"/>
        <s v="Cases"/>
        <s v="CeilingFans"/>
        <s v="Choppers"/>
        <s v="CleaningKits"/>
        <s v="CoffeePresses"/>
        <s v="ColdPressJuicers"/>
        <s v="ColouredPaper"/>
        <s v="ColouringPens&amp;Markers"/>
        <s v="CompleteTripodUnits"/>
        <s v="CompositionNotebooks"/>
        <s v="Condenser"/>
        <s v="CoolingPads"/>
        <s v="CordManagement"/>
        <s v="Cradles"/>
        <s v="D√©cor"/>
        <s v="DataCards&amp;Dongles"/>
        <s v="DigitalBathroomScales"/>
        <s v="DigitalKitchenScales"/>
        <s v="DigitalScales"/>
        <s v="DisposableBatteries"/>
        <s v="DomeCameras"/>
        <s v="DripCoffeeMachines"/>
        <s v="DryIrons"/>
        <s v="DustCovers"/>
        <s v="DVICables"/>
        <s v="Earpads"/>
        <s v="EggBoilers"/>
        <s v="ElectricGrinders"/>
        <s v="ElectricHeaters"/>
        <s v="ElectricKettles"/>
        <s v="EspressoMachines"/>
        <s v="EthernetCables"/>
        <s v="ExhaustFans"/>
        <s v="ExternalHardDisks"/>
        <s v="ExternalMemoryCardReaders"/>
        <s v="ExternalSolidStateDrives"/>
        <s v="FanHeaters"/>
        <s v="FanParts&amp;Accessories"/>
        <s v="Film"/>
        <s v="Financial&amp;Business"/>
        <s v="FountainPens"/>
        <s v="Gamepads"/>
        <s v="GamingKeyboards"/>
        <s v="GamingMice"/>
        <s v="GelInkRollerballPens"/>
        <s v="GeneralPurposeBatteries&amp;BatteryChargers"/>
        <s v="GraphicTablets"/>
        <s v="HalogenHeaters"/>
        <s v="HandBlenders"/>
        <s v="HandheldBags"/>
        <s v="HandheldVacuums"/>
        <s v="HandlebarMounts"/>
        <s v="HandMixers"/>
        <s v="HardDiskBags"/>
        <s v="HDMICables"/>
        <s v="Headsets"/>
        <s v="HeatConvectors"/>
        <s v="HEPAAirPurifiers"/>
        <s v="Humidifiers"/>
        <s v="ImmersionRods"/>
        <s v="InductionCooktop"/>
        <s v="In-Ear"/>
        <s v="InkjetInkCartridges"/>
        <s v="InkjetInkRefills&amp;Kits"/>
        <s v="InkjetPrinters"/>
        <s v="InstantWaterHeaters"/>
        <s v="InternalHardDrives"/>
        <s v="InternalSolidStateDrives"/>
        <s v="JuicerMixerGrinders"/>
        <s v="Juicers"/>
        <s v="Kettle&amp;ToasterSets"/>
        <s v="Keyboard&amp;MouseSets"/>
        <s v="Keyboards"/>
        <s v="Lamps"/>
        <s v="Lapdesks"/>
        <s v="LaptopAccessories"/>
        <s v="LaptopChargers&amp;PowerSupplies"/>
        <s v="LaptopSleeves&amp;Slipcases"/>
        <s v="LaundryBags"/>
        <s v="LaundryBaskets"/>
        <s v="LintShavers"/>
        <s v="LiquidInkRollerballPens"/>
        <s v="Macro&amp;RinglightFlashes"/>
        <s v="MeasuringSpoons"/>
        <s v="Memory"/>
        <s v="Mice"/>
        <s v="MicroSD"/>
        <s v="MilkFrothers"/>
        <s v="MiniFoodProcessors&amp;Choppers"/>
        <s v="MixerGrinders"/>
        <s v="Monitors"/>
        <s v="Mounts"/>
        <s v="MousePads"/>
        <s v="MultimediaSpeakerSystems"/>
        <s v="NetworkingDevices"/>
        <s v="NotebookComputerStands"/>
        <s v="Notebooks,WritingPads&amp;Diaries"/>
        <s v="Notepads&amp;MemoBooks"/>
        <s v="On-Ear"/>
        <s v="OpticalCables"/>
        <s v="OTGAdapters"/>
        <s v="OutdoorSpeakers"/>
        <s v="OvenToasterGrills"/>
        <s v="Over-Ear"/>
        <s v="PaintingMaterials"/>
        <s v="Paints"/>
        <s v="PCHeadsets"/>
        <s v="PCMicrophones"/>
        <s v="PCSpeakers"/>
        <s v="PedestalFans"/>
        <s v="PenDrives"/>
        <s v="Pens"/>
        <s v="PhoneCharms"/>
        <s v="Pop-upToasters"/>
        <s v="PowerBanks"/>
        <s v="PowerLANAdapters"/>
        <s v="PressureWashers,Steam&amp;WindowCleaners"/>
        <s v="Printers"/>
        <s v="Projectors"/>
        <s v="RCACables"/>
        <s v="RechargeableBatteries"/>
        <s v="RemoteControls"/>
        <s v="Repeaters&amp;Extenders"/>
        <s v="RetractableBallpointPens"/>
        <s v="Rice&amp;PastaCookers"/>
        <s v="RoboticVacuums"/>
        <s v="RoomHeaters"/>
        <s v="RotiMakers"/>
        <s v="Routers"/>
        <s v="SandwichMakers"/>
        <s v="SATACables"/>
        <s v="SatelliteReceivers"/>
        <s v="Scientific"/>
        <s v="ScreenProtectors"/>
        <s v="SecureDigitalCards"/>
        <s v="SelfieLights"/>
        <s v="SelfieSticks"/>
        <s v="Sewing&amp;EmbroideryMachines"/>
        <s v="Shower&amp;WallMounts"/>
        <s v="SmallApplianceParts&amp;Accessories"/>
        <s v="SmallKitchenAppliances"/>
        <s v="Smartphones"/>
        <s v="SmartTelevisions"/>
        <s v="SmartWatches"/>
        <s v="SoundbarSpeakers"/>
        <s v="SpeakerCables"/>
        <s v="Split-SystemAirConditioners"/>
        <s v="SprayBottles"/>
        <s v="StandardTelevisions"/>
        <s v="StandMixerAccessories"/>
        <s v="StandMixers"/>
        <s v="Stands"/>
        <s v="SteamIrons"/>
        <s v="StickBallpointPens"/>
        <s v="StorageWaterHeaters"/>
        <s v="StovetopEspressoPots"/>
        <s v="StreamingClients"/>
        <s v="StylusPens"/>
        <s v="SurgeProtectors"/>
        <s v="TableFans"/>
        <s v="Tabletop&amp;TravelTripods"/>
        <s v="Tablets"/>
        <s v="Tape"/>
        <s v="TonerCartridges"/>
        <s v="TowerSpeakers"/>
        <s v="TraditionalLaptops"/>
        <s v="TripodLegs"/>
        <s v="Tripods"/>
        <s v="TVWall&amp;CeilingMounts"/>
        <s v="UninterruptedPowerSupplies"/>
        <s v="USBCables"/>
        <s v="USBHubs"/>
        <s v="USBtoUSBAdapters"/>
        <s v="VacuumSealers"/>
        <s v="VideoCameras"/>
        <s v="WaffleMakers&amp;Irons"/>
        <s v="WallChargers"/>
        <s v="WaterCartridges"/>
        <s v="WaterFilters&amp;Purifiers"/>
        <s v="WaterPurifierAccessories"/>
        <s v="Webcams"/>
        <s v="Wet-DryVacuums"/>
        <s v="WetGrinders"/>
        <s v="WireboundNotebooks"/>
        <s v="WirelessUSBAdapters"/>
        <s v="WoodenPencils"/>
        <s v="YogurtMakers"/>
        <m/>
      </sharedItems>
    </cacheField>
    <cacheField name="Main category" numFmtId="0">
      <sharedItems containsBlank="1"/>
    </cacheField>
    <cacheField name="Category" numFmtId="0">
      <sharedItems containsBlank="1" count="10">
        <s v="Electronics"/>
        <s v="Home Improvement"/>
        <s v="Home and Kitchen"/>
        <s v="Car and Motorbike"/>
        <s v="Office Products"/>
        <s v="Computers and Accessories"/>
        <s v="Toys and Games"/>
        <s v="Musical Instruments"/>
        <s v="Health and Personal Care"/>
        <m/>
      </sharedItems>
    </cacheField>
    <cacheField name="Sub-Category 1" numFmtId="0">
      <sharedItems containsBlank="1"/>
    </cacheField>
    <cacheField name="Sub-Category 2" numFmtId="0">
      <sharedItems containsBlank="1"/>
    </cacheField>
    <cacheField name="Sub-Category 3" numFmtId="0">
      <sharedItems containsBlank="1"/>
    </cacheField>
    <cacheField name="Sub category 4" numFmtId="0">
      <sharedItems containsBlank="1"/>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Price range bucket" numFmtId="0">
      <sharedItems containsBlank="1" count="4">
        <s v="&gt;500"/>
        <s v="200–500"/>
        <s v="&lt;200"/>
        <m/>
      </sharedItems>
    </cacheField>
    <cacheField name="potential_revenue" numFmtId="0">
      <sharedItems containsString="0" containsBlank="1" containsNumber="1" minValue="1673" maxValue="3451882164"/>
    </cacheField>
    <cacheField name="discount_percentage" numFmtId="0">
      <sharedItems containsString="0" containsBlank="1" containsNumber="1" minValue="0" maxValue="0.94"/>
    </cacheField>
    <cacheField name="discount_percentage 50% or more" numFmtId="2">
      <sharedItems containsString="0" containsBlank="1" containsNumber="1" containsInteger="1" minValue="0" maxValue="1"/>
    </cacheField>
    <cacheField name="rating" numFmtId="0">
      <sharedItems containsString="0" containsBlank="1" containsNumber="1" minValue="2" maxValue="5"/>
    </cacheField>
    <cacheField name="rating_round" numFmtId="0">
      <sharedItems containsString="0" containsBlank="1" containsNumber="1" containsInteger="1" minValue="2" maxValue="5" count="5">
        <n v="4"/>
        <n v="5"/>
        <n v="3"/>
        <n v="2"/>
        <m/>
      </sharedItems>
    </cacheField>
    <cacheField name="rating_count" numFmtId="0">
      <sharedItems containsString="0" containsBlank="1" containsNumber="1" containsInteger="1" minValue="2" maxValue="426973"/>
    </cacheField>
    <cacheField name="rating below 1000" numFmtId="0">
      <sharedItems containsBlank="1" count="5">
        <s v="Below"/>
        <s v="Above"/>
        <m/>
        <s v="no" u="1"/>
        <s v="yes" u="1"/>
      </sharedItems>
    </cacheField>
    <cacheField name="rating * rating count" numFmtId="165">
      <sharedItems containsString="0" containsBlank="1" containsNumber="1" containsInteger="1" minValue="4" maxValue="1707892"/>
    </cacheField>
    <cacheField name="about_product" numFmtId="0">
      <sharedItems containsBlank="1" containsMixedTypes="1" containsNumber="1" containsInteger="1" minValue="1464" maxValue="1464"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8">
  <r>
    <s v="B097JVLW3L"/>
    <s v="Irusu Play VR Plus Virtual Reality Headset with Headphones for Gaming (Black)"/>
    <s v="Electronics|HomeTheater,TV&amp;Video|Accessories|3DGlasses"/>
    <x v="0"/>
    <s v="Electronics"/>
    <x v="0"/>
    <s v="Home Theater,TV and Video"/>
    <s v="Accessories"/>
    <s v="3DGlasses"/>
    <m/>
    <n v="2699"/>
    <n v="3500"/>
    <x v="0"/>
    <n v="2173500"/>
    <n v="0.23"/>
    <n v="0"/>
    <n v="3.5"/>
    <x v="0"/>
    <n v="621"/>
    <x v="0"/>
    <n v="248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 and s=electronics and sr=1-479"/>
  </r>
  <r>
    <s v="B06XR9PR5X"/>
    <s v="Amazon Basics HDMI Coupler,Black"/>
    <s v="Electronics|HomeAudio|Accessories|Adapters"/>
    <x v="1"/>
    <s v="Electronics"/>
    <x v="0"/>
    <s v="HomeAudio"/>
    <s v="Accessories"/>
    <s v="Adapters"/>
    <m/>
    <n v="209"/>
    <n v="600"/>
    <x v="0"/>
    <n v="11323200"/>
    <n v="0.65"/>
    <n v="1"/>
    <n v="4.4000000000000004"/>
    <x v="0"/>
    <n v="18872"/>
    <x v="1"/>
    <n v="75488"/>
    <s v="Note: Product only works as an extender adapter with HDMI compatible devices, works only to support extension function for long distance transmission without the hassle of using a single length long cable, Both input  and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 and s=electronics and sr=1-239"/>
  </r>
  <r>
    <s v="B08BCKN299"/>
    <s v="Sounce Gold Plated 3.5 mm Headphone Splitter for Computer 2 Male to 1 Female 3.5mm Headphone Mic Audio Y Splitter Cable Smartphone Headset to PC Adapter ‚Äì (Black,20cm)"/>
    <s v="Electronics|Headphones,Earbuds&amp;Accessories|Adapters"/>
    <x v="1"/>
    <s v="Electronics"/>
    <x v="0"/>
    <s v="Headphones,Earbuds and Accessories"/>
    <s v="Adapters"/>
    <m/>
    <m/>
    <n v="120"/>
    <n v="999"/>
    <x v="0"/>
    <n v="6484509"/>
    <n v="0.88"/>
    <n v="1"/>
    <n v="3.9"/>
    <x v="0"/>
    <n v="6491"/>
    <x v="1"/>
    <n v="25964"/>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nd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nd  recording so it's working well on my Pc but only problem is if the earphone jack is inserted fully to the line out socket of Pc (front side), the sound is very low so it needs to be inserted 3/4 only  and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 and s=electronics and sr=1-375"/>
  </r>
  <r>
    <s v="B08BCKN299"/>
    <s v="Sounce Gold Plated 3.5 mm Headphone Splitter for Computer 2 Male to 1 Female 3.5mm Headphone Mic Audio Y Splitter Cable Smartphone Headset to PC Adapter ‚Äì (Black,20cm)"/>
    <s v="Electronics|Headphones,Earbuds&amp;Accessories|Adapters"/>
    <x v="1"/>
    <s v="Electronics"/>
    <x v="0"/>
    <s v="Headphones,Earbuds and Accessories"/>
    <s v="Adapters"/>
    <m/>
    <m/>
    <n v="120"/>
    <n v="999"/>
    <x v="0"/>
    <n v="6484509"/>
    <n v="0.88"/>
    <n v="1"/>
    <n v="3.9"/>
    <x v="0"/>
    <n v="6491"/>
    <x v="1"/>
    <n v="25964"/>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nd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nd  recording so it's working well on my Pc but only problem is if the earphone jack is inserted fully to the line out socket of Pc (front side), the sound is very low so it needs to be inserted 3/4 only  and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 and s=computers and sr=1-422"/>
  </r>
  <r>
    <s v="B07WKBD37W"/>
    <s v="ESnipe Mart Worldwide Travel Adapter with Build in Dual USB Charger Ports with 125V 6A, 250V Protected Electrical Plug for Laptops, Cameras (White)"/>
    <s v="HomeImprovement|Electrical|Adapters&amp;Multi-Outlets"/>
    <x v="2"/>
    <s v="Home Improvement"/>
    <x v="1"/>
    <s v="Electrical"/>
    <s v="Adapters and Multi-Outlets"/>
    <m/>
    <m/>
    <n v="425"/>
    <n v="999"/>
    <x v="0"/>
    <n v="2578419"/>
    <n v="0.56999999999999995"/>
    <n v="1"/>
    <n v="4"/>
    <x v="0"/>
    <n v="2581"/>
    <x v="1"/>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 and s=computers and sr=1-242"/>
  </r>
  <r>
    <s v="B0B53DS4TF"/>
    <s v="Instant Pot Air Fryer, Vortex 2QT, Touch Control Panel, 360¬∞ EvenCrisp‚Ñ¢ Technology, Uses 95 % less Oil, 4-in-1 Appliance: Air Fry, Roast, Bake, Reheat (Vortex 1.97Litre, Black)"/>
    <s v="Home&amp;Kitchen|Kitchen&amp;HomeAppliances|SmallKitchenAppliances|DeepFatFryers|AirFryers"/>
    <x v="3"/>
    <s v="Home and Kitchen"/>
    <x v="2"/>
    <s v="Kitchen and HomeAppliances"/>
    <s v="SmallKitchenAppliances"/>
    <s v="DeepFatFryers"/>
    <s v="AirFryers"/>
    <n v="4995"/>
    <n v="20049"/>
    <x v="0"/>
    <n v="79474236"/>
    <n v="0.75"/>
    <n v="1"/>
    <n v="4.8"/>
    <x v="1"/>
    <n v="3964"/>
    <x v="1"/>
    <n v="19820"/>
    <s v="VOLTAGE (230 Volts): Instant Vortex Air Fryer 1.9 Litre is designed as per Indian Electrical Power 230 V - 50 Hz|FREE HOME INSTALLATION  and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nd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nd  user friendly, got video session for demo  and  installation given today by Zafar. He explained all the options very well  and  ready to support even after demo. I am giving 5 star for product  and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 and s=kitchen and sr=1-316"/>
  </r>
  <r>
    <s v="B08N6P8G5K"/>
    <s v="INALSA Air Fryer Digital 4L Nutri Fry - 1400W with Smart AirCrisp Technology| 8-Preset Menu, Touch Control  and  Digital Display|Variable Temperature  and  Timer Control|Free Recipe book|2 Yr Warranty (Black)"/>
    <s v="Home&amp;Kitchen|Kitchen&amp;HomeAppliances|SmallKitchenAppliances|DeepFatFryers|AirFryers"/>
    <x v="3"/>
    <s v="Home and Kitchen"/>
    <x v="2"/>
    <s v="Kitchen and HomeAppliances"/>
    <s v="SmallKitchenAppliances"/>
    <s v="DeepFatFryers"/>
    <s v="AirFryers"/>
    <n v="6790"/>
    <n v="10995"/>
    <x v="0"/>
    <n v="35096040"/>
    <n v="0.38"/>
    <n v="0"/>
    <n v="4.5"/>
    <x v="1"/>
    <n v="3192"/>
    <x v="1"/>
    <n v="1596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 and s=kitchen and sr=1-475"/>
  </r>
  <r>
    <s v="B097RJ867P"/>
    <s v="PHILIPS Digital Air Fryer HD9252/90 with Touch Panel, uses up to 90% less fat, 7 Pre-set Menu, 1400W, 4.1 Liter, with Rapid Air Technology (Black), Large"/>
    <s v="Home&amp;Kitchen|Kitchen&amp;HomeAppliances|SmallKitchenAppliances|DeepFatFryers|AirFryers"/>
    <x v="3"/>
    <s v="Home and Kitchen"/>
    <x v="2"/>
    <s v="Kitchen and HomeAppliances"/>
    <s v="SmallKitchenAppliances"/>
    <s v="DeepFatFryers"/>
    <s v="AirFryers"/>
    <n v="8799"/>
    <n v="11595"/>
    <x v="0"/>
    <n v="34564695"/>
    <n v="0.24"/>
    <n v="0"/>
    <n v="4.4000000000000004"/>
    <x v="0"/>
    <n v="2981"/>
    <x v="1"/>
    <n v="1192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 and 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nd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 and s=kitchen and sr=1-107"/>
  </r>
  <r>
    <s v="B09CTWFV5W"/>
    <s v="PHILIPS Air Fryer HD9200/90, uses up to 90% less fat, 1400W, 4.1 Liter, with Rapid Air Technology (Black), Large"/>
    <s v="Home&amp;Kitchen|Kitchen&amp;HomeAppliances|SmallKitchenAppliances|DeepFatFryers|AirFryers"/>
    <x v="3"/>
    <s v="Home and Kitchen"/>
    <x v="2"/>
    <s v="Kitchen and HomeAppliances"/>
    <s v="SmallKitchenAppliances"/>
    <s v="DeepFatFryers"/>
    <s v="AirFryers"/>
    <n v="7199"/>
    <n v="9995"/>
    <x v="0"/>
    <n v="19630180"/>
    <n v="0.28000000000000003"/>
    <n v="0"/>
    <n v="4.4000000000000004"/>
    <x v="0"/>
    <n v="1964"/>
    <x v="1"/>
    <n v="785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 and s=kitchen and sr=1-251"/>
  </r>
  <r>
    <s v="B0B8XNPQPN"/>
    <s v="Pigeon Healthifry Digital Air Fryer, 360¬∞ High Speed Air Circulation Technology 1200 W with Non-Stick 4.2 L Basket - Green"/>
    <s v="Home&amp;Kitchen|Kitchen&amp;HomeAppliances|SmallKitchenAppliances|DeepFatFryers|AirFryers"/>
    <x v="3"/>
    <s v="Home and Kitchen"/>
    <x v="2"/>
    <s v="Kitchen and HomeAppliances"/>
    <s v="SmallKitchenAppliances"/>
    <s v="DeepFatFryers"/>
    <s v="AirFryers"/>
    <n v="3599"/>
    <n v="7950"/>
    <x v="0"/>
    <n v="1081200"/>
    <n v="0.55000000000000004"/>
    <n v="1"/>
    <n v="4.2"/>
    <x v="0"/>
    <n v="136"/>
    <x v="0"/>
    <n v="544"/>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 and s=kitchen and sr=1-44"/>
  </r>
  <r>
    <s v="B0912WJ87V"/>
    <s v="Reffair AX30 [MAX] Portable Air Purifier for Car, Home  and  Office | Smart Ionizer Function | H13 Grade True HEPA Filter [Internationally Tested] Aromabuds Fragrance Option - Black"/>
    <s v="Car&amp;Motorbike|CarAccessories|InteriorAccessories|AirPurifiers&amp;Ionizers"/>
    <x v="4"/>
    <s v="Car and Motorbike"/>
    <x v="3"/>
    <s v="CarAccessories"/>
    <s v="InteriorAccessories"/>
    <s v="AirPurifiers and Ionizers"/>
    <m/>
    <n v="2339"/>
    <n v="4000"/>
    <x v="0"/>
    <n v="4472000"/>
    <n v="0.42"/>
    <n v="0"/>
    <n v="3.8"/>
    <x v="0"/>
    <n v="1118"/>
    <x v="1"/>
    <n v="447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nd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nd  Ionizers come with built-in non-certified batteries which expose the car to the risk of fire  and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n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 and s=kitchen and sr=1-164"/>
  </r>
  <r>
    <s v="B06XSK3XL6"/>
    <s v="boAt Dual Port Rapid Car Charger (Qualcomm Certified) with Quick Charge 3.0 + Free Micro USB Cable - (Black)"/>
    <s v="Electronics|Mobiles&amp;Accessories|MobileAccessories|Chargers|AutomobileChargers"/>
    <x v="5"/>
    <s v="Electronics"/>
    <x v="0"/>
    <s v="Mobiles and Accessories"/>
    <s v="MobileAccessories"/>
    <s v="Chargers"/>
    <s v="AutomobileChargers"/>
    <n v="571"/>
    <n v="999"/>
    <x v="0"/>
    <n v="38182779"/>
    <n v="0.43"/>
    <n v="0"/>
    <n v="4.3"/>
    <x v="0"/>
    <n v="38221"/>
    <x v="1"/>
    <n v="1528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 and s=computers and sr=1-137"/>
  </r>
  <r>
    <s v="B07WG8PDCW"/>
    <s v="pTron Bullet Pro 36W PD Quick Charger, 3 Port Fast Car Charger Adapter - Compatible with All Smartphones  and  Tablets (Black)"/>
    <s v="Electronics|Mobiles&amp;Accessories|MobileAccessories|Chargers|AutomobileChargers"/>
    <x v="5"/>
    <s v="Electronics"/>
    <x v="0"/>
    <s v="Mobiles and Accessories"/>
    <s v="MobileAccessories"/>
    <s v="Chargers"/>
    <s v="AutomobileChargers"/>
    <n v="349"/>
    <n v="1299"/>
    <x v="0"/>
    <n v="18553617"/>
    <n v="0.73"/>
    <n v="1"/>
    <n v="4"/>
    <x v="0"/>
    <n v="14283"/>
    <x v="1"/>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 and s=computers and sr=1-20"/>
  </r>
  <r>
    <s v="B07WG8PDCW"/>
    <s v="pTron Bullet Pro 36W PD Quick Charger, 3 Port Fast Car Charger Adapter - Compatible with All Smartphones  and  Tablets (Black)"/>
    <s v="Electronics|Mobiles&amp;Accessories|MobileAccessories|Chargers|AutomobileChargers"/>
    <x v="5"/>
    <s v="Electronics"/>
    <x v="0"/>
    <s v="Mobiles and Accessories"/>
    <s v="MobileAccessories"/>
    <s v="Chargers"/>
    <s v="AutomobileChargers"/>
    <n v="349"/>
    <n v="1299"/>
    <x v="0"/>
    <n v="18552318"/>
    <n v="0.73"/>
    <n v="1"/>
    <n v="4"/>
    <x v="0"/>
    <n v="14282"/>
    <x v="1"/>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 and s=electronics and sr=1-20"/>
  </r>
  <r>
    <s v="B0971DWFDT"/>
    <s v="Portronics CarPower Mini Car Charger with Dual Output, Fast Charging (Type C PD 18W + QC 3.0A) Compatible with All Smartphones(Black)"/>
    <s v="Electronics|Mobiles&amp;Accessories|MobileAccessories|Chargers|AutomobileChargers"/>
    <x v="5"/>
    <s v="Electronics"/>
    <x v="0"/>
    <s v="Mobiles and Accessories"/>
    <s v="MobileAccessories"/>
    <s v="Chargers"/>
    <s v="AutomobileChargers"/>
    <n v="337"/>
    <n v="699"/>
    <x v="0"/>
    <n v="3473331"/>
    <n v="0.52"/>
    <n v="1"/>
    <n v="4.2"/>
    <x v="0"/>
    <n v="4969"/>
    <x v="1"/>
    <n v="19876"/>
    <s v="[POWERFUL DUAL PORTS]: It is one most powerful car charging device that provides 18W output with dual ports. You can simultaneously charge two devices at one go.|[COMPACT SIZE  and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nd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 and s=electronics and sr=1-132"/>
  </r>
  <r>
    <s v="B09FFK1PQG"/>
    <s v="Duracell 38W Fast Car Charger Adapter with Dual Output. Quick Charge, Type C PD 20W  and  Qualcomm Certified 3.0 Compatible for iPhone, All Smartphones, Tablets  and  More (Copper  and  Black)"/>
    <s v="Electronics|Mobiles&amp;Accessories|MobileAccessories|Chargers|AutomobileChargers"/>
    <x v="5"/>
    <s v="Electronics"/>
    <x v="0"/>
    <s v="Mobiles and Accessories"/>
    <s v="MobileAccessories"/>
    <s v="Chargers"/>
    <s v="AutomobileChargers"/>
    <n v="873"/>
    <n v="1699"/>
    <x v="0"/>
    <n v="2854320"/>
    <n v="0.49"/>
    <n v="0"/>
    <n v="4.4000000000000004"/>
    <x v="0"/>
    <n v="1680"/>
    <x v="1"/>
    <n v="6720"/>
    <s v="Ultra Charging Protection Protects From Short Circuit, Over-Temperature Over-Voltage, Over-Current|Input-Dc12-24V Pd Output Dc 5V/3A, 9V/2.2A,12V/1.66A Qc 3.0 Output-3.6-6.5V/3A, 6.5-9V/2A, 9-12V/1.5A|Pd  and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 and s=electronics and sr=1-51"/>
  </r>
  <r>
    <s v="B0978V2CP6"/>
    <s v="Cubetek 3 in 1 LCD Display V5.0 Bluetooth Transmitter Receiver, Bypass Audio Adapter with Aux, Optical, Dual Link Support for TV, Home Stereo, PC, Headphones, Speakers, Model: CB-BT27"/>
    <s v="Electronics|HomeTheater,TV&amp;Video|AVReceivers&amp;Amplifiers"/>
    <x v="6"/>
    <s v="Electronics"/>
    <x v="0"/>
    <s v="Home Theater,TV and Video"/>
    <s v="AVReceivers and Amplifiers"/>
    <m/>
    <m/>
    <n v="1990"/>
    <n v="3100"/>
    <x v="0"/>
    <n v="2780700"/>
    <n v="0.36"/>
    <n v="0"/>
    <n v="4"/>
    <x v="0"/>
    <n v="897"/>
    <x v="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nd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nd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 and s=electronics and sr=1-385"/>
  </r>
  <r>
    <s v="B088GXTJM3"/>
    <s v="DIGITEK¬Æ (DLS-9FT) Lightweight  and  Portable Aluminum Alloy Light Stand for Ring Light, Reflector, Flash Units, Diffuser, Portrait, Softbox, Studio Lighting  and  More Ideal for Outdoor  and  Indoor Shoots"/>
    <s v="Electronics|Cameras&amp;Photography|Accessories|PhotoStudio&amp;Lighting|PhotoBackgroundAccessories|BackgroundSupports"/>
    <x v="7"/>
    <s v="Electronics"/>
    <x v="0"/>
    <s v="Cameras and Photography"/>
    <s v="Accessories"/>
    <s v="PhotoStudio and Lighting"/>
    <s v="PhotoBackgroundAccessories"/>
    <n v="699"/>
    <n v="1299"/>
    <x v="0"/>
    <n v="8031717"/>
    <n v="0.46"/>
    <n v="0"/>
    <n v="4.3"/>
    <x v="0"/>
    <n v="6183"/>
    <x v="1"/>
    <n v="24732"/>
    <s v="HEAVY-DUTY  and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nd  PRACTICAL DESIGN: Comes with shock absorption springs mechanism that protects equipment and fingers from damage  and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nd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 and s=computers and sr=1-408"/>
  </r>
  <r>
    <s v="B0752LL57V"/>
    <s v="Casio MJ-12D 150 Steps Check and Correct Desktop Calculator"/>
    <s v="OfficeProducts|OfficeElectronics|Calculators|Basic"/>
    <x v="8"/>
    <s v="Office Products"/>
    <x v="4"/>
    <s v="OfficeElectronics"/>
    <s v="Calculators"/>
    <s v="Basic"/>
    <m/>
    <n v="440"/>
    <n v="440"/>
    <x v="1"/>
    <n v="3788400"/>
    <n v="0"/>
    <n v="0"/>
    <n v="4.5"/>
    <x v="1"/>
    <n v="8610"/>
    <x v="1"/>
    <n v="43050"/>
    <s v="Regular keys like %, square root and Memory|Dedicated +/- and Backspace Key. Plastic keys|Indian Comma Marker for easy reading of numbers in Lakh  and  Crore. Can be set to show numbers in Million  and  Billion also.|Operation symbol on display (+, -. x, √∑) indicates the status of operation you are currently performing|Key Rollover: Key operations are stored in a buffer, so nothing is lost even during high-speed input|Dual Powered - Solar  and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 and s=computers and sr=1-168"/>
  </r>
  <r>
    <s v="B09SJ1FTYV"/>
    <s v="Sounce Protective Case Cover Compatible Boat Xtend Overall Protective Case TPU HD Clear Ultra-Thin Cover with Unbreakable Screen Guard"/>
    <s v="Electronics|Mobiles&amp;Accessories|MobileAccessories|Cases&amp;Covers|BasicCases"/>
    <x v="9"/>
    <s v="Electronics"/>
    <x v="0"/>
    <s v="Mobiles and Accessories"/>
    <s v="MobileAccessories"/>
    <s v="Cases and Covers"/>
    <s v="BasicCases"/>
    <n v="199"/>
    <n v="1899"/>
    <x v="0"/>
    <n v="9001260"/>
    <n v="0.9"/>
    <n v="1"/>
    <n v="4"/>
    <x v="0"/>
    <n v="4740"/>
    <x v="1"/>
    <n v="18960"/>
    <s v="COMPATIBLE: Compatible with boAt Xtend. Ultra-thin PC protective case with screen protector allows quick and easy installation, a perfect fit for your watch.|MATERIAL: Durable TPU material cover the screen and edges. The full cover protects your boAt Xtend  and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nd  secure for smartwatch ‚ù§ worth it  paise vasulüòç,https://m.media-amazon.com/images/I/81skvqgoYaL._SY88.jpg,Ok,Good for your watch"/>
    <s v="https://m.media-amazon.com/images/I/4155YhLwDiL._SX300_SY300_QL70_ML2_.jpg"/>
    <s v="https://www.amazon.in/Sounce-Protective-Case-Xtend-Unbreakable/dp/B09SJ1FTYV/ref=sr_1_329?qid=1672895842 and s=electronics and sr=1-329"/>
  </r>
  <r>
    <s v="B09J2MM5C6"/>
    <s v="Amozo Ultra Hybrid Camera and Drop Protection Back Cover Case for iPhone 13 (TPU + Polycarbonate | Crystal Transparent)"/>
    <s v="Electronics|Mobiles&amp;Accessories|MobileAccessories|Cases&amp;Covers|BasicCases"/>
    <x v="9"/>
    <s v="Electronics"/>
    <x v="0"/>
    <s v="Mobiles and Accessories"/>
    <s v="MobileAccessories"/>
    <s v="Cases and Covers"/>
    <s v="BasicCases"/>
    <n v="279"/>
    <n v="1499"/>
    <x v="0"/>
    <n v="3966354"/>
    <n v="0.81"/>
    <n v="1"/>
    <n v="4.2"/>
    <x v="0"/>
    <n v="2646"/>
    <x v="1"/>
    <n v="1058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 and s=electronics and sr=1-148"/>
  </r>
  <r>
    <s v="B0B1NX6JTN"/>
    <s v="Spigen Ultra Hybrid Back Cover Case Compatible with iPhone 14 Pro max (TPU + Poly Carbonate | Crystal Clear)"/>
    <s v="Electronics|Mobiles&amp;Accessories|MobileAccessories|Cases&amp;Covers|BasicCases"/>
    <x v="9"/>
    <s v="Electronics"/>
    <x v="0"/>
    <s v="Mobiles and Accessories"/>
    <s v="MobileAccessories"/>
    <s v="Cases and Covers"/>
    <s v="BasicCases"/>
    <n v="1599"/>
    <n v="2599"/>
    <x v="0"/>
    <n v="4680799"/>
    <n v="0.38"/>
    <n v="0"/>
    <n v="4.3"/>
    <x v="0"/>
    <n v="1801"/>
    <x v="1"/>
    <n v="7204"/>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 and s=electronics and sr=1-389"/>
  </r>
  <r>
    <s v="B09MY4W73Q"/>
    <s v="Amozo Ultra Hybrid Camera and Drop Protection Back Cover Case for iPhone 13 (Polycarbonate| Back Transparent - Sides Black)"/>
    <s v="Electronics|Mobiles&amp;Accessories|MobileAccessories|Cases&amp;Covers|BasicCases"/>
    <x v="9"/>
    <s v="Electronics"/>
    <x v="0"/>
    <s v="Mobiles and Accessories"/>
    <s v="MobileAccessories"/>
    <s v="Cases and Covers"/>
    <s v="BasicCases"/>
    <n v="474"/>
    <n v="1799"/>
    <x v="0"/>
    <n v="2615746"/>
    <n v="0.74"/>
    <n v="1"/>
    <n v="4.3"/>
    <x v="0"/>
    <n v="1454"/>
    <x v="1"/>
    <n v="581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 and s=electronics and sr=1-419"/>
  </r>
  <r>
    <s v="B09V2Q4QVQ"/>
    <s v="Nokia 105 Single SIM, Keypad Mobile Phone with Wireless FM Radio | Charcoal"/>
    <s v="Electronics|Mobiles&amp;Accessories|Smartphones&amp;BasicMobiles|BasicMobiles"/>
    <x v="10"/>
    <s v="Electronics"/>
    <x v="0"/>
    <s v="Mobiles and Accessories"/>
    <s v="Smartphones and BasicMobiles"/>
    <s v="BasicMobiles"/>
    <m/>
    <n v="1299"/>
    <n v="1599"/>
    <x v="0"/>
    <n v="205169289"/>
    <n v="0.19"/>
    <n v="0"/>
    <n v="4"/>
    <x v="0"/>
    <n v="128311"/>
    <x v="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nd  its quality is somewhat low compared to normal smartphones. Song quality is not that good  and  not even bad but ok when listening through earphones.I only use it for receiving sms  and  calls  and  occassionally to listen songs  and  battery backup is very good that it lasts upto 7 days etc.. for 1 full charge.It would've been much better, if it included more alarm options than the limited 5 alarms, stopwatch  and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 and s=electronics and sr=1-14"/>
  </r>
  <r>
    <s v="B09V2PZDX8"/>
    <s v="Nokia 105 Single SIM, Keypad Mobile Phone with Wireless FM Radio | Blue"/>
    <s v="Electronics|Mobiles&amp;Accessories|Smartphones&amp;BasicMobiles|BasicMobiles"/>
    <x v="10"/>
    <s v="Electronics"/>
    <x v="0"/>
    <s v="Mobiles and Accessories"/>
    <s v="Smartphones and BasicMobiles"/>
    <s v="BasicMobiles"/>
    <m/>
    <n v="1299"/>
    <n v="1599"/>
    <x v="0"/>
    <n v="205169289"/>
    <n v="0.19"/>
    <n v="0"/>
    <n v="4"/>
    <x v="0"/>
    <n v="128311"/>
    <x v="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nd  its quality is somewhat low compared to normal smartphones. Song quality is not that good  and  not even bad but ok when listening through earphones.I only use it for receiving sms  and  calls  and  occassionally to listen songs  and  battery backup is very good that it lasts upto 7 days etc.. for 1 full charge.It would've been much better, if it included more alarm options than the limited 5 alarms, stopwatch  and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 and s=electronics and sr=1-83"/>
  </r>
  <r>
    <s v="B09YDFDVNS"/>
    <s v="Nokia 105 Plus Single SIM, Keypad Mobile Phone with Wireless FM Radio, Memory Card Slot and MP3 Player | Red"/>
    <s v="Electronics|Mobiles&amp;Accessories|Smartphones&amp;BasicMobiles|BasicMobiles"/>
    <x v="10"/>
    <s v="Electronics"/>
    <x v="0"/>
    <s v="Mobiles and Accessories"/>
    <s v="Smartphones and BasicMobiles"/>
    <s v="BasicMobiles"/>
    <m/>
    <n v="1324"/>
    <n v="1699"/>
    <x v="0"/>
    <n v="218000389"/>
    <n v="0.22"/>
    <n v="0"/>
    <n v="4"/>
    <x v="0"/>
    <n v="128311"/>
    <x v="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nd  its quality is somewhat low compared to normal smartphones. Song quality is not that good  and  not even bad but ok when listening through earphones.I only use it for receiving sms  and  calls  and  occassionally to listen songs  and  battery backup is very good that it lasts upto 7 days etc.. for 1 full charge.It would've been much better, if it included more alarm options than the limited 5 alarms, stopwatch  and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 and s=electronics and sr=1-117"/>
  </r>
  <r>
    <s v="B09YDFKJF8"/>
    <s v="Nokia 105 Plus Single SIM, Keypad Mobile Phone with Wireless FM Radio, Memory Card Slot and MP3 Player | Charcoal"/>
    <s v="Electronics|Mobiles&amp;Accessories|Smartphones&amp;BasicMobiles|BasicMobiles"/>
    <x v="10"/>
    <s v="Electronics"/>
    <x v="0"/>
    <s v="Mobiles and Accessories"/>
    <s v="Smartphones and BasicMobiles"/>
    <s v="BasicMobiles"/>
    <m/>
    <n v="1324"/>
    <n v="1699"/>
    <x v="0"/>
    <n v="218000389"/>
    <n v="0.22"/>
    <n v="0"/>
    <n v="4"/>
    <x v="0"/>
    <n v="128311"/>
    <x v="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nd  its quality is somewhat low compared to normal smartphones. Song quality is not that good  and  not even bad but ok when listening through earphones.I only use it for receiving sms  and  calls  and  occassionally to listen songs  and  battery backup is very good that it lasts upto 7 days etc.. for 1 full charge.It would've been much better, if it included more alarm options than the limited 5 alarms, stopwatch  and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 and s=electronics and sr=1-125"/>
  </r>
  <r>
    <s v="B08H21B6V7"/>
    <s v="Nokia 150 (2020) (Cyan)"/>
    <s v="Electronics|Mobiles&amp;Accessories|Smartphones&amp;BasicMobiles|BasicMobiles"/>
    <x v="10"/>
    <s v="Electronics"/>
    <x v="0"/>
    <s v="Mobiles and Accessories"/>
    <s v="Smartphones and BasicMobiles"/>
    <s v="BasicMobiles"/>
    <m/>
    <n v="2599"/>
    <n v="2999"/>
    <x v="0"/>
    <n v="42783734"/>
    <n v="0.13"/>
    <n v="0"/>
    <n v="3.9"/>
    <x v="0"/>
    <n v="14266"/>
    <x v="1"/>
    <n v="5706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 and s=electronics and sr=1-301"/>
  </r>
  <r>
    <s v="B09JS562TP"/>
    <s v="Motorola a10 Dual Sim keypad Mobile with 1750 mAh Battery, Expandable Storage Upto 32GB, Wireless FM with Recording - Rose Gold"/>
    <s v="Electronics|Mobiles&amp;Accessories|Smartphones&amp;BasicMobiles|BasicMobiles"/>
    <x v="10"/>
    <s v="Electronics"/>
    <x v="0"/>
    <s v="Mobiles and Accessories"/>
    <s v="Smartphones and BasicMobiles"/>
    <s v="BasicMobiles"/>
    <m/>
    <n v="1399"/>
    <n v="1630"/>
    <x v="0"/>
    <n v="15286140"/>
    <n v="0.14000000000000001"/>
    <n v="0"/>
    <n v="4"/>
    <x v="0"/>
    <n v="9378"/>
    <x v="1"/>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 and s=electronics and sr=1-125"/>
  </r>
  <r>
    <s v="B09JS94MBV"/>
    <s v="Motorola a10 Dual Sim keypad Mobile with 1750 mAh Battery, Expandable Storage Upto 32GB, Wireless FM with Recording - Dark Blue"/>
    <s v="Electronics|Mobiles&amp;Accessories|Smartphones&amp;BasicMobiles|BasicMobiles"/>
    <x v="10"/>
    <s v="Electronics"/>
    <x v="0"/>
    <s v="Mobiles and Accessories"/>
    <s v="Smartphones and BasicMobiles"/>
    <s v="BasicMobiles"/>
    <m/>
    <n v="1399"/>
    <n v="1630"/>
    <x v="0"/>
    <n v="15286140"/>
    <n v="0.14000000000000001"/>
    <n v="0"/>
    <n v="4"/>
    <x v="0"/>
    <n v="9378"/>
    <x v="1"/>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 and s=electronics and sr=1-239"/>
  </r>
  <r>
    <s v="B09BF8JBWX"/>
    <s v="Lava A1 Josh 21(Blue Silver) -Dual Sim,Call Blink Notification,Military Grade Certified with 4 Day Battery Backup, Keypad Mobile"/>
    <s v="Electronics|Mobiles&amp;Accessories|Smartphones&amp;BasicMobiles|BasicMobiles"/>
    <x v="10"/>
    <s v="Electronics"/>
    <x v="0"/>
    <s v="Mobiles and Accessories"/>
    <s v="Smartphones and BasicMobiles"/>
    <s v="BasicMobiles"/>
    <m/>
    <n v="1055"/>
    <n v="1249"/>
    <x v="0"/>
    <n v="2937648"/>
    <n v="0.16"/>
    <n v="0"/>
    <n v="3.8"/>
    <x v="0"/>
    <n v="2352"/>
    <x v="1"/>
    <n v="940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 and s=electronics and sr=1-411"/>
  </r>
  <r>
    <s v="B0B7DHSKS7"/>
    <s v="Nokia 8210 4G Volte keypad Phone with Dual SIM, Big Display, inbuilt MP3 Player  and  Wireless FM Radio | Blue"/>
    <s v="Electronics|Mobiles&amp;Accessories|Smartphones&amp;BasicMobiles|BasicMobiles"/>
    <x v="10"/>
    <s v="Electronics"/>
    <x v="0"/>
    <s v="Mobiles and Accessories"/>
    <s v="Smartphones and BasicMobiles"/>
    <s v="BasicMobiles"/>
    <m/>
    <n v="3799"/>
    <n v="5299"/>
    <x v="0"/>
    <n v="8695659"/>
    <n v="0.28000000000000003"/>
    <n v="0"/>
    <n v="3.5"/>
    <x v="0"/>
    <n v="1641"/>
    <x v="1"/>
    <n v="6564"/>
    <s v="The classic Nokia 8210 redesigned  and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nd  redo it, then the voice is clear.Initially thought it was an issue of a particular product. So returned the phone  and  got a new one.However the new one also has this. Have tried some methods to rectify this including switching off the volte . Till now this issue has not cropped up yet thankfully.2) No notepad.Come on, how hard is it to give a notepad on this phone. If it can do texting  and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nd  news, it would have been great if youtube was enabled (it supports 4g, so why not YouTube?)4) The camera is very bad.Can't expect smartphone standard camera, but this VGA camera is really bad. Nokia could have increased the price about 500 bucks,  and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nd  &quot;Play 3 free trail&quot;Was even disappointed when upon clicking the free trail option, it required internet  and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nd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nd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 and s=electronics and sr=1-326"/>
  </r>
  <r>
    <s v="B00N3XLDW0"/>
    <s v="ENVIE ECR-20 Charger for AA  and  AAA Rechargeable Batteries"/>
    <s v="Electronics|Cameras&amp;Photography|Accessories|Batteries&amp;Chargers|BatteryChargers"/>
    <x v="11"/>
    <s v="Electronics"/>
    <x v="0"/>
    <s v="Cameras and Photography"/>
    <s v="Accessories"/>
    <s v="Batteries and Chargers"/>
    <s v="BatteryChargers"/>
    <n v="299"/>
    <n v="400"/>
    <x v="1"/>
    <n v="16358000"/>
    <n v="0.25"/>
    <n v="0"/>
    <n v="3.8"/>
    <x v="0"/>
    <n v="40895"/>
    <x v="1"/>
    <n v="16358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 and s=computers and sr=1-288"/>
  </r>
  <r>
    <s v="B092JHPL72"/>
    <s v="SWAPKART Flexible Mobile Tabletop Stand, Metal Built, Heavy Duty Foldable Lazy Bracket Clip Mount Multi Angle Clamp for All Smartphones (Pack of 1), Multi Color"/>
    <s v="Electronics|Mobiles&amp;Accessories|MobileAccessories|Mounts|Bedstand&amp;DeskMounts"/>
    <x v="12"/>
    <s v="Electronics"/>
    <x v="0"/>
    <s v="Mobiles and Accessories"/>
    <s v="MobileAccessories"/>
    <s v="Mounts"/>
    <s v="Bedstand and DeskMounts"/>
    <n v="251"/>
    <n v="999"/>
    <x v="0"/>
    <n v="3230766"/>
    <n v="0.75"/>
    <n v="1"/>
    <n v="3.7"/>
    <x v="0"/>
    <n v="3234"/>
    <x v="1"/>
    <n v="1293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nd  it holds the table properly. The string is quite flexible as well, Overall, okayish quality wished the string/arm would be a little strong  and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 and s=electronics and sr=1-142"/>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2"/>
    <s v="Electronics"/>
    <x v="0"/>
    <s v="Mobiles and Accessories"/>
    <s v="MobileAccessories"/>
    <s v="Mounts"/>
    <s v="Bedstand and DeskMounts"/>
    <n v="499"/>
    <n v="1899"/>
    <x v="0"/>
    <n v="2801025"/>
    <n v="0.74"/>
    <n v="1"/>
    <n v="4.0999999999999996"/>
    <x v="0"/>
    <n v="1475"/>
    <x v="1"/>
    <n v="5900"/>
    <s v="„ÄêPERFECT FOR ANY PLACES„Äë: Perfect for watching movies  and  enjoying music in the bedroom, cooking in the kitchen, exercising in the gym and working in the office. Fine details and craftsmanship, make life easier. Lazy bracket for you, free your hands.|„ÄêHEAVY DUTY  and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 and s=electronics and sr=1-269"/>
  </r>
  <r>
    <s v="B098K3H92Z"/>
    <s v="TP-Link USB Bluetooth Adapter for PC, 5.0 Bluetooth Dongle Receiver (UB500) Supports Windows 11/10/8.1/7 for Desktop, Laptop, Mouse, Keyboard, Printers, Headsets, Speakers, PS4/ Xbox Controllers"/>
    <s v="Computers&amp;Accessories|NetworkingDevices|NetworkAdapters|BluetoothAdapters"/>
    <x v="13"/>
    <s v="Computers and Accessories"/>
    <x v="5"/>
    <s v="NetworkingDevices"/>
    <s v="NetworkAdapters"/>
    <s v="BluetoothAdapters"/>
    <m/>
    <n v="599"/>
    <n v="899"/>
    <x v="0"/>
    <n v="85509284"/>
    <n v="0.33"/>
    <n v="0"/>
    <n v="4.3"/>
    <x v="0"/>
    <n v="95116"/>
    <x v="1"/>
    <n v="38046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 and s=computers and sr=1-117"/>
  </r>
  <r>
    <s v="B07YNTJ8ZM"/>
    <s v="Zebronics ZEB-COUNTY 3W Wireless Bluetooth Portable Speaker With Supporting Carry Handle, USB, SD Card, AUX, FM  and  Call Function. (Green)"/>
    <s v="Electronics|HomeAudio|Speakers|BluetoothSpeakers"/>
    <x v="14"/>
    <s v="Electronics"/>
    <x v="0"/>
    <s v="HomeAudio"/>
    <s v="Speakers"/>
    <s v="BluetoothSpeakers"/>
    <m/>
    <n v="549"/>
    <n v="999"/>
    <x v="0"/>
    <n v="64640295"/>
    <n v="0.45"/>
    <n v="0"/>
    <n v="3.9"/>
    <x v="0"/>
    <n v="64705"/>
    <x v="1"/>
    <n v="25882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 and s=computers and sr=1-138"/>
  </r>
  <r>
    <s v="B07B88KQZ8"/>
    <s v="JBL Go 2, Wireless Portable Bluetooth Speaker with Mic, JBL Signature Sound, Vibrant Color Options with IPX7 Waterproof  and  AUX (Blue)"/>
    <s v="Electronics|HomeAudio|Speakers|BluetoothSpeakers"/>
    <x v="14"/>
    <s v="Electronics"/>
    <x v="0"/>
    <s v="HomeAudio"/>
    <s v="Speakers"/>
    <s v="BluetoothSpeakers"/>
    <m/>
    <n v="1999"/>
    <n v="2999"/>
    <x v="0"/>
    <n v="191633101"/>
    <n v="0.33"/>
    <n v="0"/>
    <n v="4.3"/>
    <x v="0"/>
    <n v="63899"/>
    <x v="1"/>
    <n v="255596"/>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 and s=computers and sr=1-158"/>
  </r>
  <r>
    <s v="B07NC12T2R"/>
    <s v="boAt Stone 650 10W Bluetooth Speaker with Upto 7 Hours Playback, IPX5 and Integrated Controls (Blue)"/>
    <s v="Electronics|HomeAudio|Speakers|BluetoothSpeakers"/>
    <x v="14"/>
    <s v="Electronics"/>
    <x v="0"/>
    <s v="HomeAudio"/>
    <s v="Speakers"/>
    <s v="BluetoothSpeakers"/>
    <m/>
    <n v="1799"/>
    <n v="4990"/>
    <x v="0"/>
    <n v="205717740"/>
    <n v="0.64"/>
    <n v="1"/>
    <n v="4.2"/>
    <x v="0"/>
    <n v="41226"/>
    <x v="1"/>
    <n v="16490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 and s=computers and sr=1-241"/>
  </r>
  <r>
    <s v="B0814ZY6FP"/>
    <s v="Zebronics ZEB-VITA Wireless Bluetooth 10W Portable Bar Speaker With Supporting USB, SD Card, AUX, FM, TWS  and  Call Function"/>
    <s v="Electronics|HomeAudio|Speakers|BluetoothSpeakers"/>
    <x v="14"/>
    <s v="Electronics"/>
    <x v="0"/>
    <s v="HomeAudio"/>
    <s v="Speakers"/>
    <s v="BluetoothSpeakers"/>
    <m/>
    <n v="899"/>
    <n v="1199"/>
    <x v="0"/>
    <n v="12890449"/>
    <n v="0.25"/>
    <n v="0"/>
    <n v="3.8"/>
    <x v="0"/>
    <n v="10751"/>
    <x v="1"/>
    <n v="43004"/>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 and s=computers and sr=1-352"/>
  </r>
  <r>
    <s v="B08SMJT55F"/>
    <s v="boAt Stone 250 Portable Wireless Speaker with 5W RMS Immersive Audio, RGB LEDs, Up to 8HRS Playtime, IPX7 Water Resistance, Multi-Compatibility Modes(Black)"/>
    <s v="Electronics|HomeAudio|Speakers|BluetoothSpeakers"/>
    <x v="14"/>
    <s v="Electronics"/>
    <x v="0"/>
    <s v="HomeAudio"/>
    <s v="Speakers"/>
    <s v="BluetoothSpeakers"/>
    <m/>
    <n v="1199"/>
    <n v="3990"/>
    <x v="0"/>
    <n v="11602920"/>
    <n v="0.7"/>
    <n v="1"/>
    <n v="4.2"/>
    <x v="0"/>
    <n v="2908"/>
    <x v="1"/>
    <n v="1163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 and s=computers and sr=1-464"/>
  </r>
  <r>
    <s v="B0B12K5BPM"/>
    <s v="ZEBRONICS Zeb-Astra 20 Wireless BT v5.0 Portable Speaker with 10W RMS Output, TWS, 10H Backup Approx, Built in Rechargeable Battery FM Radio, AUX, mSD, USB, Call Function and Dual 52mm Drivers Multi"/>
    <s v="Electronics|HomeAudio|Speakers|BluetoothSpeakers"/>
    <x v="14"/>
    <s v="Electronics"/>
    <x v="0"/>
    <s v="HomeAudio"/>
    <s v="Speakers"/>
    <s v="BluetoothSpeakers"/>
    <m/>
    <n v="1049"/>
    <n v="2299"/>
    <x v="0"/>
    <n v="4089921"/>
    <n v="0.54"/>
    <n v="1"/>
    <n v="3.9"/>
    <x v="0"/>
    <n v="1779"/>
    <x v="1"/>
    <n v="7116"/>
    <s v="TWS connection|BT v5.0 / AUX / mSD / USB / Built in FM radio|Call function support with BT connection|Built in rechargeable battery supporting up to 10H* playback|Dual passive radiators for deep bass|10W RMS (5+5) with dual 52mm drivers|Media  and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 and s=computers and sr=1-93"/>
  </r>
  <r>
    <s v="B00LM4X0KU"/>
    <s v="Parker Quink Ink Bottle, Blue"/>
    <s v="OfficeProducts|OfficePaperProducts|Paper|Stationery|Pens,Pencils&amp;WritingSupplies|Pens&amp;Refills|BottledInk"/>
    <x v="15"/>
    <s v="Office Products"/>
    <x v="4"/>
    <s v="OfficePaperProducts"/>
    <s v="Paper"/>
    <s v="Stationery"/>
    <s v="Pens,Pencils and WritingSupplies"/>
    <n v="100"/>
    <n v="100"/>
    <x v="2"/>
    <n v="309500"/>
    <n v="0"/>
    <n v="0"/>
    <n v="4.3"/>
    <x v="0"/>
    <n v="3095"/>
    <x v="1"/>
    <n v="1238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 and s=computers and sr=1-188"/>
  </r>
  <r>
    <s v="B00LM4X3XE"/>
    <s v="Parker Quink Ink Bottle (Black)"/>
    <s v="OfficeProducts|OfficePaperProducts|Paper|Stationery|Pens,Pencils&amp;WritingSupplies|Pens&amp;Refills|BottledInk"/>
    <x v="15"/>
    <s v="Office Products"/>
    <x v="4"/>
    <s v="OfficePaperProducts"/>
    <s v="Paper"/>
    <s v="Stationery"/>
    <s v="Pens,Pencils and WritingSupplies"/>
    <n v="90"/>
    <n v="100"/>
    <x v="2"/>
    <n v="306100"/>
    <n v="0.1"/>
    <n v="0"/>
    <n v="4.3"/>
    <x v="0"/>
    <n v="3061"/>
    <x v="1"/>
    <n v="122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 and s=computers and sr=1-324"/>
  </r>
  <r>
    <s v="B08W56G1K9"/>
    <s v="LAPSTER Spiral Charger Spiral Charger Cable Protectors for Wires Data Cable Saver Charging Cord Protective Cable Cover Set of 3 (12 Pieces)"/>
    <s v="Computers&amp;Accessories|Accessories&amp;Peripherals|Cables&amp;Accessories|CableConnectionProtectors"/>
    <x v="16"/>
    <s v="Computers and Accessories"/>
    <x v="5"/>
    <s v="Accessories and Peripherals"/>
    <s v="Cables and Accessories"/>
    <s v="CableConnectionProtectors"/>
    <m/>
    <n v="99"/>
    <n v="999"/>
    <x v="0"/>
    <n v="8742249"/>
    <n v="0.9"/>
    <n v="1"/>
    <n v="4.0999999999999996"/>
    <x v="0"/>
    <n v="8751"/>
    <x v="1"/>
    <n v="3500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 and s=computers and sr=1-19"/>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16"/>
    <s v="Computers and Accessories"/>
    <x v="5"/>
    <s v="Accessories and Peripherals"/>
    <s v="Cables and Accessories"/>
    <s v="CableConnectionProtectors"/>
    <m/>
    <n v="99"/>
    <n v="999"/>
    <x v="0"/>
    <n v="1394604"/>
    <n v="0.9"/>
    <n v="1"/>
    <n v="4"/>
    <x v="0"/>
    <n v="1396"/>
    <x v="1"/>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 and s=electronics and sr=1-76"/>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16"/>
    <s v="Computers and Accessories"/>
    <x v="5"/>
    <s v="Accessories and Peripherals"/>
    <s v="Cables and Accessories"/>
    <s v="CableConnectionProtectors"/>
    <m/>
    <n v="99"/>
    <n v="999"/>
    <x v="0"/>
    <n v="1394604"/>
    <n v="0.9"/>
    <n v="1"/>
    <n v="4"/>
    <x v="0"/>
    <n v="1396"/>
    <x v="1"/>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 and s=computers and sr=1-64"/>
  </r>
  <r>
    <s v="B07W14CHV8"/>
    <s v="CARECASE¬Æ Optical Bay 2nd Hard Drive Caddy, 9.5 mm CD/DVD Drive Slot for SSD and HDD"/>
    <s v="Computers&amp;Accessories|Accessories&amp;Peripherals|HardDriveAccessories|Caddies"/>
    <x v="17"/>
    <s v="Computers and Accessories"/>
    <x v="5"/>
    <s v="Accessories and Peripherals"/>
    <s v="HardDriveAccessories"/>
    <s v="Caddies"/>
    <m/>
    <n v="199"/>
    <n v="799"/>
    <x v="0"/>
    <n v="5859067"/>
    <n v="0.75"/>
    <n v="1"/>
    <n v="4.0999999999999996"/>
    <x v="0"/>
    <n v="7333"/>
    <x v="1"/>
    <n v="29332"/>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nd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nd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 and s=computers and sr=1-483"/>
  </r>
  <r>
    <s v="B08BQ947H3"/>
    <s v="LIRAMARK Webcam Cover Slide, Ultra Thin Laptop Camera Cover Slide Blocker for Computer MacBook Pro iMac PC Tablet (Pack of 3)"/>
    <s v="Computers&amp;Accessories|Accessories&amp;Peripherals|LaptopAccessories|CameraPrivacyCovers"/>
    <x v="18"/>
    <s v="Computers and Accessories"/>
    <x v="5"/>
    <s v="Accessories and Peripherals"/>
    <s v="LaptopAccessories"/>
    <s v="CameraPrivacyCovers"/>
    <m/>
    <n v="149"/>
    <n v="149"/>
    <x v="2"/>
    <n v="1614117"/>
    <n v="0"/>
    <n v="0"/>
    <n v="4.3"/>
    <x v="0"/>
    <n v="10833"/>
    <x v="1"/>
    <n v="4333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 and s=electronics and sr=1-317"/>
  </r>
  <r>
    <s v="B08BQ947H3"/>
    <s v="LIRAMARK Webcam Cover Slide, Ultra Thin Laptop Camera Cover Slide Blocker for Computer MacBook Pro iMac PC Tablet (Pack of 3)"/>
    <s v="Computers&amp;Accessories|Accessories&amp;Peripherals|LaptopAccessories|CameraPrivacyCovers"/>
    <x v="18"/>
    <s v="Computers and Accessories"/>
    <x v="5"/>
    <s v="Accessories and Peripherals"/>
    <s v="LaptopAccessories"/>
    <s v="CameraPrivacyCovers"/>
    <m/>
    <n v="149"/>
    <n v="149"/>
    <x v="2"/>
    <n v="1614117"/>
    <n v="0"/>
    <n v="0"/>
    <n v="4.3"/>
    <x v="0"/>
    <n v="10833"/>
    <x v="1"/>
    <n v="4333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 and s=computers and sr=1-335"/>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18"/>
    <s v="Computers and Accessories"/>
    <x v="5"/>
    <s v="Accessories and Peripherals"/>
    <s v="LaptopAccessories"/>
    <s v="CameraPrivacyCovers"/>
    <m/>
    <n v="69"/>
    <n v="299"/>
    <x v="1"/>
    <n v="76245"/>
    <n v="0.77"/>
    <n v="1"/>
    <n v="4.3"/>
    <x v="0"/>
    <n v="255"/>
    <x v="0"/>
    <n v="102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 and s=computers and sr=1-234"/>
  </r>
  <r>
    <s v="B00V9NHDI4"/>
    <s v="Eureka Forbes Trendy Zip 1000 Watts powerful suction vacuum cleaner with resuable dust bag  and  5 accessories,1 year warrantycompact,light weight  and  easy to use (Black)"/>
    <s v="Home&amp;Kitchen|Kitchen&amp;HomeAppliances|Vacuum,Cleaning&amp;Ironing|Vacuums&amp;FloorCare|Vacuums|CanisterVacuums"/>
    <x v="19"/>
    <s v="Home and Kitchen"/>
    <x v="2"/>
    <s v="Kitchen and HomeAppliances"/>
    <s v="Vacuum,Cleaning and Ironing"/>
    <s v="Vacuums and FloorCare"/>
    <s v="Vacuums"/>
    <n v="2799"/>
    <n v="3799"/>
    <x v="0"/>
    <n v="125104869"/>
    <n v="0.26"/>
    <n v="0"/>
    <n v="3.9"/>
    <x v="0"/>
    <n v="32931"/>
    <x v="1"/>
    <n v="131724"/>
    <s v="Post Purchase virtual Demo is provided on this product .A dedicated customer service executive is assigned to give live demo of the product over a video call|Trendy Zip is a canister vaccum cleaner for daily cleaning needs to get rid of deep embedded dirt  and  dust|The product has free reusable dust bags|The product has easy to use foot operated power on-off  and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nd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nd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 and s=kitchen and sr=1-99"/>
  </r>
  <r>
    <s v="B072J83V9W"/>
    <s v="Philips PowerPro FC9352/01 Compact Bagless Vacuum Cleaner (Blue)"/>
    <s v="Home&amp;Kitchen|Kitchen&amp;HomeAppliances|Vacuum,Cleaning&amp;Ironing|Vacuums&amp;FloorCare|Vacuums|CanisterVacuums"/>
    <x v="19"/>
    <s v="Home and Kitchen"/>
    <x v="2"/>
    <s v="Kitchen and HomeAppliances"/>
    <s v="Vacuum,Cleaning and Ironing"/>
    <s v="Vacuums and FloorCare"/>
    <s v="Vacuums"/>
    <n v="8999"/>
    <n v="9995"/>
    <x v="0"/>
    <n v="179850030"/>
    <n v="0.1"/>
    <n v="0"/>
    <n v="4.4000000000000004"/>
    <x v="0"/>
    <n v="17994"/>
    <x v="1"/>
    <n v="7197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nd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nd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 and s=kitchen and sr=1-146"/>
  </r>
  <r>
    <s v="B07H3N8RJH"/>
    <s v="AmazonBasics Cylinder Bagless Vacuum Cleaner with Power Suction, Low Sound, High Energy Efficiency and 2 Years Warranty (1.5L, Black)"/>
    <s v="Home&amp;Kitchen|Kitchen&amp;HomeAppliances|Vacuum,Cleaning&amp;Ironing|Vacuums&amp;FloorCare|Vacuums|CanisterVacuums"/>
    <x v="19"/>
    <s v="Home and Kitchen"/>
    <x v="2"/>
    <s v="Kitchen and HomeAppliances"/>
    <s v="Vacuum,Cleaning and Ironing"/>
    <s v="Vacuums and FloorCare"/>
    <s v="Vacuums"/>
    <n v="3799"/>
    <n v="6000"/>
    <x v="0"/>
    <n v="71610000"/>
    <n v="0.37"/>
    <n v="0"/>
    <n v="4.2"/>
    <x v="0"/>
    <n v="11935"/>
    <x v="1"/>
    <n v="477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 and s=kitchen and sr=1-365"/>
  </r>
  <r>
    <s v="B09FZ89DK6"/>
    <s v="Eureka Forbes Supervac 1600 Watts Powerful Suction,bagless Vacuum Cleaner with cyclonic Technology,7 Accessories,1 Year Warranty,Compact,Lightweight  and  Easy to use (Red)"/>
    <s v="Home&amp;Kitchen|Kitchen&amp;HomeAppliances|Vacuum,Cleaning&amp;Ironing|Vacuums&amp;FloorCare|Vacuums|CanisterVacuums"/>
    <x v="19"/>
    <s v="Home and Kitchen"/>
    <x v="2"/>
    <s v="Kitchen and HomeAppliances"/>
    <s v="Vacuum,Cleaning and Ironing"/>
    <s v="Vacuums and FloorCare"/>
    <s v="Vacuums"/>
    <n v="5999"/>
    <n v="9999"/>
    <x v="0"/>
    <n v="11908809"/>
    <n v="0.4"/>
    <n v="0"/>
    <n v="4.2"/>
    <x v="0"/>
    <n v="1191"/>
    <x v="1"/>
    <n v="4764"/>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nd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 and s=kitchen and sr=1-180"/>
  </r>
  <r>
    <s v="B07DKZCZ89"/>
    <s v="Gizga Essentials Earphone Carrying Case, Multi-Purpose Pocket Storage Travel Organizer for Earphones, Headset, Pen Drives, SD Cards, Shock-Proof Ballistic Nylon, Soft Fabric, Mesh Pocket, Green"/>
    <s v="Electronics|Headphones,Earbuds&amp;Accessories|Cases"/>
    <x v="20"/>
    <s v="Electronics"/>
    <x v="0"/>
    <s v="Headphones,Earbuds and Accessories"/>
    <s v="Cases"/>
    <m/>
    <m/>
    <n v="119"/>
    <n v="499"/>
    <x v="1"/>
    <n v="7500968"/>
    <n v="0.76"/>
    <n v="1"/>
    <n v="4.3"/>
    <x v="0"/>
    <n v="15032"/>
    <x v="1"/>
    <n v="60128"/>
    <s v="SUPERIOR QUALITY: Gizga Essentials Earphone Carrying Case (Headphone Case) is spherical in shape with tapered top. Ergonomically the inside to keep a lot more contents one would think is possible. Excellent for Earphones, Pen Drive, Coins, SD Cards, Connectors etc.|SECURE  and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 and s=computers and sr=1-222"/>
  </r>
  <r>
    <s v="B07Z53L5QL"/>
    <s v="ProElite Faux Leather Smart Flip Case Cover for Apple iPad 10.2&quot; 9th Gen (2021) / 8th Gen / 7th Gen with Stylus Pen, Black"/>
    <s v="Computers&amp;Accessories|Accessories&amp;Peripherals|TabletAccessories|Bags,Cases&amp;Sleeves|Cases"/>
    <x v="20"/>
    <s v="Computers and Accessories"/>
    <x v="5"/>
    <s v="Accessories and Peripherals"/>
    <s v="TabletAccessories"/>
    <s v="Bags,Cases and Sleeves"/>
    <s v="Cases"/>
    <n v="549"/>
    <n v="1499"/>
    <x v="0"/>
    <n v="16497994"/>
    <n v="0.63"/>
    <n v="1"/>
    <n v="4.3"/>
    <x v="0"/>
    <n v="11006"/>
    <x v="1"/>
    <n v="4402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 and s=computers and sr=1-28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20"/>
    <s v="Computers and Accessories"/>
    <x v="5"/>
    <s v="Accessories and Peripherals"/>
    <s v="TabletAccessories"/>
    <s v="Bags,Cases and Sleeves"/>
    <s v="Cases"/>
    <n v="549"/>
    <n v="2499"/>
    <x v="0"/>
    <n v="13884444"/>
    <n v="0.78"/>
    <n v="1"/>
    <n v="4.3"/>
    <x v="0"/>
    <n v="5556"/>
    <x v="1"/>
    <n v="2222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nd  User Experience Possible.|Perfect Fit  and  Precise Cutouts Ensures Easy Access To All The Ports  and  Buttons On Your iPad 10.2 inch 7th 8th 9th Generation That You Rarely Need To Remove The Case.|Built With Highest Quality Material, This Robustrion Case Protects Your iPad 10.2 inch 7th 8th 9th Generation Against Scratches, Bumps  and  Accidental Drops Keeping Your Precious Device Safe  and  Sound.|Sleek Design  and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 and s=computers and sr=1-331"/>
  </r>
  <r>
    <s v="B08Y5QJXSR"/>
    <s v="atomberg Renesa 1200mm BLDC Motor with Remote 3 Blade Energy Saving Ceiling Fan (Matt Black)"/>
    <s v="Home&amp;Kitchen|Heating,Cooling&amp;AirQuality|Fans|CeilingFans"/>
    <x v="21"/>
    <s v="Home and Kitchen"/>
    <x v="2"/>
    <s v="Heating,Cooling and AirQuality"/>
    <s v="Fans"/>
    <s v="CeilingFans"/>
    <m/>
    <n v="3569"/>
    <n v="5190"/>
    <x v="0"/>
    <n v="148584510"/>
    <n v="0.31"/>
    <n v="0"/>
    <n v="4.3"/>
    <x v="0"/>
    <n v="28629"/>
    <x v="1"/>
    <n v="114516"/>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nd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 and s=kitchen and sr=1-158"/>
  </r>
  <r>
    <s v="B01M0505SJ"/>
    <s v="Orient Electric Apex-FX 1200mm Ultra High Speed 400 RPM Ceiling Fan (Brown)"/>
    <s v="Home&amp;Kitchen|Heating,Cooling&amp;AirQuality|Fans|CeilingFans"/>
    <x v="21"/>
    <s v="Home and Kitchen"/>
    <x v="2"/>
    <s v="Heating,Cooling and AirQuality"/>
    <s v="Fans"/>
    <s v="CeilingFans"/>
    <m/>
    <n v="1400"/>
    <n v="2485"/>
    <x v="0"/>
    <n v="49695030"/>
    <n v="0.44"/>
    <n v="0"/>
    <n v="4.0999999999999996"/>
    <x v="0"/>
    <n v="19998"/>
    <x v="1"/>
    <n v="79992"/>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nd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 and s=kitchen and sr=1-95"/>
  </r>
  <r>
    <s v="B095PWLLY6"/>
    <s v="Crompton Hill Briz Deco 1200mm (48 inch) High Speed Designer Ceiling Fan (Smoked Brown)"/>
    <s v="Home&amp;Kitchen|Heating,Cooling&amp;AirQuality|Fans|CeilingFans"/>
    <x v="21"/>
    <s v="Home and Kitchen"/>
    <x v="2"/>
    <s v="Heating,Cooling and AirQuality"/>
    <s v="Fans"/>
    <s v="CeilingFans"/>
    <m/>
    <n v="1804"/>
    <n v="2380"/>
    <x v="0"/>
    <n v="36609160"/>
    <n v="0.24"/>
    <n v="0"/>
    <n v="4"/>
    <x v="0"/>
    <n v="15382"/>
    <x v="1"/>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 and s=kitchen and sr=1-303"/>
  </r>
  <r>
    <s v="B01LYU3BZF"/>
    <s v="Havells Ambrose 1200mm Ceiling Fan (Gold Mist Wood)"/>
    <s v="Home&amp;Kitchen|Heating,Cooling&amp;AirQuality|Fans|CeilingFans"/>
    <x v="21"/>
    <s v="Home and Kitchen"/>
    <x v="2"/>
    <s v="Heating,Cooling and AirQuality"/>
    <s v="Fans"/>
    <s v="CeilingFans"/>
    <m/>
    <n v="2199"/>
    <n v="3190"/>
    <x v="0"/>
    <n v="30783500"/>
    <n v="0.31"/>
    <n v="0"/>
    <n v="4.3"/>
    <x v="0"/>
    <n v="9650"/>
    <x v="1"/>
    <n v="386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 and s=kitchen and sr=1-187"/>
  </r>
  <r>
    <s v="B07SPVMSC6"/>
    <s v="Bajaj Frore 1200 mm Ceiling Fan (Brown)"/>
    <s v="Home&amp;Kitchen|Heating,Cooling&amp;AirQuality|Fans|CeilingFans"/>
    <x v="21"/>
    <s v="Home and Kitchen"/>
    <x v="2"/>
    <s v="Heating,Cooling and AirQuality"/>
    <s v="Fans"/>
    <s v="CeilingFans"/>
    <m/>
    <n v="1399"/>
    <n v="2660"/>
    <x v="0"/>
    <n v="24868340"/>
    <n v="0.47"/>
    <n v="0"/>
    <n v="4.0999999999999996"/>
    <x v="0"/>
    <n v="9349"/>
    <x v="1"/>
    <n v="37396"/>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 and s=kitchen and sr=1-192"/>
  </r>
  <r>
    <s v="B09SPTNG58"/>
    <s v="Crompton Sea Sapphira 1200 mm Ultra High Speed 3 Blade Ceiling Fan (Lustre Brown, Pack of 1)"/>
    <s v="Home&amp;Kitchen|Heating,Cooling&amp;AirQuality|Fans|CeilingFans"/>
    <x v="21"/>
    <s v="Home and Kitchen"/>
    <x v="2"/>
    <s v="Heating,Cooling and AirQuality"/>
    <s v="Fans"/>
    <s v="CeilingFans"/>
    <m/>
    <n v="1449"/>
    <n v="2349"/>
    <x v="0"/>
    <n v="21185631"/>
    <n v="0.38"/>
    <n v="0"/>
    <n v="3.9"/>
    <x v="0"/>
    <n v="9019"/>
    <x v="1"/>
    <n v="3607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 and s=kitchen and sr=1-213"/>
  </r>
  <r>
    <s v="B08ZHYNTM1"/>
    <s v="Havells Festiva 1200mm Dust Resistant Ceiling Fan (Gold Mist)"/>
    <s v="Home&amp;Kitchen|Heating,Cooling&amp;AirQuality|Fans|CeilingFans"/>
    <x v="21"/>
    <s v="Home and Kitchen"/>
    <x v="2"/>
    <s v="Heating,Cooling and AirQuality"/>
    <s v="Fans"/>
    <s v="CeilingFans"/>
    <m/>
    <n v="2899"/>
    <n v="4005"/>
    <x v="0"/>
    <n v="28595700"/>
    <n v="0.28000000000000003"/>
    <n v="0"/>
    <n v="4.3"/>
    <x v="0"/>
    <n v="7140"/>
    <x v="1"/>
    <n v="2856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 and s=kitchen and sr=1-342"/>
  </r>
  <r>
    <s v="B07ZJND9B9"/>
    <s v="ACTIVA 1200 MM HIGH SPEED 390 RPM BEE APPROVED 5 STAR RATED APSRA CEILING FAN BROWN 2 Years Warranty"/>
    <s v="Home&amp;Kitchen|Heating,Cooling&amp;AirQuality|Fans|CeilingFans"/>
    <x v="21"/>
    <s v="Home and Kitchen"/>
    <x v="2"/>
    <s v="Heating,Cooling and AirQuality"/>
    <s v="Fans"/>
    <s v="CeilingFans"/>
    <m/>
    <n v="1099"/>
    <n v="1990"/>
    <x v="0"/>
    <n v="11762890"/>
    <n v="0.45"/>
    <n v="0"/>
    <n v="3.9"/>
    <x v="0"/>
    <n v="5911"/>
    <x v="1"/>
    <n v="23644"/>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 and s=kitchen and sr=1-315"/>
  </r>
  <r>
    <s v="B01L7C4IU2"/>
    <s v="Havells Ambrose 1200mm Ceiling Fan (Pearl White Wood)"/>
    <s v="Home&amp;Kitchen|Heating,Cooling&amp;AirQuality|Fans|CeilingFans"/>
    <x v="21"/>
    <s v="Home and Kitchen"/>
    <x v="2"/>
    <s v="Heating,Cooling and AirQuality"/>
    <s v="Fans"/>
    <s v="CeilingFans"/>
    <m/>
    <n v="2199"/>
    <n v="3045"/>
    <x v="0"/>
    <n v="8178870"/>
    <n v="0.28000000000000003"/>
    <n v="0"/>
    <n v="4.2"/>
    <x v="0"/>
    <n v="2686"/>
    <x v="1"/>
    <n v="1074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 and s=kitchen and sr=1-480"/>
  </r>
  <r>
    <s v="B09MT94QLL"/>
    <s v="Havells Glaze 74W Pearl Ivory Gold Ceiling Fan, Sweep: 1200 Mm"/>
    <s v="Home&amp;Kitchen|Heating,Cooling&amp;AirQuality|Fans|CeilingFans"/>
    <x v="21"/>
    <s v="Home and Kitchen"/>
    <x v="2"/>
    <s v="Heating,Cooling and AirQuality"/>
    <s v="Fans"/>
    <s v="CeilingFans"/>
    <m/>
    <n v="1999"/>
    <n v="4775"/>
    <x v="0"/>
    <n v="6460575"/>
    <n v="0.57999999999999996"/>
    <n v="1"/>
    <n v="4.2"/>
    <x v="0"/>
    <n v="1353"/>
    <x v="1"/>
    <n v="541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 and s=kitchen and sr=1-217"/>
  </r>
  <r>
    <s v="B08WWKM5HQ"/>
    <s v="Crompton Highspeed Markle Prime 1200 mm (48 inch) Anti-Dust Ceiling Fan with Energy Efficient 55W Motor (Burgundy)"/>
    <s v="Home&amp;Kitchen|Heating,Cooling&amp;AirQuality|Fans|CeilingFans"/>
    <x v="21"/>
    <s v="Home and Kitchen"/>
    <x v="2"/>
    <s v="Heating,Cooling and AirQuality"/>
    <s v="Fans"/>
    <s v="CeilingFans"/>
    <m/>
    <n v="2599"/>
    <n v="4780"/>
    <x v="0"/>
    <n v="4292440"/>
    <n v="0.46"/>
    <n v="0"/>
    <n v="3.9"/>
    <x v="0"/>
    <n v="898"/>
    <x v="0"/>
    <n v="359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 and s=kitchen and sr=1-467"/>
  </r>
  <r>
    <s v="B01LWYDEQ7"/>
    <s v="Pigeon Polypropylene Mini Handy and Compact Chopper with 3 Blades for Effortlessly Chopping Vegetables and Fruits for Your Kitchen (12420, Green, 400 ml)"/>
    <s v="Home&amp;Kitchen|Kitchen&amp;Dining|KitchenTools|ManualChoppers&amp;Chippers|Choppers"/>
    <x v="22"/>
    <s v="Home and Kitchen"/>
    <x v="2"/>
    <s v="Kitchen and Dining"/>
    <s v="KitchenTools"/>
    <s v="ManualChoppers and Chippers"/>
    <s v="Choppers"/>
    <n v="199"/>
    <n v="495"/>
    <x v="1"/>
    <n v="133928685"/>
    <n v="0.6"/>
    <n v="1"/>
    <n v="4.0999999999999996"/>
    <x v="0"/>
    <n v="270563"/>
    <x v="1"/>
    <n v="108225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 and s=kitchen and sr=1-12"/>
  </r>
  <r>
    <s v="B01IBRHE3E"/>
    <s v="Gizga Essentials Professional 3-in-1 Cleaning Kit for Camera, Lens, Binocular, Laptop, TV, Monitor, Smartphone, Tablet (Includes: Cleaning Liquid 100ml, Plush Microfiber Cloth, Dust Removal Brush)"/>
    <s v="Electronics|Cameras&amp;Photography|Accessories|Cleaners|CleaningKits"/>
    <x v="23"/>
    <s v="Electronics"/>
    <x v="0"/>
    <s v="Cameras and Photography"/>
    <s v="Accessories"/>
    <s v="Cleaners"/>
    <s v="CleaningKits"/>
    <n v="299"/>
    <n v="499"/>
    <x v="1"/>
    <n v="12191568"/>
    <n v="0.4"/>
    <n v="0"/>
    <n v="4.2"/>
    <x v="0"/>
    <n v="24432"/>
    <x v="1"/>
    <n v="9772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 and s=computers and sr=1-144"/>
  </r>
  <r>
    <s v="B088WCFPQF"/>
    <s v="Cafe JEI French Press Coffee and Tea Maker 600ml with 4 Level Filtration System, Heat Resistant Borosilicate Glass (Black, 600ml)"/>
    <s v="Home&amp;Kitchen|Kitchen&amp;HomeAppliances|Coffee,Tea&amp;Espresso|CoffeePresses"/>
    <x v="24"/>
    <s v="Home and Kitchen"/>
    <x v="2"/>
    <s v="Kitchen and HomeAppliances"/>
    <s v="Coffee,Tea and Espresso"/>
    <s v="CoffeePresses"/>
    <m/>
    <n v="1099"/>
    <n v="1500"/>
    <x v="0"/>
    <n v="1597500"/>
    <n v="0.27"/>
    <n v="0"/>
    <n v="4.5"/>
    <x v="1"/>
    <n v="1065"/>
    <x v="1"/>
    <n v="53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nd  0.20 oz coffee measuring spoon, and a Cleaning tool in the package.|Pinnacle Of Richness Of Nutrients  and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d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 and s=kitchen and sr=1-436"/>
  </r>
  <r>
    <s v="B07R679HTT"/>
    <s v="AGARO Imperial 240-Watt Slow Juicer with Cold Press Technology"/>
    <s v="Home&amp;Kitchen|Kitchen&amp;HomeAppliances|SmallKitchenAppliances|Juicers|ColdPressJuicers"/>
    <x v="25"/>
    <s v="Home and Kitchen"/>
    <x v="2"/>
    <s v="Kitchen and HomeAppliances"/>
    <s v="SmallKitchenAppliances"/>
    <s v="Juicers"/>
    <s v="ColdPressJuicers"/>
    <n v="12609"/>
    <n v="23999"/>
    <x v="0"/>
    <n v="54909712"/>
    <n v="0.47"/>
    <n v="0"/>
    <n v="4.4000000000000004"/>
    <x v="0"/>
    <n v="2288"/>
    <x v="1"/>
    <n v="9152"/>
    <s v="Cold press process for maximum juice extraction and nutrients retention;Easy to assemble, operate, and clean|Large 74mm Feeding Tube I Can process whole fruits like orange  and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 and s=kitchen and sr=1-363"/>
  </r>
  <r>
    <s v="B095X38CJS"/>
    <s v="BRUSTRO Copytinta Coloured Craft Paper A4 Size 80 GSM Mixed Bright Colour 40 Sheets Pack (10 cols X 4 Sheets) Double Side Color for Office Printing, Art and Craft."/>
    <s v="OfficeProducts|OfficePaperProducts|Paper|Copy&amp;PrintingPaper|ColouredPaper"/>
    <x v="26"/>
    <s v="Office Products"/>
    <x v="4"/>
    <s v="OfficePaperProducts"/>
    <s v="Paper"/>
    <s v="Copy and PrintingPaper"/>
    <s v="ColouredPaper"/>
    <n v="99"/>
    <n v="99"/>
    <x v="2"/>
    <n v="38412"/>
    <n v="0"/>
    <n v="0"/>
    <n v="4.3"/>
    <x v="0"/>
    <n v="388"/>
    <x v="0"/>
    <n v="1552"/>
    <s v="Made at the renowned Fabriano paper mill in Italy.|Acid free paper.|Vibrant color pallette,Soft surface,80gsm.|Ideal for photocopies, laser and inkjet prints, fax, dividers, covers, collages, craft  and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 and s=computers and sr=1-245"/>
  </r>
  <r>
    <s v="B00DJ5N9VK"/>
    <s v="Faber-Castell Connector Pen Set - Pack of 25 (Assorted)"/>
    <s v="Toys&amp;Games|Arts&amp;Crafts|Drawing&amp;PaintingSupplies|ColouringPens&amp;Markers"/>
    <x v="27"/>
    <s v="Toys and Games"/>
    <x v="6"/>
    <s v="Arts and Crafts"/>
    <s v="Drawing and PaintingSupplies"/>
    <s v="ColouringPens and Markers"/>
    <m/>
    <n v="150"/>
    <n v="150"/>
    <x v="2"/>
    <n v="2380050"/>
    <n v="0"/>
    <n v="0"/>
    <n v="4.3"/>
    <x v="0"/>
    <n v="15867"/>
    <x v="1"/>
    <n v="63468"/>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 and s=computers and sr=1-381"/>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28"/>
    <s v="Electronics"/>
    <x v="0"/>
    <s v="Cameras and Photography"/>
    <s v="Accessories"/>
    <s v="Tripods and Monopods"/>
    <s v="CompleteTripodUnits"/>
    <n v="1549"/>
    <n v="2495"/>
    <x v="0"/>
    <n v="37766815"/>
    <n v="0.38"/>
    <n v="0"/>
    <n v="4.4000000000000004"/>
    <x v="0"/>
    <n v="15137"/>
    <x v="1"/>
    <n v="6054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 and s=computers and sr=1-124"/>
  </r>
  <r>
    <s v="B00LHZW3XY"/>
    <s v="Luxor 5 Subject Single Ruled Notebook - A5 Size, 70 GSM, 300 Pages"/>
    <s v="OfficeProducts|OfficePaperProducts|Paper|Stationery|Notebooks,WritingPads&amp;Diaries|CompositionNotebooks"/>
    <x v="29"/>
    <s v="Office Products"/>
    <x v="4"/>
    <s v="OfficePaperProducts"/>
    <s v="Paper"/>
    <s v="Stationery"/>
    <s v="Notebooks,WritingPads and Diaries"/>
    <n v="125"/>
    <n v="180"/>
    <x v="2"/>
    <n v="1449540"/>
    <n v="0.31"/>
    <n v="0"/>
    <n v="4.4000000000000004"/>
    <x v="0"/>
    <n v="8053"/>
    <x v="1"/>
    <n v="32212"/>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 and s=computers and sbo=RZvfv%2F%2FHxDF%2BO5021pAnSA%3D%3D and sr=1-213"/>
  </r>
  <r>
    <s v="B086Q3QMFS"/>
    <s v="Classmate Drawing Book - Unruled, 40 Pages, 210 mm x 297 mm - Pack Of 4"/>
    <s v="OfficeProducts|OfficePaperProducts|Paper|Stationery|Notebooks,WritingPads&amp;Diaries|CompositionNotebooks"/>
    <x v="29"/>
    <s v="Office Products"/>
    <x v="4"/>
    <s v="OfficePaperProducts"/>
    <s v="Paper"/>
    <s v="Stationery"/>
    <s v="Notebooks,WritingPads and Diaries"/>
    <n v="120"/>
    <n v="120"/>
    <x v="2"/>
    <n v="594120"/>
    <n v="0"/>
    <n v="0"/>
    <n v="4.5"/>
    <x v="1"/>
    <n v="4951"/>
    <x v="1"/>
    <n v="2475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 and s=computers and sr=1-468"/>
  </r>
  <r>
    <s v="B00LHZWD0C"/>
    <s v="Luxor 5 Subject Single Ruled Notebook - A4, 70 GSM, 300 pages"/>
    <s v="OfficeProducts|OfficePaperProducts|Paper|Stationery|Notebooks,WritingPads&amp;Diaries|CompositionNotebooks"/>
    <x v="29"/>
    <s v="Office Products"/>
    <x v="4"/>
    <s v="OfficePaperProducts"/>
    <s v="Paper"/>
    <s v="Stationery"/>
    <s v="Notebooks,WritingPads and Diaries"/>
    <n v="252"/>
    <n v="315"/>
    <x v="1"/>
    <n v="1192275"/>
    <n v="0.2"/>
    <n v="0"/>
    <n v="4.5"/>
    <x v="1"/>
    <n v="3785"/>
    <x v="1"/>
    <n v="189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 and s=computers and sr=1-193"/>
  </r>
  <r>
    <s v="B00J4YG0PC"/>
    <s v="Classmate Long Notebook - 140 Pages, Single Line, 297mm x 210mm (Pack of 12)"/>
    <s v="OfficeProducts|OfficePaperProducts|Paper|Stationery|Notebooks,WritingPads&amp;Diaries|CompositionNotebooks"/>
    <x v="29"/>
    <s v="Office Products"/>
    <x v="4"/>
    <s v="OfficePaperProducts"/>
    <s v="Paper"/>
    <s v="Stationery"/>
    <s v="Notebooks,WritingPads and Diaries"/>
    <n v="561"/>
    <n v="720"/>
    <x v="0"/>
    <n v="2291040"/>
    <n v="0.22"/>
    <n v="0"/>
    <n v="4.4000000000000004"/>
    <x v="0"/>
    <n v="3182"/>
    <x v="1"/>
    <n v="1272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 and s=computers and sr=1-225"/>
  </r>
  <r>
    <s v="B086PXQ2R4"/>
    <s v="Classmate Long Book - Unruled, 160 Pages, 314 mm x 194 mm - Pack Of 3"/>
    <s v="OfficeProducts|OfficePaperProducts|Paper|Stationery|Notebooks,WritingPads&amp;Diaries|CompositionNotebooks"/>
    <x v="29"/>
    <s v="Office Products"/>
    <x v="4"/>
    <s v="OfficePaperProducts"/>
    <s v="Paper"/>
    <s v="Stationery"/>
    <s v="Notebooks,WritingPads and Diaries"/>
    <n v="165"/>
    <n v="165"/>
    <x v="2"/>
    <n v="276210"/>
    <n v="0"/>
    <n v="0"/>
    <n v="4.5"/>
    <x v="1"/>
    <n v="1674"/>
    <x v="1"/>
    <n v="837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 and s=computers and sr=1-431"/>
  </r>
  <r>
    <s v="B00P93X2H6"/>
    <s v="Classmate Pulse Spiral Notebook - 240 mm x 180 mm, Soft Cover, 200 Pages, Unruled"/>
    <s v="OfficeProducts|OfficePaperProducts|Paper|Stationery|Notebooks,WritingPads&amp;Diaries|CompositionNotebooks"/>
    <x v="29"/>
    <s v="Office Products"/>
    <x v="4"/>
    <s v="OfficePaperProducts"/>
    <s v="Paper"/>
    <s v="Stationery"/>
    <s v="Notebooks,WritingPads and Diaries"/>
    <n v="67"/>
    <n v="75"/>
    <x v="2"/>
    <n v="95175"/>
    <n v="0.11"/>
    <n v="0"/>
    <n v="4.0999999999999996"/>
    <x v="0"/>
    <n v="1269"/>
    <x v="1"/>
    <n v="507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 and s=computers and sr=1-248"/>
  </r>
  <r>
    <s v="B099S26HWG"/>
    <s v="Classmate Pulse 1 Subject Notebook - 240mm x 180mm , Soft Cover, 180 Pages, Single Line, Pack of 4"/>
    <s v="OfficeProducts|OfficePaperProducts|Paper|Stationery|Notebooks,WritingPads&amp;Diaries|CompositionNotebooks"/>
    <x v="29"/>
    <s v="Office Products"/>
    <x v="4"/>
    <s v="OfficePaperProducts"/>
    <s v="Paper"/>
    <s v="Stationery"/>
    <s v="Notebooks,WritingPads and Diaries"/>
    <n v="300"/>
    <n v="300"/>
    <x v="1"/>
    <n v="125700"/>
    <n v="0"/>
    <n v="0"/>
    <n v="4.2"/>
    <x v="0"/>
    <n v="419"/>
    <x v="0"/>
    <n v="1676"/>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 and s=computers and sr=1-409"/>
  </r>
  <r>
    <s v="B076B8G5D8"/>
    <s v="Boya ByM1 Auxiliary Omnidirectional Lavalier Condenser Microphone with 20ft Audio Cable (Black)"/>
    <s v="MusicalInstruments|Microphones|Condenser"/>
    <x v="30"/>
    <s v="Musical Instruments"/>
    <x v="7"/>
    <s v="Microphones"/>
    <s v="Condenser"/>
    <m/>
    <m/>
    <n v="798"/>
    <n v="1995"/>
    <x v="0"/>
    <n v="136984680"/>
    <n v="0.6"/>
    <n v="1"/>
    <n v="4"/>
    <x v="0"/>
    <n v="68664"/>
    <x v="1"/>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nd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nd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 and s=computers and sr=1-32"/>
  </r>
  <r>
    <s v="B07JF9B592"/>
    <s v="MAONO AU-400 Lavalier Auxiliary Omnidirectional Microphone (Black)"/>
    <s v="MusicalInstruments|Microphones|Condenser"/>
    <x v="30"/>
    <s v="Musical Instruments"/>
    <x v="7"/>
    <s v="Microphones"/>
    <s v="Condenser"/>
    <m/>
    <m/>
    <n v="478"/>
    <n v="699"/>
    <x v="0"/>
    <n v="14132382"/>
    <n v="0.32"/>
    <n v="0"/>
    <n v="3.8"/>
    <x v="0"/>
    <n v="20218"/>
    <x v="1"/>
    <n v="8087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nd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 and s=computers and sr=1-237"/>
  </r>
  <r>
    <s v="B082FTPRSK"/>
    <s v="Zinq Five Fan Cooling Pad and Laptop Stand with Dual Height Adjustment and Dual USB Port Extension (Black)"/>
    <s v="Computers&amp;Accessories|Accessories&amp;Peripherals|LaptopAccessories|CoolingPads"/>
    <x v="31"/>
    <s v="Computers and Accessories"/>
    <x v="5"/>
    <s v="Accessories and Peripherals"/>
    <s v="LaptopAccessories"/>
    <s v="CoolingPads"/>
    <m/>
    <n v="999"/>
    <n v="1999"/>
    <x v="0"/>
    <n v="54854559"/>
    <n v="0.5"/>
    <n v="1"/>
    <n v="4.2"/>
    <x v="0"/>
    <n v="27441"/>
    <x v="1"/>
    <n v="109764"/>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 and s=computers and sr=1-233"/>
  </r>
  <r>
    <s v="B07YWS9SP9"/>
    <s v="Zebronics, ZEB-NC3300 USB Powered Laptop Cooling Pad with Dual Fan, Dual USB Port and Blue LED Lights"/>
    <s v="Computers&amp;Accessories|Accessories&amp;Peripherals|LaptopAccessories|CoolingPads"/>
    <x v="31"/>
    <s v="Computers and Accessories"/>
    <x v="5"/>
    <s v="Accessories and Peripherals"/>
    <s v="LaptopAccessories"/>
    <s v="CoolingPads"/>
    <m/>
    <n v="599"/>
    <n v="999"/>
    <x v="0"/>
    <n v="7593399"/>
    <n v="0.4"/>
    <n v="0"/>
    <n v="4"/>
    <x v="0"/>
    <n v="7601"/>
    <x v="1"/>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 and s=computers and sr=1-326"/>
  </r>
  <r>
    <s v="B07R99NBVB"/>
    <s v="Gizga Essentials Cable Organiser, Cord Management System for PC, TV, Home Theater, Speaker  and  Cables, Reusable Cable Organizer for Desk, WFH Accessories, Organizer Tape Roll, Reusable Cable Ties Strap"/>
    <s v="HomeImprovement|Electrical|CordManagement"/>
    <x v="32"/>
    <s v="Home Improvement"/>
    <x v="1"/>
    <s v="Electrical"/>
    <s v="CordManagement"/>
    <m/>
    <m/>
    <n v="249"/>
    <n v="599"/>
    <x v="0"/>
    <n v="3585015"/>
    <n v="0.57999999999999996"/>
    <n v="1"/>
    <n v="4.5"/>
    <x v="1"/>
    <n v="5985"/>
    <x v="1"/>
    <n v="29925"/>
    <s v="Gizga Essentials Reusable Cable Ties are re-usable and does not lose it‚Äôs grip strength for holding cables in place when fastened|Double Sided Hook  and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 and s=computers and sr=1-444"/>
  </r>
  <r>
    <s v="B0746JGVDS"/>
    <s v="ELV Car Mount Adjustable Car Phone Holder Universal Long Arm, Windshield for Smartphones - Black"/>
    <s v="Electronics|Mobiles&amp;Accessories|MobileAccessories|AutomobileAccessories|Cradles"/>
    <x v="33"/>
    <s v="Electronics"/>
    <x v="0"/>
    <s v="Mobiles and Accessories"/>
    <s v="MobileAccessories"/>
    <s v="AutomobileAccessories"/>
    <s v="Cradles"/>
    <n v="349"/>
    <n v="999"/>
    <x v="0"/>
    <n v="46352601"/>
    <n v="0.65"/>
    <n v="1"/>
    <n v="3.9"/>
    <x v="0"/>
    <n v="46399"/>
    <x v="1"/>
    <n v="18559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 and s=electronics and sr=1-26"/>
  </r>
  <r>
    <s v="B07GNC2592"/>
    <s v="Portronics CLAMP X Car-Vent Mobile Holder 360 Degree Rotational(Black)"/>
    <s v="Electronics|Mobiles&amp;Accessories|MobileAccessories|AutomobileAccessories|Cradles"/>
    <x v="33"/>
    <s v="Electronics"/>
    <x v="0"/>
    <s v="Mobiles and Accessories"/>
    <s v="MobileAccessories"/>
    <s v="AutomobileAccessories"/>
    <s v="Cradles"/>
    <n v="599"/>
    <n v="999"/>
    <x v="0"/>
    <n v="18635346"/>
    <n v="0.4"/>
    <n v="0"/>
    <n v="4"/>
    <x v="0"/>
    <n v="18654"/>
    <x v="1"/>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 and s=electronics and sr=1-185"/>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33"/>
    <s v="Electronics"/>
    <x v="0"/>
    <s v="Mobiles and Accessories"/>
    <s v="MobileAccessories"/>
    <s v="AutomobileAccessories"/>
    <s v="Cradles"/>
    <n v="489"/>
    <n v="1999"/>
    <x v="0"/>
    <n v="7248374"/>
    <n v="0.76"/>
    <n v="1"/>
    <n v="4"/>
    <x v="0"/>
    <n v="3626"/>
    <x v="1"/>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 and s=electronics and sr=1-104"/>
  </r>
  <r>
    <s v="B08MTCKDYN"/>
    <s v="Gizga Essentials Spiral Cable Protector Cord Saver for Mac Charger, iPhone Charger, Wire Protector, Lightweight Durable Flexible Wire Winder for Charging Cables, Data Cables, Earphones, Pack of 10"/>
    <s v="Electronics|Mobiles&amp;Accessories|MobileAccessories|D√©cor"/>
    <x v="34"/>
    <s v="Electronics"/>
    <x v="0"/>
    <s v="Mobiles and Accessories"/>
    <s v="MobileAccessories"/>
    <s v="D√©cor"/>
    <m/>
    <n v="119"/>
    <n v="299"/>
    <x v="1"/>
    <n v="1793701"/>
    <n v="0.6"/>
    <n v="1"/>
    <n v="4.0999999999999996"/>
    <x v="0"/>
    <n v="5999"/>
    <x v="1"/>
    <n v="23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 and s=electronics and sr=1-95"/>
  </r>
  <r>
    <s v="B08MTCKDYN"/>
    <s v="Gizga Essentials Spiral Cable Protector Cord Saver for Mac Charger, iPhone Charger, Wire Protector, Lightweight Durable Flexible Wire Winder for Charging Cables, Data Cables, Earphones, Pack of 10"/>
    <s v="Electronics|Mobiles&amp;Accessories|MobileAccessories|D√©cor"/>
    <x v="34"/>
    <s v="Electronics"/>
    <x v="0"/>
    <s v="Mobiles and Accessories"/>
    <s v="MobileAccessories"/>
    <s v="D√©cor"/>
    <m/>
    <n v="119"/>
    <n v="299"/>
    <x v="1"/>
    <n v="1793701"/>
    <n v="0.6"/>
    <n v="1"/>
    <n v="4.0999999999999996"/>
    <x v="0"/>
    <n v="5999"/>
    <x v="1"/>
    <n v="23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 and s=computers and sr=1-94"/>
  </r>
  <r>
    <s v="B09Z6WH2N1"/>
    <s v="STRIFF 12 Pieces Highly Flexible Silicone Micro USB Protector, Mouse Cable Protector, Suit for All Cell Phones, Computers and Chargers (White)"/>
    <s v="Electronics|Mobiles&amp;Accessories|MobileAccessories|D√©cor"/>
    <x v="34"/>
    <s v="Electronics"/>
    <x v="0"/>
    <s v="Mobiles and Accessories"/>
    <s v="MobileAccessories"/>
    <s v="D√©cor"/>
    <m/>
    <n v="95"/>
    <n v="499"/>
    <x v="1"/>
    <n v="972551"/>
    <n v="0.81"/>
    <n v="1"/>
    <n v="4.2"/>
    <x v="0"/>
    <n v="1949"/>
    <x v="1"/>
    <n v="7796"/>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nd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 and s=electronics and sr=1-169"/>
  </r>
  <r>
    <s v="B0B8ZWNR5T"/>
    <s v="STRIFF 12 Pieces Highly Flexible Silicone Micro USB Protector, Mouse Cable Protector, Suit for All Cell Phones, Computers and Chargers (Black)"/>
    <s v="Electronics|Mobiles&amp;Accessories|MobileAccessories|D√©cor"/>
    <x v="34"/>
    <s v="Electronics"/>
    <x v="0"/>
    <s v="Mobiles and Accessories"/>
    <s v="MobileAccessories"/>
    <s v="D√©cor"/>
    <m/>
    <n v="79"/>
    <n v="499"/>
    <x v="1"/>
    <n v="972551"/>
    <n v="0.84"/>
    <n v="1"/>
    <n v="4.2"/>
    <x v="0"/>
    <n v="1949"/>
    <x v="1"/>
    <n v="7796"/>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nd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nd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 and s=electronics and sr=1-250"/>
  </r>
  <r>
    <s v="B09Z6WH2N1"/>
    <s v="STRIFF 12 Pieces Highly Flexible Silicone Micro USB Protector, Mouse Cable Protector, Suit for All Cell Phones, Computers and Chargers (White)"/>
    <s v="Electronics|Mobiles&amp;Accessories|MobileAccessories|D√©cor"/>
    <x v="34"/>
    <s v="Electronics"/>
    <x v="0"/>
    <s v="Mobiles and Accessories"/>
    <s v="MobileAccessories"/>
    <s v="D√©cor"/>
    <m/>
    <n v="95"/>
    <n v="499"/>
    <x v="1"/>
    <n v="972551"/>
    <n v="0.81"/>
    <n v="1"/>
    <n v="4.2"/>
    <x v="0"/>
    <n v="1949"/>
    <x v="1"/>
    <n v="7796"/>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 and 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 and s=computers and sr=1-164"/>
  </r>
  <r>
    <s v="B08KHM9VBJ"/>
    <s v="Airtel AMF-311WW Data Card (Black), 4g Hotspot Support with 2300 Mah Battery"/>
    <s v="Computers&amp;Accessories|NetworkingDevices|DataCards&amp;Dongles"/>
    <x v="35"/>
    <s v="Computers and Accessories"/>
    <x v="5"/>
    <s v="NetworkingDevices"/>
    <s v="DataCards and Dongles"/>
    <m/>
    <m/>
    <n v="2099"/>
    <n v="3250"/>
    <x v="0"/>
    <n v="36442250"/>
    <n v="0.35"/>
    <n v="0"/>
    <n v="3.8"/>
    <x v="0"/>
    <n v="11213"/>
    <x v="1"/>
    <n v="44852"/>
    <s v="CREATE A HOTSPOT - Connect up to 10 Devices simultaneously. Supports Wi-Fi 2.4GHz|ENJOY TRUE 4G SPEED - 4G LTE, Enjoy Fast Internet. Download speed upto 150 Mbps  and  upload speed upto 50Mbps. Enjoy even on non-4G devices. Operating System : Windows 7, Windows 8, Windows 8.1, Windows 10, Mac OS X 10.7, 10.8, 10.9, 10.10, 10.11 or Later|POWERFUL BATTERY - 2300 mAh battery, Stay connected up to 6 hours*  and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 and s=computers and sr=1-266"/>
  </r>
  <r>
    <s v="B07BKSSDR2"/>
    <s v="Dr Trust Electronic Kitchen Digital Scale Weighing Machine (Blue)"/>
    <s v="Health&amp;PersonalCare|HomeMedicalSupplies&amp;Equipment|HealthMonitors|WeighingScales|DigitalBathroomScales"/>
    <x v="36"/>
    <s v="Health and Personal Care"/>
    <x v="8"/>
    <s v="HomeMedicalSupplies and Equipment"/>
    <s v="HealthMonitors"/>
    <s v="WeighingScales"/>
    <s v="DigitalBathroomScales"/>
    <n v="899"/>
    <n v="1900"/>
    <x v="0"/>
    <n v="6959700"/>
    <n v="0.53"/>
    <n v="1"/>
    <n v="4"/>
    <x v="0"/>
    <n v="3663"/>
    <x v="1"/>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nd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nd  volume, multiple tare  and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 and s=kitchen and sr=1-265"/>
  </r>
  <r>
    <s v="B07VQGVL68"/>
    <s v="Glun Multipurpose Portable Electronic Digital Weighing Scale Weight Machine (10 Kg - with Back Light)"/>
    <s v="Home&amp;Kitchen|Kitchen&amp;HomeAppliances|SmallKitchenAppliances|DigitalKitchenScales"/>
    <x v="37"/>
    <s v="Home and Kitchen"/>
    <x v="2"/>
    <s v="Kitchen and HomeAppliances"/>
    <s v="SmallKitchenAppliances"/>
    <s v="DigitalKitchenScales"/>
    <m/>
    <n v="293"/>
    <n v="499"/>
    <x v="1"/>
    <n v="22452006"/>
    <n v="0.41"/>
    <n v="0"/>
    <n v="3.9"/>
    <x v="0"/>
    <n v="44994"/>
    <x v="1"/>
    <n v="17997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 and s=kitchen and sr=1-11"/>
  </r>
  <r>
    <s v="B013B2WGT6"/>
    <s v="HealthSense Chef-Mate KS 33 Digital Kitchen Weighing Scale  and  Food Weight Machine for Health, Fitness, Home Baking  and  Cooking with Free Bowl, 1 Year Warranty  and  Batteries Included"/>
    <s v="Home&amp;Kitchen|Kitchen&amp;HomeAppliances|SmallKitchenAppliances|DigitalKitchenScales"/>
    <x v="37"/>
    <s v="Home and Kitchen"/>
    <x v="2"/>
    <s v="Kitchen and HomeAppliances"/>
    <s v="SmallKitchenAppliances"/>
    <s v="DigitalKitchenScales"/>
    <m/>
    <n v="1099"/>
    <n v="1899"/>
    <x v="0"/>
    <n v="29009124"/>
    <n v="0.42"/>
    <n v="0"/>
    <n v="4.3"/>
    <x v="0"/>
    <n v="15276"/>
    <x v="1"/>
    <n v="6110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 and s=kitchen and sr=1-106"/>
  </r>
  <r>
    <s v="B06XMZV7RH"/>
    <s v="ATOM Selves-MH 200 GM Digital Pocket Scale"/>
    <s v="Home&amp;Kitchen|Kitchen&amp;HomeAppliances|SmallKitchenAppliances|DigitalKitchenScales"/>
    <x v="37"/>
    <s v="Home and Kitchen"/>
    <x v="2"/>
    <s v="Kitchen and HomeAppliances"/>
    <s v="SmallKitchenAppliances"/>
    <s v="DigitalKitchenScales"/>
    <m/>
    <n v="308"/>
    <n v="499"/>
    <x v="1"/>
    <n v="2287416"/>
    <n v="0.38"/>
    <n v="0"/>
    <n v="3.9"/>
    <x v="0"/>
    <n v="4584"/>
    <x v="1"/>
    <n v="1833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nd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 and s=kitchen and sr=1-152"/>
  </r>
  <r>
    <s v="B08SJVD8QD"/>
    <s v="CARDEX Digital Kitchen Weighing Machine Multipurpose Electronic Weight Scale With Back Lite LCD Display for Measuring Food, Cake, Vegetable, Fruit (KITCHEN SCALE)"/>
    <s v="Home&amp;Kitchen|Kitchen&amp;HomeAppliances|SmallKitchenAppliances|DigitalKitchenScales"/>
    <x v="37"/>
    <s v="Home and Kitchen"/>
    <x v="2"/>
    <s v="Kitchen and HomeAppliances"/>
    <s v="SmallKitchenAppliances"/>
    <s v="DigitalKitchenScales"/>
    <m/>
    <n v="379"/>
    <n v="389"/>
    <x v="1"/>
    <n v="1454471"/>
    <n v="0.03"/>
    <n v="0"/>
    <n v="4.2"/>
    <x v="0"/>
    <n v="3739"/>
    <x v="1"/>
    <n v="14956"/>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nd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 and s=kitchen and sr=1-445"/>
  </r>
  <r>
    <s v="B0949FPSFY"/>
    <s v="Bulfyss Stainless Steel Digital Kitchen Weighing Scale  and  Food Weight Machine for Diet, Nutrition, Health, Fitness, Baking  and  Cooking (5Kgs, Stainless Steel, 2 Years Warranty)"/>
    <s v="Home&amp;Kitchen|Kitchen&amp;HomeAppliances|SmallKitchenAppliances|DigitalKitchenScales"/>
    <x v="37"/>
    <s v="Home and Kitchen"/>
    <x v="2"/>
    <s v="Kitchen and HomeAppliances"/>
    <s v="SmallKitchenAppliances"/>
    <s v="DigitalKitchenScales"/>
    <m/>
    <n v="799"/>
    <n v="1999"/>
    <x v="0"/>
    <n v="4321838"/>
    <n v="0.6"/>
    <n v="1"/>
    <n v="4.0999999999999996"/>
    <x v="0"/>
    <n v="2162"/>
    <x v="1"/>
    <n v="864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nd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 and s=kitchen and sr=1-93"/>
  </r>
  <r>
    <s v="B0B61DSF17"/>
    <s v="beatXP Kitchen Scale Multipurpose Portable Electronic Digital Weighing Scale | Weight Machine With Back light LCD Display | White |10 kg | 2 Year Warranty |"/>
    <s v="Home&amp;Kitchen|Kitchen&amp;HomeAppliances|SmallKitchenAppliances|DigitalKitchenScales"/>
    <x v="37"/>
    <s v="Home and Kitchen"/>
    <x v="2"/>
    <s v="Kitchen and HomeAppliances"/>
    <s v="SmallKitchenAppliances"/>
    <s v="DigitalKitchenScales"/>
    <m/>
    <n v="199"/>
    <n v="1999"/>
    <x v="0"/>
    <n v="4059969"/>
    <n v="0.9"/>
    <n v="1"/>
    <n v="3.7"/>
    <x v="0"/>
    <n v="2031"/>
    <x v="1"/>
    <n v="8124"/>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 and s=kitchen and sr=1-1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37"/>
    <s v="Home and Kitchen"/>
    <x v="2"/>
    <s v="Kitchen and HomeAppliances"/>
    <s v="SmallKitchenAppliances"/>
    <s v="DigitalKitchenScales"/>
    <m/>
    <n v="295"/>
    <n v="599"/>
    <x v="0"/>
    <n v="984756"/>
    <n v="0.51"/>
    <n v="1"/>
    <n v="4"/>
    <x v="0"/>
    <n v="1644"/>
    <x v="1"/>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 and s=kitchen and sr=1-389"/>
  </r>
  <r>
    <s v="B09H3BXWTK"/>
    <s v="Venus Digital Kitchen Weighing Scale  and  Food Weight Machine for Health, Fitness, Home Baking  and  Cooking Scale, 2 Year Warranty  and  Battery Included (Weighing Scale Without Bowl) Capacity 10 Kg, 1 Gm"/>
    <s v="Home&amp;Kitchen|Kitchen&amp;HomeAppliances|SmallKitchenAppliances|DigitalKitchenScales"/>
    <x v="37"/>
    <s v="Home and Kitchen"/>
    <x v="2"/>
    <s v="Kitchen and HomeAppliances"/>
    <s v="SmallKitchenAppliances"/>
    <s v="DigitalKitchenScales"/>
    <m/>
    <n v="599"/>
    <n v="2799"/>
    <x v="0"/>
    <n v="1617822"/>
    <n v="0.79"/>
    <n v="1"/>
    <n v="3.9"/>
    <x v="0"/>
    <n v="578"/>
    <x v="0"/>
    <n v="2312"/>
    <s v="High Presicion Strain Guage sensor system : The Kitchen scale equipped with high presicion strain gauge sensor system.|DETACHABLE BOWL Optional : Handy  and  hygienic BPA FREE plastic bowl serves multi-purpose for washing, mixing or weighing both wet  and  dry ingredients. Flip over the bowl on the scale for easy storage|BATTERIES INCLUDED: The scale comes handy with ready to use 2*AAA Battery . Features Low battery  and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 and s=kitchen and sr=1-193"/>
  </r>
  <r>
    <s v="B09W9V2PXG"/>
    <s v="Themisto TH-WS20 Digital Kitchen Weighing Scale Stainless Steel (5Kg)"/>
    <s v="Home&amp;Kitchen|Kitchen&amp;HomeAppliances|SmallKitchenAppliances|DigitalKitchenScales"/>
    <x v="37"/>
    <s v="Home and Kitchen"/>
    <x v="2"/>
    <s v="Kitchen and HomeAppliances"/>
    <s v="SmallKitchenAppliances"/>
    <s v="DigitalKitchenScales"/>
    <m/>
    <n v="759"/>
    <n v="1999"/>
    <x v="0"/>
    <n v="1063468"/>
    <n v="0.62"/>
    <n v="1"/>
    <n v="4.3"/>
    <x v="0"/>
    <n v="532"/>
    <x v="0"/>
    <n v="212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 and s=kitchen and sr=1-420"/>
  </r>
  <r>
    <s v="B0B694PXQJ"/>
    <s v="Gadgetronics Digital Kitchen Weighing Scale  and  Food Weight Machine for Health, Fitness, Home Baking  and  Cooking (10 KGs,1 Year Warranty  and  Batteries Included)"/>
    <s v="Home&amp;Kitchen|Kitchen&amp;HomeAppliances|SmallKitchenAppliances|DigitalKitchenScales"/>
    <x v="37"/>
    <s v="Home and Kitchen"/>
    <x v="2"/>
    <s v="Kitchen and HomeAppliances"/>
    <s v="SmallKitchenAppliances"/>
    <s v="DigitalKitchenScales"/>
    <m/>
    <n v="799"/>
    <n v="2999"/>
    <x v="0"/>
    <n v="188937"/>
    <n v="0.73"/>
    <n v="1"/>
    <n v="4.5"/>
    <x v="1"/>
    <n v="63"/>
    <x v="0"/>
    <n v="315"/>
    <s v="PRECISE MEASUREMENTS: Built with high precision sensors to quickly deliver accurate results  and  ensure your healthy recipe is deliciously perfect. Measures in grams/ml(water)/ ml(milk)/lb:oz/fl oz with range 1g-10000g|EASY TARE FUNCTION: Calculate net weight of ingredients by subtracting empty bowl or container weight. Press TARE button to reset scale to zero  and  weigh while adding ingredients to same container|BATTERY INCLUDED: The scale comes handy with 2 ready to use AAA batteries which gives long battery life of more than 6 months when used twice a day. Features Low battery  and  Error Indicators|ADDED FEATURES: Clear LCD display screen with large fonts  and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 and s=kitchen and sr=1-286"/>
  </r>
  <r>
    <s v="B083P71WKK"/>
    <s v="HealthSense Weight Machine for Kitchen, Kitchen Food Weighing Scale for Health, Fitness, Home Baking  and  Cooking with Hanging Design, Touch Button, Tare Function  and  1 Year Warranty ‚Äì Chef-Mate KS 40"/>
    <s v="Home&amp;Kitchen|Kitchen&amp;HomeAppliances|SmallKitchenAppliances|DigitalKitchenScales|DigitalScales"/>
    <x v="38"/>
    <s v="Home and Kitchen"/>
    <x v="2"/>
    <s v="Kitchen and HomeAppliances"/>
    <s v="SmallKitchenAppliances"/>
    <s v="DigitalKitchenScales"/>
    <s v="DigitalScales"/>
    <n v="799"/>
    <n v="1500"/>
    <x v="0"/>
    <n v="14542500"/>
    <n v="0.47"/>
    <n v="0"/>
    <n v="4.3"/>
    <x v="0"/>
    <n v="9695"/>
    <x v="1"/>
    <n v="3878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 and s=kitchen and sr=1-87"/>
  </r>
  <r>
    <s v="B0B4SJKRDF"/>
    <s v="Kitchenwell Multipurpose Portable Electronic Digital Weighing Scale Weight Machine | Weight Machine | 10 Kg"/>
    <s v="Home&amp;Kitchen|Kitchen&amp;HomeAppliances|SmallKitchenAppliances|DigitalKitchenScales|DigitalScales"/>
    <x v="38"/>
    <s v="Home and Kitchen"/>
    <x v="2"/>
    <s v="Kitchen and HomeAppliances"/>
    <s v="SmallKitchenAppliances"/>
    <s v="DigitalKitchenScales"/>
    <s v="DigitalScales"/>
    <n v="239"/>
    <n v="239"/>
    <x v="1"/>
    <n v="1673"/>
    <n v="0"/>
    <n v="0"/>
    <n v="4.3"/>
    <x v="0"/>
    <n v="7"/>
    <x v="0"/>
    <n v="2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 and s=kitchen and sr=1-239"/>
  </r>
  <r>
    <s v="B014SZO90Y"/>
    <s v="Duracell Ultra Alkaline AA Battery, 8 Pcs"/>
    <s v="Electronics|GeneralPurposeBatteries&amp;BatteryChargers|DisposableBatteries"/>
    <x v="39"/>
    <s v="Electronics"/>
    <x v="0"/>
    <s v="GeneralPurposeBatteries and BatteryChargers"/>
    <s v="DisposableBatteries"/>
    <m/>
    <m/>
    <n v="266"/>
    <n v="315"/>
    <x v="1"/>
    <n v="8829450"/>
    <n v="0.16"/>
    <n v="0"/>
    <n v="4.5"/>
    <x v="1"/>
    <n v="28030"/>
    <x v="1"/>
    <n v="1401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 and s=computers and sr=1-34"/>
  </r>
  <r>
    <s v="B00E3DVQFS"/>
    <s v="Duracell Rechargeable AA 2500mAh Batteries, 4 Pcs"/>
    <s v="Electronics|GeneralPurposeBatteries&amp;BatteryChargers|DisposableBatteries"/>
    <x v="39"/>
    <s v="Electronics"/>
    <x v="0"/>
    <s v="GeneralPurposeBatteries and BatteryChargers"/>
    <s v="DisposableBatteries"/>
    <m/>
    <m/>
    <n v="879"/>
    <n v="1109"/>
    <x v="0"/>
    <n v="35043291"/>
    <n v="0.21"/>
    <n v="0"/>
    <n v="4.4000000000000004"/>
    <x v="0"/>
    <n v="31599"/>
    <x v="1"/>
    <n v="12639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 and s=computers and sr=1-274"/>
  </r>
  <r>
    <s v="B01DJJVFPC"/>
    <s v="Duracell Ultra Alkaline AAA Battery, 8 Pcs"/>
    <s v="Electronics|GeneralPurposeBatteries&amp;BatteryChargers|DisposableBatteries"/>
    <x v="39"/>
    <s v="Electronics"/>
    <x v="0"/>
    <s v="GeneralPurposeBatteries and BatteryChargers"/>
    <s v="DisposableBatteries"/>
    <m/>
    <m/>
    <n v="269"/>
    <n v="315"/>
    <x v="1"/>
    <n v="5610150"/>
    <n v="0.15"/>
    <n v="0"/>
    <n v="4.5"/>
    <x v="1"/>
    <n v="17810"/>
    <x v="1"/>
    <n v="890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nd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 and s=computers and sr=1-133"/>
  </r>
  <r>
    <s v="B08QDPB1SL"/>
    <s v="Duracell Chhota Power AA Battery Set of 10 Pcs"/>
    <s v="Electronics|GeneralPurposeBatteries&amp;BatteryChargers|DisposableBatteries"/>
    <x v="39"/>
    <s v="Electronics"/>
    <x v="0"/>
    <s v="GeneralPurposeBatteries and BatteryChargers"/>
    <s v="DisposableBatteries"/>
    <m/>
    <m/>
    <n v="190"/>
    <n v="220"/>
    <x v="1"/>
    <n v="630520"/>
    <n v="0.14000000000000001"/>
    <n v="0"/>
    <n v="4.4000000000000004"/>
    <x v="0"/>
    <n v="2866"/>
    <x v="1"/>
    <n v="1146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nd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 and s=computers and sr=1-194"/>
  </r>
  <r>
    <s v="B014SZPBM4"/>
    <s v="Duracell Ultra Alkaline D Battery, 2 Pcs"/>
    <s v="Electronics|GeneralPurposeBatteries&amp;BatteryChargers|DisposableBatteries"/>
    <x v="39"/>
    <s v="Electronics"/>
    <x v="0"/>
    <s v="GeneralPurposeBatteries and BatteryChargers"/>
    <s v="DisposableBatteries"/>
    <m/>
    <m/>
    <n v="380"/>
    <n v="400"/>
    <x v="1"/>
    <n v="844400"/>
    <n v="0.05"/>
    <n v="0"/>
    <n v="4.4000000000000004"/>
    <x v="0"/>
    <n v="2111"/>
    <x v="1"/>
    <n v="8444"/>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 and s=computers and sr=1-490"/>
  </r>
  <r>
    <s v="B00ZRBWPA0"/>
    <s v="Eveready Red 1012 AAA Batteries - Pack of 10"/>
    <s v="Electronics|GeneralPurposeBatteries&amp;BatteryChargers|DisposableBatteries"/>
    <x v="39"/>
    <s v="Electronics"/>
    <x v="0"/>
    <s v="GeneralPurposeBatteries and BatteryChargers"/>
    <s v="DisposableBatteries"/>
    <m/>
    <m/>
    <n v="159"/>
    <n v="180"/>
    <x v="2"/>
    <n v="178020"/>
    <n v="0.12"/>
    <n v="0"/>
    <n v="4.3"/>
    <x v="0"/>
    <n v="989"/>
    <x v="0"/>
    <n v="3956"/>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 and s=computers and sr=1-181"/>
  </r>
  <r>
    <s v="B07Q7561HD"/>
    <s v="Eveready 1015 Carbon Zinc AA Battery - 10 Pieces"/>
    <s v="Electronics|GeneralPurposeBatteries&amp;BatteryChargers|DisposableBatteries"/>
    <x v="39"/>
    <s v="Electronics"/>
    <x v="0"/>
    <s v="GeneralPurposeBatteries and BatteryChargers"/>
    <s v="DisposableBatteries"/>
    <m/>
    <m/>
    <n v="149"/>
    <n v="180"/>
    <x v="2"/>
    <n v="115920"/>
    <n v="0.17"/>
    <n v="0"/>
    <n v="4.4000000000000004"/>
    <x v="0"/>
    <n v="644"/>
    <x v="0"/>
    <n v="2576"/>
    <s v="Eveready‚Äôs Zinc Carbon Battery are considered one of the best battery for remote controls, clocks, small toys, torches, etc.|Highly durable  and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 and s=computers and sr=1-70"/>
  </r>
  <r>
    <s v="B07XLML2YS"/>
    <s v="TP-Link Tapo 360¬∞ 2MP 1080p Full HD Pan/Tilt Home Security Wi-Fi Smart Camera| Alexa Enabled| 2-Way Audio| Night Vision| Motion Detection| Sound and Light Alarm| Indoor CCTV (Tapo C200) White"/>
    <s v="Electronics|Cameras&amp;Photography|SecurityCameras|DomeCameras"/>
    <x v="40"/>
    <s v="Electronics"/>
    <x v="0"/>
    <s v="Cameras and Photography"/>
    <s v="SecurityCameras"/>
    <s v="DomeCameras"/>
    <m/>
    <n v="2499"/>
    <n v="3299"/>
    <x v="0"/>
    <n v="307176488"/>
    <n v="0.24"/>
    <n v="0"/>
    <n v="4.2"/>
    <x v="0"/>
    <n v="93112"/>
    <x v="1"/>
    <n v="37244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 and s=computers and sr=1-146"/>
  </r>
  <r>
    <s v="B09CYTJV3N"/>
    <s v="MI 360¬∞ Home Security Wireless Camera 2K Pro with Bluetooth Gateway BLE 4.2 l Dual Band Wi-fi Connection l 3 Million 1296p| Full Color in Low-Light | AI Human Detection, White"/>
    <s v="Electronics|Cameras&amp;Photography|SecurityCameras|DomeCameras"/>
    <x v="40"/>
    <s v="Electronics"/>
    <x v="0"/>
    <s v="Cameras and Photography"/>
    <s v="SecurityCameras"/>
    <s v="DomeCameras"/>
    <m/>
    <n v="4499"/>
    <n v="5999"/>
    <x v="0"/>
    <n v="268131304"/>
    <n v="0.25"/>
    <n v="0"/>
    <n v="4.3"/>
    <x v="0"/>
    <n v="44696"/>
    <x v="1"/>
    <n v="17878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 and s=computers and sr=1-369"/>
  </r>
  <r>
    <s v="B07YFWVRCM"/>
    <s v="Imou 360¬∞ 1080P Full HD Security Camera, Human Detection, Motion Tracking, 2-Way Audio, Night Vision, Dome Camera with WiFi  and  Ethernet Connection, Alexa Google Assistant, Up to 256GB SD Card Support"/>
    <s v="Electronics|Cameras&amp;Photography|SecurityCameras|DomeCameras"/>
    <x v="40"/>
    <s v="Electronics"/>
    <x v="0"/>
    <s v="Cameras and Photography"/>
    <s v="SecurityCameras"/>
    <s v="DomeCameras"/>
    <m/>
    <n v="2299"/>
    <n v="7500"/>
    <x v="0"/>
    <n v="41655000"/>
    <n v="0.69"/>
    <n v="1"/>
    <n v="4.0999999999999996"/>
    <x v="0"/>
    <n v="5554"/>
    <x v="1"/>
    <n v="22216"/>
    <s v="360 Degree Coverage View: With Imou Life App, you can create a panorama and rotate the camera to view every corner, leaving no blind-spots. Video recording frame rate of the camera is up to 25/30fps, making the video more smoothly.;1080P Full HD  and  Night Vision: 1080p full HD security camera provides crystal clear videos and recordings. Every image of video is clear in details. And quality infrared LEDs extend the range of night vision reach up to 10m/33ft, lets you see everything clearly even in the darkness.|WiFi  and  Ethernet Connection: It supports both WiFi (2.4Ghz only)  and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nd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 and s=computers and sr=1-433"/>
  </r>
  <r>
    <s v="B09LD3116F"/>
    <s v="Qubo Smart Cam 360 from Hero Group | Made in India | 2MP 1080p Full HD | CCTV Wi-Fi Camera | 360 Degree Coverage| Two Way Talk | Mobile App Connectivity | Night Vision | Cloud  and  SD Card Recording"/>
    <s v="Electronics|Cameras&amp;Photography|SecurityCameras|DomeCameras"/>
    <x v="40"/>
    <s v="Electronics"/>
    <x v="0"/>
    <s v="Cameras and Photography"/>
    <s v="SecurityCameras"/>
    <s v="DomeCameras"/>
    <m/>
    <n v="2490"/>
    <n v="3990"/>
    <x v="0"/>
    <n v="14387940"/>
    <n v="0.38"/>
    <n v="0"/>
    <n v="4.0999999999999996"/>
    <x v="0"/>
    <n v="3606"/>
    <x v="1"/>
    <n v="14424"/>
    <s v="PROUDLY INDIAN: Qubo Smart Cam 360 is Designed  and  Made in INDIA. Engineered for the Security Needs of the Indian Market; TRUST OF HERO GROUP: Our Round-the-Clock Customer Service  and  Wide field Network not only resolves your all concerns  and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nd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 and s=computers and sr=1-357"/>
  </r>
  <r>
    <s v="B09NNHFSSF"/>
    <s v="CP PLUS 2MP Full HD Smart Wi-fi CCTV Security Camera | 360¬∞ with Pan Tilt | Two Way Talk | Cloud Monitor | Motion Detect | Night Vision | Supports SD Card (Up to 128 GB) | Alexa  and  Ok Google | CP-E21A"/>
    <s v="Electronics|Cameras&amp;Photography|SecurityCameras|DomeCameras"/>
    <x v="40"/>
    <s v="Electronics"/>
    <x v="0"/>
    <s v="Cameras and Photography"/>
    <s v="SecurityCameras"/>
    <s v="DomeCameras"/>
    <m/>
    <n v="1999"/>
    <n v="4700"/>
    <x v="0"/>
    <n v="8836000"/>
    <n v="0.56999999999999995"/>
    <n v="1"/>
    <n v="3.8"/>
    <x v="0"/>
    <n v="1880"/>
    <x v="1"/>
    <n v="7520"/>
    <s v="360¬∞ PAN  and  TILT VIEW: 1080p full HD Plug  and  Play Wi-Fi camera 2 MP Full HD Video Camera with 360 degree Coverage helps in the complete surveillance of your house/office to keep a view of any unusual activity..Min. Illumination 0.01 Lux|TWO-WAY TALK: Built-in highly microphone  and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nd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 and s=computers and sr=1-316"/>
  </r>
  <r>
    <s v="B00PVT30YI"/>
    <s v="Kitchen Mart Stainless Steel South Indian Filter Coffee Drip Maker, Madras Kappi, Drip Decotion Maker160ml (2 Cup)"/>
    <s v="Home&amp;Kitchen|Kitchen&amp;HomeAppliances|Coffee,Tea&amp;Espresso|DripCoffeeMachines"/>
    <x v="41"/>
    <s v="Home and Kitchen"/>
    <x v="2"/>
    <s v="Kitchen and HomeAppliances"/>
    <s v="Coffee,Tea and Espresso"/>
    <s v="DripCoffeeMachines"/>
    <m/>
    <n v="292"/>
    <n v="499"/>
    <x v="1"/>
    <n v="2114762"/>
    <n v="0.41"/>
    <n v="0"/>
    <n v="4.0999999999999996"/>
    <x v="0"/>
    <n v="4238"/>
    <x v="1"/>
    <n v="16952"/>
    <s v="Material: Food Grade stainless steel; Make authentic south Indian Traditional Filter coffee decotion|Durable  and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 and s=kitchen and sr=1-12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1"/>
    <s v="Home and Kitchen"/>
    <x v="2"/>
    <s v="Kitchen and HomeAppliances"/>
    <s v="Coffee,Tea and Espresso"/>
    <s v="DripCoffeeMachines"/>
    <m/>
    <n v="293"/>
    <n v="499"/>
    <x v="1"/>
    <n v="726544"/>
    <n v="0.41"/>
    <n v="0"/>
    <n v="4.0999999999999996"/>
    <x v="0"/>
    <n v="1456"/>
    <x v="1"/>
    <n v="582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nd  rather buy some better one.,Good quality. Easy to use and wash. 369/- is bit expensive for 250ml capacity. 290-325 rs. Available with same graded steel. Very good  an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 and s=kitchen and sr=1-393"/>
  </r>
  <r>
    <s v="B07F1T31ZZ"/>
    <s v="Raffles Premium Stainless Steel South Indian Coffee Filter/Drip Coffee Maker, 2-3 Cups, 150 ml"/>
    <s v="Home&amp;Kitchen|Kitchen&amp;HomeAppliances|Coffee,Tea&amp;Espresso|DripCoffeeMachines"/>
    <x v="41"/>
    <s v="Home and Kitchen"/>
    <x v="2"/>
    <s v="Kitchen and HomeAppliances"/>
    <s v="Coffee,Tea and Espresso"/>
    <s v="DripCoffeeMachines"/>
    <m/>
    <n v="249"/>
    <n v="400"/>
    <x v="1"/>
    <n v="277200"/>
    <n v="0.38"/>
    <n v="0"/>
    <n v="4.0999999999999996"/>
    <x v="0"/>
    <n v="693"/>
    <x v="0"/>
    <n v="2772"/>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 and s=kitchen and sr=1-397"/>
  </r>
  <r>
    <s v="B086GVRP63"/>
    <s v="Amazon Basics 650 Watt Drip Coffee Maker with Borosilicate Carafe"/>
    <s v="Home&amp;Kitchen|Kitchen&amp;HomeAppliances|Coffee,Tea&amp;Espresso|DripCoffeeMachines"/>
    <x v="41"/>
    <s v="Home and Kitchen"/>
    <x v="2"/>
    <s v="Kitchen and HomeAppliances"/>
    <s v="Coffee,Tea and Espresso"/>
    <s v="DripCoffeeMachines"/>
    <m/>
    <n v="1189"/>
    <n v="2400"/>
    <x v="0"/>
    <n v="1483200"/>
    <n v="0.5"/>
    <n v="1"/>
    <n v="4.0999999999999996"/>
    <x v="0"/>
    <n v="618"/>
    <x v="0"/>
    <n v="2472"/>
    <s v="Compact  and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nd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 and s=kitchen and sr=1-309"/>
  </r>
  <r>
    <s v="B09H7JDJCW"/>
    <s v="PHILIPS Drip Coffee Maker HD7432/20, 0.6 L, Ideal for 2-7 cups, Black, Medium"/>
    <s v="Home&amp;Kitchen|Kitchen&amp;HomeAppliances|Coffee,Tea&amp;Espresso|DripCoffeeMachines"/>
    <x v="41"/>
    <s v="Home and Kitchen"/>
    <x v="2"/>
    <s v="Kitchen and HomeAppliances"/>
    <s v="Coffee,Tea and Espresso"/>
    <s v="DripCoffeeMachines"/>
    <m/>
    <n v="2999"/>
    <n v="3595"/>
    <x v="0"/>
    <n v="639910"/>
    <n v="0.17"/>
    <n v="0"/>
    <n v="4"/>
    <x v="0"/>
    <n v="178"/>
    <x v="0"/>
    <n v="712"/>
    <s v="Philips HD7432/20 coffee maker with glass jug makes 2-7 cups in 10 min brewing time, compact design that takes little space in your kitchen, water level indicator|Aroma twister nozzle to circulate inflowing coffee evenly for optimal  and  consistent coffee aroma from first to last cup|Interrupt coffee brewing whenever you like, with its drip stop feature, comes with illuminated power switch,|Ease of cleaning and maintenance with dishwasher-safe jug  and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 and s=kitchen and sr=1-483"/>
  </r>
  <r>
    <s v="B008YW8M0G"/>
    <s v="Bajaj DX-7 1000W Dry Iron with Advance Soleplate and Anti-bacterial German Coating Technology, White"/>
    <s v="Home&amp;Kitchen|Kitchen&amp;HomeAppliances|Vacuum,Cleaning&amp;Ironing|Irons,Steamers&amp;Accessories|Irons|DryIrons"/>
    <x v="42"/>
    <s v="Home and Kitchen"/>
    <x v="2"/>
    <s v="Kitchen and HomeAppliances"/>
    <s v="Vacuum,Cleaning and Ironing"/>
    <s v="Irons,Steamers and Accessories"/>
    <s v="Irons"/>
    <n v="775"/>
    <n v="875"/>
    <x v="0"/>
    <n v="40816125"/>
    <n v="0.11"/>
    <n v="0"/>
    <n v="4.2"/>
    <x v="0"/>
    <n v="46647"/>
    <x v="1"/>
    <n v="186588"/>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 and s=kitchen and sr=1-75"/>
  </r>
  <r>
    <s v="B008YW3CYM"/>
    <s v="USHA EI 1602 1000 W Lightweight Dry Iron with Non-Stick Soleplate (Multi-colour)"/>
    <s v="Home&amp;Kitchen|Kitchen&amp;HomeAppliances|Vacuum,Cleaning&amp;Ironing|Irons,Steamers&amp;Accessories|Irons|DryIrons"/>
    <x v="42"/>
    <s v="Home and Kitchen"/>
    <x v="2"/>
    <s v="Kitchen and HomeAppliances"/>
    <s v="Vacuum,Cleaning and Ironing"/>
    <s v="Irons,Steamers and Accessories"/>
    <s v="Irons"/>
    <n v="616"/>
    <n v="1190"/>
    <x v="0"/>
    <n v="44179940"/>
    <n v="0.48"/>
    <n v="0"/>
    <n v="4.0999999999999996"/>
    <x v="0"/>
    <n v="37126"/>
    <x v="1"/>
    <n v="148504"/>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nd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 and s=kitchen and sr=1-141"/>
  </r>
  <r>
    <s v="B01C8P29T4"/>
    <s v="Bajaj Majesty DX-11 1000W Dry Iron with Advance Soleplate and Anti-bacterial German Coating Technology, White and Blue"/>
    <s v="Home&amp;Kitchen|Kitchen&amp;HomeAppliances|Vacuum,Cleaning&amp;Ironing|Irons,Steamers&amp;Accessories|Irons|DryIrons"/>
    <x v="42"/>
    <s v="Home and Kitchen"/>
    <x v="2"/>
    <s v="Kitchen and HomeAppliances"/>
    <s v="Vacuum,Cleaning and Ironing"/>
    <s v="Irons,Steamers and Accessories"/>
    <s v="Irons"/>
    <n v="599"/>
    <n v="785"/>
    <x v="0"/>
    <n v="19033895"/>
    <n v="0.24"/>
    <n v="0"/>
    <n v="4.2"/>
    <x v="0"/>
    <n v="24247"/>
    <x v="1"/>
    <n v="96988"/>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 and s=kitchen and sr=1-33"/>
  </r>
  <r>
    <s v="B01C8P29N0"/>
    <s v="Bajaj DX-6 1000W Dry Iron with Advance Soleplate and Anti-bacterial German Coating Technology, White"/>
    <s v="Home&amp;Kitchen|Kitchen&amp;HomeAppliances|Vacuum,Cleaning&amp;Ironing|Irons,Steamers&amp;Accessories|Irons|DryIrons"/>
    <x v="42"/>
    <s v="Home and Kitchen"/>
    <x v="2"/>
    <s v="Kitchen and HomeAppliances"/>
    <s v="Vacuum,Cleaning and Ironing"/>
    <s v="Irons,Steamers and Accessories"/>
    <s v="Irons"/>
    <n v="625"/>
    <n v="1400"/>
    <x v="0"/>
    <n v="32642400"/>
    <n v="0.55000000000000004"/>
    <n v="1"/>
    <n v="4.2"/>
    <x v="0"/>
    <n v="23316"/>
    <x v="1"/>
    <n v="93264"/>
    <s v="R.D.  and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 and s=kitchen and sr=1-26"/>
  </r>
  <r>
    <s v="B01N6IJG0F"/>
    <s v="Morphy Richards Daisy 1000W Dry Iron with American Heritage Non-Stick Coated Soleplate, White"/>
    <s v="Home&amp;Kitchen|Kitchen&amp;HomeAppliances|Vacuum,Cleaning&amp;Ironing|Irons,Steamers&amp;Accessories|Irons|DryIrons"/>
    <x v="42"/>
    <s v="Home and Kitchen"/>
    <x v="2"/>
    <s v="Kitchen and HomeAppliances"/>
    <s v="Vacuum,Cleaning and Ironing"/>
    <s v="Irons,Steamers and Accessories"/>
    <s v="Irons"/>
    <n v="559"/>
    <n v="1010"/>
    <x v="0"/>
    <n v="17498250"/>
    <n v="0.45"/>
    <n v="0"/>
    <n v="4.0999999999999996"/>
    <x v="0"/>
    <n v="17325"/>
    <x v="1"/>
    <n v="6930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 and s=kitchen and sr=1-341"/>
  </r>
  <r>
    <s v="B0883KDSXC"/>
    <s v="USHA Armor AR1100WB 1100 W Dry Iron with Black Weilburger Soleplate (Purple)"/>
    <s v="Home&amp;Kitchen|Kitchen&amp;HomeAppliances|Vacuum,Cleaning&amp;Ironing|Irons,Steamers&amp;Accessories|Irons|DryIrons"/>
    <x v="42"/>
    <s v="Home and Kitchen"/>
    <x v="2"/>
    <s v="Kitchen and HomeAppliances"/>
    <s v="Vacuum,Cleaning and Ironing"/>
    <s v="Irons,Steamers and Accessories"/>
    <s v="Irons"/>
    <n v="599"/>
    <n v="990"/>
    <x v="0"/>
    <n v="16004340"/>
    <n v="0.39"/>
    <n v="0"/>
    <n v="3.9"/>
    <x v="0"/>
    <n v="16166"/>
    <x v="1"/>
    <n v="6466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nd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 and s=kitchen and sr=1-77"/>
  </r>
  <r>
    <s v="B01EY310UM"/>
    <s v="Philips GC181 Heavy Weight 1000-Watt Dry Iron, Pack of 1"/>
    <s v="Home&amp;Kitchen|Kitchen&amp;HomeAppliances|Vacuum,Cleaning&amp;Ironing|Irons,Steamers&amp;Accessories|Irons|DryIrons"/>
    <x v="42"/>
    <s v="Home and Kitchen"/>
    <x v="2"/>
    <s v="Kitchen and HomeAppliances"/>
    <s v="Vacuum,Cleaning and Ironing"/>
    <s v="Irons,Steamers and Accessories"/>
    <s v="Irons"/>
    <n v="1321"/>
    <n v="1545"/>
    <x v="0"/>
    <n v="23874885"/>
    <n v="0.14000000000000001"/>
    <n v="0"/>
    <n v="4.3"/>
    <x v="0"/>
    <n v="15453"/>
    <x v="1"/>
    <n v="61812"/>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 and s=kitchen and sr=1-71"/>
  </r>
  <r>
    <s v="B01MY839VW"/>
    <s v="Orient Electric Fabrijoy DIFJ10BP 1000-Watt Dry Iron, Non-Stick (White and Blue)"/>
    <s v="Home&amp;Kitchen|Kitchen&amp;HomeAppliances|Vacuum,Cleaning&amp;Ironing|Irons,Steamers&amp;Accessories|Irons|DryIrons"/>
    <x v="42"/>
    <s v="Home and Kitchen"/>
    <x v="2"/>
    <s v="Kitchen and HomeAppliances"/>
    <s v="Vacuum,Cleaning and Ironing"/>
    <s v="Irons,Steamers and Accessories"/>
    <s v="Irons"/>
    <n v="549"/>
    <n v="1090"/>
    <x v="0"/>
    <n v="14201610"/>
    <n v="0.5"/>
    <n v="1"/>
    <n v="4.2"/>
    <x v="0"/>
    <n v="13029"/>
    <x v="1"/>
    <n v="52116"/>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 and s=kitchen and sr=1-69"/>
  </r>
  <r>
    <s v="B009P2L7CO"/>
    <s v="Bajaj DHX-9 1000W Heavy Weight Dry Iron with Advance Soleplate and Anti-Bacterial German Coating Technology, Ivory"/>
    <s v="Home&amp;Kitchen|Kitchen&amp;HomeAppliances|Vacuum,Cleaning&amp;Ironing|Irons,Steamers&amp;Accessories|Irons|DryIrons"/>
    <x v="42"/>
    <s v="Home and Kitchen"/>
    <x v="2"/>
    <s v="Kitchen and HomeAppliances"/>
    <s v="Vacuum,Cleaning and Ironing"/>
    <s v="Irons,Steamers and Accessories"/>
    <s v="Irons"/>
    <n v="1099"/>
    <n v="1920"/>
    <x v="0"/>
    <n v="18762240"/>
    <n v="0.43"/>
    <n v="0"/>
    <n v="4.2"/>
    <x v="0"/>
    <n v="9772"/>
    <x v="1"/>
    <n v="3908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 and s=kitchen and sr=1-222"/>
  </r>
  <r>
    <s v="B08235JZFB"/>
    <s v="Crompton InstaGlide 1000-Watts Dry Iron with American Heritage Coating, Pack of 1 Iron"/>
    <s v="Home&amp;Kitchen|Kitchen&amp;HomeAppliances|Vacuum,Cleaning&amp;Ironing|Irons,Steamers&amp;Accessories|Irons|DryIrons"/>
    <x v="42"/>
    <s v="Home and Kitchen"/>
    <x v="2"/>
    <s v="Kitchen and HomeAppliances"/>
    <s v="Vacuum,Cleaning and Ironing"/>
    <s v="Irons,Steamers and Accessories"/>
    <s v="Irons"/>
    <n v="850"/>
    <n v="1000"/>
    <x v="0"/>
    <n v="7619000"/>
    <n v="0.15"/>
    <n v="0"/>
    <n v="4.0999999999999996"/>
    <x v="0"/>
    <n v="7619"/>
    <x v="1"/>
    <n v="30476"/>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 and s=kitchen and sr=1-283"/>
  </r>
  <r>
    <s v="B009UORDX4"/>
    <s v="Philips Hi113 1000-Watt Plastic Body Ptfe Coating Dry Iron, Pack of 1"/>
    <s v="Home&amp;Kitchen|Kitchen&amp;HomeAppliances|Vacuum,Cleaning&amp;Ironing|Irons,Steamers&amp;Accessories|Irons|DryIrons"/>
    <x v="42"/>
    <s v="Home and Kitchen"/>
    <x v="2"/>
    <s v="Kitchen and HomeAppliances"/>
    <s v="Vacuum,Cleaning and Ironing"/>
    <s v="Irons,Steamers and Accessories"/>
    <s v="Irons"/>
    <n v="949"/>
    <n v="975"/>
    <x v="0"/>
    <n v="7042425"/>
    <n v="0.03"/>
    <n v="0"/>
    <n v="4.3"/>
    <x v="0"/>
    <n v="7223"/>
    <x v="1"/>
    <n v="2889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 and s=kitchen and sr=1-319"/>
  </r>
  <r>
    <s v="B07LDN9Q2P"/>
    <s v="Havells D'zire 1000 watt Dry Iron With American Heritage Sole Plate, Aerodynamic Design, Easy Grip Temperature Knob  and  2 years Warranty. (Mint)"/>
    <s v="Home&amp;Kitchen|Kitchen&amp;HomeAppliances|Vacuum,Cleaning&amp;Ironing|Irons,Steamers&amp;Accessories|Irons|DryIrons"/>
    <x v="42"/>
    <s v="Home and Kitchen"/>
    <x v="2"/>
    <s v="Kitchen and HomeAppliances"/>
    <s v="Vacuum,Cleaning and Ironing"/>
    <s v="Irons,Steamers and Accessories"/>
    <s v="Irons"/>
    <n v="889"/>
    <n v="1295"/>
    <x v="0"/>
    <n v="8288000"/>
    <n v="0.31"/>
    <n v="0"/>
    <n v="4.3"/>
    <x v="0"/>
    <n v="6400"/>
    <x v="1"/>
    <n v="256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 and s=kitchen and sr=1-406"/>
  </r>
  <r>
    <s v="B00F159RIK"/>
    <s v="Bajaj DX-2 600W Dry Iron with Advance Soleplate and Anti-bacterial German Coating Technology, Black"/>
    <s v="Home&amp;Kitchen|Kitchen&amp;HomeAppliances|Vacuum,Cleaning&amp;Ironing|Irons,Steamers&amp;Accessories|Irons|DryIrons"/>
    <x v="42"/>
    <s v="Home and Kitchen"/>
    <x v="2"/>
    <s v="Kitchen and HomeAppliances"/>
    <s v="Vacuum,Cleaning and Ironing"/>
    <s v="Irons,Steamers and Accessories"/>
    <s v="Irons"/>
    <n v="499"/>
    <n v="625"/>
    <x v="0"/>
    <n v="3346875"/>
    <n v="0.2"/>
    <n v="0"/>
    <n v="4.2"/>
    <x v="0"/>
    <n v="5355"/>
    <x v="1"/>
    <n v="2142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 and s=kitchen and sr=1-100"/>
  </r>
  <r>
    <s v="B07S9M8YTY"/>
    <s v="Usha Aurora 1000 W Dry Iron with Innovative Tail Light Indicator, Weilburger Soleplate (White  and  Grey)"/>
    <s v="Home&amp;Kitchen|Kitchen&amp;HomeAppliances|Vacuum,Cleaning&amp;Ironing|Irons,Steamers&amp;Accessories|Irons|DryIrons"/>
    <x v="42"/>
    <s v="Home and Kitchen"/>
    <x v="2"/>
    <s v="Kitchen and HomeAppliances"/>
    <s v="Vacuum,Cleaning and Ironing"/>
    <s v="Irons,Steamers and Accessories"/>
    <s v="Irons"/>
    <n v="717"/>
    <n v="1390"/>
    <x v="0"/>
    <n v="6765130"/>
    <n v="0.48"/>
    <n v="0"/>
    <n v="4"/>
    <x v="0"/>
    <n v="4867"/>
    <x v="1"/>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 and s=kitchen and sr=1-322"/>
  </r>
  <r>
    <s v="B0883LQJ6B"/>
    <s v="Usha Goliath GO1200WG Heavy Weight 1200-Watt Dry Iron, 1.8 Kg(Red)"/>
    <s v="Home&amp;Kitchen|Kitchen&amp;HomeAppliances|Vacuum,Cleaning&amp;Ironing|Irons,Steamers&amp;Accessories|Irons|DryIrons"/>
    <x v="42"/>
    <s v="Home and Kitchen"/>
    <x v="2"/>
    <s v="Kitchen and HomeAppliances"/>
    <s v="Vacuum,Cleaning and Ironing"/>
    <s v="Irons,Steamers and Accessories"/>
    <s v="Irons"/>
    <n v="1199"/>
    <n v="1690"/>
    <x v="0"/>
    <n v="7740200"/>
    <n v="0.28999999999999998"/>
    <n v="0"/>
    <n v="4.2"/>
    <x v="0"/>
    <n v="4580"/>
    <x v="1"/>
    <n v="1832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 and s=kitchen and sr=1-236"/>
  </r>
  <r>
    <s v="B07LDPLSZC"/>
    <s v="Havells Glydo 1000 watt Dry Iron With American Heritage Non Stick Sole Plate, Aerodynamic Design, Easy Grip Temperature Knob  and  2 years Warranty. (Charcoal Blue)"/>
    <s v="Home&amp;Kitchen|Kitchen&amp;HomeAppliances|Vacuum,Cleaning&amp;Ironing|Irons,Steamers&amp;Accessories|Irons|DryIrons"/>
    <x v="42"/>
    <s v="Home and Kitchen"/>
    <x v="2"/>
    <s v="Kitchen and HomeAppliances"/>
    <s v="Vacuum,Cleaning and Ironing"/>
    <s v="Irons,Steamers and Accessories"/>
    <s v="Irons"/>
    <n v="849"/>
    <n v="1190"/>
    <x v="0"/>
    <n v="4978960"/>
    <n v="0.28999999999999998"/>
    <n v="0"/>
    <n v="4.2"/>
    <x v="0"/>
    <n v="4184"/>
    <x v="1"/>
    <n v="16736"/>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nd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 and s=kitchen and sr=1-396"/>
  </r>
  <r>
    <s v="B078WB1VWJ"/>
    <s v="Usha EI 3710 Heavy Weight 1000-Watt Dry Iron with Golden American Heritage Soleplate, 1.75 Kg(White)"/>
    <s v="Home&amp;Kitchen|Kitchen&amp;HomeAppliances|Vacuum,Cleaning&amp;Ironing|Irons,Steamers&amp;Accessories|Irons|DryIrons"/>
    <x v="42"/>
    <s v="Home and Kitchen"/>
    <x v="2"/>
    <s v="Kitchen and HomeAppliances"/>
    <s v="Vacuum,Cleaning and Ironing"/>
    <s v="Irons,Steamers and Accessories"/>
    <s v="Irons"/>
    <n v="1110"/>
    <n v="1599"/>
    <x v="0"/>
    <n v="6431178"/>
    <n v="0.31"/>
    <n v="0"/>
    <n v="4.3"/>
    <x v="0"/>
    <n v="4022"/>
    <x v="1"/>
    <n v="1608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 and s=kitchen and sr=1-418"/>
  </r>
  <r>
    <s v="B07YSJ7FF1"/>
    <s v="Crompton Brio 1000-Watts Dry Iron with Weilburger Coating (Sky Blue and White)"/>
    <s v="Home&amp;Kitchen|Kitchen&amp;HomeAppliances|Vacuum,Cleaning&amp;Ironing|Irons,Steamers&amp;Accessories|Irons|DryIrons"/>
    <x v="42"/>
    <s v="Home and Kitchen"/>
    <x v="2"/>
    <s v="Kitchen and HomeAppliances"/>
    <s v="Vacuum,Cleaning and Ironing"/>
    <s v="Irons,Steamers and Accessories"/>
    <s v="Irons"/>
    <n v="645"/>
    <n v="1100"/>
    <x v="0"/>
    <n v="3598100"/>
    <n v="0.41"/>
    <n v="0"/>
    <n v="4"/>
    <x v="0"/>
    <n v="3271"/>
    <x v="1"/>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 and s=kitchen and sr=1-375"/>
  </r>
  <r>
    <s v="B00SMJPA9C"/>
    <s v="Bajaj DX-2 600W Dry Iron with Advance Soleplate and Anti-Bacterial German Coating Technology, Grey"/>
    <s v="Home&amp;Kitchen|Kitchen&amp;HomeAppliances|Vacuum,Cleaning&amp;Ironing|Irons,Steamers&amp;Accessories|Irons|DryIrons"/>
    <x v="42"/>
    <s v="Home and Kitchen"/>
    <x v="2"/>
    <s v="Kitchen and HomeAppliances"/>
    <s v="Vacuum,Cleaning and Ironing"/>
    <s v="Irons,Steamers and Accessories"/>
    <s v="Irons"/>
    <n v="499"/>
    <n v="940"/>
    <x v="0"/>
    <n v="2853840"/>
    <n v="0.47"/>
    <n v="0"/>
    <n v="4.0999999999999996"/>
    <x v="0"/>
    <n v="3036"/>
    <x v="1"/>
    <n v="12144"/>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nd 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 and s=kitchen and sr=1-170"/>
  </r>
  <r>
    <s v="B076VQS87V"/>
    <s v="Syska SDI-07 1000 W Stellar with Golden American Heritage Soleplate Dry Iron (Blue)"/>
    <s v="Home&amp;Kitchen|Kitchen&amp;HomeAppliances|Vacuum,Cleaning&amp;Ironing|Irons,Steamers&amp;Accessories|Irons|DryIrons"/>
    <x v="42"/>
    <s v="Home and Kitchen"/>
    <x v="2"/>
    <s v="Kitchen and HomeAppliances"/>
    <s v="Vacuum,Cleaning and Ironing"/>
    <s v="Irons,Steamers and Accessories"/>
    <s v="Irons"/>
    <n v="457"/>
    <n v="799"/>
    <x v="0"/>
    <n v="1492532"/>
    <n v="0.43"/>
    <n v="0"/>
    <n v="4.3"/>
    <x v="0"/>
    <n v="1868"/>
    <x v="1"/>
    <n v="747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 and s=kitchen and sbo=RZvfv%2F%2FHxDF%2BO5021pAnSA%3D%3D and sr=1-486"/>
  </r>
  <r>
    <s v="B09ZK6THRR"/>
    <s v="Croma 1100 W Dry Iron with Weilburger Dual Soleplate Coating (CRSHAH702SIR11, White)"/>
    <s v="Home&amp;Kitchen|Kitchen&amp;HomeAppliances|Vacuum,Cleaning&amp;Ironing|Irons,Steamers&amp;Accessories|Irons|DryIrons"/>
    <x v="42"/>
    <s v="Home and Kitchen"/>
    <x v="2"/>
    <s v="Kitchen and HomeAppliances"/>
    <s v="Vacuum,Cleaning and Ironing"/>
    <s v="Irons,Steamers and Accessories"/>
    <s v="Irons"/>
    <n v="479"/>
    <n v="1000"/>
    <x v="0"/>
    <n v="1559000"/>
    <n v="0.52"/>
    <n v="1"/>
    <n v="4.2"/>
    <x v="0"/>
    <n v="1559"/>
    <x v="1"/>
    <n v="6236"/>
    <s v="Powerful heating element|Non-stick coated soleplate for smooth gliding  and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 and s=kitchen and sr=1-154"/>
  </r>
  <r>
    <s v="B00B7GKXMG"/>
    <s v="Wipro Smartlife Super Deluxe Dry Iron- 1000W"/>
    <s v="Home&amp;Kitchen|Kitchen&amp;HomeAppliances|Vacuum,Cleaning&amp;Ironing|Irons,Steamers&amp;Accessories|Irons|DryIrons"/>
    <x v="42"/>
    <s v="Home and Kitchen"/>
    <x v="2"/>
    <s v="Kitchen and HomeAppliances"/>
    <s v="Vacuum,Cleaning and Ironing"/>
    <s v="Irons,Steamers and Accessories"/>
    <s v="Irons"/>
    <n v="699"/>
    <n v="850"/>
    <x v="0"/>
    <n v="940100"/>
    <n v="0.18"/>
    <n v="0"/>
    <n v="4.0999999999999996"/>
    <x v="0"/>
    <n v="1106"/>
    <x v="1"/>
    <n v="442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 and s=kitchen and sr=1-364"/>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2"/>
    <s v="Home and Kitchen"/>
    <x v="2"/>
    <s v="Kitchen and HomeAppliances"/>
    <s v="Vacuum,Cleaning and Ironing"/>
    <s v="Irons,Steamers and Accessories"/>
    <s v="Irons"/>
    <n v="1049"/>
    <n v="1950"/>
    <x v="0"/>
    <n v="487500"/>
    <n v="0.46"/>
    <n v="0"/>
    <n v="3.8"/>
    <x v="0"/>
    <n v="250"/>
    <x v="0"/>
    <n v="1000"/>
    <s v="Heavy performance dry iron - 1200 Watt to back up heavy weight performance with power|Soleplate with the double coating of Anti Bacterial Weiberger German Soleplate for wrinkle free smooth and crisp ironing|Stylish  and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 and s=kitchen and sr=1-227"/>
  </r>
  <r>
    <s v="B0B84QN4CN"/>
    <s v="Wipro Vesta 1200 Watt GD201 Lightweight Automatic Dry Iron| Quick Heat Up| Stylish  and  Sleek |Anti bacterial German Weilburger Double Coated Soleplate |2 Years Warranty"/>
    <s v="Home&amp;Kitchen|Kitchen&amp;HomeAppliances|Vacuum,Cleaning&amp;Ironing|Irons,Steamers&amp;Accessories|Irons|DryIrons"/>
    <x v="42"/>
    <s v="Home and Kitchen"/>
    <x v="2"/>
    <s v="Kitchen and HomeAppliances"/>
    <s v="Vacuum,Cleaning and Ironing"/>
    <s v="Irons,Steamers and Accessories"/>
    <s v="Irons"/>
    <n v="660"/>
    <n v="1100"/>
    <x v="0"/>
    <n v="100100"/>
    <n v="0.4"/>
    <n v="0"/>
    <n v="3.6"/>
    <x v="0"/>
    <n v="91"/>
    <x v="0"/>
    <n v="364"/>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 and s=kitchen and sr=1-342"/>
  </r>
  <r>
    <s v="B00MFPCY5C"/>
    <s v="GIZGA essentials Universal Silicone Keyboard Protector Skin for 15.6-inches Laptop (5 x 6 x 3 inches)"/>
    <s v="Computers&amp;Accessories|Accessories&amp;Peripherals|Keyboards,Mice&amp;InputDevices|Keyboard&amp;MiceAccessories|DustCovers"/>
    <x v="43"/>
    <s v="Computers and Accessories"/>
    <x v="5"/>
    <s v="Accessories and Peripherals"/>
    <s v="Keyboards,Mice and InputDevices"/>
    <s v="Keyboard and MiceAccessories"/>
    <s v="DustCovers"/>
    <n v="39"/>
    <n v="299"/>
    <x v="1"/>
    <n v="4554667"/>
    <n v="0.87"/>
    <n v="1"/>
    <n v="3.5"/>
    <x v="0"/>
    <n v="15233"/>
    <x v="1"/>
    <n v="6093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 and s=computers and sr=1-65"/>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43"/>
    <s v="Computers and Accessories"/>
    <x v="5"/>
    <s v="Accessories and Peripherals"/>
    <s v="Keyboards,Mice and InputDevices"/>
    <s v="Keyboard and MiceAccessories"/>
    <s v="DustCovers"/>
    <n v="115"/>
    <n v="999"/>
    <x v="0"/>
    <n v="5686308"/>
    <n v="0.88"/>
    <n v="1"/>
    <n v="3.3"/>
    <x v="2"/>
    <n v="5692"/>
    <x v="1"/>
    <n v="1707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 and s=computers and sr=1-314"/>
  </r>
  <r>
    <s v="B01J8S6X2I"/>
    <s v="AmazonBasics 6 Feet DisplayPort to DisplayPort Cable - (Not HDMI Cable) (Gold)"/>
    <s v="Computers&amp;Accessories|Accessories&amp;Peripherals|Cables&amp;Accessories|Cables|DVICables"/>
    <x v="44"/>
    <s v="Computers and Accessories"/>
    <x v="5"/>
    <s v="Accessories and Peripherals"/>
    <s v="Cables and Accessories"/>
    <s v="Cables"/>
    <s v="DVICables"/>
    <n v="499"/>
    <n v="1100"/>
    <x v="0"/>
    <n v="27694700"/>
    <n v="0.55000000000000004"/>
    <n v="1"/>
    <n v="4.4000000000000004"/>
    <x v="0"/>
    <n v="25177"/>
    <x v="1"/>
    <n v="10070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 and s=electronics and sr=1-252"/>
  </r>
  <r>
    <s v="B08X77LM8C"/>
    <s v="Silicone Rubber Earbuds Tips, Eartips, Earpads, Earplugs, for Replacement in Earphones and Bluetooth Medium Size (10 Pcs Black)"/>
    <s v="Electronics|Headphones,Earbuds&amp;Accessories|Earpads"/>
    <x v="45"/>
    <s v="Electronics"/>
    <x v="0"/>
    <s v="Headphones,Earbuds and Accessories"/>
    <s v="Earpads"/>
    <m/>
    <m/>
    <n v="99"/>
    <n v="999"/>
    <x v="0"/>
    <n v="593406"/>
    <n v="0.9"/>
    <n v="1"/>
    <n v="3.8"/>
    <x v="0"/>
    <n v="594"/>
    <x v="0"/>
    <n v="237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 and s=computers and sr=1-376"/>
  </r>
  <r>
    <s v="B07H3WDC4X"/>
    <s v="Simxen Egg Boiler Electric Automatic Off 7 Egg Poacher for Steaming, Cooking Also Boiling and Frying 400 W (Blue, Pink)"/>
    <s v="Home&amp;Kitchen|Kitchen&amp;HomeAppliances|SmallKitchenAppliances|EggBoilers"/>
    <x v="46"/>
    <s v="Home and Kitchen"/>
    <x v="2"/>
    <s v="Kitchen and HomeAppliances"/>
    <s v="SmallKitchenAppliances"/>
    <s v="EggBoilers"/>
    <m/>
    <n v="349"/>
    <n v="999"/>
    <x v="0"/>
    <n v="15630354"/>
    <n v="0.65"/>
    <n v="1"/>
    <n v="4"/>
    <x v="0"/>
    <n v="15646"/>
    <x v="1"/>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 and s=kitchen and sr=1-83"/>
  </r>
  <r>
    <s v="B07GMFY9QM"/>
    <s v="SOFLIN Egg Boiler Electric Automatic Off 7 Egg Poacher for Steaming, Cooking, Boiling and Frying (400 Watts, Blue)"/>
    <s v="Home&amp;Kitchen|Kitchen&amp;HomeAppliances|SmallKitchenAppliances|EggBoilers"/>
    <x v="46"/>
    <s v="Home and Kitchen"/>
    <x v="2"/>
    <s v="Kitchen and HomeAppliances"/>
    <s v="SmallKitchenAppliances"/>
    <s v="EggBoilers"/>
    <m/>
    <n v="379"/>
    <n v="999"/>
    <x v="0"/>
    <n v="3092904"/>
    <n v="0.62"/>
    <n v="1"/>
    <n v="4.3"/>
    <x v="0"/>
    <n v="3096"/>
    <x v="1"/>
    <n v="1238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nd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 and s=kitchen and sr=1-60"/>
  </r>
  <r>
    <s v="B0BM9H2NY9"/>
    <s v="Multifunctional 2 in 1 Electric Egg Boiling Steamer Egg Frying Pan Egg Boiler Electric Automatic Off with Egg Boiler Machine Non-Stick Electric Egg Frying Pan-Tiger Woods (Multy)"/>
    <s v="Home&amp;Kitchen|Kitchen&amp;HomeAppliances|SmallKitchenAppliances|EggBoilers"/>
    <x v="46"/>
    <s v="Home and Kitchen"/>
    <x v="2"/>
    <s v="Kitchen and HomeAppliances"/>
    <s v="SmallKitchenAppliances"/>
    <s v="EggBoilers"/>
    <m/>
    <n v="699"/>
    <n v="1599"/>
    <x v="0"/>
    <n v="3677700"/>
    <n v="0.56000000000000005"/>
    <n v="1"/>
    <n v="4.7"/>
    <x v="1"/>
    <n v="2300"/>
    <x v="1"/>
    <n v="115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 and s=kitchen and sr=1-294"/>
  </r>
  <r>
    <s v="B08TTRVWKY"/>
    <s v="MILTON Smart Egg Boiler 360-Watts (Transparent and Silver Grey), Boil Up to 7 Eggs"/>
    <s v="Home&amp;Kitchen|Kitchen&amp;HomeAppliances|SmallKitchenAppliances|EggBoilers"/>
    <x v="46"/>
    <s v="Home and Kitchen"/>
    <x v="2"/>
    <s v="Kitchen and HomeAppliances"/>
    <s v="SmallKitchenAppliances"/>
    <s v="EggBoilers"/>
    <m/>
    <n v="1099"/>
    <n v="1899"/>
    <x v="0"/>
    <n v="3439089"/>
    <n v="0.42"/>
    <n v="0"/>
    <n v="4.3"/>
    <x v="0"/>
    <n v="1811"/>
    <x v="1"/>
    <n v="7244"/>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 and s=kitchen and sr=1-19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6"/>
    <s v="Home and Kitchen"/>
    <x v="2"/>
    <s v="Kitchen and HomeAppliances"/>
    <s v="SmallKitchenAppliances"/>
    <s v="EggBoilers"/>
    <m/>
    <n v="1199"/>
    <n v="3500"/>
    <x v="0"/>
    <n v="6307000"/>
    <n v="0.66"/>
    <n v="1"/>
    <n v="4.3"/>
    <x v="0"/>
    <n v="1802"/>
    <x v="1"/>
    <n v="720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 and s=kitchen and sr=1-245"/>
  </r>
  <r>
    <s v="B099Z83VRC"/>
    <s v="Wipro Vesta Electric Egg Boiler, 360 Watts, 3 Boiling Modes, Stainless Steel Body and Heating Plate, Boils up to 7 Eggs at a time, Automatic Shut Down, White, Standard (VB021070)"/>
    <s v="Home&amp;Kitchen|Kitchen&amp;HomeAppliances|SmallKitchenAppliances|EggBoilers"/>
    <x v="46"/>
    <s v="Home and Kitchen"/>
    <x v="2"/>
    <s v="Kitchen and HomeAppliances"/>
    <s v="SmallKitchenAppliances"/>
    <s v="EggBoilers"/>
    <m/>
    <n v="1052"/>
    <n v="1790"/>
    <x v="0"/>
    <n v="2513160"/>
    <n v="0.41"/>
    <n v="0"/>
    <n v="4.3"/>
    <x v="0"/>
    <n v="1404"/>
    <x v="1"/>
    <n v="561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 and s=kitchen and sr=1-237"/>
  </r>
  <r>
    <s v="B091KNVNS9"/>
    <s v="Themisto 350 Watts Egg Boiler-Blue"/>
    <s v="Home&amp;Kitchen|Kitchen&amp;HomeAppliances|SmallKitchenAppliances|EggBoilers"/>
    <x v="46"/>
    <s v="Home and Kitchen"/>
    <x v="2"/>
    <s v="Kitchen and HomeAppliances"/>
    <s v="SmallKitchenAppliances"/>
    <s v="EggBoilers"/>
    <m/>
    <n v="368"/>
    <n v="699"/>
    <x v="0"/>
    <n v="866760"/>
    <n v="0.47"/>
    <n v="0"/>
    <n v="4.0999999999999996"/>
    <x v="0"/>
    <n v="1240"/>
    <x v="1"/>
    <n v="49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 and s=kitchen and sr=1-134"/>
  </r>
  <r>
    <s v="B09FPP3R1D"/>
    <s v="Glen 3 in 1 Electric Multi Cooker - Steam, Cook  and  Egg Boiler with 350 W (SA 3035MC) - 350 Watts"/>
    <s v="Home&amp;Kitchen|Kitchen&amp;HomeAppliances|SmallKitchenAppliances|EggBoilers"/>
    <x v="46"/>
    <s v="Home and Kitchen"/>
    <x v="2"/>
    <s v="Kitchen and HomeAppliances"/>
    <s v="SmallKitchenAppliances"/>
    <s v="EggBoilers"/>
    <m/>
    <n v="1624"/>
    <n v="2495"/>
    <x v="0"/>
    <n v="2063365"/>
    <n v="0.35"/>
    <n v="0"/>
    <n v="4.0999999999999996"/>
    <x v="0"/>
    <n v="827"/>
    <x v="0"/>
    <n v="3308"/>
    <s v="A compact multifunction appliance perfect for boiling, cooking  and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nd  steam foods quickly | It has a boil dry protection that cuts off the supply once the water is finished.|Different vegetables like broccoli, corn, sweet potato  and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 and s=kitchen and sr=1-456"/>
  </r>
  <r>
    <s v="B0B25DJ352"/>
    <s v="GILTON Egg Boiler Electric Automatic Off 7 Egg Poacher for Steaming, Cooking Also Boiling and Frying, Multi Color"/>
    <s v="Home&amp;Kitchen|Kitchen&amp;HomeAppliances|SmallKitchenAppliances|EggBoilers"/>
    <x v="46"/>
    <s v="Home and Kitchen"/>
    <x v="2"/>
    <s v="Kitchen and HomeAppliances"/>
    <s v="SmallKitchenAppliances"/>
    <s v="EggBoilers"/>
    <m/>
    <n v="353"/>
    <n v="1199"/>
    <x v="0"/>
    <n v="754171"/>
    <n v="0.71"/>
    <n v="1"/>
    <n v="4.3"/>
    <x v="0"/>
    <n v="629"/>
    <x v="0"/>
    <n v="2516"/>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 and s=kitchen and sr=1-105"/>
  </r>
  <r>
    <s v="B09J4YQYX3"/>
    <s v="Borosil Electric Egg Boiler, 8 Egg Capacity, For Hard, Soft, Medium Boiled Eggs, Steamed Vegetables, Transparent Lid, Stainless Steel Exterior (500 Watts)"/>
    <s v="Home&amp;Kitchen|Kitchen&amp;HomeAppliances|SmallKitchenAppliances|EggBoilers"/>
    <x v="46"/>
    <s v="Home and Kitchen"/>
    <x v="2"/>
    <s v="Kitchen and HomeAppliances"/>
    <s v="SmallKitchenAppliances"/>
    <s v="EggBoilers"/>
    <m/>
    <n v="1399"/>
    <n v="2290"/>
    <x v="0"/>
    <n v="1055690"/>
    <n v="0.39"/>
    <n v="0"/>
    <n v="4.4000000000000004"/>
    <x v="0"/>
    <n v="461"/>
    <x v="0"/>
    <n v="1844"/>
    <s v="BOIL  and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nd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nd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 and s=kitchen and sr=1-270"/>
  </r>
  <r>
    <s v="B0B8ZM9RVV"/>
    <s v="Zuvexa Egg Boiler Poacher Automatic Off Steaming, Cooking, Boiling Double Layer 14 Egg Boiler (Multicolor)‚Ä¶"/>
    <s v="Home&amp;Kitchen|Kitchen&amp;HomeAppliances|SmallKitchenAppliances|EggBoilers"/>
    <x v="46"/>
    <s v="Home and Kitchen"/>
    <x v="2"/>
    <s v="Kitchen and HomeAppliances"/>
    <s v="SmallKitchenAppliances"/>
    <s v="EggBoilers"/>
    <m/>
    <n v="419"/>
    <n v="999"/>
    <x v="0"/>
    <n v="226773"/>
    <n v="0.57999999999999996"/>
    <n v="1"/>
    <n v="4.4000000000000004"/>
    <x v="0"/>
    <n v="227"/>
    <x v="0"/>
    <n v="90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 and s=kitchen and sr=1-340"/>
  </r>
  <r>
    <s v="B0B4KPCBSH"/>
    <s v="IKEA Frother for Milk"/>
    <s v="Home&amp;Kitchen|Kitchen&amp;HomeAppliances|Coffee,Tea&amp;Espresso|CoffeeGrinders|ElectricGrinders"/>
    <x v="47"/>
    <s v="Home and Kitchen"/>
    <x v="2"/>
    <s v="Kitchen and HomeAppliances"/>
    <s v="Coffee,Tea and Espresso"/>
    <s v="CoffeeGrinders"/>
    <s v="ElectricGrinders"/>
    <n v="244"/>
    <n v="499"/>
    <x v="1"/>
    <n v="238522"/>
    <n v="0.51"/>
    <n v="1"/>
    <n v="3.3"/>
    <x v="2"/>
    <n v="478"/>
    <x v="0"/>
    <n v="143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 and s=kitchen and sbo=RZvfv%2F%2FHxDF%2BO5021pAnSA%3D%3D and sr=1-119"/>
  </r>
  <r>
    <s v="B00H47GVGY"/>
    <s v="USHA Quartz Room Heater with Overheating Protection (3002, Ivory, 800 Watts)"/>
    <s v="Home&amp;Kitchen|Heating,Cooling&amp;AirQuality|RoomHeaters|ElectricHeaters"/>
    <x v="48"/>
    <s v="Home and Kitchen"/>
    <x v="2"/>
    <s v="Heating,Cooling and AirQuality"/>
    <s v="RoomHeaters"/>
    <s v="ElectricHeaters"/>
    <m/>
    <n v="1199"/>
    <n v="1695"/>
    <x v="0"/>
    <n v="22543500"/>
    <n v="0.28999999999999998"/>
    <n v="0"/>
    <n v="3.6"/>
    <x v="0"/>
    <n v="13300"/>
    <x v="1"/>
    <n v="532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 and s=kitchen and sr=1-6"/>
  </r>
  <r>
    <s v="B078KRFWQB"/>
    <s v="Havells Cista Room Heater, White, 2000 Watts"/>
    <s v="Home&amp;Kitchen|Heating,Cooling&amp;AirQuality|RoomHeaters|ElectricHeaters"/>
    <x v="48"/>
    <s v="Home and Kitchen"/>
    <x v="2"/>
    <s v="Heating,Cooling and AirQuality"/>
    <s v="RoomHeaters"/>
    <s v="ElectricHeaters"/>
    <m/>
    <n v="2499"/>
    <n v="3945"/>
    <x v="0"/>
    <n v="10777740"/>
    <n v="0.37"/>
    <n v="0"/>
    <n v="3.8"/>
    <x v="0"/>
    <n v="2732"/>
    <x v="1"/>
    <n v="10928"/>
    <s v="Cool touch body with One year warranty|Warranty: One year warranty|Includes: room Heater|Heat setting: Two heat Settings: 1 W  and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nd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 and s=kitchen and sr=1-52"/>
  </r>
  <r>
    <s v="B00LUGTJGO"/>
    <s v="Bajaj RHX-2 800-Watt Room Heater (White)"/>
    <s v="Home&amp;Kitchen|Heating,Cooling&amp;AirQuality|RoomHeaters|ElectricHeaters"/>
    <x v="48"/>
    <s v="Home and Kitchen"/>
    <x v="2"/>
    <s v="Heating,Cooling and AirQuality"/>
    <s v="RoomHeaters"/>
    <s v="ElectricHeaters"/>
    <m/>
    <n v="1399"/>
    <n v="1549"/>
    <x v="0"/>
    <n v="4030498"/>
    <n v="0.1"/>
    <n v="0"/>
    <n v="3.9"/>
    <x v="0"/>
    <n v="2602"/>
    <x v="1"/>
    <n v="1040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nd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 and s=kitchen and sr=1-17"/>
  </r>
  <r>
    <s v="B009P2LK08"/>
    <s v="Bajaj Minor 1000 Watts Radiant Room Heater (Steel, ISI Approved)"/>
    <s v="Home&amp;Kitchen|Heating,Cooling&amp;AirQuality|RoomHeaters|ElectricHeaters"/>
    <x v="48"/>
    <s v="Home and Kitchen"/>
    <x v="2"/>
    <s v="Heating,Cooling and AirQuality"/>
    <s v="RoomHeaters"/>
    <s v="ElectricHeaters"/>
    <m/>
    <n v="749"/>
    <n v="1129"/>
    <x v="0"/>
    <n v="2761534"/>
    <n v="0.34"/>
    <n v="0"/>
    <n v="4"/>
    <x v="0"/>
    <n v="2446"/>
    <x v="1"/>
    <n v="9784"/>
    <s v="Radiant Warmth: Ideal for use in in small rooms, this 1000 Watts heater provides instant heating during winters|Peace of Mind: Featuring cotton braided cord for safety and Nickel Chromium Plated mesh grid for effective heating|Convenient  and  Elegant: This room heater comes with SS reflector and tilting legs for easy mobility|Reliable  and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 and s=kitchen and sr=1-57"/>
  </r>
  <r>
    <s v="B009P2LITG"/>
    <s v="Bajaj Majesty RX11 2000 Watts Heat Convector Room Heater (White, ISI Approved)"/>
    <s v="Home&amp;Kitchen|Heating,Cooling&amp;AirQuality|RoomHeaters|ElectricHeaters"/>
    <x v="48"/>
    <s v="Home and Kitchen"/>
    <x v="2"/>
    <s v="Heating,Cooling and AirQuality"/>
    <s v="RoomHeaters"/>
    <s v="ElectricHeaters"/>
    <m/>
    <n v="2169"/>
    <n v="3279"/>
    <x v="0"/>
    <n v="5626764"/>
    <n v="0.34"/>
    <n v="0"/>
    <n v="4.0999999999999996"/>
    <x v="0"/>
    <n v="1716"/>
    <x v="1"/>
    <n v="68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nd  Elegant: RX10 comes with a two way installation, horizontal and vertical|Multitasking: Acts as a heater in winter and personal fan in summer|Reliable  and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 and s=kitchen and sr=1-98"/>
  </r>
  <r>
    <s v="B09LQH3SD9"/>
    <s v="Lifelong LLQH922 Regalia 800 W (ISI Certified) Quartz Room Heater with 2 Power settings, Overheating Protection, 2 Rod Heater (1 Year Warranty, White)"/>
    <s v="Home&amp;Kitchen|Heating,Cooling&amp;AirQuality|RoomHeaters|ElectricHeaters"/>
    <x v="48"/>
    <s v="Home and Kitchen"/>
    <x v="2"/>
    <s v="Heating,Cooling and AirQuality"/>
    <s v="RoomHeaters"/>
    <s v="ElectricHeaters"/>
    <m/>
    <n v="999"/>
    <n v="2000"/>
    <x v="0"/>
    <n v="2326000"/>
    <n v="0.5"/>
    <n v="1"/>
    <n v="3.8"/>
    <x v="0"/>
    <n v="1163"/>
    <x v="1"/>
    <n v="4652"/>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 and s=kitchen and sr=1-36"/>
  </r>
  <r>
    <s v="B00GHL8VP2"/>
    <s v="USHA 1212 PTC with Adjustable Thermostat Fan Heater (Black/Brown, 1500-Watts)."/>
    <s v="Home&amp;Kitchen|Heating,Cooling&amp;AirQuality|RoomHeaters|ElectricHeaters"/>
    <x v="48"/>
    <s v="Home and Kitchen"/>
    <x v="2"/>
    <s v="Heating,Cooling and AirQuality"/>
    <s v="RoomHeaters"/>
    <s v="ElectricHeaters"/>
    <m/>
    <n v="3487.77"/>
    <n v="4990"/>
    <x v="0"/>
    <n v="5623730"/>
    <n v="0.3"/>
    <n v="0"/>
    <n v="4.0999999999999996"/>
    <x v="0"/>
    <n v="1127"/>
    <x v="1"/>
    <n v="4508"/>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 and s=kitchen and sr=1-494"/>
  </r>
  <r>
    <s v="B07J9KXQCC"/>
    <s v="Libra Room Heater for Home, Room Heaters Home for Winter, Electric Heater with 2000 Watts Power as per IS Specification for Small to Medium Rooms - FH12 (Grey)"/>
    <s v="Home&amp;Kitchen|Heating,Cooling&amp;AirQuality|RoomHeaters|ElectricHeaters"/>
    <x v="48"/>
    <s v="Home and Kitchen"/>
    <x v="2"/>
    <s v="Heating,Cooling and AirQuality"/>
    <s v="RoomHeaters"/>
    <s v="ElectricHeaters"/>
    <m/>
    <n v="949"/>
    <n v="2299"/>
    <x v="0"/>
    <n v="1264450"/>
    <n v="0.59"/>
    <n v="1"/>
    <n v="3.6"/>
    <x v="0"/>
    <n v="550"/>
    <x v="0"/>
    <n v="2200"/>
    <s v="Libra room heater for home has cool, warm or hot wind selection knob for heat setting; Please note that regulator changes heating power  and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nd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 and s=kitchen and sr=1-500"/>
  </r>
  <r>
    <s v="B01M265AAK"/>
    <s v="Morphy Richards Aristo 2000 Watts PTC Room Heater (White)"/>
    <s v="Home&amp;Kitchen|Heating,Cooling&amp;AirQuality|RoomHeaters|ElectricHeaters"/>
    <x v="48"/>
    <s v="Home and Kitchen"/>
    <x v="2"/>
    <s v="Heating,Cooling and AirQuality"/>
    <s v="RoomHeaters"/>
    <s v="ElectricHeaters"/>
    <m/>
    <n v="3711"/>
    <n v="4495"/>
    <x v="0"/>
    <n v="1600220"/>
    <n v="0.17"/>
    <n v="0"/>
    <n v="4.3"/>
    <x v="0"/>
    <n v="356"/>
    <x v="0"/>
    <n v="142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nd  Elegant: Aristo comes with an easy carry handle for your convenience|Reliable  and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nd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 and s=kitchen and sr=1-285"/>
  </r>
  <r>
    <s v="B09CGLY5CX"/>
    <s v="Crompton Insta Comfort Heater 2000 Watts Heat Convector with Adjustable Thermostats, Hybrid Cyan, Standard (‚ÄéACGRH- INSTACOMFORT)"/>
    <s v="Home&amp;Kitchen|Heating,Cooling&amp;AirQuality|RoomHeaters|ElectricHeaters"/>
    <x v="48"/>
    <s v="Home and Kitchen"/>
    <x v="2"/>
    <s v="Heating,Cooling and AirQuality"/>
    <s v="RoomHeaters"/>
    <s v="ElectricHeaters"/>
    <m/>
    <n v="1959"/>
    <n v="2400"/>
    <x v="0"/>
    <n v="568800"/>
    <n v="0.18"/>
    <n v="0"/>
    <n v="4"/>
    <x v="0"/>
    <n v="237"/>
    <x v="0"/>
    <n v="948"/>
    <s v="Two heat setting|Adjustable Thermostat|Over heat protection|Thermal cut off|Vertical  and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 and s=kitchen and sbo=RZvfv%2F%2FHxDF%2BO5021pAnSA%3D%3D and sr=1-120"/>
  </r>
  <r>
    <s v="B099FDW2ZF"/>
    <s v="Maharaja Whiteline Nano Carbon Neo, 500 Watts Room Heater (Black, White), Standard (5200100986)"/>
    <s v="Home&amp;Kitchen|Heating,Cooling&amp;AirQuality|RoomHeaters|ElectricHeaters"/>
    <x v="48"/>
    <s v="Home and Kitchen"/>
    <x v="2"/>
    <s v="Heating,Cooling and AirQuality"/>
    <s v="RoomHeaters"/>
    <s v="ElectricHeaters"/>
    <m/>
    <n v="1235"/>
    <n v="1499"/>
    <x v="0"/>
    <n v="304297"/>
    <n v="0.18"/>
    <n v="0"/>
    <n v="4.0999999999999996"/>
    <x v="0"/>
    <n v="203"/>
    <x v="0"/>
    <n v="81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nd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 and s=kitchen and sr=1-292"/>
  </r>
  <r>
    <s v="B08MVSGXMY"/>
    <s v="Crompton Insta Comfy 800 Watt Room Heater with 2 Heat Settings(Grey Blue)"/>
    <s v="Home&amp;Kitchen|Heating,Cooling&amp;AirQuality|RoomHeaters|ElectricHeaters"/>
    <x v="48"/>
    <s v="Home and Kitchen"/>
    <x v="2"/>
    <s v="Heating,Cooling and AirQuality"/>
    <s v="RoomHeaters"/>
    <s v="ElectricHeaters"/>
    <m/>
    <n v="1498"/>
    <n v="2300"/>
    <x v="0"/>
    <n v="218500"/>
    <n v="0.35"/>
    <n v="0"/>
    <n v="3.8"/>
    <x v="0"/>
    <n v="95"/>
    <x v="0"/>
    <n v="38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 and s=kitchen and sr=1-110"/>
  </r>
  <r>
    <s v="B09M3F4HGB"/>
    <s v="Borosil Volcano 13 Fin Oil Filled Radiator Room Heater, 2900 W, Black"/>
    <s v="Home&amp;Kitchen|Heating,Cooling&amp;AirQuality|RoomHeaters|ElectricHeaters"/>
    <x v="48"/>
    <s v="Home and Kitchen"/>
    <x v="2"/>
    <s v="Heating,Cooling and AirQuality"/>
    <s v="RoomHeaters"/>
    <s v="ElectricHeaters"/>
    <m/>
    <n v="9495"/>
    <n v="18990"/>
    <x v="0"/>
    <n v="1500210"/>
    <n v="0.5"/>
    <n v="1"/>
    <n v="4.2"/>
    <x v="0"/>
    <n v="79"/>
    <x v="0"/>
    <n v="316"/>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nd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 and s=kitchen and sr=1-371"/>
  </r>
  <r>
    <s v="B0BPBXNQQT"/>
    <s v="Room Heater Warmer Wall-Outlet 400 Watts Electric Handy Room Heater (Room Heaters Home for Bedroom, Reading Books, Work, bathrooms, Rooms, Offices, Home Offices,2022"/>
    <s v="Home&amp;Kitchen|Heating,Cooling&amp;AirQuality|RoomHeaters|ElectricHeaters"/>
    <x v="48"/>
    <s v="Home and Kitchen"/>
    <x v="2"/>
    <s v="Heating,Cooling and AirQuality"/>
    <s v="RoomHeaters"/>
    <s v="ElectricHeaters"/>
    <m/>
    <n v="799"/>
    <n v="1989"/>
    <x v="0"/>
    <n v="139230"/>
    <n v="0.6"/>
    <n v="1"/>
    <n v="4.3"/>
    <x v="0"/>
    <n v="70"/>
    <x v="0"/>
    <n v="280"/>
    <s v="Fast Heating :- Ceramic heating element creates energy efficient warmth quickly in 3 seconds.|Overheat protection : PTC ceramic element is self-regulating With the design of over-heat protection for thermal control|Adjustable Temperature  and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 and s=kitchen and sr=1-78"/>
  </r>
  <r>
    <s v="B099PR2GQJ"/>
    <s v="HOMEPACK 750W Radiant Room Home Office Heaters For Winter"/>
    <s v="Home&amp;Kitchen|Heating,Cooling&amp;AirQuality|RoomHeaters|ElectricHeaters"/>
    <x v="48"/>
    <s v="Home and Kitchen"/>
    <x v="2"/>
    <s v="Heating,Cooling and AirQuality"/>
    <s v="RoomHeaters"/>
    <s v="ElectricHeaters"/>
    <m/>
    <n v="649"/>
    <n v="999"/>
    <x v="0"/>
    <n v="48951"/>
    <n v="0.35"/>
    <n v="0"/>
    <n v="3.8"/>
    <x v="0"/>
    <n v="49"/>
    <x v="0"/>
    <n v="196"/>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nd  its very cold here. It is working fine till now  and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 and s=kitchen and sr=1-197"/>
  </r>
  <r>
    <s v="B0B7NWGXS6"/>
    <s v="Havells Bero Quartz Heater Black 800w 2 Heat Settings 2 Year Product Warranty"/>
    <s v="Home&amp;Kitchen|Heating,Cooling&amp;AirQuality|RoomHeaters|ElectricHeaters"/>
    <x v="48"/>
    <s v="Home and Kitchen"/>
    <x v="2"/>
    <s v="Heating,Cooling and AirQuality"/>
    <s v="RoomHeaters"/>
    <s v="ElectricHeaters"/>
    <m/>
    <n v="2439"/>
    <n v="2545"/>
    <x v="0"/>
    <n v="63625"/>
    <n v="0.04"/>
    <n v="0"/>
    <n v="4.0999999999999996"/>
    <x v="0"/>
    <n v="25"/>
    <x v="0"/>
    <n v="10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 and s=kitchen and sr=1-252"/>
  </r>
  <r>
    <s v="B09NFSHCWN"/>
    <s v="Hilton Quartz Heater 400/800-Watt ISI 2 Rods Multi Mode Heater Long Lasting Quick Heating Extremely Warm (Grey)"/>
    <s v="Home&amp;Kitchen|Heating,Cooling&amp;AirQuality|RoomHeaters|ElectricHeaters"/>
    <x v="48"/>
    <s v="Home and Kitchen"/>
    <x v="2"/>
    <s v="Heating,Cooling and AirQuality"/>
    <s v="RoomHeaters"/>
    <s v="ElectricHeaters"/>
    <m/>
    <n v="1149"/>
    <n v="1899"/>
    <x v="0"/>
    <n v="45576"/>
    <n v="0.39"/>
    <n v="0"/>
    <n v="3.5"/>
    <x v="0"/>
    <n v="24"/>
    <x v="0"/>
    <n v="96"/>
    <s v="Comes with 2 Quartz heating tubes providing more warmth|Front grill for safety|Safety tip over switch|Two heat setting - 400 Watt  and  800 Watt|Having carry handle for easy portability|Included Components: 1 N Main Unit  and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nd  I must say it‚Äôs very good  and  best in the market,Heating power is very poor"/>
    <s v="https://m.media-amazon.com/images/W/WEBP_402378-T1/images/I/51eq6GwXn-L._SX300_SY300_QL70_FMwebp_.jpg"/>
    <s v="https://www.amazon.in/Hilton-Quartz-Heater-Watt-Certified/dp/B09NFSHCWN/ref=sr_1_485?qid=1672923617 and s=kitchen and sr=1-485"/>
  </r>
  <r>
    <s v="B0B9F9PT8R"/>
    <s v="Eopora PTC Ceramic Fast Heating Room Heater for Bedroom, 1500/1000 Watts Room Heater for Home, Electric Heater, Electric Fan Heater for Home Office Bedroom (White)"/>
    <s v="Home&amp;Kitchen|Heating,Cooling&amp;AirQuality|RoomHeaters|ElectricHeaters"/>
    <x v="48"/>
    <s v="Home and Kitchen"/>
    <x v="2"/>
    <s v="Heating,Cooling and AirQuality"/>
    <s v="RoomHeaters"/>
    <s v="ElectricHeaters"/>
    <m/>
    <n v="1529"/>
    <n v="2999"/>
    <x v="0"/>
    <n v="86971"/>
    <n v="0.49"/>
    <n v="0"/>
    <n v="3.3"/>
    <x v="2"/>
    <n v="29"/>
    <x v="0"/>
    <n v="8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nd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nd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 and s=kitchen and sr=1-235"/>
  </r>
  <r>
    <s v="B0BGPN4GGH"/>
    <s v="Lifelong LLQH925 Dyno Quartz Heater 2 Power settings Tip Over Cut-off Switch 800 Watt Silent operation Power Indicator 2 Rod Room Heater (1 Year Warranty, Grey)"/>
    <s v="Home&amp;Kitchen|Heating,Cooling&amp;AirQuality|RoomHeaters|ElectricHeaters"/>
    <x v="48"/>
    <s v="Home and Kitchen"/>
    <x v="2"/>
    <s v="Heating,Cooling and AirQuality"/>
    <s v="RoomHeaters"/>
    <s v="ElectricHeaters"/>
    <m/>
    <n v="1099"/>
    <n v="2400"/>
    <x v="0"/>
    <n v="9600"/>
    <n v="0.54"/>
    <n v="1"/>
    <n v="3.8"/>
    <x v="0"/>
    <n v="4"/>
    <x v="0"/>
    <n v="1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 and s=kitchen and sr=1-62"/>
  </r>
  <r>
    <s v="B0BNLFQDG2"/>
    <s v="Longway Blaze 2 Rod Quartz Room Heater (White, Gray, 800 watts)"/>
    <s v="Home&amp;Kitchen|Heating,Cooling&amp;AirQuality|RoomHeaters|ElectricHeaters"/>
    <x v="48"/>
    <s v="Home and Kitchen"/>
    <x v="2"/>
    <s v="Heating,Cooling and AirQuality"/>
    <s v="RoomHeaters"/>
    <s v="ElectricHeaters"/>
    <m/>
    <n v="929"/>
    <n v="2199"/>
    <x v="0"/>
    <n v="8796"/>
    <n v="0.57999999999999996"/>
    <n v="1"/>
    <n v="3.7"/>
    <x v="0"/>
    <n v="4"/>
    <x v="0"/>
    <n v="1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 and s=kitchen and sr=1-368"/>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9"/>
    <s v="Home and Kitchen"/>
    <x v="2"/>
    <s v="Kitchen and HomeAppliances"/>
    <s v="SmallKitchenAppliances"/>
    <s v="Kettles and HotWaterDispensers"/>
    <s v="ElectricKettles"/>
    <n v="649"/>
    <n v="1245"/>
    <x v="0"/>
    <n v="153589425"/>
    <n v="0.48"/>
    <n v="0"/>
    <n v="3.9"/>
    <x v="0"/>
    <n v="123365"/>
    <x v="1"/>
    <n v="49346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nd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nd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 and s=kitchen and sr=1-5"/>
  </r>
  <r>
    <s v="B01MQZ7J8K"/>
    <s v="Prestige Electric Kettle PKOSS - 1500watts, Steel (1.5Ltr), Black"/>
    <s v="Home&amp;Kitchen|Kitchen&amp;HomeAppliances|SmallKitchenAppliances|Kettles&amp;HotWaterDispensers|ElectricKettles"/>
    <x v="49"/>
    <s v="Home and Kitchen"/>
    <x v="2"/>
    <s v="Kitchen and HomeAppliances"/>
    <s v="SmallKitchenAppliances"/>
    <s v="Kettles and HotWaterDispensers"/>
    <s v="ElectricKettles"/>
    <n v="749"/>
    <n v="1445"/>
    <x v="0"/>
    <n v="91540750"/>
    <n v="0.48"/>
    <n v="0"/>
    <n v="3.9"/>
    <x v="0"/>
    <n v="63350"/>
    <x v="1"/>
    <n v="25340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 and s=kitchen and sr=1-18"/>
  </r>
  <r>
    <s v="B07VNFP3C2"/>
    <s v="Prestige 1.5 Litre Kettle 1500-watts, Red"/>
    <s v="Home&amp;Kitchen|Kitchen&amp;HomeAppliances|SmallKitchenAppliances|Kettles&amp;HotWaterDispensers|ElectricKettles"/>
    <x v="49"/>
    <s v="Home and Kitchen"/>
    <x v="2"/>
    <s v="Kitchen and HomeAppliances"/>
    <s v="SmallKitchenAppliances"/>
    <s v="Kettles and HotWaterDispensers"/>
    <s v="ElectricKettles"/>
    <n v="749"/>
    <n v="1245"/>
    <x v="0"/>
    <n v="39569835"/>
    <n v="0.4"/>
    <n v="0"/>
    <n v="3.9"/>
    <x v="0"/>
    <n v="31783"/>
    <x v="1"/>
    <n v="12713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nd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 and s=kitchen and sr=1-16"/>
  </r>
  <r>
    <s v="B083GKDRKR"/>
    <s v="Havells Aqua Plus 1.2 litre Double Wall Kettle / 304 Stainless Steel Inner Body / Cool touch outer body / Wider mouth/ 2 Year warranty (Black, 1500 Watt)"/>
    <s v="Home&amp;Kitchen|Kitchen&amp;HomeAppliances|SmallKitchenAppliances|Kettles&amp;HotWaterDispensers|ElectricKettles"/>
    <x v="49"/>
    <s v="Home and Kitchen"/>
    <x v="2"/>
    <s v="Kitchen and HomeAppliances"/>
    <s v="SmallKitchenAppliances"/>
    <s v="Kettles and HotWaterDispensers"/>
    <s v="ElectricKettles"/>
    <n v="1625"/>
    <n v="2995"/>
    <x v="0"/>
    <n v="70334580"/>
    <n v="0.46"/>
    <n v="0"/>
    <n v="4.5"/>
    <x v="1"/>
    <n v="23484"/>
    <x v="1"/>
    <n v="11742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nd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nd  Amazon ‚ù§Ô∏è"/>
    <s v="https://m.media-amazon.com/images/I/31S74o1sCSS._SY300_SX300_QL70_FMwebp_.jpg"/>
    <s v="https://www.amazon.in/HAVELLS-Kettle-Coffee-Boiler-Stainless/dp/B083GKDRKR/ref=sr_1_30?qid=1672923591 and s=kitchen and sr=1-3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9"/>
    <s v="Home and Kitchen"/>
    <x v="2"/>
    <s v="Kitchen and HomeAppliances"/>
    <s v="SmallKitchenAppliances"/>
    <s v="Kettles and HotWaterDispensers"/>
    <s v="ElectricKettles"/>
    <n v="899"/>
    <n v="1249"/>
    <x v="0"/>
    <n v="21762576"/>
    <n v="0.28000000000000003"/>
    <n v="0"/>
    <n v="3.9"/>
    <x v="0"/>
    <n v="17424"/>
    <x v="1"/>
    <n v="6969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 and s=kitchen and sr=1-100"/>
  </r>
  <r>
    <s v="B00NW4UWN6"/>
    <s v="Prestige PKGSS 1.7L 1500W Electric Kettle (Stainless Steel)"/>
    <s v="Home&amp;Kitchen|Kitchen&amp;HomeAppliances|SmallKitchenAppliances|Kettles&amp;HotWaterDispensers|ElectricKettles"/>
    <x v="49"/>
    <s v="Home and Kitchen"/>
    <x v="2"/>
    <s v="Kitchen and HomeAppliances"/>
    <s v="SmallKitchenAppliances"/>
    <s v="Kettles and HotWaterDispensers"/>
    <s v="ElectricKettles"/>
    <n v="1043"/>
    <n v="1345"/>
    <x v="0"/>
    <n v="20971240"/>
    <n v="0.22"/>
    <n v="0"/>
    <n v="3.8"/>
    <x v="0"/>
    <n v="15592"/>
    <x v="1"/>
    <n v="6236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 and s=kitchen and sr=1-22"/>
  </r>
  <r>
    <s v="B01I1LDZGA"/>
    <s v="Pigeon Kessel Multipurpose Kettle (12173) 1.2 litres with Stainless Steel Body, used for boiling Water and milk, Tea, Coffee, Oats, Noodles, Soup etc. 600 Watt (Black  and  Silver)"/>
    <s v="Home&amp;Kitchen|Kitchen&amp;HomeAppliances|SmallKitchenAppliances|Kettles&amp;HotWaterDispensers|ElectricKettles"/>
    <x v="49"/>
    <s v="Home and Kitchen"/>
    <x v="2"/>
    <s v="Kitchen and HomeAppliances"/>
    <s v="SmallKitchenAppliances"/>
    <s v="Kettles and HotWaterDispensers"/>
    <s v="ElectricKettles"/>
    <n v="1499"/>
    <n v="1775"/>
    <x v="0"/>
    <n v="26033925"/>
    <n v="0.16"/>
    <n v="0"/>
    <n v="3.9"/>
    <x v="0"/>
    <n v="14667"/>
    <x v="1"/>
    <n v="5866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 and s=kitchen and sbo=RZvfv%2F%2FHxDF%2BO5021pAnSA%3D%3D and sr=1-125"/>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9"/>
    <s v="Home and Kitchen"/>
    <x v="2"/>
    <s v="Kitchen and HomeAppliances"/>
    <s v="SmallKitchenAppliances"/>
    <s v="Kettles and HotWaterDispensers"/>
    <s v="ElectricKettles"/>
    <n v="699"/>
    <n v="1345"/>
    <x v="0"/>
    <n v="11359870"/>
    <n v="0.48"/>
    <n v="0"/>
    <n v="3.9"/>
    <x v="0"/>
    <n v="8446"/>
    <x v="1"/>
    <n v="3378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nd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 and s=kitchen and sr=1-159"/>
  </r>
  <r>
    <s v="B07QDSN9V6"/>
    <s v="INALSA Electric Kettle 1.5 Litre with Stainless Steel Body - Absa|Auto Shut Off  and  Boil Dry Protection Safety Features| Cordless Base  and  Cord Winder|Hot Water Kettle |Water Heater Jug"/>
    <s v="Home&amp;Kitchen|Kitchen&amp;HomeAppliances|SmallKitchenAppliances|Kettles&amp;HotWaterDispensers|ElectricKettles"/>
    <x v="49"/>
    <s v="Home and Kitchen"/>
    <x v="2"/>
    <s v="Kitchen and HomeAppliances"/>
    <s v="SmallKitchenAppliances"/>
    <s v="Kettles and HotWaterDispensers"/>
    <s v="ElectricKettles"/>
    <n v="699"/>
    <n v="1595"/>
    <x v="0"/>
    <n v="12903550"/>
    <n v="0.56000000000000005"/>
    <n v="1"/>
    <n v="4.0999999999999996"/>
    <x v="0"/>
    <n v="8090"/>
    <x v="1"/>
    <n v="3236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nd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 and s=kitchen and sr=1-39"/>
  </r>
  <r>
    <s v="B07WNK1FFN"/>
    <s v="AGARO Esteem Multi Kettle 1.2 Litre, 600W with 3 Heating Modes  and  Rapid Boil Technology"/>
    <s v="Home&amp;Kitchen|Kitchen&amp;HomeAppliances|SmallKitchenAppliances|Kettles&amp;HotWaterDispensers|ElectricKettles"/>
    <x v="49"/>
    <s v="Home and Kitchen"/>
    <x v="2"/>
    <s v="Kitchen and HomeAppliances"/>
    <s v="SmallKitchenAppliances"/>
    <s v="Kettles and HotWaterDispensers"/>
    <s v="ElectricKettles"/>
    <n v="1260"/>
    <n v="1699"/>
    <x v="0"/>
    <n v="4911809"/>
    <n v="0.26"/>
    <n v="0"/>
    <n v="4.2"/>
    <x v="0"/>
    <n v="2891"/>
    <x v="1"/>
    <n v="11564"/>
    <s v="Multiple usage- Boil Water, prepare eggs, tea, noodles, etc.;Capacity: 1.2 Litres, 600 Watts|3 Heating Modes- Boiling, Heating  and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nd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n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 and s=kitchen and sr=1-56"/>
  </r>
  <r>
    <s v="B00TI8E7BI"/>
    <s v="Philips HD9306/06 1.5-Litre Electric Kettle (Multicolor)"/>
    <s v="Home&amp;Kitchen|Kitchen&amp;HomeAppliances|SmallKitchenAppliances|Kettles&amp;HotWaterDispensers|ElectricKettles"/>
    <x v="49"/>
    <s v="Home and Kitchen"/>
    <x v="2"/>
    <s v="Kitchen and HomeAppliances"/>
    <s v="SmallKitchenAppliances"/>
    <s v="Kettles and HotWaterDispensers"/>
    <s v="ElectricKettles"/>
    <n v="2695"/>
    <n v="2695"/>
    <x v="0"/>
    <n v="6786010"/>
    <n v="0"/>
    <n v="0"/>
    <n v="4.4000000000000004"/>
    <x v="0"/>
    <n v="2518"/>
    <x v="1"/>
    <n v="1007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 and s=kitchen and sr=1-499"/>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9"/>
    <s v="Home and Kitchen"/>
    <x v="2"/>
    <s v="Kitchen and HomeAppliances"/>
    <s v="SmallKitchenAppliances"/>
    <s v="Kettles and HotWaterDispensers"/>
    <s v="ElectricKettles"/>
    <n v="1345"/>
    <n v="1750"/>
    <x v="0"/>
    <n v="4315500"/>
    <n v="0.23"/>
    <n v="0"/>
    <n v="3.8"/>
    <x v="0"/>
    <n v="2466"/>
    <x v="1"/>
    <n v="986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 and s=kitchen and sr=1-108"/>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9"/>
    <s v="Home and Kitchen"/>
    <x v="2"/>
    <s v="Kitchen and HomeAppliances"/>
    <s v="SmallKitchenAppliances"/>
    <s v="Kettles and HotWaterDispensers"/>
    <s v="ElectricKettles"/>
    <n v="949"/>
    <n v="2385"/>
    <x v="0"/>
    <n v="5511735"/>
    <n v="0.6"/>
    <n v="1"/>
    <n v="4.0999999999999996"/>
    <x v="0"/>
    <n v="2311"/>
    <x v="1"/>
    <n v="9244"/>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 and s=kitchen and sr=1-373"/>
  </r>
  <r>
    <s v="B07T4D9FNY"/>
    <s v="iBELL SEK15L Premium 1.5 Litre Stainless Steel Electric Kettle,1500W Auto Cut-Off Feature,Silver with Black"/>
    <s v="Home&amp;Kitchen|Kitchen&amp;HomeAppliances|SmallKitchenAppliances|Kettles&amp;HotWaterDispensers|ElectricKettles"/>
    <x v="49"/>
    <s v="Home and Kitchen"/>
    <x v="2"/>
    <s v="Kitchen and HomeAppliances"/>
    <s v="SmallKitchenAppliances"/>
    <s v="Kettles and HotWaterDispensers"/>
    <s v="ElectricKettles"/>
    <n v="664"/>
    <n v="1490"/>
    <x v="0"/>
    <n v="3275020"/>
    <n v="0.55000000000000004"/>
    <n v="1"/>
    <n v="4"/>
    <x v="0"/>
    <n v="2198"/>
    <x v="1"/>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 and s=kitchen and sr=1-199"/>
  </r>
  <r>
    <s v="B07B5XJ572"/>
    <s v="iBELL MPK120L Premium Stainless Steel Multi Purpose Kettle/Cooker with Inner Pot 1.2 Litre (Silver)"/>
    <s v="Home&amp;Kitchen|Kitchen&amp;HomeAppliances|SmallKitchenAppliances|Kettles&amp;HotWaterDispensers|ElectricKettles"/>
    <x v="49"/>
    <s v="Home and Kitchen"/>
    <x v="2"/>
    <s v="Kitchen and HomeAppliances"/>
    <s v="SmallKitchenAppliances"/>
    <s v="Kettles and HotWaterDispensers"/>
    <s v="ElectricKettles"/>
    <n v="1456"/>
    <n v="3190"/>
    <x v="0"/>
    <n v="5665440"/>
    <n v="0.54"/>
    <n v="1"/>
    <n v="4.0999999999999996"/>
    <x v="0"/>
    <n v="1776"/>
    <x v="1"/>
    <n v="710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nd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 and s=kitchen and sr=1-437"/>
  </r>
  <r>
    <s v="B07VZYMQNZ"/>
    <s v="Borosil Rio 1.5 L Electric Kettle, Stainless Steel Inner Body, Boil Water For Tea, Coffee, Soup, Silver"/>
    <s v="Home&amp;Kitchen|Kitchen&amp;HomeAppliances|SmallKitchenAppliances|Kettles&amp;HotWaterDispensers|ElectricKettles"/>
    <x v="49"/>
    <s v="Home and Kitchen"/>
    <x v="2"/>
    <s v="Kitchen and HomeAppliances"/>
    <s v="SmallKitchenAppliances"/>
    <s v="Kettles and HotWaterDispensers"/>
    <s v="ElectricKettles"/>
    <n v="1180"/>
    <n v="1440"/>
    <x v="0"/>
    <n v="2198880"/>
    <n v="0.18"/>
    <n v="0"/>
    <n v="4.2"/>
    <x v="0"/>
    <n v="1527"/>
    <x v="1"/>
    <n v="610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 and s=kitchen and sr=1-479"/>
  </r>
  <r>
    <s v="B07SYYVP69"/>
    <s v="iBELL SEK170BM Premium Electric Kettle, 1.7 Litre, Stainless Steel with Coating,1500W Auto Cut-Off, Silver with Black"/>
    <s v="Home&amp;Kitchen|Kitchen&amp;HomeAppliances|SmallKitchenAppliances|Kettles&amp;HotWaterDispensers|ElectricKettles"/>
    <x v="49"/>
    <s v="Home and Kitchen"/>
    <x v="2"/>
    <s v="Kitchen and HomeAppliances"/>
    <s v="SmallKitchenAppliances"/>
    <s v="Kettles and HotWaterDispensers"/>
    <s v="ElectricKettles"/>
    <n v="809"/>
    <n v="1950"/>
    <x v="0"/>
    <n v="1384500"/>
    <n v="0.59"/>
    <n v="1"/>
    <n v="3.9"/>
    <x v="0"/>
    <n v="710"/>
    <x v="0"/>
    <n v="284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 and s=kitchen and sr=1-460"/>
  </r>
  <r>
    <s v="B094G9L9LT"/>
    <s v="KENT 16088 Vogue Electric Kettle 1.8 Litre 1500 W | Stainless Steel body | Auto shut off over heating protection | 1 Year Warranty"/>
    <s v="Home&amp;Kitchen|Kitchen&amp;HomeAppliances|SmallKitchenAppliances|Kettles&amp;HotWaterDispensers|ElectricKettles"/>
    <x v="49"/>
    <s v="Home and Kitchen"/>
    <x v="2"/>
    <s v="Kitchen and HomeAppliances"/>
    <s v="SmallKitchenAppliances"/>
    <s v="Kettles and HotWaterDispensers"/>
    <s v="ElectricKettles"/>
    <n v="999"/>
    <n v="1950"/>
    <x v="0"/>
    <n v="594750"/>
    <n v="0.49"/>
    <n v="0"/>
    <n v="3.8"/>
    <x v="0"/>
    <n v="305"/>
    <x v="0"/>
    <n v="122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 and s=kitchen and sr=1-179"/>
  </r>
  <r>
    <s v="B0B3TBY2YX"/>
    <s v="AGARO Royal Double Layered Kettle, 1.5 Litres, Double Layered Cool Touch , Dry Boiling Protection, Black"/>
    <s v="Home&amp;Kitchen|Kitchen&amp;HomeAppliances|SmallKitchenAppliances|Kettles&amp;HotWaterDispensers|ElectricKettles"/>
    <x v="49"/>
    <s v="Home and Kitchen"/>
    <x v="2"/>
    <s v="Kitchen and HomeAppliances"/>
    <s v="SmallKitchenAppliances"/>
    <s v="Kettles and HotWaterDispensers"/>
    <s v="ElectricKettles"/>
    <n v="1260"/>
    <n v="2299"/>
    <x v="0"/>
    <n v="126445"/>
    <n v="0.45"/>
    <n v="0"/>
    <n v="4.3"/>
    <x v="0"/>
    <n v="55"/>
    <x v="0"/>
    <n v="220"/>
    <s v="1.5 L Capacity|Double Layered Food Grade 304 Stainless Steel Body inside and plastic outside with Cool Touch Handle|Advanced thermostat with Boil-Dry Protection  and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nd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 and s=kitchen and sbo=RZvfv%2F%2FHxDF%2BO5021pAnSA%3D%3D and sr=1-433"/>
  </r>
  <r>
    <s v="B008P7IF02"/>
    <s v="Morphy Richards New Europa 800-Watt Espresso and Cappuccino 4-Cup Coffee Maker (Black)"/>
    <s v="Home&amp;Kitchen|Kitchen&amp;HomeAppliances|Coffee,Tea&amp;Espresso|EspressoMachines"/>
    <x v="50"/>
    <s v="Home and Kitchen"/>
    <x v="2"/>
    <s v="Kitchen and HomeAppliances"/>
    <s v="Coffee,Tea and Espresso"/>
    <s v="EspressoMachines"/>
    <m/>
    <n v="4799"/>
    <n v="5795"/>
    <x v="0"/>
    <n v="22107925"/>
    <n v="0.17"/>
    <n v="0"/>
    <n v="3.9"/>
    <x v="0"/>
    <n v="3815"/>
    <x v="1"/>
    <n v="1526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nd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nd  Instruction manual"/>
    <s v="https://m.media-amazon.com/images/W/WEBP_402378-T1/images/I/31M+TYWPdQL._SY300_SX300_.jpg"/>
    <s v="https://www.amazon.in/Morphy-Richards-Europa-Espresso-Cappuccino/dp/B008P7IF02/ref=sr_1_276?qid=1672923606 and s=kitchen and sr=1-276"/>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51"/>
    <s v="Computers and Accessories"/>
    <x v="5"/>
    <s v="Accessories and Peripherals"/>
    <s v="Cables and Accessories"/>
    <s v="Cables"/>
    <s v="EthernetCables"/>
    <n v="238"/>
    <n v="699"/>
    <x v="0"/>
    <n v="5852028"/>
    <n v="0.66"/>
    <n v="1"/>
    <n v="4.4000000000000004"/>
    <x v="0"/>
    <n v="8372"/>
    <x v="1"/>
    <n v="3348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 and s=computers and sr=1-202"/>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51"/>
    <s v="Computers and Accessories"/>
    <x v="5"/>
    <s v="Accessories and Peripherals"/>
    <s v="Cables and Accessories"/>
    <s v="Cables"/>
    <s v="EthernetCables"/>
    <n v="287"/>
    <n v="499"/>
    <x v="1"/>
    <n v="4029924"/>
    <n v="0.42"/>
    <n v="0"/>
    <n v="4.4000000000000004"/>
    <x v="0"/>
    <n v="8076"/>
    <x v="1"/>
    <n v="3230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 and s=computers and sr=1-270"/>
  </r>
  <r>
    <s v="B00O2R38C4"/>
    <s v="Luminous Vento Deluxe 150 mm Exhaust Fan for Kitchen, Bathroom with Strong Air Suction, Rust Proof Body and Dust Protection Shutters (2-Year Warranty, White)"/>
    <s v="Home&amp;Kitchen|Heating,Cooling&amp;AirQuality|Fans|ExhaustFans"/>
    <x v="52"/>
    <s v="Home and Kitchen"/>
    <x v="2"/>
    <s v="Heating,Cooling and AirQuality"/>
    <s v="Fans"/>
    <s v="ExhaustFans"/>
    <m/>
    <n v="999"/>
    <n v="1490"/>
    <x v="0"/>
    <n v="19368510"/>
    <n v="0.33"/>
    <n v="0"/>
    <n v="4.0999999999999996"/>
    <x v="0"/>
    <n v="12999"/>
    <x v="1"/>
    <n v="51996"/>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 and s=kitchen and sr=1-126"/>
  </r>
  <r>
    <s v="B00J5DYCCA"/>
    <s v="Havells Ventil Air DSP 230mm Exhaust Fan (Pista Green)"/>
    <s v="Home&amp;Kitchen|Heating,Cooling&amp;AirQuality|Fans|ExhaustFans"/>
    <x v="52"/>
    <s v="Home and Kitchen"/>
    <x v="2"/>
    <s v="Heating,Cooling and AirQuality"/>
    <s v="Fans"/>
    <s v="ExhaustFans"/>
    <m/>
    <n v="1399"/>
    <n v="1890"/>
    <x v="0"/>
    <n v="15178590"/>
    <n v="0.26"/>
    <n v="0"/>
    <n v="4"/>
    <x v="0"/>
    <n v="8031"/>
    <x v="1"/>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 and s=kitchen and sr=1-505"/>
  </r>
  <r>
    <s v="B00KIDSU8S"/>
    <s v="Havells Ventil Air DX 200mm Exhaust Fan (White)"/>
    <s v="Home&amp;Kitchen|Heating,Cooling&amp;AirQuality|Fans|ExhaustFans"/>
    <x v="52"/>
    <s v="Home and Kitchen"/>
    <x v="2"/>
    <s v="Heating,Cooling and AirQuality"/>
    <s v="Fans"/>
    <s v="ExhaustFans"/>
    <m/>
    <n v="1999"/>
    <n v="2360"/>
    <x v="0"/>
    <n v="18410360"/>
    <n v="0.15"/>
    <n v="0"/>
    <n v="4.2"/>
    <x v="0"/>
    <n v="7801"/>
    <x v="1"/>
    <n v="3120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nd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nd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 and s=kitchen and sr=1-465"/>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53"/>
    <s v="Computers and Accessories"/>
    <x v="5"/>
    <s v="ExternalDevices and DataStorage"/>
    <s v="ExternalHardDisks"/>
    <m/>
    <m/>
    <n v="5599"/>
    <n v="7350"/>
    <x v="0"/>
    <n v="536586750"/>
    <n v="0.24"/>
    <n v="0"/>
    <n v="4.4000000000000004"/>
    <x v="0"/>
    <n v="73005"/>
    <x v="1"/>
    <n v="29202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nd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 and s=computers and sr=1-229"/>
  </r>
  <r>
    <s v="B08ZJDWTJ1"/>
    <s v="Seagate Expansion 1TB External HDD - USB 3.0 for Windows and Mac with 3 yr Data Recovery Services, Portable Hard Drive (STKM1000400)"/>
    <s v="Computers&amp;Accessories|ExternalDevices&amp;DataStorage|ExternalHardDisks"/>
    <x v="53"/>
    <s v="Computers and Accessories"/>
    <x v="5"/>
    <s v="ExternalDevices and DataStorage"/>
    <s v="ExternalHardDisks"/>
    <m/>
    <m/>
    <n v="4098"/>
    <n v="4999"/>
    <x v="0"/>
    <n v="253999190"/>
    <n v="0.18"/>
    <n v="0"/>
    <n v="4.5"/>
    <x v="1"/>
    <n v="50810"/>
    <x v="1"/>
    <n v="25405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 and s=computers and sr=1-44"/>
  </r>
  <r>
    <s v="B094QZLJQ6"/>
    <s v="Seagate One Touch 2TB External HDD with Password Protection ‚Äì Black, for Windows and Mac, with 3 yr Data Recovery Services, and 4 Months Adobe CC Photography (STKY2000400)"/>
    <s v="Computers&amp;Accessories|ExternalDevices&amp;DataStorage|ExternalHardDisks"/>
    <x v="53"/>
    <s v="Computers and Accessories"/>
    <x v="5"/>
    <s v="ExternalDevices and DataStorage"/>
    <s v="ExternalHardDisks"/>
    <m/>
    <m/>
    <n v="5799"/>
    <n v="7999"/>
    <x v="0"/>
    <n v="402133727"/>
    <n v="0.28000000000000003"/>
    <n v="0"/>
    <n v="4.5"/>
    <x v="1"/>
    <n v="50273"/>
    <x v="1"/>
    <n v="25136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 and s=computers and sr=1-252"/>
  </r>
  <r>
    <s v="B06XDKWLJH"/>
    <s v="Western Digital WD 1.5TB Elements Portable Hard Disk Drive, USB 3.0, Compatible with PC, PS4 and Xbox, External HDD (WDBU6Y0015BBK-WESN)"/>
    <s v="Computers&amp;Accessories|ExternalDevices&amp;DataStorage|ExternalHardDisks"/>
    <x v="53"/>
    <s v="Computers and Accessories"/>
    <x v="5"/>
    <s v="ExternalDevices and DataStorage"/>
    <s v="ExternalHardDisks"/>
    <m/>
    <m/>
    <n v="4449"/>
    <n v="5734"/>
    <x v="0"/>
    <n v="143384404"/>
    <n v="0.22"/>
    <n v="0"/>
    <n v="4.4000000000000004"/>
    <x v="0"/>
    <n v="25006"/>
    <x v="1"/>
    <n v="10002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 and s=computers and sr=1-256"/>
  </r>
  <r>
    <s v="B07222HQKP"/>
    <s v="Orico 2.5&quot;(6.3cm) USB 3.0 HDD Enclosure Case Cover for SATA SSD HDD | SATA SSD HDD Enclosure High Speed USB 3.0 | Tool Free Installation | Black"/>
    <s v="Computers&amp;Accessories|ExternalDevices&amp;DataStorage|ExternalHardDisks"/>
    <x v="53"/>
    <s v="Computers and Accessories"/>
    <x v="5"/>
    <s v="ExternalDevices and DataStorage"/>
    <s v="ExternalHardDisks"/>
    <m/>
    <m/>
    <n v="657"/>
    <n v="999"/>
    <x v="0"/>
    <n v="13930056"/>
    <n v="0.34"/>
    <n v="0"/>
    <n v="4.3"/>
    <x v="0"/>
    <n v="13944"/>
    <x v="1"/>
    <n v="5577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 and s=computers and sr=1-423"/>
  </r>
  <r>
    <s v="B0BG62HMDJ"/>
    <s v="Cablet 2.5 Inch SATA USB 3.0 HDD/SSD Portable External Enclosure for 7mm and 9.5mm, Tool-Free Design, Supports UASP Max 6TB"/>
    <s v="Computers&amp;Accessories|ExternalDevices&amp;DataStorage|ExternalHardDisks"/>
    <x v="53"/>
    <s v="Computers and Accessories"/>
    <x v="5"/>
    <s v="ExternalDevices and DataStorage"/>
    <s v="ExternalHardDisks"/>
    <m/>
    <m/>
    <n v="499"/>
    <n v="775"/>
    <x v="0"/>
    <n v="57350"/>
    <n v="0.36"/>
    <n v="0"/>
    <n v="4.3"/>
    <x v="0"/>
    <n v="74"/>
    <x v="0"/>
    <n v="29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nd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 and s=computers and sr=1-391"/>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54"/>
    <s v="Computers and Accessories"/>
    <x v="5"/>
    <s v="ExternalDevices and DataStorage"/>
    <s v="ExternalMemoryCardReaders"/>
    <m/>
    <m/>
    <n v="549"/>
    <n v="999"/>
    <x v="0"/>
    <n v="7750242"/>
    <n v="0.45"/>
    <n v="0"/>
    <n v="4.3"/>
    <x v="0"/>
    <n v="7758"/>
    <x v="1"/>
    <n v="3103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nd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 and s=computers and sr=1-186"/>
  </r>
  <r>
    <s v="B08GTYFC37"/>
    <s v="SanDisk 1TB Extreme Portable SSD 1050MB/s R, 1000MB/s W,Upto 2 Meter Drop Protection with IP55 Water/dust Resistance, HW Encryption, PC,MAC  and  TypeC Smartphone Compatible, 5Y Warranty, External SSD"/>
    <s v="Computers&amp;Accessories|ExternalDevices&amp;DataStorage|ExternalSolidStateDrives"/>
    <x v="55"/>
    <s v="Computers and Accessories"/>
    <x v="5"/>
    <s v="ExternalDevices and DataStorage"/>
    <s v="ExternalSolidStateDrives"/>
    <m/>
    <m/>
    <n v="10389"/>
    <n v="32000"/>
    <x v="0"/>
    <n v="1324736000"/>
    <n v="0.68"/>
    <n v="1"/>
    <n v="4.4000000000000004"/>
    <x v="0"/>
    <n v="41398"/>
    <x v="1"/>
    <n v="16559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 and s=computers and sr=1-392"/>
  </r>
  <r>
    <s v="B07VX71FZP"/>
    <s v="Amazon Brand - Solimo 2000/1000 Watts Room Heater with Adjustable Thermostat (ISI certified, White colour, Ideal for small to medium room/area)"/>
    <s v="Home&amp;Kitchen|Heating,Cooling&amp;AirQuality|RoomHeaters|FanHeaters"/>
    <x v="56"/>
    <s v="Home and Kitchen"/>
    <x v="2"/>
    <s v="Heating,Cooling and AirQuality"/>
    <s v="RoomHeaters"/>
    <s v="FanHeaters"/>
    <m/>
    <n v="1199"/>
    <n v="2000"/>
    <x v="0"/>
    <n v="37086000"/>
    <n v="0.4"/>
    <n v="0"/>
    <n v="4"/>
    <x v="0"/>
    <n v="18543"/>
    <x v="1"/>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nd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 and s=kitchen and sr=1-7"/>
  </r>
  <r>
    <s v="B00O24PUO6"/>
    <s v="Orpat OEH-1260 2000-Watt Fan Heater (Grey)"/>
    <s v="Home&amp;Kitchen|Heating,Cooling&amp;AirQuality|RoomHeaters|FanHeaters"/>
    <x v="56"/>
    <s v="Home and Kitchen"/>
    <x v="2"/>
    <s v="Heating,Cooling and AirQuality"/>
    <s v="RoomHeaters"/>
    <s v="FanHeaters"/>
    <m/>
    <n v="1464"/>
    <n v="1650"/>
    <x v="0"/>
    <n v="23298000"/>
    <n v="0.11"/>
    <n v="0"/>
    <n v="4.0999999999999996"/>
    <x v="0"/>
    <n v="14120"/>
    <x v="1"/>
    <n v="5648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nd 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 and s=kitchen and sr=1-24"/>
  </r>
  <r>
    <s v="B01N1XVVLC"/>
    <s v="Bajaj OFR Room Heater, 13 Fin 2900 Watts Oil Filled Room Heater with 400W PTC Ceramic Fan Heater, ISI Approved (Majesty 13F Plus Black)"/>
    <s v="Home&amp;Kitchen|Heating,Cooling&amp;AirQuality|RoomHeaters|FanHeaters"/>
    <x v="56"/>
    <s v="Home and Kitchen"/>
    <x v="2"/>
    <s v="Heating,Cooling and AirQuality"/>
    <s v="RoomHeaters"/>
    <s v="FanHeaters"/>
    <m/>
    <n v="9590"/>
    <n v="15999"/>
    <x v="0"/>
    <n v="16270983"/>
    <n v="0.4"/>
    <n v="0"/>
    <n v="4.0999999999999996"/>
    <x v="0"/>
    <n v="1017"/>
    <x v="1"/>
    <n v="406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nd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 and s=kitchen and sr=1-125"/>
  </r>
  <r>
    <s v="B08MZNT7GP"/>
    <s v="Havells OFR 13 Wave Fin with PTC Fan Heater 2900 Watts (Black)"/>
    <s v="Home&amp;Kitchen|Heating,Cooling&amp;AirQuality|RoomHeaters|FanHeaters"/>
    <x v="56"/>
    <s v="Home and Kitchen"/>
    <x v="2"/>
    <s v="Heating,Cooling and AirQuality"/>
    <s v="RoomHeaters"/>
    <s v="FanHeaters"/>
    <m/>
    <n v="12499"/>
    <n v="19825"/>
    <x v="0"/>
    <n v="6383650"/>
    <n v="0.37"/>
    <n v="0"/>
    <n v="4.0999999999999996"/>
    <x v="0"/>
    <n v="322"/>
    <x v="0"/>
    <n v="128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 and s=kitchen and sr=1-221"/>
  </r>
  <r>
    <s v="B09KRHXTLN"/>
    <s v="Candes Gloster All in One Silent Blower Fan Room Heater Ideal for Small and Medium Area, 2000 Watts (White)"/>
    <s v="Home&amp;Kitchen|Heating,Cooling&amp;AirQuality|RoomHeaters|FanHeaters"/>
    <x v="56"/>
    <s v="Home and Kitchen"/>
    <x v="2"/>
    <s v="Heating,Cooling and AirQuality"/>
    <s v="RoomHeaters"/>
    <s v="FanHeaters"/>
    <m/>
    <n v="1069"/>
    <n v="1699"/>
    <x v="0"/>
    <n v="531787"/>
    <n v="0.37"/>
    <n v="0"/>
    <n v="3.9"/>
    <x v="0"/>
    <n v="313"/>
    <x v="0"/>
    <n v="1252"/>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 and s=kitchen and sr=1-297"/>
  </r>
  <r>
    <s v="B09LV1CMGH"/>
    <s v="Lifelong LLFH921 Regalia 2000 W Fan Heater, 3 Air Settings, Room Heater with Overheating Protection, 1 Year Warranty ( White, (ISI Certified, Ideal for small to medium room/area)"/>
    <s v="Home&amp;Kitchen|Heating,Cooling&amp;AirQuality|RoomHeaters|FanHeaters"/>
    <x v="56"/>
    <s v="Home and Kitchen"/>
    <x v="2"/>
    <s v="Heating,Cooling and AirQuality"/>
    <s v="RoomHeaters"/>
    <s v="FanHeaters"/>
    <m/>
    <n v="899"/>
    <n v="2000"/>
    <x v="0"/>
    <n v="582000"/>
    <n v="0.55000000000000004"/>
    <n v="1"/>
    <n v="3.6"/>
    <x v="0"/>
    <n v="291"/>
    <x v="0"/>
    <n v="1164"/>
    <s v="Meant for Spot Heating|Ideal for a small room only, i.e., up to 150 sq. ft|Robust Design for fast  and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nd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 and s=kitchen and sr=1-70"/>
  </r>
  <r>
    <s v="B07K19NYZ8"/>
    <s v="Usha Hc 812 T Thermo Fan Room Heater"/>
    <s v="Home&amp;Kitchen|Heating,Cooling&amp;AirQuality|RoomHeaters|FanHeaters"/>
    <x v="56"/>
    <s v="Home and Kitchen"/>
    <x v="2"/>
    <s v="Heating,Cooling and AirQuality"/>
    <s v="RoomHeaters"/>
    <s v="FanHeaters"/>
    <m/>
    <n v="2320"/>
    <n v="3290"/>
    <x v="0"/>
    <n v="641550"/>
    <n v="0.28999999999999998"/>
    <n v="0"/>
    <n v="3.8"/>
    <x v="0"/>
    <n v="195"/>
    <x v="0"/>
    <n v="78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nd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nd  Very Nice Products,,hot air flow range not so much,,Good quality,It's doing the great job."/>
    <s v="https://m.media-amazon.com/images/W/WEBP_402378-T1/images/I/41UHdKluMBL._SY300_SX300_QL70_FMwebp_.jpg"/>
    <s v="https://www.amazon.in/Usha-812-Thermo-Room-Heater/dp/B07K19NYZ8/ref=sr_1_492?qid=1672923617 and s=kitchen and sr=1-492"/>
  </r>
  <r>
    <s v="B0BDG6QDYD"/>
    <s v="Activa Heat-Max 2000 Watts Room Heater (White color ) with ABS body"/>
    <s v="Home&amp;Kitchen|Heating,Cooling&amp;AirQuality|RoomHeaters|FanHeaters"/>
    <x v="56"/>
    <s v="Home and Kitchen"/>
    <x v="2"/>
    <s v="Heating,Cooling and AirQuality"/>
    <s v="RoomHeaters"/>
    <s v="FanHeaters"/>
    <m/>
    <n v="899"/>
    <n v="1990"/>
    <x v="0"/>
    <n v="368150"/>
    <n v="0.55000000000000004"/>
    <n v="1"/>
    <n v="4.0999999999999996"/>
    <x v="0"/>
    <n v="185"/>
    <x v="0"/>
    <n v="74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 and s=kitchen and sr=1-167"/>
  </r>
  <r>
    <s v="B09H34V36W"/>
    <s v="Inalsa Electric Fan Heater Hotty - 2000 Watts Variable Temperature Control Cool/Warm/Hot Air Selector | Over Heat Protection | ISI Certification, White"/>
    <s v="Home&amp;Kitchen|Heating,Cooling&amp;AirQuality|RoomHeaters|FanHeaters"/>
    <x v="56"/>
    <s v="Home and Kitchen"/>
    <x v="2"/>
    <s v="Heating,Cooling and AirQuality"/>
    <s v="RoomHeaters"/>
    <s v="FanHeaters"/>
    <m/>
    <n v="1349"/>
    <n v="2495"/>
    <x v="0"/>
    <n v="414170"/>
    <n v="0.46"/>
    <n v="0"/>
    <n v="3.8"/>
    <x v="0"/>
    <n v="166"/>
    <x v="0"/>
    <n v="664"/>
    <s v="Powerful 2400 RPM copper winded motor for quick heating and can be used vertically or horizontally.|Cool, Warm or Hot Air selection knob for heat setting (Please note that regulator changes heating power  and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 and s=kitchen and sbo=RZvfv%2F%2FHxDF%2BO5021pAnSA%3D%3D and sr=1-298"/>
  </r>
  <r>
    <s v="B09MQ9PDHR"/>
    <s v="SaiEllin Room Heater For Home 2000 Watts Room Heater For Bedroom | ISI Approved With 1 Year Warranty | For 250 Sq. Feet Blower Heater  and  Room Heaters Home For Winters"/>
    <s v="Home&amp;Kitchen|Heating,Cooling&amp;AirQuality|RoomHeaters|FanHeaters"/>
    <x v="56"/>
    <s v="Home and Kitchen"/>
    <x v="2"/>
    <s v="Heating,Cooling and AirQuality"/>
    <s v="RoomHeaters"/>
    <s v="FanHeaters"/>
    <m/>
    <n v="979"/>
    <n v="1999"/>
    <x v="0"/>
    <n v="313843"/>
    <n v="0.51"/>
    <n v="1"/>
    <n v="3.9"/>
    <x v="0"/>
    <n v="157"/>
    <x v="0"/>
    <n v="628"/>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nd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 and s=kitchen and sr=1-364"/>
  </r>
  <r>
    <s v="B08QHLXWV3"/>
    <s v="Kenstar 2400 Watts 9 Fins Oil Filled Radiator with PTC Fan Heater (BLACK GOLD)"/>
    <s v="Home&amp;Kitchen|Heating,Cooling&amp;AirQuality|RoomHeaters|FanHeaters"/>
    <x v="56"/>
    <s v="Home and Kitchen"/>
    <x v="2"/>
    <s v="Heating,Cooling and AirQuality"/>
    <s v="RoomHeaters"/>
    <s v="FanHeaters"/>
    <m/>
    <n v="6850"/>
    <n v="11990"/>
    <x v="0"/>
    <n v="1726560"/>
    <n v="0.43"/>
    <n v="0"/>
    <n v="3.9"/>
    <x v="0"/>
    <n v="144"/>
    <x v="0"/>
    <n v="57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 and s=kitchen and sr=1-388"/>
  </r>
  <r>
    <s v="B09ZTZ9N3Q"/>
    <s v="Amazon Basics 2000/1000 Watt Room Heater with Adjustable Thermostat (ISI certified, White color, Ideal for small to medium room/area)"/>
    <s v="Home&amp;Kitchen|Heating,Cooling&amp;AirQuality|RoomHeaters|FanHeaters"/>
    <x v="56"/>
    <s v="Home and Kitchen"/>
    <x v="2"/>
    <s v="Heating,Cooling and AirQuality"/>
    <s v="RoomHeaters"/>
    <s v="FanHeaters"/>
    <m/>
    <n v="1049"/>
    <n v="1699"/>
    <x v="0"/>
    <n v="188589"/>
    <n v="0.38"/>
    <n v="0"/>
    <n v="3.1"/>
    <x v="2"/>
    <n v="111"/>
    <x v="0"/>
    <n v="33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 and s=kitchen and sr=1-86"/>
  </r>
  <r>
    <s v="B08MVXPTDG"/>
    <s v="Crompton Insta Delight Fan Circulator Room Heater with 3 Heat Settings (Slate Grey  and  Black, 2000 Watt)"/>
    <s v="Home&amp;Kitchen|Heating,Cooling&amp;AirQuality|RoomHeaters|FanHeaters"/>
    <x v="56"/>
    <s v="Home and Kitchen"/>
    <x v="2"/>
    <s v="Heating,Cooling and AirQuality"/>
    <s v="RoomHeaters"/>
    <s v="FanHeaters"/>
    <m/>
    <n v="2590"/>
    <n v="4200"/>
    <x v="0"/>
    <n v="264600"/>
    <n v="0.38"/>
    <n v="0"/>
    <n v="4.0999999999999996"/>
    <x v="0"/>
    <n v="63"/>
    <x v="0"/>
    <n v="252"/>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 and s=kitchen and sr=1-311"/>
  </r>
  <r>
    <s v="B09R1YFL6S"/>
    <s v="Candes BlowHot All in One Silent Blower Fan Room Heater (ABS Body, White, Brown) 2000 Watts"/>
    <s v="Home&amp;Kitchen|Heating,Cooling&amp;AirQuality|RoomHeaters|FanHeaters"/>
    <x v="56"/>
    <s v="Home and Kitchen"/>
    <x v="2"/>
    <s v="Heating,Cooling and AirQuality"/>
    <s v="RoomHeaters"/>
    <s v="FanHeaters"/>
    <m/>
    <n v="1090"/>
    <n v="2999"/>
    <x v="0"/>
    <n v="170943"/>
    <n v="0.64"/>
    <n v="1"/>
    <n v="3.5"/>
    <x v="0"/>
    <n v="57"/>
    <x v="0"/>
    <n v="228"/>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 and s=kitchen and sr=1-388"/>
  </r>
  <r>
    <s v="B0BPBG712X"/>
    <s v="Portable, Handy Compact Plug-in Portable Digital Electric Heater Fan Wall-Outlet Handy Air Warmer Blower Adjustable Timer Digital Display Heater for Home/Office/Camper (Black, 400 Watts)"/>
    <s v="Home&amp;Kitchen|Heating,Cooling&amp;AirQuality|RoomHeaters|FanHeaters"/>
    <x v="56"/>
    <s v="Home and Kitchen"/>
    <x v="2"/>
    <s v="Heating,Cooling and AirQuality"/>
    <s v="RoomHeaters"/>
    <s v="FanHeaters"/>
    <m/>
    <n v="799"/>
    <n v="1199"/>
    <x v="0"/>
    <n v="20383"/>
    <n v="0.33"/>
    <n v="0"/>
    <n v="4.4000000000000004"/>
    <x v="0"/>
    <n v="17"/>
    <x v="0"/>
    <n v="68"/>
    <s v="Fast Heating :- Ceramic heating element creates energy efficient warmth quickly in 3 seconds.|Overheat protection : PTC ceramic element is self-regulating With the design of over-heat protection for thermal control|Adjustable Temperature  and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 and s=kitchen and sr=1-470"/>
  </r>
  <r>
    <s v="B0BMTZ4T1D"/>
    <s v="!!1000 Watt/2000-Watt Room Heater!! Fan Heater!!Pure White!!HN-2500!!Made in India!!"/>
    <s v="Home&amp;Kitchen|Heating,Cooling&amp;AirQuality|RoomHeaters|FanHeaters"/>
    <x v="56"/>
    <s v="Home and Kitchen"/>
    <x v="2"/>
    <s v="Heating,Cooling and AirQuality"/>
    <s v="RoomHeaters"/>
    <s v="FanHeaters"/>
    <m/>
    <n v="784"/>
    <n v="1599"/>
    <x v="0"/>
    <n v="17589"/>
    <n v="0.51"/>
    <n v="1"/>
    <n v="4.5"/>
    <x v="1"/>
    <n v="11"/>
    <x v="0"/>
    <n v="5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 and s=kitchen and sr=1-165"/>
  </r>
  <r>
    <s v="B0BMZ6SY89"/>
    <s v="!!HANEUL!!1000 Watt/2000-Watt Room Heater!! Fan Heater!!Pure White!!HN-2500!!Made in India!!Thermoset!!"/>
    <s v="Home&amp;Kitchen|Heating,Cooling&amp;AirQuality|RoomHeaters|FanHeaters"/>
    <x v="56"/>
    <s v="Home and Kitchen"/>
    <x v="2"/>
    <s v="Heating,Cooling and AirQuality"/>
    <s v="RoomHeaters"/>
    <s v="FanHeaters"/>
    <m/>
    <n v="899"/>
    <n v="1599"/>
    <x v="0"/>
    <n v="23985"/>
    <n v="0.44"/>
    <n v="0"/>
    <n v="3.4"/>
    <x v="2"/>
    <n v="15"/>
    <x v="0"/>
    <n v="4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 and s=kitchen and sr=1-312"/>
  </r>
  <r>
    <s v="B09P1MFKG1"/>
    <s v="Melbon VM-905 2000-Watt Room Heater (ISI Certified, White Color) Ideal Electric Fan Heater for Small to Medium Room/Area (Plastic Body)"/>
    <s v="Home&amp;Kitchen|Heating,Cooling&amp;AirQuality|RoomHeaters|FanHeaters"/>
    <x v="56"/>
    <s v="Home and Kitchen"/>
    <x v="2"/>
    <s v="Heating,Cooling and AirQuality"/>
    <s v="RoomHeaters"/>
    <s v="FanHeaters"/>
    <m/>
    <n v="998"/>
    <n v="2999"/>
    <x v="0"/>
    <n v="26991"/>
    <n v="0.67"/>
    <n v="1"/>
    <n v="4.5999999999999996"/>
    <x v="1"/>
    <n v="9"/>
    <x v="0"/>
    <n v="4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nd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 and s=kitchen and sr=1-313"/>
  </r>
  <r>
    <s v="B09ZVJXN5L"/>
    <s v="KNYUC MART Mini Electric Handy Room Heater Compact Plug-in, The Wall Outlet 400 Watts, Handy Air Warmer Blower Adjustable Timer Digital Display"/>
    <s v="Home&amp;Kitchen|Heating,Cooling&amp;AirQuality|RoomHeaters|FanHeaters"/>
    <x v="56"/>
    <s v="Home and Kitchen"/>
    <x v="2"/>
    <s v="Heating,Cooling and AirQuality"/>
    <s v="RoomHeaters"/>
    <s v="FanHeaters"/>
    <m/>
    <n v="778"/>
    <n v="999"/>
    <x v="0"/>
    <n v="7992"/>
    <n v="0.22"/>
    <n v="0"/>
    <n v="3.3"/>
    <x v="2"/>
    <n v="8"/>
    <x v="0"/>
    <n v="2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nd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 and s=kitchen and sr=1-403"/>
  </r>
  <r>
    <s v="B0BPJBTB3F"/>
    <s v="Khaitan ORFin Fan heater for Home and kitchen-K0 2215"/>
    <s v="Home&amp;Kitchen|Heating,Cooling&amp;AirQuality|RoomHeaters|FanHeaters"/>
    <x v="56"/>
    <s v="Home and Kitchen"/>
    <x v="2"/>
    <s v="Heating,Cooling and AirQuality"/>
    <s v="RoomHeaters"/>
    <s v="FanHeaters"/>
    <m/>
    <n v="1299"/>
    <n v="2495"/>
    <x v="0"/>
    <n v="4990"/>
    <n v="0.48"/>
    <n v="0"/>
    <n v="2"/>
    <x v="3"/>
    <n v="2"/>
    <x v="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 and s=kitchen and sr=1-326"/>
  </r>
  <r>
    <s v="B01CS4A5V4"/>
    <s v="Monitor AC Stand/Heavy Duty Air Conditioner Outdoor Unit Mounting Bracket"/>
    <s v="Home&amp;Kitchen|Heating,Cooling&amp;AirQuality|Parts&amp;Accessories|FanParts&amp;Accessories"/>
    <x v="57"/>
    <s v="Home and Kitchen"/>
    <x v="2"/>
    <s v="Heating,Cooling and AirQuality"/>
    <s v="Parts and Accessories"/>
    <s v="FanParts and Accessories"/>
    <m/>
    <n v="699"/>
    <n v="1690"/>
    <x v="0"/>
    <n v="5955560"/>
    <n v="0.59"/>
    <n v="1"/>
    <n v="4.0999999999999996"/>
    <x v="0"/>
    <n v="3524"/>
    <x v="1"/>
    <n v="1409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 and s=kitchen and sr=1-459"/>
  </r>
  <r>
    <s v="B00R1P3B4O"/>
    <s v="Fujifilm Instax Mini Single Pack 10 Sheets Instant Film for Fuji Instant Cameras"/>
    <s v="Electronics|Cameras&amp;Photography|Accessories|Film"/>
    <x v="58"/>
    <s v="Electronics"/>
    <x v="0"/>
    <s v="Cameras and Photography"/>
    <s v="Accessories"/>
    <s v="Film"/>
    <m/>
    <n v="549"/>
    <n v="549"/>
    <x v="0"/>
    <n v="2676375"/>
    <n v="0"/>
    <n v="0"/>
    <n v="4.5"/>
    <x v="1"/>
    <n v="4875"/>
    <x v="1"/>
    <n v="24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 and s=computers and sr=1-129"/>
  </r>
  <r>
    <s v="B00K32PEW4"/>
    <s v="Casio MJ-120D 150 Steps Check and Correct Desktop Calculator with Tax Keys, Black"/>
    <s v="OfficeProducts|OfficeElectronics|Calculators|Financial&amp;Business"/>
    <x v="59"/>
    <s v="Office Products"/>
    <x v="4"/>
    <s v="OfficeElectronics"/>
    <s v="Calculators"/>
    <s v="Financial and Business"/>
    <m/>
    <n v="535"/>
    <n v="535"/>
    <x v="0"/>
    <n v="2367910"/>
    <n v="0"/>
    <n v="0"/>
    <n v="4.4000000000000004"/>
    <x v="0"/>
    <n v="4426"/>
    <x v="1"/>
    <n v="1770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nd  Crore. Can be set to show numbers in Million  and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 and s=computers and sr=1-411"/>
  </r>
  <r>
    <s v="B00LY17RHI"/>
    <s v="Camlin Elegante Fountain Pen - Black/Blue/Red"/>
    <s v="OfficeProducts|OfficePaperProducts|Paper|Stationery|Pens,Pencils&amp;WritingSupplies|Pens&amp;Refills|FountainPens"/>
    <x v="60"/>
    <s v="Office Products"/>
    <x v="4"/>
    <s v="OfficePaperProducts"/>
    <s v="Paper"/>
    <s v="Stationery"/>
    <s v="Pens,Pencils and WritingSupplies"/>
    <n v="225"/>
    <n v="225"/>
    <x v="1"/>
    <n v="1079550"/>
    <n v="0"/>
    <n v="0"/>
    <n v="4.0999999999999996"/>
    <x v="0"/>
    <n v="4798"/>
    <x v="1"/>
    <n v="19192"/>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 and s=computers and sr=1-476"/>
  </r>
  <r>
    <s v="B01J1CFO5I"/>
    <s v="Redgear MP35 Speed-Type Gaming Mousepad (Black/Red)"/>
    <s v="Computers&amp;Accessories|Accessories&amp;Peripherals|PCGamingPeripherals|Gamepads"/>
    <x v="61"/>
    <s v="Computers and Accessories"/>
    <x v="5"/>
    <s v="Accessories and Peripherals"/>
    <s v="PCGamingPeripherals"/>
    <s v="Gamepads"/>
    <m/>
    <n v="299"/>
    <n v="550"/>
    <x v="0"/>
    <n v="18388700"/>
    <n v="0.46"/>
    <n v="0"/>
    <n v="4.5999999999999996"/>
    <x v="1"/>
    <n v="33434"/>
    <x v="1"/>
    <n v="16717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 and s=computers and sr=1-257"/>
  </r>
  <r>
    <s v="B0756CLQWL"/>
    <s v="Redgear Pro Wireless Gamepad with 2.4GHz Wireless Technology, Integrated Dual Intensity Motor, Illuminated Keys for PC(Compatible with Windows 7/8/8.1/10 only)"/>
    <s v="Computers&amp;Accessories|Accessories&amp;Peripherals|PCGamingPeripherals|Gamepads"/>
    <x v="61"/>
    <s v="Computers and Accessories"/>
    <x v="5"/>
    <s v="Accessories and Peripherals"/>
    <s v="PCGamingPeripherals"/>
    <s v="Gamepads"/>
    <m/>
    <n v="1699"/>
    <n v="3999"/>
    <x v="0"/>
    <n v="101926512"/>
    <n v="0.57999999999999996"/>
    <n v="1"/>
    <n v="4.2"/>
    <x v="0"/>
    <n v="25488"/>
    <x v="1"/>
    <n v="10195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 and s=computers and sr=1-162"/>
  </r>
  <r>
    <s v="B08J4PL1Z3"/>
    <s v="RPM Euro Games Laptop/PC Controller Wired for Windows - 7, 8, 8.1, 10 and XP, Ps3(Upgraded with XYAB Buttons)"/>
    <s v="Computers&amp;Accessories|Accessories&amp;Peripherals|PCGamingPeripherals|Gamepads"/>
    <x v="61"/>
    <s v="Computers and Accessories"/>
    <x v="5"/>
    <s v="Accessories and Peripherals"/>
    <s v="PCGamingPeripherals"/>
    <s v="Gamepads"/>
    <m/>
    <n v="699"/>
    <n v="1490"/>
    <x v="0"/>
    <n v="8546640"/>
    <n v="0.53"/>
    <n v="1"/>
    <n v="4"/>
    <x v="0"/>
    <n v="5736"/>
    <x v="1"/>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nd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 and s=computers and sr=1-386"/>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62"/>
    <s v="Computers and Accessories"/>
    <x v="5"/>
    <s v="Accessories and Peripherals"/>
    <s v="PCGamingPeripherals"/>
    <s v="GamingKeyboards"/>
    <m/>
    <n v="1149"/>
    <n v="1800"/>
    <x v="0"/>
    <n v="8501400"/>
    <n v="0.36"/>
    <n v="0"/>
    <n v="4.3"/>
    <x v="0"/>
    <n v="4723"/>
    <x v="1"/>
    <n v="18892"/>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 and s=computers and sr=1-459"/>
  </r>
  <r>
    <s v="B09BVCVTBC"/>
    <s v="Redragon K617 Fizz 60% Wired RGB Gaming Keyboard, 61 Keys Compact Mechanical Keyboard w/White and Grey Color Keycaps, Linear Red Switch, Pro Driver/Software Supported"/>
    <s v="Computers&amp;Accessories|Accessories&amp;Peripherals|PCGamingPeripherals|GamingKeyboards"/>
    <x v="62"/>
    <s v="Computers and Accessories"/>
    <x v="5"/>
    <s v="Accessories and Peripherals"/>
    <s v="PCGamingPeripherals"/>
    <s v="GamingKeyboards"/>
    <m/>
    <n v="2649"/>
    <n v="3499"/>
    <x v="0"/>
    <n v="4447229"/>
    <n v="0.24"/>
    <n v="0"/>
    <n v="4.5"/>
    <x v="1"/>
    <n v="1271"/>
    <x v="1"/>
    <n v="635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nd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 and s=computers and sr=1-362"/>
  </r>
  <r>
    <s v="B08498H13H"/>
    <s v="HP GK320 Wired Full Size RGB Backlight Mechanical Gaming Keyboard, 4 LED Indicators, Mechanical Switches, Double Injection Key Caps, and Windows Lock Key(4QN01AA)"/>
    <s v="Computers&amp;Accessories|Accessories&amp;Peripherals|PCGamingPeripherals|GamingKeyboards"/>
    <x v="62"/>
    <s v="Computers and Accessories"/>
    <x v="5"/>
    <s v="Accessories and Peripherals"/>
    <s v="PCGamingPeripherals"/>
    <s v="GamingKeyboards"/>
    <m/>
    <n v="1519"/>
    <n v="3499"/>
    <x v="0"/>
    <n v="1427592"/>
    <n v="0.56999999999999995"/>
    <n v="1"/>
    <n v="4.3"/>
    <x v="0"/>
    <n v="408"/>
    <x v="0"/>
    <n v="163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 and s=computers and sr=1-469"/>
  </r>
  <r>
    <s v="B0819HZPXL"/>
    <s v="Zebronics Zeb-Transformer-M Optical USB Gaming Mouse with LED Effect(Black)"/>
    <s v="Computers&amp;Accessories|Accessories&amp;Peripherals|PCGamingPeripherals|GamingMice"/>
    <x v="63"/>
    <s v="Computers and Accessories"/>
    <x v="5"/>
    <s v="Accessories and Peripherals"/>
    <s v="PCGamingPeripherals"/>
    <s v="GamingMice"/>
    <m/>
    <n v="399"/>
    <n v="549"/>
    <x v="0"/>
    <n v="9958311"/>
    <n v="0.27"/>
    <n v="0"/>
    <n v="4.4000000000000004"/>
    <x v="0"/>
    <n v="18139"/>
    <x v="1"/>
    <n v="725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nd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 and s=computers and sr=1-71"/>
  </r>
  <r>
    <s v="B08CHZ3ZQ7"/>
    <s v="Redgear A-15 Wired Gaming Mouse with Upto 6400 DPI, RGB  and  Driver Customization for PC(Black)"/>
    <s v="Computers&amp;Accessories|Accessories&amp;Peripherals|PCGamingPeripherals|GamingMice"/>
    <x v="63"/>
    <s v="Computers and Accessories"/>
    <x v="5"/>
    <s v="Accessories and Peripherals"/>
    <s v="PCGamingPeripherals"/>
    <s v="GamingMice"/>
    <m/>
    <n v="599"/>
    <n v="799"/>
    <x v="0"/>
    <n v="12616210"/>
    <n v="0.25"/>
    <n v="0"/>
    <n v="4.3"/>
    <x v="0"/>
    <n v="15790"/>
    <x v="1"/>
    <n v="6316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 and s=computers and sr=1-177"/>
  </r>
  <r>
    <s v="B00NFD0ETQ"/>
    <s v="Logitech G402 Hyperion Fury USB Wired Gaming Mouse, 4,000 DPI, Lightweight, 8 Programmable Buttons, Compatible for PC/Mac - Black"/>
    <s v="Computers&amp;Accessories|Accessories&amp;Peripherals|PCGamingPeripherals|GamingMice"/>
    <x v="63"/>
    <s v="Computers and Accessories"/>
    <x v="5"/>
    <s v="Accessories and Peripherals"/>
    <s v="PCGamingPeripherals"/>
    <s v="GamingMice"/>
    <m/>
    <n v="1995"/>
    <n v="2895"/>
    <x v="0"/>
    <n v="31150200"/>
    <n v="0.31"/>
    <n v="0"/>
    <n v="4.5999999999999996"/>
    <x v="1"/>
    <n v="10760"/>
    <x v="1"/>
    <n v="538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 and s=computers and sr=1-424"/>
  </r>
  <r>
    <s v="B08LT9BMPP"/>
    <s v="Logitech G102 USB Light Sync Gaming Mouse with Customizable RGB Lighting, 6 Programmable Buttons, Gaming Grade Sensor, 8K DPI Tracking, 16.8mn Color, Light Weight - Black"/>
    <s v="Computers&amp;Accessories|Accessories&amp;Peripherals|PCGamingPeripherals|GamingMice"/>
    <x v="63"/>
    <s v="Computers and Accessories"/>
    <x v="5"/>
    <s v="Accessories and Peripherals"/>
    <s v="PCGamingPeripherals"/>
    <s v="GamingMice"/>
    <m/>
    <n v="1495"/>
    <n v="1995"/>
    <x v="0"/>
    <n v="21029295"/>
    <n v="0.25"/>
    <n v="0"/>
    <n v="4.5"/>
    <x v="1"/>
    <n v="10541"/>
    <x v="1"/>
    <n v="5270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nd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 and s=computers and sr=1-347"/>
  </r>
  <r>
    <s v="B08D64C9FN"/>
    <s v="Ant Esports GM320 RGB Optical Wired Gaming Mouse | 8 Programmable Buttons | 12800 DPI"/>
    <s v="Computers&amp;Accessories|Accessories&amp;Peripherals|PCGamingPeripherals|GamingMice"/>
    <x v="63"/>
    <s v="Computers and Accessories"/>
    <x v="5"/>
    <s v="Accessories and Peripherals"/>
    <s v="PCGamingPeripherals"/>
    <s v="GamingMice"/>
    <m/>
    <n v="575"/>
    <n v="2799"/>
    <x v="0"/>
    <n v="23895063"/>
    <n v="0.79"/>
    <n v="1"/>
    <n v="4.2"/>
    <x v="0"/>
    <n v="8537"/>
    <x v="1"/>
    <n v="34148"/>
    <s v="8 programmable buttons  and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nd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 and s=computers and sr=1-29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63"/>
    <s v="Computers and Accessories"/>
    <x v="5"/>
    <s v="Accessories and Peripherals"/>
    <s v="PCGamingPeripherals"/>
    <s v="GamingMice"/>
    <m/>
    <n v="599"/>
    <n v="700"/>
    <x v="0"/>
    <n v="1610700"/>
    <n v="0.14000000000000001"/>
    <n v="0"/>
    <n v="4.3"/>
    <x v="0"/>
    <n v="2301"/>
    <x v="1"/>
    <n v="9204"/>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 and s=computers and sr=1-450"/>
  </r>
  <r>
    <s v="B07KCMR8D6"/>
    <s v="Classmate Octane Neon- Blue Gel Pens(Pack of 5)|Smooth Writing Pen|Attractive body colour for Boys  and  Girls|Waterproof ink for smudge free writing|Preferred by Students for Exam|Study at home essential"/>
    <s v="OfficeProducts|OfficePaperProducts|Paper|Stationery|Pens,Pencils&amp;WritingSupplies|Pens&amp;Refills|GelInkRollerballPens"/>
    <x v="64"/>
    <s v="Office Products"/>
    <x v="4"/>
    <s v="OfficePaperProducts"/>
    <s v="Paper"/>
    <s v="Stationery"/>
    <s v="Pens,Pencils and WritingSupplies"/>
    <n v="50"/>
    <n v="50"/>
    <x v="2"/>
    <n v="289600"/>
    <n v="0"/>
    <n v="0"/>
    <n v="4.3"/>
    <x v="0"/>
    <n v="5792"/>
    <x v="1"/>
    <n v="2316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 and s=computers and sr=1-35"/>
  </r>
  <r>
    <s v="B07VV37FT4"/>
    <s v="Classmate Octane Neon- 25 Blue Gel Pens | Smooth Writing Pens| Water-proof Ink For Smudge-free Writing| Preferred By Students For Exam  and  Class Notes| Study At Home Essential"/>
    <s v="OfficeProducts|OfficePaperProducts|Paper|Stationery|Pens,Pencils&amp;WritingSupplies|Pens&amp;Refills|GelInkRollerballPens"/>
    <x v="64"/>
    <s v="Office Products"/>
    <x v="4"/>
    <s v="OfficePaperProducts"/>
    <s v="Paper"/>
    <s v="Stationery"/>
    <s v="Pens,Pencils and WritingSupplies"/>
    <n v="250"/>
    <n v="250"/>
    <x v="1"/>
    <n v="657000"/>
    <n v="0"/>
    <n v="0"/>
    <n v="4.2"/>
    <x v="0"/>
    <n v="2628"/>
    <x v="1"/>
    <n v="1051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 and s=computers and sr=1-340"/>
  </r>
  <r>
    <s v="B00LVMTA2A"/>
    <s v="Panasonic CR-2032/5BE Lithium Coin Battery - Pack of 5"/>
    <s v="Electronics|GeneralPurposeBatteries&amp;BatteryChargers"/>
    <x v="65"/>
    <s v="Electronics"/>
    <x v="0"/>
    <s v="GeneralPurposeBatteries and BatteryChargers"/>
    <m/>
    <m/>
    <m/>
    <n v="225"/>
    <n v="250"/>
    <x v="1"/>
    <n v="6639000"/>
    <n v="0.1"/>
    <n v="0"/>
    <n v="4.4000000000000004"/>
    <x v="0"/>
    <n v="26556"/>
    <x v="1"/>
    <n v="106224"/>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 and s=computers and sr=1-97"/>
  </r>
  <r>
    <s v="B075DB1F13"/>
    <s v="Panasonic Eneloop BQ-CC55N Advanced, Smart and Quick Charger for AA  and  AAA Rechargeable Batteries, White"/>
    <s v="Electronics|GeneralPurposeBatteries&amp;BatteryChargers"/>
    <x v="65"/>
    <s v="Electronics"/>
    <x v="0"/>
    <s v="GeneralPurposeBatteries and BatteryChargers"/>
    <m/>
    <m/>
    <m/>
    <n v="1500"/>
    <n v="1500"/>
    <x v="0"/>
    <n v="38994000"/>
    <n v="0"/>
    <n v="0"/>
    <n v="4.4000000000000004"/>
    <x v="0"/>
    <n v="25996"/>
    <x v="1"/>
    <n v="103984"/>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 and s=computers and sr=1-425"/>
  </r>
  <r>
    <s v="B08Y57TPDM"/>
    <s v="Duracell CR2016 3V Lithium Coin Battery, 5 pcs, 2016 Coin Button Cell Battery, DL2016"/>
    <s v="Electronics|GeneralPurposeBatteries&amp;BatteryChargers"/>
    <x v="65"/>
    <s v="Electronics"/>
    <x v="0"/>
    <s v="GeneralPurposeBatteries and BatteryChargers"/>
    <m/>
    <m/>
    <m/>
    <n v="116"/>
    <n v="200"/>
    <x v="1"/>
    <n v="97000"/>
    <n v="0.42"/>
    <n v="0"/>
    <n v="4.3"/>
    <x v="0"/>
    <n v="485"/>
    <x v="0"/>
    <n v="194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 and s=computers and sr=1-368"/>
  </r>
  <r>
    <s v="B08Y5QJTVK"/>
    <s v="Duracell CR2025 3V Lithium Coin Battery, 5 pcs, 2025 Coin Button Cell Battery, DL2025"/>
    <s v="Electronics|GeneralPurposeBatteries&amp;BatteryChargers"/>
    <x v="65"/>
    <s v="Electronics"/>
    <x v="0"/>
    <s v="GeneralPurposeBatteries and BatteryChargers"/>
    <m/>
    <m/>
    <m/>
    <n v="116"/>
    <n v="200"/>
    <x v="1"/>
    <n v="71400"/>
    <n v="0.42"/>
    <n v="0"/>
    <n v="4.4000000000000004"/>
    <x v="0"/>
    <n v="357"/>
    <x v="0"/>
    <n v="142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 and s=computers and sr=1-358"/>
  </r>
  <r>
    <s v="B078HRR1XV"/>
    <s v="Wacom One by CTL-472/K0-CX Digital Drawing Graphics Pen Tablet (Red  and  Black) Small (6-inch x 3.5-inch)(15x8cm) | Battery Free Cordless Pen with 2048 Pressure Level"/>
    <s v="Computers&amp;Accessories|Accessories&amp;Peripherals|Keyboards,Mice&amp;InputDevices|GraphicTablets"/>
    <x v="66"/>
    <s v="Computers and Accessories"/>
    <x v="5"/>
    <s v="Accessories and Peripherals"/>
    <s v="Keyboards,Mice and InputDevices"/>
    <s v="GraphicTablets"/>
    <m/>
    <n v="3303"/>
    <n v="4699"/>
    <x v="0"/>
    <n v="63643256"/>
    <n v="0.3"/>
    <n v="0"/>
    <n v="4.4000000000000004"/>
    <x v="0"/>
    <n v="13544"/>
    <x v="1"/>
    <n v="5417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 and s=computers and sr=1-322"/>
  </r>
  <r>
    <s v="B07PLHTTB4"/>
    <s v="Zodo 8. 5 inch LCD E-Writer Electronic Writing Pad/Tablet Drawing Board (Paperless Memo Digital Tablet)"/>
    <s v="Computers&amp;Accessories|Accessories&amp;Peripherals|Keyboards,Mice&amp;InputDevices|GraphicTablets"/>
    <x v="66"/>
    <s v="Computers and Accessories"/>
    <x v="5"/>
    <s v="Accessories and Peripherals"/>
    <s v="Keyboards,Mice and InputDevices"/>
    <s v="GraphicTablets"/>
    <m/>
    <n v="100"/>
    <n v="499"/>
    <x v="1"/>
    <n v="4809362"/>
    <n v="0.8"/>
    <n v="1"/>
    <n v="3.5"/>
    <x v="0"/>
    <n v="9638"/>
    <x v="1"/>
    <n v="3855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 and s=computers and sbo=RZvfv%2F%2FHxDF%2BO5021pAnSA%3D%3D and sr=1-88"/>
  </r>
  <r>
    <s v="B09CTRPSJR"/>
    <s v="Storio Kids Toys LCD Writing Tablet 8.5Inch E-Note Pad Best Birthday Gift for Girls Boys, Multicolor (SC1667)"/>
    <s v="Computers&amp;Accessories|Accessories&amp;Peripherals|Keyboards,Mice&amp;InputDevices|GraphicTablets"/>
    <x v="66"/>
    <s v="Computers and Accessories"/>
    <x v="5"/>
    <s v="Accessories and Peripherals"/>
    <s v="Keyboards,Mice and InputDevices"/>
    <s v="GraphicTablets"/>
    <m/>
    <n v="217"/>
    <n v="237"/>
    <x v="1"/>
    <n v="1742898"/>
    <n v="0.08"/>
    <n v="0"/>
    <n v="3.8"/>
    <x v="0"/>
    <n v="7354"/>
    <x v="1"/>
    <n v="29416"/>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 and s=computers and sr=1-7"/>
  </r>
  <r>
    <s v="B09GFN8WZL"/>
    <s v="Portronics Ruffpad 8.5M Multicolor LCD Writing 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x v="66"/>
    <s v="Computers and Accessories"/>
    <x v="5"/>
    <s v="Accessories and Peripherals"/>
    <s v="Keyboards,Mice and InputDevices"/>
    <s v="GraphicTablets"/>
    <m/>
    <n v="378"/>
    <n v="999"/>
    <x v="0"/>
    <n v="1777221"/>
    <n v="0.62"/>
    <n v="1"/>
    <n v="4.0999999999999996"/>
    <x v="0"/>
    <n v="1779"/>
    <x v="1"/>
    <n v="711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 and s=computers and sr=1-244"/>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66"/>
    <s v="Computers and Accessories"/>
    <x v="5"/>
    <s v="Accessories and Peripherals"/>
    <s v="Keyboards,Mice and InputDevices"/>
    <s v="GraphicTablets"/>
    <m/>
    <n v="499"/>
    <n v="1399"/>
    <x v="0"/>
    <n v="2045338"/>
    <n v="0.64"/>
    <n v="1"/>
    <n v="3.9"/>
    <x v="0"/>
    <n v="1462"/>
    <x v="1"/>
    <n v="584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nd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 and s=computers and sr=1-491"/>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66"/>
    <s v="Computers and Accessories"/>
    <x v="5"/>
    <s v="Accessories and Peripherals"/>
    <s v="Keyboards,Mice and InputDevices"/>
    <s v="GraphicTablets"/>
    <m/>
    <n v="249"/>
    <n v="600"/>
    <x v="0"/>
    <n v="724800"/>
    <n v="0.59"/>
    <n v="1"/>
    <n v="4"/>
    <x v="0"/>
    <n v="1208"/>
    <x v="1"/>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nd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 and s=computers and sr=1-254"/>
  </r>
  <r>
    <s v="B09P564ZTJ"/>
    <s v="Wembley LCD Writing Pad/Tab | Writing, Drawing, Reusable, Portable Pad with Colorful Letters | 9 Inch Graphic Tablet (Assorted)"/>
    <s v="Computers&amp;Accessories|Accessories&amp;Peripherals|Keyboards,Mice&amp;InputDevices|GraphicTablets"/>
    <x v="66"/>
    <s v="Computers and Accessories"/>
    <x v="5"/>
    <s v="Accessories and Peripherals"/>
    <s v="Keyboards,Mice and InputDevices"/>
    <s v="GraphicTablets"/>
    <m/>
    <n v="235"/>
    <n v="1599"/>
    <x v="0"/>
    <n v="1875627"/>
    <n v="0.85"/>
    <n v="1"/>
    <n v="3.8"/>
    <x v="0"/>
    <n v="1173"/>
    <x v="1"/>
    <n v="4692"/>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nd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 and s=computers and sr=1-216"/>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66"/>
    <s v="Computers and Accessories"/>
    <x v="5"/>
    <s v="Accessories and Peripherals"/>
    <s v="Keyboards,Mice and InputDevices"/>
    <s v="GraphicTablets"/>
    <m/>
    <n v="354"/>
    <n v="1500"/>
    <x v="0"/>
    <n v="1539000"/>
    <n v="0.76"/>
    <n v="1"/>
    <n v="4"/>
    <x v="0"/>
    <n v="1026"/>
    <x v="1"/>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nd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 and s=computers and sr=1-388"/>
  </r>
  <r>
    <s v="B0BBMPH39N"/>
    <s v="Amazon Basics Magic Slate 8.5-inch LCD Writing Tablet with Stylus Pen, for Drawing, Playing, Noting by Kids  and  Adults, Black"/>
    <s v="Computers&amp;Accessories|Accessories&amp;Peripherals|Keyboards,Mice&amp;InputDevices|GraphicTablets"/>
    <x v="66"/>
    <s v="Computers and Accessories"/>
    <x v="5"/>
    <s v="Accessories and Peripherals"/>
    <s v="Keyboards,Mice and InputDevices"/>
    <s v="GraphicTablets"/>
    <m/>
    <n v="289"/>
    <n v="999"/>
    <x v="0"/>
    <n v="400599"/>
    <n v="0.71"/>
    <n v="1"/>
    <n v="4.0999999999999996"/>
    <x v="0"/>
    <n v="401"/>
    <x v="0"/>
    <n v="160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 and s=computers and sr=1-173"/>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66"/>
    <s v="Computers and Accessories"/>
    <x v="5"/>
    <s v="Accessories and Peripherals"/>
    <s v="Keyboards,Mice and InputDevices"/>
    <s v="GraphicTablets"/>
    <m/>
    <n v="469"/>
    <n v="1499"/>
    <x v="0"/>
    <n v="527648"/>
    <n v="0.69"/>
    <n v="1"/>
    <n v="4.0999999999999996"/>
    <x v="0"/>
    <n v="352"/>
    <x v="0"/>
    <n v="140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nd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nd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nd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 and s=computers and sr=1-283"/>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66"/>
    <s v="Computers and Accessories"/>
    <x v="5"/>
    <s v="Accessories and Peripherals"/>
    <s v="Keyboards,Mice and InputDevices"/>
    <s v="GraphicTablets"/>
    <m/>
    <n v="175"/>
    <n v="499"/>
    <x v="1"/>
    <n v="10479"/>
    <n v="0.65"/>
    <n v="1"/>
    <n v="4.0999999999999996"/>
    <x v="0"/>
    <n v="21"/>
    <x v="0"/>
    <n v="84"/>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 and s=computers and sr=1-315"/>
  </r>
  <r>
    <s v="B009P2LK80"/>
    <s v="Bajaj Deluxe 2000 Watts Halogen Room Heater (Steel, ISI Approved), Multicolor"/>
    <s v="Home&amp;Kitchen|Heating,Cooling&amp;AirQuality|RoomHeaters|HalogenHeaters"/>
    <x v="67"/>
    <s v="Home and Kitchen"/>
    <x v="2"/>
    <s v="Heating,Cooling and AirQuality"/>
    <s v="RoomHeaters"/>
    <s v="HalogenHeaters"/>
    <m/>
    <n v="1409"/>
    <n v="1639"/>
    <x v="0"/>
    <n v="1289893"/>
    <n v="0.14000000000000001"/>
    <n v="0"/>
    <n v="3.7"/>
    <x v="0"/>
    <n v="787"/>
    <x v="0"/>
    <n v="3148"/>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nd  Elegant: This room heater comes with SS reflector and tilting legs for easy mobility|Reliable  and  Safe: Our room heaters are dependable and they also come with a 2 Year warranty|Two heat setting ; Neat  and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 and s=kitchen and sr=1-103"/>
  </r>
  <r>
    <s v="B09MB3DKG1"/>
    <s v="KHAITAN AVAANTE KA-2013 1200 Watt 3-Rod Halogen Heater (1200 Watts, Grey)"/>
    <s v="Home&amp;Kitchen|Heating,Cooling&amp;AirQuality|RoomHeaters|HalogenHeaters"/>
    <x v="67"/>
    <s v="Home and Kitchen"/>
    <x v="2"/>
    <s v="Heating,Cooling and AirQuality"/>
    <s v="RoomHeaters"/>
    <s v="HalogenHeaters"/>
    <m/>
    <n v="2199"/>
    <n v="3999"/>
    <x v="0"/>
    <n v="1359660"/>
    <n v="0.45"/>
    <n v="0"/>
    <n v="3.5"/>
    <x v="0"/>
    <n v="340"/>
    <x v="0"/>
    <n v="13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nd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 and s=kitchen and sr=1-387"/>
  </r>
  <r>
    <s v="B00A7PLVU6"/>
    <s v="Orpat HHB-100E WOB 250-Watt Hand Blender (White)"/>
    <s v="Home&amp;Kitchen|Kitchen&amp;HomeAppliances|SmallKitchenAppliances|HandBlenders"/>
    <x v="68"/>
    <s v="Home and Kitchen"/>
    <x v="2"/>
    <s v="Kitchen and HomeAppliances"/>
    <s v="SmallKitchenAppliances"/>
    <s v="HandBlenders"/>
    <m/>
    <n v="753"/>
    <n v="899"/>
    <x v="0"/>
    <n v="16597338"/>
    <n v="0.16"/>
    <n v="0"/>
    <n v="4.2"/>
    <x v="0"/>
    <n v="18462"/>
    <x v="1"/>
    <n v="7384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nd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 and s=kitchen and sr=1-104"/>
  </r>
  <r>
    <s v="B00YQLG7GK"/>
    <s v="PHILIPS HL1655/00 Hand Blender, White Jar 250W"/>
    <s v="Home&amp;Kitchen|Kitchen&amp;HomeAppliances|SmallKitchenAppliances|HandBlenders"/>
    <x v="68"/>
    <s v="Home and Kitchen"/>
    <x v="2"/>
    <s v="Kitchen and HomeAppliances"/>
    <s v="SmallKitchenAppliances"/>
    <s v="HandBlenders"/>
    <m/>
    <n v="1695"/>
    <n v="1695"/>
    <x v="0"/>
    <n v="24221550"/>
    <n v="0"/>
    <n v="0"/>
    <n v="4.2"/>
    <x v="0"/>
    <n v="14290"/>
    <x v="1"/>
    <n v="57160"/>
    <s v="Steel rod, rust proof metal rod for hot/cold blending. The voltage is 230 volts and the RPM is 18000 rpm with cord length : 1.2 m and power 250 W. Item comes with 2 years warranty.|20 minutes blending of hot  and  cold dishes, removable blades for whisking  and  whipping, length of the product:13 inches, frequency: 50 Hz|Includes: Hand blender  and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 and s=kitchen and sr=1-169"/>
  </r>
  <r>
    <s v="B07Y5FDPKV"/>
    <s v="KENT 16051 Hand Blender 300 W | 5 Variable Speed Control | Multiple Beaters  and  Dough Hooks | Turbo Function"/>
    <s v="Home&amp;Kitchen|Kitchen&amp;HomeAppliances|SmallKitchenAppliances|HandBlenders"/>
    <x v="68"/>
    <s v="Home and Kitchen"/>
    <x v="2"/>
    <s v="Kitchen and HomeAppliances"/>
    <s v="SmallKitchenAppliances"/>
    <s v="HandBlenders"/>
    <m/>
    <n v="1745"/>
    <n v="2400"/>
    <x v="0"/>
    <n v="33984000"/>
    <n v="0.27"/>
    <n v="0"/>
    <n v="4.2"/>
    <x v="0"/>
    <n v="14160"/>
    <x v="1"/>
    <n v="5664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 and s=kitchen and sr=1-451"/>
  </r>
  <r>
    <s v="B0747VDH9L"/>
    <s v="INALSA Hand Blender 1000 Watt with Chopper, Whisker, 600 ml Multipurpose Jar|Variable Speed And Turbo Speed Function |100% Copper Motor |Low Noise |ANTI-SPLASH TECHNOLOGY|2 Year Warranty"/>
    <s v="Home&amp;Kitchen|Kitchen&amp;HomeAppliances|SmallKitchenAppliances|HandBlenders"/>
    <x v="68"/>
    <s v="Home and Kitchen"/>
    <x v="2"/>
    <s v="Kitchen and HomeAppliances"/>
    <s v="SmallKitchenAppliances"/>
    <s v="HandBlenders"/>
    <m/>
    <n v="2742"/>
    <n v="3995"/>
    <x v="0"/>
    <n v="44536260"/>
    <n v="0.31"/>
    <n v="0"/>
    <n v="4.4000000000000004"/>
    <x v="0"/>
    <n v="11148"/>
    <x v="1"/>
    <n v="4459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nd  make healthy, delicious food  and  drinks with our durable  and  versatile blender Robot Inox 1000. Inalsa provides you with the right kitchen appliance.|YOUR PERFECT KITCHEN ASSISTANT-&gt; This multi-functional appliance comes with a Powerful Chopper, Detachable Stainless-Steel Blending Wand, Multi-Purpose 600ml Jar  and  Whisker. Chop, Blend, Puree, Whisk, Mix with whatever ingredients you have!!|GET THE TEXTURE YOU WANT-&gt; Dual-Speed Setting allows you to control your hand blender just the way you like it. Variable Speed helps you get the right texture you want of your ingredients.|SOPHISTICATED DESIGN  and  EXCEPTIONAL QUALITY-&gt; Robot Inox 1000 has an anti-slip design  and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nd  PRESS OPERATION-&gt; On the press of a button, attach chopper, blending wand  and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 and s=kitchen and sr=1-269"/>
  </r>
  <r>
    <s v="B07QHHCB27"/>
    <s v="KENT 16044 Hand Blender Stainless Steel 400 W | Variable Speed Control | Easy to Clean and Store | Low Noise Operation"/>
    <s v="Home&amp;Kitchen|Kitchen&amp;HomeAppliances|SmallKitchenAppliances|HandBlenders"/>
    <x v="68"/>
    <s v="Home and Kitchen"/>
    <x v="2"/>
    <s v="Kitchen and HomeAppliances"/>
    <s v="SmallKitchenAppliances"/>
    <s v="HandBlenders"/>
    <m/>
    <n v="1499"/>
    <n v="2100"/>
    <x v="0"/>
    <n v="13345500"/>
    <n v="0.28999999999999998"/>
    <n v="0"/>
    <n v="4.0999999999999996"/>
    <x v="0"/>
    <n v="6355"/>
    <x v="1"/>
    <n v="2542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 and s=kitchen and sr=1-142"/>
  </r>
  <r>
    <s v="B07GXPDLYQ"/>
    <s v="PRO365 Indo Mocktails/Coffee Foamer/Cappuccino/Lemonade/Milk Frother (6 Months Warranty)"/>
    <s v="Home&amp;Kitchen|Kitchen&amp;HomeAppliances|SmallKitchenAppliances|HandBlenders"/>
    <x v="68"/>
    <s v="Home and Kitchen"/>
    <x v="2"/>
    <s v="Kitchen and HomeAppliances"/>
    <s v="SmallKitchenAppliances"/>
    <s v="HandBlenders"/>
    <m/>
    <n v="249"/>
    <n v="499"/>
    <x v="1"/>
    <n v="4205073"/>
    <n v="0.5"/>
    <n v="1"/>
    <n v="3.3"/>
    <x v="2"/>
    <n v="8427"/>
    <x v="1"/>
    <n v="2528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 and s=kitchen and sr=1-25"/>
  </r>
  <r>
    <s v="B0085W2MUQ"/>
    <s v="Orpat HHB-100E 250-Watt Hand Blender (White)"/>
    <s v="Home&amp;Kitchen|Kitchen&amp;HomeAppliances|SmallKitchenAppliances|HandBlenders"/>
    <x v="68"/>
    <s v="Home and Kitchen"/>
    <x v="2"/>
    <s v="Kitchen and HomeAppliances"/>
    <s v="SmallKitchenAppliances"/>
    <s v="HandBlenders"/>
    <m/>
    <n v="765"/>
    <n v="970"/>
    <x v="0"/>
    <n v="5873350"/>
    <n v="0.21"/>
    <n v="0"/>
    <n v="4.2"/>
    <x v="0"/>
    <n v="6055"/>
    <x v="1"/>
    <n v="2422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 and s=kitchen and sr=1-358"/>
  </r>
  <r>
    <s v="B0BM4KTNL1"/>
    <s v="FIGMENT Handheld Milk Frother Rechargeable, 3-Speed Electric Frother for Coffee with 2 Whisks and Coffee Decoration Tool, Coffee Frother Mixer, CRESCENT ENTERPRISES VRW0.50BK (A1)"/>
    <s v="Home&amp;Kitchen|Kitchen&amp;HomeAppliances|SmallKitchenAppliances|HandBlenders"/>
    <x v="68"/>
    <s v="Home and Kitchen"/>
    <x v="2"/>
    <s v="Kitchen and HomeAppliances"/>
    <s v="SmallKitchenAppliances"/>
    <s v="HandBlenders"/>
    <m/>
    <n v="699"/>
    <n v="1599"/>
    <x v="0"/>
    <n v="2764671"/>
    <n v="0.56000000000000005"/>
    <n v="1"/>
    <n v="4.7"/>
    <x v="1"/>
    <n v="1729"/>
    <x v="1"/>
    <n v="8645"/>
    <s v="„ÄêRechargeable Multi-Function Milk Frother„ÄëThe Milk Frother comes with two Whisk-Heads attached to the handle - the Spring Whisk-Head is for making milk and 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 and s=kitchen and sr=1-24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68"/>
    <s v="Home and Kitchen"/>
    <x v="2"/>
    <s v="Kitchen and HomeAppliances"/>
    <s v="SmallKitchenAppliances"/>
    <s v="HandBlenders"/>
    <m/>
    <n v="375"/>
    <n v="999"/>
    <x v="0"/>
    <n v="1986012"/>
    <n v="0.62"/>
    <n v="1"/>
    <n v="3.6"/>
    <x v="0"/>
    <n v="1988"/>
    <x v="1"/>
    <n v="795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nd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 and s=kitchen and sr=1-34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68"/>
    <s v="Home and Kitchen"/>
    <x v="2"/>
    <s v="Kitchen and HomeAppliances"/>
    <s v="SmallKitchenAppliances"/>
    <s v="HandBlenders"/>
    <m/>
    <n v="549"/>
    <n v="999"/>
    <x v="0"/>
    <n v="1311687"/>
    <n v="0.45"/>
    <n v="0"/>
    <n v="4"/>
    <x v="0"/>
    <n v="1313"/>
    <x v="1"/>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 and s=kitchen and sr=1-42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68"/>
    <s v="Home and Kitchen"/>
    <x v="2"/>
    <s v="Kitchen and HomeAppliances"/>
    <s v="SmallKitchenAppliances"/>
    <s v="HandBlenders"/>
    <m/>
    <n v="1999"/>
    <n v="2499"/>
    <x v="0"/>
    <n v="2583966"/>
    <n v="0.2"/>
    <n v="0"/>
    <n v="4.0999999999999996"/>
    <x v="0"/>
    <n v="1034"/>
    <x v="1"/>
    <n v="413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 and s=kitchen and sr=1-14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68"/>
    <s v="Home and Kitchen"/>
    <x v="2"/>
    <s v="Kitchen and HomeAppliances"/>
    <s v="SmallKitchenAppliances"/>
    <s v="HandBlenders"/>
    <m/>
    <n v="2799"/>
    <n v="3499"/>
    <x v="0"/>
    <n v="1910454"/>
    <n v="0.2"/>
    <n v="0"/>
    <n v="4.5"/>
    <x v="1"/>
    <n v="546"/>
    <x v="0"/>
    <n v="273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 and s=kitchen and sr=1-148"/>
  </r>
  <r>
    <s v="B0B8CB7MHW"/>
    <s v="KNOWZA Electric Handheld Milk Wand Mixer Frother for Latte Coffee Hot Milk, Milk Frother for Coffee, Egg Beater, Hand Blender, Coffee Beater (BLACK COFFEE BEATER)"/>
    <s v="Home&amp;Kitchen|Kitchen&amp;HomeAppliances|SmallKitchenAppliances|HandBlenders"/>
    <x v="68"/>
    <s v="Home and Kitchen"/>
    <x v="2"/>
    <s v="Kitchen and HomeAppliances"/>
    <s v="SmallKitchenAppliances"/>
    <s v="HandBlenders"/>
    <m/>
    <n v="426"/>
    <n v="999"/>
    <x v="0"/>
    <n v="221778"/>
    <n v="0.56999999999999995"/>
    <n v="1"/>
    <n v="4.0999999999999996"/>
    <x v="0"/>
    <n v="222"/>
    <x v="0"/>
    <n v="888"/>
    <s v="Make Rich  and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nd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 and s=kitchen and sr=1-491"/>
  </r>
  <r>
    <s v="B0B9RZ4G4W"/>
    <s v="Amazon Basics 300 W Hand Blender with Stainless Steel Stem for Hot/Cold Blending and In-Built Cord Hook, ISI-Marked, Black"/>
    <s v="Home&amp;Kitchen|Kitchen&amp;HomeAppliances|SmallKitchenAppliances|HandBlenders"/>
    <x v="68"/>
    <s v="Home and Kitchen"/>
    <x v="2"/>
    <s v="Kitchen and HomeAppliances"/>
    <s v="SmallKitchenAppliances"/>
    <s v="HandBlenders"/>
    <m/>
    <n v="799"/>
    <n v="1699"/>
    <x v="0"/>
    <n v="164803"/>
    <n v="0.53"/>
    <n v="1"/>
    <n v="4"/>
    <x v="0"/>
    <n v="97"/>
    <x v="0"/>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 and s=kitchen and sr=1-35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68"/>
    <s v="Home and Kitchen"/>
    <x v="2"/>
    <s v="Kitchen and HomeAppliances"/>
    <s v="SmallKitchenAppliances"/>
    <s v="HandBlenders"/>
    <m/>
    <n v="210"/>
    <n v="699"/>
    <x v="0"/>
    <n v="51726"/>
    <n v="0.7"/>
    <n v="1"/>
    <n v="3.7"/>
    <x v="0"/>
    <n v="74"/>
    <x v="0"/>
    <n v="29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 and s=kitchen and sr=1-248"/>
  </r>
  <r>
    <s v="B0BLC2BYPX"/>
    <s v="Zuvexa USB Rechargeable Electric Foam Maker - Handheld Milk Wand Mixer Frother for Hot Milk, Hand Blender Coffee, Egg Beater (Black)"/>
    <s v="Home&amp;Kitchen|Kitchen&amp;HomeAppliances|SmallKitchenAppliances|HandBlenders"/>
    <x v="68"/>
    <s v="Home and Kitchen"/>
    <x v="2"/>
    <s v="Kitchen and HomeAppliances"/>
    <s v="SmallKitchenAppliances"/>
    <s v="HandBlenders"/>
    <m/>
    <n v="499"/>
    <n v="1299"/>
    <x v="0"/>
    <n v="70146"/>
    <n v="0.62"/>
    <n v="1"/>
    <n v="4.7"/>
    <x v="1"/>
    <n v="54"/>
    <x v="0"/>
    <n v="27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 and s=kitchen and sr=1-243"/>
  </r>
  <r>
    <s v="B0BPCJM7TB"/>
    <s v="WIDEWINGS Electric Handheld Milk Wand Mixer Frother for Latte Coffee Hot Milk, Milk Frother for Coffee, Egg Beater, Hand Blender, Coffee Beater with Stand"/>
    <s v="Home&amp;Kitchen|Kitchen&amp;HomeAppliances|SmallKitchenAppliances|HandBlenders"/>
    <x v="68"/>
    <s v="Home and Kitchen"/>
    <x v="2"/>
    <s v="Kitchen and HomeAppliances"/>
    <s v="SmallKitchenAppliances"/>
    <s v="HandBlenders"/>
    <m/>
    <n v="259"/>
    <n v="999"/>
    <x v="0"/>
    <n v="42957"/>
    <n v="0.74"/>
    <n v="1"/>
    <n v="4"/>
    <x v="0"/>
    <n v="43"/>
    <x v="0"/>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nd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 and s=kitchen and sr=1-20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68"/>
    <s v="Home and Kitchen"/>
    <x v="2"/>
    <s v="Kitchen and HomeAppliances"/>
    <s v="SmallKitchenAppliances"/>
    <s v="HandBlenders"/>
    <m/>
    <n v="279"/>
    <n v="499"/>
    <x v="1"/>
    <n v="13972"/>
    <n v="0.44"/>
    <n v="0"/>
    <n v="4.8"/>
    <x v="1"/>
    <n v="28"/>
    <x v="0"/>
    <n v="140"/>
    <s v="-Make delicious milk foam creamer for your drinks at home without a trip to Starbucks, with your own coffee maker with milk frother. The benefits of having your own electric cold coffee maker are endless, you can make your own best coffee, you know yours tastes the best.|-Proven  and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 and s=kitchen and sr=1-216"/>
  </r>
  <r>
    <s v="B0BFBNXS94"/>
    <s v="Personal Size Blender, Portable Blender, Battery Powered USB Blender, with Four Blades, Mini Blender Travel Bottle for Juice, Shakes, and Smoothies (Pink)"/>
    <s v="Home&amp;Kitchen|Kitchen&amp;HomeAppliances|SmallKitchenAppliances|HandBlenders"/>
    <x v="68"/>
    <s v="Home and Kitchen"/>
    <x v="2"/>
    <s v="Kitchen and HomeAppliances"/>
    <s v="SmallKitchenAppliances"/>
    <s v="HandBlenders"/>
    <m/>
    <n v="669"/>
    <n v="1499"/>
    <x v="0"/>
    <n v="19487"/>
    <n v="0.55000000000000004"/>
    <n v="1"/>
    <n v="2.2999999999999998"/>
    <x v="3"/>
    <n v="13"/>
    <x v="0"/>
    <n v="2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 and s=kitchen and sbo=RZvfv%2F%2FHxDF%2BO5021pAnSA%3D%3D and sr=1-261"/>
  </r>
  <r>
    <s v="B07F6GXNPB"/>
    <s v="Eureka Forbes Euroclean Paper Vacuum Cleaner Dust Bags for Excel, Ace, 300, Jet Models - Set of 10"/>
    <s v="Home&amp;Kitchen|Kitchen&amp;HomeAppliances|Vacuum,Cleaning&amp;Ironing|Vacuums&amp;FloorCare|VacuumAccessories|VacuumBags|HandheldBags"/>
    <x v="69"/>
    <s v="Home and Kitchen"/>
    <x v="2"/>
    <s v="Kitchen and HomeAppliances"/>
    <s v="Vacuum,Cleaning and Ironing"/>
    <s v="Vacuums and FloorCare"/>
    <s v="VacuumAccessories"/>
    <n v="253"/>
    <n v="500"/>
    <x v="1"/>
    <n v="1332000"/>
    <n v="0.49"/>
    <n v="0"/>
    <n v="4.3"/>
    <x v="0"/>
    <n v="2664"/>
    <x v="1"/>
    <n v="1065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 and s=kitchen and sr=1-485"/>
  </r>
  <r>
    <s v="B07SRM58TP"/>
    <s v="AGARO Regal 800 Watts Handheld Vacuum Cleaner, Lightweight  and  Durable Body, Small/Mini Size ( Black)"/>
    <s v="Home&amp;Kitchen|Kitchen&amp;HomeAppliances|Vacuum,Cleaning&amp;Ironing|Vacuums&amp;FloorCare|Vacuums|HandheldVacuums"/>
    <x v="70"/>
    <s v="Home and Kitchen"/>
    <x v="2"/>
    <s v="Kitchen and HomeAppliances"/>
    <s v="Vacuum,Cleaning and Ironing"/>
    <s v="Vacuums and FloorCare"/>
    <s v="Vacuums"/>
    <n v="1665"/>
    <n v="2099"/>
    <x v="0"/>
    <n v="30158432"/>
    <n v="0.21"/>
    <n v="0"/>
    <n v="4"/>
    <x v="0"/>
    <n v="14368"/>
    <x v="1"/>
    <n v="57472"/>
    <s v="Efficient 800W motor, 6.5 kPa suction|Durable ABS  and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nd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nd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 and s=kitchen and sr=1-53"/>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70"/>
    <s v="Home and Kitchen"/>
    <x v="2"/>
    <s v="Kitchen and HomeAppliances"/>
    <s v="Vacuum,Cleaning and Ironing"/>
    <s v="Vacuums and FloorCare"/>
    <s v="Vacuums"/>
    <n v="6999"/>
    <n v="14999"/>
    <x v="0"/>
    <n v="25918272"/>
    <n v="0.53"/>
    <n v="1"/>
    <n v="4.0999999999999996"/>
    <x v="0"/>
    <n v="1728"/>
    <x v="1"/>
    <n v="6912"/>
    <s v="Cordless, Hoseless, and Rechargeable vacuum cleaner for efficient cleaning|High efficiency and washable HEPA filter arrests particulate matters  and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 and s=kitchen and sr=1-225"/>
  </r>
  <r>
    <s v="B08L12N5H1"/>
    <s v="Eureka Forbes car Vac 100 Watts Powerful Suction Vacuum Cleaner with Washable HEPA Filter, 3 Accessories,Compact,Light Weight  and  Easy to use (Black and Red)"/>
    <s v="Home&amp;Kitchen|Kitchen&amp;HomeAppliances|Vacuum,Cleaning&amp;Ironing|Vacuums&amp;FloorCare|Vacuums|HandheldVacuums"/>
    <x v="70"/>
    <s v="Home and Kitchen"/>
    <x v="2"/>
    <s v="Kitchen and HomeAppliances"/>
    <s v="Vacuum,Cleaning and Ironing"/>
    <s v="Vacuums and FloorCare"/>
    <s v="Vacuums"/>
    <n v="2099"/>
    <n v="2499"/>
    <x v="0"/>
    <n v="2479008"/>
    <n v="0.16"/>
    <n v="0"/>
    <n v="4.0999999999999996"/>
    <x v="0"/>
    <n v="992"/>
    <x v="0"/>
    <n v="396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 and s=kitchen and sr=1-295"/>
  </r>
  <r>
    <s v="B08HDCWDXD"/>
    <s v="Eureka Forbes Active Clean 700 Watts Powerful Suction  and  Blower Vacuum Cleaner with Washable HEPA Filter  and  6 Accessories,1 Year Warranty,Compact,Light Weight  and  Easy to use (Red  and  Black)"/>
    <s v="Home&amp;Kitchen|Kitchen&amp;HomeAppliances|Vacuum,Cleaning&amp;Ironing|Vacuums&amp;FloorCare|Vacuums|HandheldVacuums"/>
    <x v="70"/>
    <s v="Home and Kitchen"/>
    <x v="2"/>
    <s v="Kitchen and HomeAppliances"/>
    <s v="Vacuum,Cleaning and Ironing"/>
    <s v="Vacuums and FloorCare"/>
    <s v="Vacuums"/>
    <n v="3179"/>
    <n v="6999"/>
    <x v="0"/>
    <n v="5200257"/>
    <n v="0.55000000000000004"/>
    <n v="1"/>
    <n v="4"/>
    <x v="0"/>
    <n v="743"/>
    <x v="0"/>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 and s=kitchen and sr=1-273"/>
  </r>
  <r>
    <s v="B09SDDQQKP"/>
    <s v="INALSA Vaccum Cleaner Handheld 800W High Powerful Motor- Dura Clean with HEPA Filtration  and  Strong Powerful 16KPA Suction| Lightweight, Compact  and  Durable Body|Includes Multiple Accessories,(Grey/Black)"/>
    <s v="Home&amp;Kitchen|Kitchen&amp;HomeAppliances|Vacuum,Cleaning&amp;Ironing|Vacuums&amp;FloorCare|Vacuums|HandheldVacuums"/>
    <x v="70"/>
    <s v="Home and Kitchen"/>
    <x v="2"/>
    <s v="Kitchen and HomeAppliances"/>
    <s v="Vacuum,Cleaning and Ironing"/>
    <s v="Vacuums and FloorCare"/>
    <s v="Vacuums"/>
    <n v="1799"/>
    <n v="3295"/>
    <x v="0"/>
    <n v="2263665"/>
    <n v="0.45"/>
    <n v="0"/>
    <n v="3.8"/>
    <x v="0"/>
    <n v="687"/>
    <x v="0"/>
    <n v="274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nd  MULTIPURPOSE ATTACHMENTS: Bringing you a quieter cleaning experience. Hand vacuum comes with 3 attachments to meets all satisfactions. Crevice nozzle for reaching debris in tight corners  and  spaces with ease; Dusting round brush easily picks up hair or dirt on delicate surfaces; the hose pipe adds felxibility to access for hard-to-reach areas.|CONVENIENT  and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 and s=kitchen and sr=1-343"/>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70"/>
    <s v="Home and Kitchen"/>
    <x v="2"/>
    <s v="Kitchen and HomeAppliances"/>
    <s v="Vacuum,Cleaning and Ironing"/>
    <s v="Vacuums and FloorCare"/>
    <s v="Vacuums"/>
    <n v="1547"/>
    <n v="2890"/>
    <x v="0"/>
    <n v="1338070"/>
    <n v="0.46"/>
    <n v="0"/>
    <n v="3.9"/>
    <x v="0"/>
    <n v="463"/>
    <x v="0"/>
    <n v="185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 and s=kitchen and sr=1-242"/>
  </r>
  <r>
    <s v="B0B1MDZV9C"/>
    <s v="INALSA Upright Vacuum Cleaner, 2-in-1,Handheld  and  Stick for Home  and  Office Use,800W- with 16KPA Strong Suction  and  HEPA Filtration|0.8L Dust Tank|Includes Multiple Accessories,(Grey/Black)"/>
    <s v="Home&amp;Kitchen|Kitchen&amp;HomeAppliances|Vacuum,Cleaning&amp;Ironing|Vacuums&amp;FloorCare|Vacuums|HandheldVacuums"/>
    <x v="70"/>
    <s v="Home and Kitchen"/>
    <x v="2"/>
    <s v="Kitchen and HomeAppliances"/>
    <s v="Vacuum,Cleaning and Ironing"/>
    <s v="Vacuums and FloorCare"/>
    <s v="Vacuums"/>
    <n v="2286"/>
    <n v="4495"/>
    <x v="0"/>
    <n v="1465370"/>
    <n v="0.49"/>
    <n v="0"/>
    <n v="3.9"/>
    <x v="0"/>
    <n v="326"/>
    <x v="0"/>
    <n v="1304"/>
    <s v="2-in-1 Handheld  and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nd  Multipurpose Attachments: Bringing you a quieter cleaning experience. Dura Clean Plus comes with 3 attachments to meet all satisfactions. Crevice nozzle for reaching debris in tight corners  and  spaces with ease; Dusting round brush easily picks up hair or dirt on delicate surfaces; the hose pipe adds felxibility to access for hard-to-reach areas. The floor brush provides multiple floors and carpet cleaning.|CONVENIENT  and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 and s=kitchen and sr=1-334"/>
  </r>
  <r>
    <s v="B09XTQFFCG"/>
    <s v="FYA Handheld Vacuum Cleaner Cordless, Wireless Hand Vacuum and Air Blower 2-in-1, Mini Portable Car Vacuum Cleaner with Powerful Suction, USB Rechargeable Vacuum for Pet Hair, Home and Car"/>
    <s v="Home&amp;Kitchen|Kitchen&amp;HomeAppliances|Vacuum,Cleaning&amp;Ironing|Vacuums&amp;FloorCare|Vacuums|HandheldVacuums"/>
    <x v="70"/>
    <s v="Home and Kitchen"/>
    <x v="2"/>
    <s v="Kitchen and HomeAppliances"/>
    <s v="Vacuum,Cleaning and Ironing"/>
    <s v="Vacuums and FloorCare"/>
    <s v="Vacuums"/>
    <n v="2669"/>
    <n v="3199"/>
    <x v="0"/>
    <n v="831740"/>
    <n v="0.17"/>
    <n v="0"/>
    <n v="3.9"/>
    <x v="0"/>
    <n v="260"/>
    <x v="0"/>
    <n v="10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nd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nd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nd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 and s=kitchen and sr=1-421"/>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71"/>
    <s v="Electronics"/>
    <x v="0"/>
    <s v="Mobiles and Accessories"/>
    <s v="MobileAccessories"/>
    <s v="Mounts"/>
    <s v="HandlebarMounts"/>
    <n v="689"/>
    <n v="1999"/>
    <x v="0"/>
    <n v="2384807"/>
    <n v="0.66"/>
    <n v="1"/>
    <n v="4.3"/>
    <x v="0"/>
    <n v="1193"/>
    <x v="1"/>
    <n v="4772"/>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 and s=electronics and sr=1-260"/>
  </r>
  <r>
    <s v="B075K76YW1"/>
    <s v="Inalsa Hand Blender| Hand Mixer|Beater - Easy Mix, Powerful 250 Watt Motor | Variable 7 Speed Control | 1 Year Warranty | (White/Red)"/>
    <s v="Home&amp;Kitchen|Kitchen&amp;HomeAppliances|SmallKitchenAppliances|HandMixers"/>
    <x v="72"/>
    <s v="Home and Kitchen"/>
    <x v="2"/>
    <s v="Kitchen and HomeAppliances"/>
    <s v="SmallKitchenAppliances"/>
    <s v="HandMixers"/>
    <m/>
    <n v="979"/>
    <n v="1395"/>
    <x v="0"/>
    <n v="21276540"/>
    <n v="0.3"/>
    <n v="0"/>
    <n v="4.2"/>
    <x v="0"/>
    <n v="15252"/>
    <x v="1"/>
    <n v="61008"/>
    <s v="Half the mixing effort: Easy Mix has a powerful motor that provides powerful processing  and  at the same time is energy saving. Save time  and  money with this appliance. It performs all your blending, whisking  and  kneading tasks fast  and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nd  Whisker/Dough Hooks that will take care of your meal preparation. Now making doughs and  batters is quite an easy task|Handy  and  Conveneint: In-Built Eject Knob Feature helps you to remove attachments without a hitchIts compact design  and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nd  elegant hand mixer"/>
    <s v="Beat with hand blander,Its decent performance,Thik h,Good product,Speed 1 and speed 2 was not working, it starts from speed 3. So returned.,Good and value for money,Not good as per price,Fast delivery. Received on 30.11.22. small  and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 and s=kitchen and sr=1-367"/>
  </r>
  <r>
    <s v="B0187F2IOK"/>
    <s v="Bajaj HM-01 Powerful 250W Hand Mixer, Black"/>
    <s v="Home&amp;Kitchen|Kitchen&amp;HomeAppliances|SmallKitchenAppliances|HandMixers"/>
    <x v="72"/>
    <s v="Home and Kitchen"/>
    <x v="2"/>
    <s v="Kitchen and HomeAppliances"/>
    <s v="SmallKitchenAppliances"/>
    <s v="HandMixers"/>
    <m/>
    <n v="1499"/>
    <n v="2199"/>
    <x v="0"/>
    <n v="14361669"/>
    <n v="0.32"/>
    <n v="0"/>
    <n v="4.4000000000000004"/>
    <x v="0"/>
    <n v="6531"/>
    <x v="1"/>
    <n v="2612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 and s=kitchen and sr=1-490"/>
  </r>
  <r>
    <s v="B08JV91JTK"/>
    <s v="JM SELLER 180 W 2021 Edition Electric Beater High Speed Hand Mixer Egg Beater for Cake Making and Whipping Cream with 7 Speed Control (White) with Free Spatula and Oil Brush"/>
    <s v="Home&amp;Kitchen|Kitchen&amp;HomeAppliances|SmallKitchenAppliances|HandMixers"/>
    <x v="72"/>
    <s v="Home and Kitchen"/>
    <x v="2"/>
    <s v="Kitchen and HomeAppliances"/>
    <s v="SmallKitchenAppliances"/>
    <s v="HandMixers"/>
    <m/>
    <n v="474"/>
    <n v="1299"/>
    <x v="0"/>
    <n v="714450"/>
    <n v="0.64"/>
    <n v="1"/>
    <n v="4.0999999999999996"/>
    <x v="0"/>
    <n v="550"/>
    <x v="0"/>
    <n v="220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 and s=kitchen and sr=1-215"/>
  </r>
  <r>
    <s v="B00NNQMYNE"/>
    <s v="AirCase Rugged Hard Drive Case for 2.5-inch Western Digital, Seagate, Toshiba, Portable Storage Shell for Gadget Hard Disk USB Cable Power Bank Mobile Charger Earphone, Waterproof (Black)"/>
    <s v="Computers&amp;Accessories|Accessories&amp;Peripherals|HardDiskBags"/>
    <x v="73"/>
    <s v="Computers and Accessories"/>
    <x v="5"/>
    <s v="Accessories and Peripherals"/>
    <s v="HardDiskBags"/>
    <m/>
    <m/>
    <n v="299"/>
    <n v="499"/>
    <x v="1"/>
    <n v="10483990"/>
    <n v="0.4"/>
    <n v="0"/>
    <n v="4.5"/>
    <x v="1"/>
    <n v="21010"/>
    <x v="1"/>
    <n v="105050"/>
    <s v="Made of Thick, Tough, Ballistic Nylon hard shell material that provides extra strength  and  shock protection. Compatible with all 2.5‚Äù/ 6.35 cm Hard Drive Disks.|This Rugged Shell case comes with an elastic band to securely fasten the HDD  and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 and s=computers and sr=1-155"/>
  </r>
  <r>
    <s v="B0765B3TH7"/>
    <s v="Gizga Essentials Hard Drive Case Shell, 6.35cm/2.5-inch, Portable Storage Organizer Bag for Earphone USB Cable Power Bank Mobile Charger Digital Gadget Hard Disk, Water Resistance Material, Black"/>
    <s v="Computers&amp;Accessories|Accessories&amp;Peripherals|HardDiskBags"/>
    <x v="73"/>
    <s v="Computers and Accessories"/>
    <x v="5"/>
    <s v="Accessories and Peripherals"/>
    <s v="HardDiskBags"/>
    <m/>
    <m/>
    <n v="199"/>
    <n v="599"/>
    <x v="0"/>
    <n v="8127232"/>
    <n v="0.67"/>
    <n v="1"/>
    <n v="4.5"/>
    <x v="1"/>
    <n v="13568"/>
    <x v="1"/>
    <n v="6784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 and s=computers and sr=1-74"/>
  </r>
  <r>
    <s v="B07NTKGW45"/>
    <s v="SaleOn‚Ñ¢ Portable Storage Organizer Bag for Earphone USB Cable Power Bank Mobile Charger Digital Gadget Hard Disk, Water Resistance Material - Dark Grey"/>
    <s v="Computers&amp;Accessories|Accessories&amp;Peripherals|HardDiskBags"/>
    <x v="73"/>
    <s v="Computers and Accessories"/>
    <x v="5"/>
    <s v="Accessories and Peripherals"/>
    <s v="HardDiskBags"/>
    <m/>
    <m/>
    <n v="397"/>
    <n v="899"/>
    <x v="0"/>
    <n v="2719475"/>
    <n v="0.56000000000000005"/>
    <n v="1"/>
    <n v="4"/>
    <x v="0"/>
    <n v="3025"/>
    <x v="1"/>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 and s=computers and sr=1-384"/>
  </r>
  <r>
    <s v="B07KSMBL2H"/>
    <s v="AmazonBasics Flexible Premium HDMI Cable (Black, 4K@60Hz, 18Gbps), 3-Foot"/>
    <s v="Electronics|HomeTheater,TV&amp;Video|Accessories|Cables|HDMICables"/>
    <x v="74"/>
    <s v="Electronics"/>
    <x v="0"/>
    <s v="Home Theater,TV and Video"/>
    <s v="Accessories"/>
    <s v="Cables"/>
    <s v="HDMI Cables"/>
    <n v="219"/>
    <n v="700"/>
    <x v="0"/>
    <n v="298881100"/>
    <n v="0.69"/>
    <n v="1"/>
    <n v="4.4000000000000004"/>
    <x v="0"/>
    <n v="426973"/>
    <x v="1"/>
    <n v="170789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 and s=electronics and sr=1-14"/>
  </r>
  <r>
    <s v="B014I8SSD0"/>
    <s v="Amazon Basics High-Speed HDMI Cable, 6 Feet - Supports Ethernet, 3D, 4K video,Black"/>
    <s v="Electronics|HomeTheater,TV&amp;Video|Accessories|Cables|HDMICables"/>
    <x v="74"/>
    <s v="Electronics"/>
    <x v="0"/>
    <s v="Home Theater,TV and Video"/>
    <s v="Accessories"/>
    <s v="Cables"/>
    <s v="HDMI Cables"/>
    <n v="309"/>
    <n v="475"/>
    <x v="1"/>
    <n v="202812175"/>
    <n v="0.35"/>
    <n v="0"/>
    <n v="4.4000000000000004"/>
    <x v="0"/>
    <n v="426973"/>
    <x v="1"/>
    <n v="1707892"/>
    <s v="Please select appropriate display resolution  and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 and s=electronics and sr=1-51"/>
  </r>
  <r>
    <s v="B014I8SX4Y"/>
    <s v="Amazon Basics High-Speed HDMI Cable, 6 Feet (2-Pack),Black"/>
    <s v="Electronics|HomeTheater,TV&amp;Video|Accessories|Cables|HDMICables"/>
    <x v="74"/>
    <s v="Electronics"/>
    <x v="0"/>
    <s v="Home Theater,TV and Video"/>
    <s v="Accessories"/>
    <s v="Cables"/>
    <s v="HDMI Cables"/>
    <n v="309"/>
    <n v="1400"/>
    <x v="0"/>
    <n v="597762200"/>
    <n v="0.78"/>
    <n v="1"/>
    <n v="4.4000000000000004"/>
    <x v="0"/>
    <n v="426973"/>
    <x v="1"/>
    <n v="170789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nd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 and s=electronics and sr=1-73"/>
  </r>
  <r>
    <s v="B07KSMBL2H"/>
    <s v="AmazonBasics Flexible Premium HDMI Cable (Black, 4K@60Hz, 18Gbps), 3-Foot"/>
    <s v="Electronics|HomeTheater,TV&amp;Video|Accessories|Cables|HDMICables"/>
    <x v="74"/>
    <s v="Electronics"/>
    <x v="0"/>
    <s v="Home Theater,TV and Video"/>
    <s v="Accessories"/>
    <s v="Cables"/>
    <s v="HDMI Cables"/>
    <n v="219"/>
    <n v="700"/>
    <x v="0"/>
    <n v="298880400"/>
    <n v="0.69"/>
    <n v="1"/>
    <n v="4.4000000000000004"/>
    <x v="0"/>
    <n v="426972"/>
    <x v="1"/>
    <n v="170788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 and s=computers and sr=1-107"/>
  </r>
  <r>
    <s v="B00GG59HU2"/>
    <s v="BlueRigger High Speed HDMI Cable with Ethernet - Supports 3D, 4K 60Hz and Audio Return - Latest Version (3 Feet / 0.9 Meter)"/>
    <s v="Electronics|HomeTheater,TV&amp;Video|Accessories|Cables|HDMICables"/>
    <x v="74"/>
    <s v="Electronics"/>
    <x v="0"/>
    <s v="Home Theater,TV and Video"/>
    <s v="Accessories"/>
    <s v="Cables"/>
    <s v="HDMI Cables"/>
    <n v="467"/>
    <n v="599"/>
    <x v="0"/>
    <n v="26388346"/>
    <n v="0.22"/>
    <n v="0"/>
    <n v="4.4000000000000004"/>
    <x v="0"/>
    <n v="44054"/>
    <x v="1"/>
    <n v="17621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nd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nd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nd  good quality product,Quality product,Good üëç,Good quality,Good,It's ok to purchase for and as arc port"/>
    <s v="https://m.media-amazon.com/images/W/WEBP_402378-T2/images/I/41k0WxE3sKS._SY445_SX342_QL70_FMwebp_.jpg"/>
    <s v="https://www.amazon.in/BlueRigger-High-Speed-Cable-Ethernet/dp/B00GG59HU2/ref=sr_1_225?qid=1672909135 and s=electronics and sr=1-225"/>
  </r>
  <r>
    <s v="B075ZTJ9XR"/>
    <s v="AmazonBasics High-Speed Braided HDMI Cable - 3 Feet - Supports Ethernet, 3D, 4K and Audio Return (Black)"/>
    <s v="Electronics|HomeTheater,TV&amp;Video|Accessories|Cables|HDMICables"/>
    <x v="74"/>
    <s v="Electronics"/>
    <x v="0"/>
    <s v="Home Theater,TV and Video"/>
    <s v="Accessories"/>
    <s v="Cables"/>
    <s v="HDMI Cables"/>
    <n v="269"/>
    <n v="650"/>
    <x v="0"/>
    <n v="23320050"/>
    <n v="0.59"/>
    <n v="1"/>
    <n v="4.4000000000000004"/>
    <x v="0"/>
    <n v="35877"/>
    <x v="1"/>
    <n v="143508"/>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 and s=electronics and sr=1-380"/>
  </r>
  <r>
    <s v="B015OW3M1W"/>
    <s v="AmazonBasics 6-Feet DisplayPort (not USB port) to HDMI Cable Black"/>
    <s v="Electronics|HomeTheater,TV&amp;Video|Accessories|Cables|HDMICables"/>
    <x v="74"/>
    <s v="Electronics"/>
    <x v="0"/>
    <s v="Home Theater,TV and Video"/>
    <s v="Accessories"/>
    <s v="Cables"/>
    <s v="HDMI Cables"/>
    <n v="799"/>
    <n v="1700"/>
    <x v="0"/>
    <n v="48684600"/>
    <n v="0.53"/>
    <n v="1"/>
    <n v="4.0999999999999996"/>
    <x v="0"/>
    <n v="28638"/>
    <x v="1"/>
    <n v="114552"/>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nd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 and s=electronics and sr=1-140"/>
  </r>
  <r>
    <s v="B01D5H8ZI8"/>
    <s v="AmazonBasics 3 Feet High Speed HDMI Male to Female 2.0 Extension Cable"/>
    <s v="Electronics|HomeTheater,TV&amp;Video|Accessories|Cables|HDMICables"/>
    <x v="74"/>
    <s v="Electronics"/>
    <x v="0"/>
    <s v="Home Theater,TV and Video"/>
    <s v="Accessories"/>
    <s v="Cables"/>
    <s v="HDMI Cables"/>
    <n v="229"/>
    <n v="595"/>
    <x v="0"/>
    <n v="7636825"/>
    <n v="0.62"/>
    <n v="1"/>
    <n v="4.3"/>
    <x v="0"/>
    <n v="12835"/>
    <x v="1"/>
    <n v="5134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 and s=electronics and sr=1-141"/>
  </r>
  <r>
    <s v="B01M4GGIVU"/>
    <s v="Tizum High Speed HDMI Cable with Ethernet | Supports 3D 4K | for All HDMI Devices Laptop Computer Gaming Console TV Set Top Box (1.5 Meter/ 5 Feet)"/>
    <s v="Electronics|HomeTheater,TV&amp;Video|Accessories|Cables|HDMICables"/>
    <x v="74"/>
    <s v="Electronics"/>
    <x v="0"/>
    <s v="Home Theater,TV and Video"/>
    <s v="Accessories"/>
    <s v="Cables"/>
    <s v="HDMI Cables"/>
    <n v="199"/>
    <n v="699"/>
    <x v="0"/>
    <n v="8494947"/>
    <n v="0.72"/>
    <n v="1"/>
    <n v="4.2"/>
    <x v="0"/>
    <n v="12153"/>
    <x v="1"/>
    <n v="4861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nd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 and s=electronics and sr=1-27"/>
  </r>
  <r>
    <s v="B01M5967SY"/>
    <s v="TIZUM High Speed HDMI Cable Aura -Gold Plated-High Speed Data 10.2Gbps, 3D, 4K, HD 1080P (10 Ft/ 3 M)"/>
    <s v="Electronics|HomeTheater,TV&amp;Video|Accessories|Cables|HDMICables"/>
    <x v="74"/>
    <s v="Electronics"/>
    <x v="0"/>
    <s v="Home Theater,TV and Video"/>
    <s v="Accessories"/>
    <s v="Cables"/>
    <s v="HDMI Cables"/>
    <n v="379"/>
    <n v="999"/>
    <x v="0"/>
    <n v="12140847"/>
    <n v="0.62"/>
    <n v="1"/>
    <n v="4.2"/>
    <x v="0"/>
    <n v="12153"/>
    <x v="1"/>
    <n v="4861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nd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 and s=electronics and sr=1-468"/>
  </r>
  <r>
    <s v="B01M4GGIVU"/>
    <s v="Tizum High Speed HDMI Cable with Ethernet | Supports 3D 4K | for All HDMI Devices Laptop Computer Gaming Console TV Set Top Box (1.5 Meter/ 5 Feet)"/>
    <s v="Electronics|HomeTheater,TV&amp;Video|Accessories|Cables|HDMICables"/>
    <x v="74"/>
    <s v="Electronics"/>
    <x v="0"/>
    <s v="Home Theater,TV and Video"/>
    <s v="Accessories"/>
    <s v="Cables"/>
    <s v="HDMI Cables"/>
    <n v="199"/>
    <n v="699"/>
    <x v="0"/>
    <n v="8494947"/>
    <n v="0.72"/>
    <n v="1"/>
    <n v="4.2"/>
    <x v="0"/>
    <n v="12153"/>
    <x v="1"/>
    <n v="4861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nd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 and s=computers and sr=1-159"/>
  </r>
  <r>
    <s v="B085194JFL"/>
    <s v="tizum HDMI to VGA Adapter Cable 1080P for Projector, Computer, Laptop, TV, Projectors  and  TV"/>
    <s v="Electronics|HomeTheater,TV&amp;Video|Accessories|Cables|HDMICables"/>
    <x v="74"/>
    <s v="Electronics"/>
    <x v="0"/>
    <s v="Home Theater,TV and Video"/>
    <s v="Accessories"/>
    <s v="Cables"/>
    <s v="HDMI Cables"/>
    <n v="279"/>
    <n v="499"/>
    <x v="1"/>
    <n v="5470038"/>
    <n v="0.44"/>
    <n v="0"/>
    <n v="3.7"/>
    <x v="0"/>
    <n v="10962"/>
    <x v="1"/>
    <n v="43848"/>
    <s v="Superior Stability: Built-in advanced Certified AG6200 IC chip converts HDMI digital signal to VGA analog signal. It is NOT a bi-directional converter and cannot transmit signals from VGA to HDMI.|Compact Design: Tizum HDMI to VGA adapter is compact  and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nd  projectors.|Wide Compatibility: The adapter is compatible with Computer, PC, Desktop, Laptop, Notebook, Chromebook, PS3, Xbox, Set Top Box, TV  and  other devices with HDMI port. Note: Does not Support Audio.|Incredible Performance: It resists corrosion  and  abrasion; improves signal transmission;  and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 and s=electronics and sr=1-23"/>
  </r>
  <r>
    <s v="B085194JFL"/>
    <s v="tizum HDMI to VGA Adapter Cable 1080P for Projector, Computer, Laptop, TV, Projectors  and  TV"/>
    <s v="Electronics|HomeTheater,TV&amp;Video|Accessories|Cables|HDMICables"/>
    <x v="74"/>
    <s v="Electronics"/>
    <x v="0"/>
    <s v="Home Theater,TV and Video"/>
    <s v="Accessories"/>
    <s v="Cables"/>
    <s v="HDMI Cables"/>
    <n v="279"/>
    <n v="499"/>
    <x v="1"/>
    <n v="5470038"/>
    <n v="0.44"/>
    <n v="0"/>
    <n v="3.7"/>
    <x v="0"/>
    <n v="10962"/>
    <x v="1"/>
    <n v="43848"/>
    <s v="Superior Stability: Built-in advanced Certified AG6200 IC chip converts HDMI digital signal to VGA analog signal. It is NOT a bi-directional converter and cannot transmit signals from VGA to HDMI.|Compact Design: Tizum HDMI to VGA adapter is compact  and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nd  projectors.|Wide Compatibility: The adapter is compatible with Computer, PC, Desktop, Laptop, Notebook, Chromebook, PS3, Xbox, Set Top Box, TV  and  other devices with HDMI port. Note: Does not Support Audio.|Incredible Performance: It resists corrosion  and  abrasion; improves signal transmission;  and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 and s=computers and sr=1-149"/>
  </r>
  <r>
    <s v="B01D5H90L4"/>
    <s v="AmazonBasics - High-Speed Male to Female HDMI Extension Cable - 6 Feet"/>
    <s v="Electronics|HomeTheater,TV&amp;Video|Accessories|Cables|HDMICables"/>
    <x v="74"/>
    <s v="Electronics"/>
    <x v="0"/>
    <s v="Home Theater,TV and Video"/>
    <s v="Accessories"/>
    <s v="Cables"/>
    <s v="HDMI Cables"/>
    <n v="299"/>
    <n v="700"/>
    <x v="0"/>
    <n v="6099800"/>
    <n v="0.56999999999999995"/>
    <n v="1"/>
    <n v="4.4000000000000004"/>
    <x v="0"/>
    <n v="8714"/>
    <x v="1"/>
    <n v="3485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nd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 and s=electronics and sr=1-33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74"/>
    <s v="Electronics"/>
    <x v="0"/>
    <s v="Home Theater,TV and Video"/>
    <s v="Accessories"/>
    <s v="Cables"/>
    <s v="HDMI Cables"/>
    <n v="999"/>
    <n v="2399"/>
    <x v="0"/>
    <n v="8789936"/>
    <n v="0.57999999999999996"/>
    <n v="1"/>
    <n v="4.5999999999999996"/>
    <x v="1"/>
    <n v="3664"/>
    <x v="1"/>
    <n v="1832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nd  2.3, VESA DSC 1.2a.|Resolution  and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 and s=electronics and sr=1-156"/>
  </r>
  <r>
    <s v="B07RX14W1Q"/>
    <s v="Amazon Basics 10.2 Gbps High-Speed 4K HDMI Cable with Braided Cord, 1.8 Meter, Dark Grey"/>
    <s v="Electronics|HomeTheater,TV&amp;Video|Accessories|Cables|HDMICables"/>
    <x v="74"/>
    <s v="Electronics"/>
    <x v="0"/>
    <s v="Home Theater,TV and Video"/>
    <s v="Accessories"/>
    <s v="Cables"/>
    <s v="HDMI Cables"/>
    <n v="499"/>
    <n v="900"/>
    <x v="0"/>
    <n v="1948500"/>
    <n v="0.45"/>
    <n v="0"/>
    <n v="4.4000000000000004"/>
    <x v="0"/>
    <n v="2165"/>
    <x v="1"/>
    <n v="866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 and s=electronics and sr=1-472"/>
  </r>
  <r>
    <s v="B07RY2X9MP"/>
    <s v="AmazonBasics 10.2 Gbps High-Speed 4K HDMI Cable with Braided Cord (10-Foot, Dark Grey)"/>
    <s v="Electronics|HomeTheater,TV&amp;Video|Accessories|Cables|HDMICables"/>
    <x v="74"/>
    <s v="Electronics"/>
    <x v="0"/>
    <s v="Home Theater,TV and Video"/>
    <s v="Accessories"/>
    <s v="Cables"/>
    <s v="HDMI Cables"/>
    <n v="609"/>
    <n v="1500"/>
    <x v="0"/>
    <n v="1543500"/>
    <n v="0.59"/>
    <n v="1"/>
    <n v="4.5"/>
    <x v="1"/>
    <n v="1029"/>
    <x v="1"/>
    <n v="514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 and s=electronics and sr=1-454"/>
  </r>
  <r>
    <s v="B08PPHFXG3"/>
    <s v="Posh 1.5 Meter High Speed Gold Plated HDMI Male to Female Extension Cable (Black)"/>
    <s v="Electronics|HomeTheater,TV&amp;Video|Accessories|Cables|HDMICables"/>
    <x v="74"/>
    <s v="Electronics"/>
    <x v="0"/>
    <s v="Home Theater,TV and Video"/>
    <s v="Accessories"/>
    <s v="Cables"/>
    <s v="HDMI Cables"/>
    <n v="173"/>
    <n v="999"/>
    <x v="0"/>
    <n v="1235763"/>
    <n v="0.83"/>
    <n v="1"/>
    <n v="4.3"/>
    <x v="0"/>
    <n v="1237"/>
    <x v="1"/>
    <n v="4948"/>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 and s=electronics and sr=1-238"/>
  </r>
  <r>
    <s v="B0718ZN31Q"/>
    <s v="Rts‚Ñ¢ High Speed 3D Full HD 1080p Support (10 Meters) HDMI Male to HDMI Male Cable TV Lead 1.4V for All Hdmi Devices- Black (10M - 30 FEET)"/>
    <s v="Electronics|HomeTheater,TV&amp;Video|Accessories|Cables|HDMICables"/>
    <x v="74"/>
    <s v="Electronics"/>
    <x v="0"/>
    <s v="Home Theater,TV and Video"/>
    <s v="Accessories"/>
    <s v="Cables"/>
    <s v="HDMI Cables"/>
    <n v="598"/>
    <n v="4999"/>
    <x v="0"/>
    <n v="4549090"/>
    <n v="0.88"/>
    <n v="1"/>
    <n v="4.2"/>
    <x v="0"/>
    <n v="910"/>
    <x v="0"/>
    <n v="364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 and s=electronics and sr=1-249"/>
  </r>
  <r>
    <s v="B09HCH3JZG"/>
    <s v="Bestor ¬Æ 8K Hdmi 2.1 Cable 48Gbps 9.80Ft/Ultra High Speed Hdmi Braided Cord For Roku Tv/Ps5/Hdtv/Blu-Ray Projector, Laptop, Television, Personal Computer, Xbox, Ps4, Ps5, Ps4 Pro (1 M, Grey)"/>
    <s v="Electronics|HomeTheater,TV&amp;Video|Accessories|Cables|HDMICables"/>
    <x v="74"/>
    <s v="Electronics"/>
    <x v="0"/>
    <s v="Home Theater,TV and Video"/>
    <s v="Accessories"/>
    <s v="Cables"/>
    <s v="HDMI Cables"/>
    <n v="699"/>
    <n v="1899"/>
    <x v="0"/>
    <n v="740610"/>
    <n v="0.63"/>
    <n v="1"/>
    <n v="4.4000000000000004"/>
    <x v="0"/>
    <n v="390"/>
    <x v="0"/>
    <n v="156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 and s=electronics and sr=1-478"/>
  </r>
  <r>
    <s v="B07VJ9ZTXS"/>
    <s v="Aine HDMI Male to VGA Female Video Converter Adapter Cable (Black)"/>
    <s v="Electronics|HomeTheater,TV&amp;Video|Accessories|Cables|HDMICables"/>
    <x v="74"/>
    <s v="Electronics"/>
    <x v="0"/>
    <s v="Home Theater,TV and Video"/>
    <s v="Accessories"/>
    <s v="Cables"/>
    <s v="HDMI Cables"/>
    <n v="299"/>
    <n v="599"/>
    <x v="0"/>
    <n v="102429"/>
    <n v="0.5"/>
    <n v="1"/>
    <n v="4"/>
    <x v="0"/>
    <n v="171"/>
    <x v="0"/>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nd  use. I use it along with my set up box  and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 and s=electronics and sr=1-487"/>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74"/>
    <s v="Electronics"/>
    <x v="0"/>
    <s v="Home Theater,TV and Video"/>
    <s v="Accessories"/>
    <s v="Cables"/>
    <s v="HDMI Cables"/>
    <n v="599"/>
    <n v="1999"/>
    <x v="0"/>
    <n v="93953"/>
    <n v="0.7"/>
    <n v="1"/>
    <n v="4.2"/>
    <x v="0"/>
    <n v="47"/>
    <x v="0"/>
    <n v="18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nd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 and s=electronics and sr=1-457"/>
  </r>
  <r>
    <s v="B016MDK4F4"/>
    <s v="Technotech High Speed HDMI Cable 5 Meter V1.4 - Supports Full HD 1080p (Color May Vary)"/>
    <s v="Electronics|HomeTheater,TV&amp;Video|Accessories|Cables|HDMICables"/>
    <x v="74"/>
    <s v="Electronics"/>
    <x v="0"/>
    <s v="Home Theater,TV and Video"/>
    <s v="Accessories"/>
    <s v="Cables"/>
    <s v="HDMI Cables"/>
    <n v="185"/>
    <n v="499"/>
    <x v="1"/>
    <n v="12475"/>
    <n v="0.63"/>
    <n v="1"/>
    <n v="4.2"/>
    <x v="0"/>
    <n v="25"/>
    <x v="0"/>
    <n v="100"/>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nd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 and s=electronics and sr=1-469"/>
  </r>
  <r>
    <s v="B07VSG5SXZ"/>
    <s v="ZEBRONICS HAA2021 HDMI version 2.1 cable with 8K @ 60Hz, 4K @ 120Hz, eARC  and  CEC support, 3D compatible, 2 meters length, 48Gbps max and Gold-plated connectors"/>
    <s v="Electronics|HomeTheater,TV&amp;Video|Accessories|Cables|HDMICables"/>
    <x v="74"/>
    <s v="Electronics"/>
    <x v="0"/>
    <s v="Home Theater,TV and Video"/>
    <s v="Accessories"/>
    <s v="Cables"/>
    <s v="HDMI Cables"/>
    <n v="637"/>
    <n v="1499"/>
    <x v="0"/>
    <n v="35976"/>
    <n v="0.57999999999999996"/>
    <n v="1"/>
    <n v="4.0999999999999996"/>
    <x v="0"/>
    <n v="24"/>
    <x v="0"/>
    <n v="9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nd  lossless data transfer.|Suitable for various input devices such as Smart TV, Computers, Laptops, PlayStation, Gaming console, HD TV boxes, etc|Compatible with Soundbars, Speakers, Audio systems, etc., with the HDMI eARC  and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 and s=electronics and sr=1-177"/>
  </r>
  <r>
    <s v="B079S811J3"/>
    <s v="Redgear Cosmo 7,1 Usb Gaming Wired Over Ear Headphones With Mic With Virtual Surround Sound,50Mm Driver, Rgb Leds  and  Remote Control(Black)"/>
    <s v="Computers&amp;Accessories|Accessories&amp;Peripherals|PCGamingPeripherals|Headsets"/>
    <x v="75"/>
    <s v="Computers and Accessories"/>
    <x v="5"/>
    <s v="Accessories and Peripherals"/>
    <s v="PCGamingPeripherals"/>
    <s v="Headsets"/>
    <m/>
    <n v="1990"/>
    <n v="2999"/>
    <x v="0"/>
    <n v="42696763"/>
    <n v="0.34"/>
    <n v="0"/>
    <n v="4.3"/>
    <x v="0"/>
    <n v="14237"/>
    <x v="1"/>
    <n v="5694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 and s=computers and sr=1-429"/>
  </r>
  <r>
    <s v="B07T9FV9YP"/>
    <s v="Redgear Cloak Wired RGB Wired Over Ear Gaming Headphones with Mic for PC"/>
    <s v="Computers&amp;Accessories|Accessories&amp;Peripherals|PCGamingPeripherals|Headsets"/>
    <x v="75"/>
    <s v="Computers and Accessories"/>
    <x v="5"/>
    <s v="Accessories and Peripherals"/>
    <s v="PCGamingPeripherals"/>
    <s v="Headsets"/>
    <m/>
    <n v="749"/>
    <n v="1799"/>
    <x v="0"/>
    <n v="23745001"/>
    <n v="0.57999999999999996"/>
    <n v="1"/>
    <n v="4"/>
    <x v="0"/>
    <n v="13199"/>
    <x v="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 and s=computers and sr=1-40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75"/>
    <s v="Computers and Accessories"/>
    <x v="5"/>
    <s v="Accessories and Peripherals"/>
    <s v="PCGamingPeripherals"/>
    <s v="Headsets"/>
    <m/>
    <n v="1199"/>
    <n v="5499"/>
    <x v="0"/>
    <n v="11234457"/>
    <n v="0.78"/>
    <n v="1"/>
    <n v="3.8"/>
    <x v="0"/>
    <n v="2043"/>
    <x v="1"/>
    <n v="817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 and s=computers and sr=1-389"/>
  </r>
  <r>
    <s v="B00H0B29DI"/>
    <s v="USHA Heat Convector 812 T 2000-Watt with Instant Heating Feature (Black)"/>
    <s v="Home&amp;Kitchen|Heating,Cooling&amp;AirQuality|RoomHeaters|HeatConvectors"/>
    <x v="76"/>
    <s v="Home and Kitchen"/>
    <x v="2"/>
    <s v="Heating,Cooling and AirQuality"/>
    <s v="RoomHeaters"/>
    <s v="HeatConvectors"/>
    <m/>
    <n v="2199"/>
    <n v="2990"/>
    <x v="0"/>
    <n v="4658420"/>
    <n v="0.26"/>
    <n v="0"/>
    <n v="3.8"/>
    <x v="0"/>
    <n v="1558"/>
    <x v="1"/>
    <n v="6232"/>
    <s v="Meant for Spot Heating|Ideal for a small room only, i.e., up to 12 sq. ft|Twin Turbo Design for fast  and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 and s=kitchen and sr=1-111"/>
  </r>
  <r>
    <s v="B009P2LIL4"/>
    <s v="Bajaj Majesty RX10 2000 Watts Heat Convector Room Heater (White, ISI Approved)"/>
    <s v="Home&amp;Kitchen|Heating,Cooling&amp;AirQuality|RoomHeaters|HeatConvectors"/>
    <x v="76"/>
    <s v="Home and Kitchen"/>
    <x v="2"/>
    <s v="Heating,Cooling and AirQuality"/>
    <s v="RoomHeaters"/>
    <s v="HeatConvectors"/>
    <m/>
    <n v="2219"/>
    <n v="3080"/>
    <x v="0"/>
    <n v="1441440"/>
    <n v="0.28000000000000003"/>
    <n v="0"/>
    <n v="3.6"/>
    <x v="0"/>
    <n v="468"/>
    <x v="0"/>
    <n v="187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 and s=kitchen and sr=1-504"/>
  </r>
  <r>
    <s v="B01L6MT7E0"/>
    <s v="Philips AC1215/20 Air purifier, removes 99.97% airborne pollutants, 4-stage filtration with True HEPA filter (white)"/>
    <s v="Home&amp;Kitchen|Heating,Cooling&amp;AirQuality|AirPurifiers|HEPAAirPurifiers"/>
    <x v="77"/>
    <s v="Home and Kitchen"/>
    <x v="2"/>
    <s v="Heating,Cooling and AirQuality"/>
    <s v="AirPurifiers"/>
    <s v="HEPAAirPurifiers"/>
    <m/>
    <n v="8799"/>
    <n v="11995"/>
    <x v="0"/>
    <n v="49863215"/>
    <n v="0.27"/>
    <n v="0"/>
    <n v="4.0999999999999996"/>
    <x v="0"/>
    <n v="4157"/>
    <x v="1"/>
    <n v="1662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nd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nd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 and s=kitchen and sr=1-231"/>
  </r>
  <r>
    <s v="B0811VCGL5"/>
    <s v="Mi Air Purifier 3 with True HEPA Filter, removes air pollutants, smoke, odor, bacteria  and  viruses with 99.97% efficiency, coverage area up to 484 sq. ft., Wi-Fi  and  Voice control - Alexa/GA (white)"/>
    <s v="Home&amp;Kitchen|Heating,Cooling&amp;AirQuality|AirPurifiers|HEPAAirPurifiers"/>
    <x v="77"/>
    <s v="Home and Kitchen"/>
    <x v="2"/>
    <s v="Heating,Cooling and AirQuality"/>
    <s v="AirPurifiers"/>
    <s v="HEPAAirPurifiers"/>
    <m/>
    <n v="9970"/>
    <n v="12999"/>
    <x v="0"/>
    <n v="52632951"/>
    <n v="0.23"/>
    <n v="0"/>
    <n v="4.3"/>
    <x v="0"/>
    <n v="4049"/>
    <x v="1"/>
    <n v="16196"/>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 and s=kitchen and sr=1-182"/>
  </r>
  <r>
    <s v="B08GJ57MKL"/>
    <s v="Coway Professional Air Purifier for Home, Longest Filter Life 8500 Hrs, Green True HEPA Filter, Traps 99.99% Virus  and  PM 0.1 Particles, Warranty 7 Years (AirMega 150 (AP-1019C))"/>
    <s v="Home&amp;Kitchen|Heating,Cooling&amp;AirQuality|AirPurifiers|HEPAAirPurifiers"/>
    <x v="77"/>
    <s v="Home and Kitchen"/>
    <x v="2"/>
    <s v="Heating,Cooling and AirQuality"/>
    <s v="AirPurifiers"/>
    <s v="HEPAAirPurifiers"/>
    <m/>
    <n v="14400"/>
    <n v="59900"/>
    <x v="0"/>
    <n v="229836300"/>
    <n v="0.76"/>
    <n v="1"/>
    <n v="4.4000000000000004"/>
    <x v="0"/>
    <n v="3837"/>
    <x v="1"/>
    <n v="1534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 and s=kitchen and sr=1-195"/>
  </r>
  <r>
    <s v="B01KCSGBU2"/>
    <s v="Philips Air Purifier Ac2887/20,Vitashield Intelligent Purification,Long Hepa Filter Life Upto 17000 Hours,Removes 99.9% Airborne Viruses  and  Bacteria,99.97% Airborne Pollutants,Ideal For Master Bedroom"/>
    <s v="Home&amp;Kitchen|Heating,Cooling&amp;AirQuality|AirPurifiers|HEPAAirPurifiers"/>
    <x v="77"/>
    <s v="Home and Kitchen"/>
    <x v="2"/>
    <s v="Heating,Cooling and AirQuality"/>
    <s v="AirPurifiers"/>
    <s v="HEPAAirPurifiers"/>
    <m/>
    <n v="14499"/>
    <n v="23559"/>
    <x v="0"/>
    <n v="47730534"/>
    <n v="0.38"/>
    <n v="0"/>
    <n v="4.3"/>
    <x v="0"/>
    <n v="2026"/>
    <x v="1"/>
    <n v="810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nd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 and s=kitchen and sr=1-249"/>
  </r>
  <r>
    <s v="B01M69WCZ6"/>
    <s v="Allin Exporters J66 Ultrasonic Humidifier Cool Mist Air Purifier for Dryness, Cold  and  Cough Large Capacity for Room, Baby, Plants, Bedroom (2.4 L) (1 Year Warranty)"/>
    <s v="Home&amp;Kitchen|Heating,Cooling&amp;AirQuality|Humidifiers"/>
    <x v="78"/>
    <s v="Home and Kitchen"/>
    <x v="2"/>
    <s v="Heating,Cooling and AirQuality"/>
    <s v="Humidifiers"/>
    <m/>
    <m/>
    <n v="2249"/>
    <n v="3550"/>
    <x v="0"/>
    <n v="14104150"/>
    <n v="0.37"/>
    <n v="0"/>
    <n v="4"/>
    <x v="0"/>
    <n v="3973"/>
    <x v="1"/>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 and s=kitchen and sr=1-293"/>
  </r>
  <r>
    <s v="B0B97D658R"/>
    <s v="Larrito wooden Cool Mist Humidifiers Essential Oil Diffuser Aroma Air Humidifier with Colorful Change for Car, Office, Babies, humidifiers for home, air humidifier for room (WOODEN HUMIDIFIRE-A)"/>
    <s v="Home&amp;Kitchen|Heating,Cooling&amp;AirQuality|Humidifiers"/>
    <x v="78"/>
    <s v="Home and Kitchen"/>
    <x v="2"/>
    <s v="Heating,Cooling and AirQuality"/>
    <s v="Humidifiers"/>
    <m/>
    <m/>
    <n v="499"/>
    <n v="799"/>
    <x v="0"/>
    <n v="169388"/>
    <n v="0.38"/>
    <n v="0"/>
    <n v="3.6"/>
    <x v="0"/>
    <n v="212"/>
    <x v="0"/>
    <n v="84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 and s=kitchen and sr=1-484"/>
  </r>
  <r>
    <s v="B09P182Z2H"/>
    <s v="AGARO Glory Cool Mist Ultrasonic Humidifier, 4.5Litres, For Large Area, Room, Home, Office, Adjustable Mist Output, Ceramic Ball Filter, Ultra Quiet, 360¬∞ Rotatable Nozzle, Auto Shut Off, Grey"/>
    <s v="Home&amp;Kitchen|Heating,Cooling&amp;AirQuality|Humidifiers"/>
    <x v="78"/>
    <s v="Home and Kitchen"/>
    <x v="2"/>
    <s v="Heating,Cooling and AirQuality"/>
    <s v="Humidifiers"/>
    <m/>
    <m/>
    <n v="3290"/>
    <n v="5799"/>
    <x v="0"/>
    <n v="974232"/>
    <n v="0.43"/>
    <n v="0"/>
    <n v="4.3"/>
    <x v="0"/>
    <n v="168"/>
    <x v="0"/>
    <n v="67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 and s=kitchen and sr=1-441"/>
  </r>
  <r>
    <s v="B00ABMASXG"/>
    <s v="Bajaj Immersion Rod Water Heater 1500 Watts, Silver"/>
    <s v="Home&amp;Kitchen|Heating,Cooling&amp;AirQuality|WaterHeaters&amp;Geysers|ImmersionRods"/>
    <x v="79"/>
    <s v="Home and Kitchen"/>
    <x v="2"/>
    <s v="Heating,Cooling and AirQuality"/>
    <s v="WaterHeaters and Geysers"/>
    <s v="ImmersionRods"/>
    <m/>
    <n v="539"/>
    <n v="720"/>
    <x v="0"/>
    <n v="25932240"/>
    <n v="0.25"/>
    <n v="0"/>
    <n v="4.0999999999999996"/>
    <x v="0"/>
    <n v="36017"/>
    <x v="1"/>
    <n v="14406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 and s=kitchen and sr=1-38"/>
  </r>
  <r>
    <s v="B088ZTJT2R"/>
    <s v="Havells Immersion HB15 1500 Watt (White Blue)"/>
    <s v="Home&amp;Kitchen|Heating,Cooling&amp;AirQuality|WaterHeaters&amp;Geysers|ImmersionRods"/>
    <x v="79"/>
    <s v="Home and Kitchen"/>
    <x v="2"/>
    <s v="Heating,Cooling and AirQuality"/>
    <s v="WaterHeaters and Geysers"/>
    <s v="ImmersionRods"/>
    <m/>
    <n v="719"/>
    <n v="1295"/>
    <x v="0"/>
    <n v="22297310"/>
    <n v="0.44"/>
    <n v="0"/>
    <n v="4.2"/>
    <x v="0"/>
    <n v="17218"/>
    <x v="1"/>
    <n v="68872"/>
    <s v="Nickel plating for corrosion resistanceThermal Cut Off : No|Efficient heat transfer heating element. Power: 1500 watts; Operating Voltage: 220 - 230 volts. Rated Voltage :50 Hz AC|Touch protection cover|Elegant  and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n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 and s=kitchen and sbo=RZvfv%2F%2FHxDF%2BO5021pAnSA%3D%3D and sr=1-48"/>
  </r>
  <r>
    <s v="B00HZIOGXW"/>
    <s v="Crompton IHL 152 1500-Watt Immersion Water Heater with Copper Heating Element (Black)"/>
    <s v="Home&amp;Kitchen|Heating,Cooling&amp;AirQuality|WaterHeaters&amp;Geysers|ImmersionRods"/>
    <x v="79"/>
    <s v="Home and Kitchen"/>
    <x v="2"/>
    <s v="Heating,Cooling and AirQuality"/>
    <s v="WaterHeaters and Geysers"/>
    <s v="ImmersionRods"/>
    <m/>
    <n v="610"/>
    <n v="825"/>
    <x v="0"/>
    <n v="10861125"/>
    <n v="0.26"/>
    <n v="0"/>
    <n v="4.0999999999999996"/>
    <x v="0"/>
    <n v="13165"/>
    <x v="1"/>
    <n v="5266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 and s=kitchen and sr=1-144"/>
  </r>
  <r>
    <s v="B0123P3PWE"/>
    <s v="Rico IRPRO 1500 Watt Japanese Technology Electric Water Heater Immersion Rod Shockproof Protection  and  Stainless Steel Heating Element for Instant Heating| ISI Certified 1 Year Replacement Warranty"/>
    <s v="Home&amp;Kitchen|Heating,Cooling&amp;AirQuality|WaterHeaters&amp;Geysers|ImmersionRods"/>
    <x v="79"/>
    <s v="Home and Kitchen"/>
    <x v="2"/>
    <s v="Heating,Cooling and AirQuality"/>
    <s v="WaterHeaters and Geysers"/>
    <s v="ImmersionRods"/>
    <m/>
    <n v="999"/>
    <n v="1075"/>
    <x v="0"/>
    <n v="9970625"/>
    <n v="7.0000000000000007E-2"/>
    <n v="0"/>
    <n v="4.0999999999999996"/>
    <x v="0"/>
    <n v="9275"/>
    <x v="1"/>
    <n v="3710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nd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 and s=kitchen and sr=1-272"/>
  </r>
  <r>
    <s v="B00P0R95EA"/>
    <s v="Usha IH2415 1500-Watt Immersion Heater (Silver)"/>
    <s v="Home&amp;Kitchen|Heating,Cooling&amp;AirQuality|WaterHeaters&amp;Geysers|ImmersionRods"/>
    <x v="79"/>
    <s v="Home and Kitchen"/>
    <x v="2"/>
    <s v="Heating,Cooling and AirQuality"/>
    <s v="WaterHeaters and Geysers"/>
    <s v="ImmersionRods"/>
    <m/>
    <n v="510"/>
    <n v="640"/>
    <x v="0"/>
    <n v="4626560"/>
    <n v="0.2"/>
    <n v="0"/>
    <n v="4.0999999999999996"/>
    <x v="0"/>
    <n v="7229"/>
    <x v="1"/>
    <n v="28916"/>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nd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 and s=kitchen and sr=1-244"/>
  </r>
  <r>
    <s v="B07K2HVKLL"/>
    <s v="Crompton IHL 251 1500-Watt Immersion Water Heater with Copper Heating Element and IP 68 Protection"/>
    <s v="Home&amp;Kitchen|Heating,Cooling&amp;AirQuality|WaterHeaters&amp;Geysers|ImmersionRods"/>
    <x v="79"/>
    <s v="Home and Kitchen"/>
    <x v="2"/>
    <s v="Heating,Cooling and AirQuality"/>
    <s v="WaterHeaters and Geysers"/>
    <s v="ImmersionRods"/>
    <m/>
    <n v="640"/>
    <n v="1020"/>
    <x v="0"/>
    <n v="5160180"/>
    <n v="0.37"/>
    <n v="0"/>
    <n v="4.0999999999999996"/>
    <x v="0"/>
    <n v="5059"/>
    <x v="1"/>
    <n v="20236"/>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 and s=kitchen and sr=1-366"/>
  </r>
  <r>
    <s v="B08MV82R99"/>
    <s v="Bajaj Waterproof 1500 Watts Immersion Rod Heater"/>
    <s v="Home&amp;Kitchen|Heating,Cooling&amp;AirQuality|WaterHeaters&amp;Geysers|ImmersionRods"/>
    <x v="79"/>
    <s v="Home and Kitchen"/>
    <x v="2"/>
    <s v="Heating,Cooling and AirQuality"/>
    <s v="WaterHeaters and Geysers"/>
    <s v="ImmersionRods"/>
    <m/>
    <n v="653"/>
    <n v="1020"/>
    <x v="0"/>
    <n v="3433320"/>
    <n v="0.36"/>
    <n v="0"/>
    <n v="4.0999999999999996"/>
    <x v="0"/>
    <n v="3366"/>
    <x v="1"/>
    <n v="13464"/>
    <s v="Power: 1500 watts|Warranty: 2 year warranty on product|Water Proof Sealed terminals for safety and longer life|Plastic handle to prevent from shock  and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 and s=kitchen and sr=1-101"/>
  </r>
  <r>
    <s v="B07LG96SDB"/>
    <s v="ESN 999 Supreme Quality 1500W Immersion Water Heater Rod (Black)"/>
    <s v="Home&amp;Kitchen|Heating,Cooling&amp;AirQuality|WaterHeaters&amp;Geysers|ImmersionRods"/>
    <x v="79"/>
    <s v="Home and Kitchen"/>
    <x v="2"/>
    <s v="Heating,Cooling and AirQuality"/>
    <s v="WaterHeaters and Geysers"/>
    <s v="ImmersionRods"/>
    <m/>
    <n v="335"/>
    <n v="510"/>
    <x v="0"/>
    <n v="1629450"/>
    <n v="0.34"/>
    <n v="0"/>
    <n v="3.8"/>
    <x v="0"/>
    <n v="3195"/>
    <x v="1"/>
    <n v="1278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 and s=kitchen and sr=1-392"/>
  </r>
  <r>
    <s v="B09J2QCKKM"/>
    <s v="Havells Zella Flap Auto Immersion Rod 1500 Watts"/>
    <s v="Home&amp;Kitchen|Heating,Cooling&amp;AirQuality|WaterHeaters&amp;Geysers|ImmersionRods"/>
    <x v="79"/>
    <s v="Home and Kitchen"/>
    <x v="2"/>
    <s v="Heating,Cooling and AirQuality"/>
    <s v="WaterHeaters and Geysers"/>
    <s v="ImmersionRods"/>
    <m/>
    <n v="1499"/>
    <n v="3500"/>
    <x v="0"/>
    <n v="1060500"/>
    <n v="0.56999999999999995"/>
    <n v="1"/>
    <n v="4.0999999999999996"/>
    <x v="0"/>
    <n v="303"/>
    <x v="0"/>
    <n v="1212"/>
    <s v="India‚Äôs 1st Immersion WH with auto cut off  and  Temperature setting Knob (Low, Medium  and  High)|Its smart dual purpose collapsible flap works as a cover as well as a hanger when completely open|Heating Indicator; Heavy duty 3 Pin molded plug|Efficient heat transfer heating element; Nickel plating heating element|Touch protection cover; Elegant  and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nd 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 and s=kitchen and sr=1-299"/>
  </r>
  <r>
    <s v="B01GFTEV5Y"/>
    <s v="Pigeon by Stovekraft Cruise 1800 watt Induction Cooktop (Black)"/>
    <s v="Home&amp;Kitchen|Kitchen&amp;HomeAppliances|SmallKitchenAppliances|InductionCooktop"/>
    <x v="80"/>
    <s v="Home and Kitchen"/>
    <x v="2"/>
    <s v="Kitchen and HomeAppliances"/>
    <s v="SmallKitchenAppliances"/>
    <s v="InductionCooktop"/>
    <m/>
    <n v="1699"/>
    <n v="3193"/>
    <x v="0"/>
    <n v="172524176"/>
    <n v="0.47"/>
    <n v="0"/>
    <n v="3.8"/>
    <x v="0"/>
    <n v="54032"/>
    <x v="1"/>
    <n v="21612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 and s=kitchen and sr=1-20"/>
  </r>
  <r>
    <s v="B00EDJJ7FS"/>
    <s v="Philips Viva Collection HD4928/01 2100-Watt Induction Cooktop with Feather Touch Sensor and Crystal Glass Plate (Black)"/>
    <s v="Home&amp;Kitchen|Kitchen&amp;HomeAppliances|SmallKitchenAppliances|InductionCooktop"/>
    <x v="80"/>
    <s v="Home and Kitchen"/>
    <x v="2"/>
    <s v="Kitchen and HomeAppliances"/>
    <s v="SmallKitchenAppliances"/>
    <s v="InductionCooktop"/>
    <m/>
    <n v="3229"/>
    <n v="5295"/>
    <x v="0"/>
    <n v="210338580"/>
    <n v="0.39"/>
    <n v="0"/>
    <n v="4.2"/>
    <x v="0"/>
    <n v="39724"/>
    <x v="1"/>
    <n v="158896"/>
    <s v="Philips Domestic Appliances is Asia‚Äôs most trusted brand(As per Research by ibrands360  and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 and s=kitchen and sr=1-54"/>
  </r>
  <r>
    <s v="B00YMJ0OI8"/>
    <s v="Prestige PIC 20 1600 Watt Induction Cooktop with Push button (Black)"/>
    <s v="Home&amp;Kitchen|Kitchen&amp;HomeAppliances|SmallKitchenAppliances|InductionCooktop"/>
    <x v="80"/>
    <s v="Home and Kitchen"/>
    <x v="2"/>
    <s v="Kitchen and HomeAppliances"/>
    <s v="SmallKitchenAppliances"/>
    <s v="InductionCooktop"/>
    <m/>
    <n v="2148"/>
    <n v="3645"/>
    <x v="0"/>
    <n v="114409260"/>
    <n v="0.41"/>
    <n v="0"/>
    <n v="4.0999999999999996"/>
    <x v="0"/>
    <n v="31388"/>
    <x v="1"/>
    <n v="12555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 and s=kitchen and sr=1-43"/>
  </r>
  <r>
    <s v="B00NM6MO26"/>
    <s v="Prestige PIC 16.0+ 1900W Induction Cooktop with Soft Touch Push Buttons (Black)"/>
    <s v="Home&amp;Kitchen|Kitchen&amp;HomeAppliances|SmallKitchenAppliances|InductionCooktop"/>
    <x v="80"/>
    <s v="Home and Kitchen"/>
    <x v="2"/>
    <s v="Kitchen and HomeAppliances"/>
    <s v="SmallKitchenAppliances"/>
    <s v="InductionCooktop"/>
    <m/>
    <n v="2698"/>
    <n v="3945"/>
    <x v="0"/>
    <n v="59309130"/>
    <n v="0.32"/>
    <n v="0"/>
    <n v="4"/>
    <x v="0"/>
    <n v="15034"/>
    <x v="1"/>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 and s=kitchen and sr=1-173"/>
  </r>
  <r>
    <s v="B09NBZ36F7"/>
    <s v="Usha CookJoy (CJ1600WPC) 1600 Watt Induction cooktop (Black)"/>
    <s v="Home&amp;Kitchen|Kitchen&amp;HomeAppliances|SmallKitchenAppliances|InductionCooktop"/>
    <x v="80"/>
    <s v="Home and Kitchen"/>
    <x v="2"/>
    <s v="Kitchen and HomeAppliances"/>
    <s v="SmallKitchenAppliances"/>
    <s v="InductionCooktop"/>
    <m/>
    <n v="2089"/>
    <n v="4000"/>
    <x v="0"/>
    <n v="44796000"/>
    <n v="0.48"/>
    <n v="0"/>
    <n v="4.2"/>
    <x v="0"/>
    <n v="11199"/>
    <x v="1"/>
    <n v="44796"/>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 and s=kitchen and sr=1-163"/>
  </r>
  <r>
    <s v="B0832W3B7Q"/>
    <s v="Pigeon By Stovekraft ABS Plastic Acer Plus Induction Cooktop 1800 Watts With Feather Touch Control - Black"/>
    <s v="Home&amp;Kitchen|Kitchen&amp;HomeAppliances|SmallKitchenAppliances|InductionCooktop"/>
    <x v="80"/>
    <s v="Home and Kitchen"/>
    <x v="2"/>
    <s v="Kitchen and HomeAppliances"/>
    <s v="SmallKitchenAppliances"/>
    <s v="InductionCooktop"/>
    <m/>
    <n v="1799"/>
    <n v="3595"/>
    <x v="0"/>
    <n v="35198645"/>
    <n v="0.5"/>
    <n v="1"/>
    <n v="3.8"/>
    <x v="0"/>
    <n v="9791"/>
    <x v="1"/>
    <n v="39164"/>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nd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 and s=kitchen and sr=1-55"/>
  </r>
  <r>
    <s v="B0756KCV5K"/>
    <s v="Prestige PIC 15.0+ 1900-Watt Induction Cooktop (Black)"/>
    <s v="Home&amp;Kitchen|Kitchen&amp;HomeAppliances|SmallKitchenAppliances|InductionCooktop"/>
    <x v="80"/>
    <s v="Home and Kitchen"/>
    <x v="2"/>
    <s v="Kitchen and HomeAppliances"/>
    <s v="SmallKitchenAppliances"/>
    <s v="InductionCooktop"/>
    <m/>
    <n v="3180"/>
    <n v="5295"/>
    <x v="0"/>
    <n v="36636105"/>
    <n v="0.4"/>
    <n v="0"/>
    <n v="4.2"/>
    <x v="0"/>
    <n v="6919"/>
    <x v="1"/>
    <n v="27676"/>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 and s=kitchen and sr=1-452"/>
  </r>
  <r>
    <s v="B07YCBSCYB"/>
    <s v="AmazonBasics Induction Cooktop 1600 Watt (Black)"/>
    <s v="Home&amp;Kitchen|Kitchen&amp;HomeAppliances|SmallKitchenAppliances|InductionCooktop"/>
    <x v="80"/>
    <s v="Home and Kitchen"/>
    <x v="2"/>
    <s v="Kitchen and HomeAppliances"/>
    <s v="SmallKitchenAppliances"/>
    <s v="InductionCooktop"/>
    <m/>
    <n v="1999"/>
    <n v="3300"/>
    <x v="0"/>
    <n v="2574000"/>
    <n v="0.39"/>
    <n v="0"/>
    <n v="4.2"/>
    <x v="0"/>
    <n v="780"/>
    <x v="0"/>
    <n v="312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 and s=kitchen and sr=1-247"/>
  </r>
  <r>
    <s v="B0BL11S5QK"/>
    <s v="iBELL Induction Cooktop, 2000W with Auto Shut Off and Overheat Protection, BIS Certified, Black"/>
    <s v="Home&amp;Kitchen|Kitchen&amp;HomeAppliances|SmallKitchenAppliances|InductionCooktop"/>
    <x v="80"/>
    <s v="Home and Kitchen"/>
    <x v="2"/>
    <s v="Kitchen and HomeAppliances"/>
    <s v="SmallKitchenAppliances"/>
    <s v="InductionCooktop"/>
    <m/>
    <n v="1601"/>
    <n v="3890"/>
    <x v="0"/>
    <n v="606840"/>
    <n v="0.59"/>
    <n v="1"/>
    <n v="4.2"/>
    <x v="0"/>
    <n v="156"/>
    <x v="0"/>
    <n v="624"/>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 and s=kitchen and sr=1-460"/>
  </r>
  <r>
    <s v="B09VPH38JS"/>
    <s v="SaleOn Instant Coal Heater 500W Charcoal Burner Electric Stove Hot Plate - Mix Colors - Pack of 1 - Only Charcoal Heater"/>
    <s v="Home&amp;Kitchen|Kitchen&amp;HomeAppliances|SmallKitchenAppliances|InductionCooktop"/>
    <x v="80"/>
    <s v="Home and Kitchen"/>
    <x v="2"/>
    <s v="Kitchen and HomeAppliances"/>
    <s v="SmallKitchenAppliances"/>
    <s v="InductionCooktop"/>
    <m/>
    <n v="697"/>
    <n v="1499"/>
    <x v="0"/>
    <n v="215856"/>
    <n v="0.54"/>
    <n v="1"/>
    <n v="3.8"/>
    <x v="0"/>
    <n v="144"/>
    <x v="0"/>
    <n v="57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 and s=kitchen and sr=1-384"/>
  </r>
  <r>
    <s v="B07GPXXNNG"/>
    <s v="boAt Bassheads 100 in Ear Wired Earphones with Mic(Taffy Pink)"/>
    <s v="Electronics|Headphones,Earbuds&amp;Accessories|Headphones|In-Ear"/>
    <x v="81"/>
    <s v="Electronics"/>
    <x v="0"/>
    <s v="Headphones,Earbuds and Accessories"/>
    <s v="Headphones"/>
    <s v="In-Ear"/>
    <m/>
    <n v="349"/>
    <n v="999"/>
    <x v="0"/>
    <n v="363349287"/>
    <n v="0.65"/>
    <n v="1"/>
    <n v="4.0999999999999996"/>
    <x v="0"/>
    <n v="363713"/>
    <x v="1"/>
    <n v="1454852"/>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 and s=electronics and sr=1-21"/>
  </r>
  <r>
    <s v="B07GQD4K6L"/>
    <s v="boAt Bassheads 100 in Ear Wired Earphones with Mic(Furious Red)"/>
    <s v="Electronics|Headphones,Earbuds&amp;Accessories|Headphones|In-Ear"/>
    <x v="81"/>
    <s v="Electronics"/>
    <x v="0"/>
    <s v="Headphones,Earbuds and Accessories"/>
    <s v="Headphones"/>
    <s v="In-Ear"/>
    <m/>
    <n v="379"/>
    <n v="999"/>
    <x v="0"/>
    <n v="363349287"/>
    <n v="0.62"/>
    <n v="1"/>
    <n v="4.0999999999999996"/>
    <x v="0"/>
    <n v="363713"/>
    <x v="1"/>
    <n v="145485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 and s=electronics and sr=1-69"/>
  </r>
  <r>
    <s v="B071Z8M4KX"/>
    <s v="boAt BassHeads 100 in-Ear Wired Headphones with Mic (Black)"/>
    <s v="Electronics|Headphones,Earbuds&amp;Accessories|Headphones|In-Ear"/>
    <x v="81"/>
    <s v="Electronics"/>
    <x v="0"/>
    <s v="Headphones,Earbuds and Accessories"/>
    <s v="Headphones"/>
    <s v="In-Ear"/>
    <m/>
    <n v="365"/>
    <n v="999"/>
    <x v="0"/>
    <n v="363347289"/>
    <n v="0.63"/>
    <n v="1"/>
    <n v="4.0999999999999996"/>
    <x v="0"/>
    <n v="363711"/>
    <x v="1"/>
    <n v="145484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 and s=computers and sr=1-1"/>
  </r>
  <r>
    <s v="B01MF8MB65"/>
    <s v="boAt Bassheads 225 in Ear Wired Earphones with Mic(Blue)"/>
    <s v="Electronics|Headphones,Earbuds&amp;Accessories|Headphones|In-Ear"/>
    <x v="81"/>
    <s v="Electronics"/>
    <x v="0"/>
    <s v="Headphones,Earbuds and Accessories"/>
    <s v="Headphones"/>
    <s v="In-Ear"/>
    <m/>
    <n v="699"/>
    <n v="999"/>
    <x v="0"/>
    <n v="272915811"/>
    <n v="0.3"/>
    <n v="0"/>
    <n v="4.0999999999999996"/>
    <x v="0"/>
    <n v="273189"/>
    <x v="1"/>
    <n v="1092756"/>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nd  Design---------------------------------I was not expecting metal built at this price range but to my surprise, Boat BassHeads 225 are fully made up of metal. It has a diagonal grid-like texture on the buds which feels amazing on touch. The metal construction gives Boat BassHeads 225 a premium feel  and  attractive appearance. The cable used by Boat on BassHeads 225 is Flat with rubberized coating, it is a tangle-free cable  and  does it's job well by decreasing the chances of the cable tangling. Despite the metal construction, Boat BassHeads 225 are very lightweight  and  comes with a microphone  and  L-Shaped 3.5 mm audio jack which is again made up of metal. Overall the built quality is excellent for the price  and  seems very durable. The ear buds have proper L  and  R labels and are clearly visible. Boat BassHeads 225 comes with medium sized silicone tips already installed out-of-the-box.___________Audio Quality-------------------To ensure that I can test the BassHeads 225 at their uppermost limit, I used high-quality MP3 files of 320 kbps  and  Lossless audio formats like FLAC  and  WAV. For smartphone listening, I used Poweramp music player  and  tweaked settings every now and then to see their extreme capability. For the computer, I used iTunes player  and  VLC Audio player. I also tested these earphones on Apple iPod, iPhone  and  Sony MP3 Player. All this went for more than 10 days  and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nd  pleasant to ears. The mids were average but overall the audio experience on Boat BassHeads 225 was decent. When listening to music, the overall sound quality is amazing, you can easily distinguish between different instruments  and  sounds which is a good thing for extra bassy headphones.______________________Noise Isolation  and  Comfort-------------------------------------When it comes to Noise Isolation, Boat BassHeads 225 are very good at it, They come with medium sized ear tip pre-installed which seemed perfect for my ears, once the earphones are on, I wasn't able to hear outside noise, they sealed my ears completely  and  delivered an immersive experience. Make sure that you have the right pair of ear tips on for better noise isolation  and  comfort. Overall Boat BassHeads 225 are comfortable but they seem a bit stiff  and  somewhat awkward when used for longer periods. Since the housing is made up of metal, you may find them popping out every now  and  then when used during running, jogging or any other sport or physical activity, this didn't happen as often for me but for a friend, they keep popping out every now  and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nd  Microphone-----------------------------------------The cable is great, I personally prefer flat cables and this earphone come with a perfect flat cable which is tangle free  and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nd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nd  the quality they offer, I was really very impressed.Boat BassHeads 225 turned out to be exceptional earphones, after testing them for more than two weeks with different devices  and  music players, I can say that they're amazing for the price, a pure steal deal. The bass output is amazing and is very intense, I'll recommend using correct size ear tips  and  good quality music player like Poweramp (Android) for better bass output. The treble is good  and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nd  good overall soundstage. Tweaking the equalizer a bit can bring drastic improvements to other areas like vocals, mids  and  highs. Overall the vocal  and  highs are good  and  mids are average but still good for the price. I'll recommend these IEM's to bass lovers  and  budget-conscious people who are looking for high quality  and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 and s=computers and sr=1-191"/>
  </r>
  <r>
    <s v="B01DEWVZ2C"/>
    <s v="JBL C100SI Wired In Ear Headphones with Mic, JBL Pure Bass Sound, One Button Multi-function Remote, Angled Buds for Comfort fit (Black)"/>
    <s v="Electronics|Headphones,Earbuds&amp;Accessories|Headphones|In-Ear"/>
    <x v="81"/>
    <s v="Electronics"/>
    <x v="0"/>
    <s v="Headphones,Earbuds and Accessories"/>
    <s v="Headphones"/>
    <s v="In-Ear"/>
    <m/>
    <n v="599"/>
    <n v="999"/>
    <x v="0"/>
    <n v="192397410"/>
    <n v="0.4"/>
    <n v="0"/>
    <n v="4.0999999999999996"/>
    <x v="0"/>
    <n v="192590"/>
    <x v="1"/>
    <n v="7703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 and s=electronics and sr=1-16"/>
  </r>
  <r>
    <s v="B01DF26V7A"/>
    <s v="JBL C100SI Wired In Ear Headphones with Mic, JBL Pure Bass Sound, One Button Multi-function Remote, Premium Metallic Finish, Angled Buds for Comfort fit (Red)"/>
    <s v="Electronics|Headphones,Earbuds&amp;Accessories|Headphones|In-Ear"/>
    <x v="81"/>
    <s v="Electronics"/>
    <x v="0"/>
    <s v="Headphones,Earbuds and Accessories"/>
    <s v="Headphones"/>
    <s v="In-Ear"/>
    <m/>
    <n v="599"/>
    <n v="1299"/>
    <x v="0"/>
    <n v="250173111"/>
    <n v="0.54"/>
    <n v="1"/>
    <n v="4.0999999999999996"/>
    <x v="0"/>
    <n v="192589"/>
    <x v="1"/>
    <n v="770356"/>
    <s v="JBL Signature Sound|Extra Deep Bass, Frequency range: 20-20kHz. Slip Proof : No|One-Button Universal Remote with Mic|Quick Launch Access to Google Assistant / Siri|Noise Cancelling Microphone|Sleek, Glossy  and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 and s=electronics and sr=1-159"/>
  </r>
  <r>
    <s v="B01DEWVZ2C"/>
    <s v="JBL C100SI Wired In Ear Headphones with Mic, JBL Pure Bass Sound, One Button Multi-function Remote, Angled Buds for Comfort fit (Black)"/>
    <s v="Electronics|Headphones,Earbuds&amp;Accessories|Headphones|In-Ear"/>
    <x v="81"/>
    <s v="Electronics"/>
    <x v="0"/>
    <s v="Headphones,Earbuds and Accessories"/>
    <s v="Headphones"/>
    <s v="In-Ear"/>
    <m/>
    <n v="599"/>
    <n v="999"/>
    <x v="0"/>
    <n v="192394413"/>
    <n v="0.4"/>
    <n v="0"/>
    <n v="4.0999999999999996"/>
    <x v="0"/>
    <n v="192587"/>
    <x v="1"/>
    <n v="77034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 and s=computers and sr=1-15"/>
  </r>
  <r>
    <s v="B08JQN8DGZ"/>
    <s v="boAt Airdopes 121v2 in-Ear True Wireless Earbuds with Upto 14 Hours Playback, 8MM Drivers, Battery Indicators, Lightweight Earbuds  and  Multifunction Controls (Active Black, with Mic)"/>
    <s v="Electronics|Headphones,Earbuds&amp;Accessories|Headphones|In-Ear"/>
    <x v="81"/>
    <s v="Electronics"/>
    <x v="0"/>
    <s v="Headphones,Earbuds and Accessories"/>
    <s v="Headphones"/>
    <s v="In-Ear"/>
    <m/>
    <n v="1299"/>
    <n v="2990"/>
    <x v="0"/>
    <n v="541184020"/>
    <n v="0.56999999999999995"/>
    <n v="1"/>
    <n v="3.8"/>
    <x v="0"/>
    <n v="180998"/>
    <x v="1"/>
    <n v="72399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 and s=computers and sr=1-8"/>
  </r>
  <r>
    <s v="B07S9S86BF"/>
    <s v="boAt Bassheads 242 in Ear Wired Earphones with Mic(Active Black)"/>
    <s v="Electronics|Headphones,Earbuds&amp;Accessories|Headphones|In-Ear"/>
    <x v="81"/>
    <s v="Electronics"/>
    <x v="0"/>
    <s v="Headphones,Earbuds and Accessories"/>
    <s v="Headphones"/>
    <s v="In-Ear"/>
    <m/>
    <n v="599"/>
    <n v="1490"/>
    <x v="0"/>
    <n v="240901710"/>
    <n v="0.6"/>
    <n v="1"/>
    <n v="4.0999999999999996"/>
    <x v="0"/>
    <n v="161679"/>
    <x v="1"/>
    <n v="646716"/>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 and s=electronics and sr=1-110"/>
  </r>
  <r>
    <s v="B08H9Z3XQW"/>
    <s v="boAt Bassheads 242 in Ear Wired Earphones with Mic(Blue)"/>
    <s v="Electronics|Headphones,Earbuds&amp;Accessories|Headphones|In-Ear"/>
    <x v="81"/>
    <s v="Electronics"/>
    <x v="0"/>
    <s v="Headphones,Earbuds and Accessories"/>
    <s v="Headphones"/>
    <s v="In-Ear"/>
    <m/>
    <n v="455"/>
    <n v="1490"/>
    <x v="0"/>
    <n v="240898730"/>
    <n v="0.69"/>
    <n v="1"/>
    <n v="4.0999999999999996"/>
    <x v="0"/>
    <n v="161677"/>
    <x v="1"/>
    <n v="646708"/>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 and s=computers and sr=1-58"/>
  </r>
  <r>
    <s v="B08TV2P1N8"/>
    <s v="boAt Rockerz 255 Pro+ in-Ear Bluetooth Neckband with Upto 40 Hours Playback, ASAP  Charge, IPX7, Dual Pairing, BT v5.0, with Mic (Active Black)"/>
    <s v="Electronics|Headphones,Earbuds&amp;Accessories|Headphones|In-Ear"/>
    <x v="81"/>
    <s v="Electronics"/>
    <x v="0"/>
    <s v="Headphones,Earbuds and Accessories"/>
    <s v="Headphones"/>
    <s v="In-Ear"/>
    <m/>
    <n v="1399"/>
    <n v="3990"/>
    <x v="0"/>
    <n v="565945590"/>
    <n v="0.65"/>
    <n v="1"/>
    <n v="4.0999999999999996"/>
    <x v="0"/>
    <n v="141841"/>
    <x v="1"/>
    <n v="567364"/>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nd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 and s=computers and sr=1-12"/>
  </r>
  <r>
    <s v="B09N3ZNHTY"/>
    <s v="boAt Airdopes 141 Bluetooth Truly Wireless in Ear Earbuds with mic, 42H Playtime, Beast Mode(Low Latency Upto 80ms) for Gaming, ENx Tech, ASAP Charge, IWP, IPX4 Water Resistance (Bold Black)"/>
    <s v="Electronics|Headphones,Earbuds&amp;Accessories|Headphones|In-Ear"/>
    <x v="81"/>
    <s v="Electronics"/>
    <x v="0"/>
    <s v="Headphones,Earbuds and Accessories"/>
    <s v="Headphones"/>
    <s v="In-Ear"/>
    <m/>
    <n v="1499"/>
    <n v="4490"/>
    <x v="0"/>
    <n v="614923460"/>
    <n v="0.67"/>
    <n v="1"/>
    <n v="3.9"/>
    <x v="0"/>
    <n v="136954"/>
    <x v="1"/>
    <n v="54781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nd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nd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nd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 and s=computers and sr=1-2"/>
  </r>
  <r>
    <s v="B07CD2BN46"/>
    <s v="Xiaomi Mi Wired in Ear Earphones with Mic Basic with Ultra Deep Bass  and  Aluminum Alloy Sound Chamber (Black)"/>
    <s v="Electronics|Headphones,Earbuds&amp;Accessories|Headphones|In-Ear"/>
    <x v="81"/>
    <s v="Electronics"/>
    <x v="0"/>
    <s v="Headphones,Earbuds and Accessories"/>
    <s v="Headphones"/>
    <s v="In-Ear"/>
    <m/>
    <n v="429"/>
    <n v="599"/>
    <x v="0"/>
    <n v="71560134"/>
    <n v="0.28000000000000003"/>
    <n v="0"/>
    <n v="4.0999999999999996"/>
    <x v="0"/>
    <n v="119466"/>
    <x v="1"/>
    <n v="477864"/>
    <s v="Ergonomically angled to fit perfectly in your ear canal that provides long lasting comfort for every day usage. Inline Remote : Yes|Features 1.25 meter long cable  and  L-shaped 3.5mm jack to connect with your phone. Due to the L-shape, the connector will deliver a strong  and  durable life. Earphones are compatible with Android, iOS  and  Windows devices with jack.|Powerful 10 mm drivers  and  aluminum sound chamber for super extra bass and clear sound for the best music  and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 and s=computers and sr=1-87"/>
  </r>
  <r>
    <s v="B092X94QNQ"/>
    <s v="boAt Rockerz 330 in-Ear Bluetooth Neckband with Upto 30 Hours Playtime, ASAP  Charge, Signature Sound, Dual Pairing  and  IPX5 with Mic (Active Black)"/>
    <s v="Electronics|Headphones,Earbuds&amp;Accessories|Headphones|In-Ear"/>
    <x v="81"/>
    <s v="Electronics"/>
    <x v="0"/>
    <s v="Headphones,Earbuds and Accessories"/>
    <s v="Headphones"/>
    <s v="In-Ear"/>
    <m/>
    <n v="1499"/>
    <n v="3990"/>
    <x v="0"/>
    <n v="438357360"/>
    <n v="0.62"/>
    <n v="1"/>
    <n v="4.0999999999999996"/>
    <x v="0"/>
    <n v="109864"/>
    <x v="1"/>
    <n v="439456"/>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nd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nd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 and s=computers and sr=1-55"/>
  </r>
  <r>
    <s v="B07LG59NPV"/>
    <s v="Boult Audio Probass Curve Bluetooth Wireless in Ear Earphones with Mic with Ipx5 Water Resistant, 12H Battery Life  and  Extra Bass (Black)"/>
    <s v="Electronics|Headphones,Earbuds&amp;Accessories|Headphones|In-Ear"/>
    <x v="81"/>
    <s v="Electronics"/>
    <x v="0"/>
    <s v="Headphones,Earbuds and Accessories"/>
    <s v="Headphones"/>
    <s v="In-Ear"/>
    <m/>
    <n v="899"/>
    <n v="4499"/>
    <x v="0"/>
    <n v="463630948"/>
    <n v="0.8"/>
    <n v="1"/>
    <n v="3.8"/>
    <x v="0"/>
    <n v="103052"/>
    <x v="1"/>
    <n v="41220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nd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nd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nd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 and s=computers and sr=1-76"/>
  </r>
  <r>
    <s v="B083T5G5PM"/>
    <s v="Sennheiser CX 80S in-Ear Wired Headphones with in-line One-Button Smart Remote with Microphone Black"/>
    <s v="Electronics|Headphones,Earbuds&amp;Accessories|Headphones|In-Ear"/>
    <x v="81"/>
    <s v="Electronics"/>
    <x v="0"/>
    <s v="Headphones,Earbuds and Accessories"/>
    <s v="Headphones"/>
    <s v="In-Ear"/>
    <m/>
    <n v="1490"/>
    <n v="1990"/>
    <x v="0"/>
    <n v="195517500"/>
    <n v="0.25"/>
    <n v="0"/>
    <n v="4.0999999999999996"/>
    <x v="0"/>
    <n v="98250"/>
    <x v="1"/>
    <n v="393000"/>
    <s v="Uncompressed and balanced Sennheiser sound for a unique listening experience|Call  and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nd  Sony MDR XB50AP.,boAt 225 vs JBL CS100 vs Sennheisers cx180 | DETAILED Comparison after 1 YEAR of USE."/>
    <s v="For those looking for a genuine review  and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nd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nd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nd  CONSTRUCTION :√ó√ó√ó√ó√ó√ó√ó√ó√ó√ó√ó√ó√ó√ó√ó√ó√ó√ó√ó√ó√ó√ó√ó√ó√óa.) Looks  and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nd  PERFORMANCE:xxxxxxxxxxxxxxxxxxxxxxxxxxxxxxxxxxxxxThe sound quality is crisp  and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nd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nd  extremely fragile design is unacceptable at a price range of 1600 bucks *For me &quot;Not worth it&quot;.DETAILS  and  COMPARISON :xxxxxxxxxxxxxxxxxxxxxxxxxxxxxxxI happened to test the quality  and  performance of all the 3 renowned Sennheiser HD 202 II over the ear headphone, Sennheiser CX 275 S In earphone  and  lastly Sony MDR-XB50AP in ear Extra Bass earphones.BASS :xxxxxxxxxxxxxxSony&gt;&gt;Senn.HD 202 &gt; Senn.CX 275S ,The extra bass at sony may feel out of place at rare instances but never feels Cheap, redundant or unpleasant to the ears. It‚Äôs a quality refined timbre  bass  and  not some low quality stuff. HD 202 bass was ok but then it had other issues with sound leaking from the pads and disturbing others.SOUND QUALITY :xxxxxxxxxxxxxxxxxxxxxExcellent on all 3 but Sony a bit appealing with its  phenomenal immersive bass.BUILD  and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nd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nd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nd  lows ) :---------------------------------------------I noticed that all of them have almost same Mids  and  lows, which are strong  and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nd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 and s=computers and sr=1-438"/>
  </r>
  <r>
    <s v="B07JQKQ91F"/>
    <s v="JBL C50HI, Wired in Ear Headphones with Mic, One Button Multi-Function Remote, Lightweight  and  Comfortable fit (Black)"/>
    <s v="Electronics|Headphones,Earbuds&amp;Accessories|Headphones|In-Ear"/>
    <x v="81"/>
    <s v="Electronics"/>
    <x v="0"/>
    <s v="Headphones,Earbuds and Accessories"/>
    <s v="Headphones"/>
    <s v="In-Ear"/>
    <m/>
    <n v="499"/>
    <n v="999"/>
    <x v="0"/>
    <n v="92902005"/>
    <n v="0.5"/>
    <n v="1"/>
    <n v="3.9"/>
    <x v="0"/>
    <n v="92995"/>
    <x v="1"/>
    <n v="37198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 and s=computers and sr=1-18"/>
  </r>
  <r>
    <s v="B07KY3FNQP"/>
    <s v="boAt Bassheads 152 in Ear Wired Earphones with Mic(Active Black)"/>
    <s v="Electronics|Headphones,Earbuds&amp;Accessories|Headphones|In-Ear"/>
    <x v="81"/>
    <s v="Electronics"/>
    <x v="0"/>
    <s v="Headphones,Earbuds and Accessories"/>
    <s v="Headphones"/>
    <s v="In-Ear"/>
    <m/>
    <n v="449"/>
    <n v="1290"/>
    <x v="0"/>
    <n v="118383300"/>
    <n v="0.65"/>
    <n v="1"/>
    <n v="4.0999999999999996"/>
    <x v="0"/>
    <n v="91770"/>
    <x v="1"/>
    <n v="36708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 and s=computers and sr=1-37"/>
  </r>
  <r>
    <s v="B08FB2LNSZ"/>
    <s v="JBL Tune 215BT, 16 Hrs Playtime with Quick Charge, in Ear Bluetooth Wireless Earphones with Mic, 12.5mm Premium Earbuds with Pure Bass, BT 5.0, Dual Pairing, Type C  and  Voice Assistant Support (Black)"/>
    <s v="Electronics|Headphones,Earbuds&amp;Accessories|Headphones|In-Ear"/>
    <x v="81"/>
    <s v="Electronics"/>
    <x v="0"/>
    <s v="Headphones,Earbuds and Accessories"/>
    <s v="Headphones"/>
    <s v="In-Ear"/>
    <m/>
    <n v="1499"/>
    <n v="2999"/>
    <x v="0"/>
    <n v="263306202"/>
    <n v="0.5"/>
    <n v="1"/>
    <n v="3.7"/>
    <x v="0"/>
    <n v="87798"/>
    <x v="1"/>
    <n v="35119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 and s=computers and sr=1-142"/>
  </r>
  <r>
    <s v="B085W8CFLH"/>
    <s v="PTron Tangent Lite Bluetooth 5.0 Earphones with Mic, Hi-Fi Stereo Sound Neckband, 8Hrs Playtime, Lightweight Snug-fit in-Ear Headphones, IPX4 Water Resistant, Fast Charge  and  Voice Assistant (Black)"/>
    <s v="Electronics|Headphones,Earbuds&amp;Accessories|Headphones|In-Ear"/>
    <x v="81"/>
    <s v="Electronics"/>
    <x v="0"/>
    <s v="Headphones,Earbuds and Accessories"/>
    <s v="Headphones"/>
    <s v="In-Ear"/>
    <m/>
    <n v="599"/>
    <n v="1800"/>
    <x v="0"/>
    <n v="151192800"/>
    <n v="0.67"/>
    <n v="1"/>
    <n v="3.5"/>
    <x v="0"/>
    <n v="83996"/>
    <x v="1"/>
    <n v="335984"/>
    <s v="1 year manufacturer warranty|Immersive Audio with Deep Bass; Bluetooth 5.0; 8 Hours Music Time; 1.5 Hours Charging Time; 10m Wireless Range; Strong Connectivity; Passive Noise Cancelation; Fast Charging  and  IPX4 Water Resistant|In-line remote control allow calls  and  music control for a hands-free experience|Ergonomic Sports Design; 120mAh Li-Polymer Rechargeable Battery: 200Hrs Standby Time: Micro USB Charging (cable provided), Widely Compatible with All Bluetooth Enabled Smartphones  and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 and s=electronics and sr=1-84"/>
  </r>
  <r>
    <s v="B07TCN5VR9"/>
    <s v="Boult Audio BassBuds X1 in-Ear Wired Earphones with 10mm Extra Bass Driver and HD Sound with mic(Black)"/>
    <s v="Electronics|Headphones,Earbuds&amp;Accessories|Headphones|In-Ear"/>
    <x v="81"/>
    <s v="Electronics"/>
    <x v="0"/>
    <s v="Headphones,Earbuds and Accessories"/>
    <s v="Headphones"/>
    <s v="In-Ear"/>
    <m/>
    <n v="329"/>
    <n v="999"/>
    <x v="0"/>
    <n v="76949973"/>
    <n v="0.67"/>
    <n v="1"/>
    <n v="3.9"/>
    <x v="0"/>
    <n v="77027"/>
    <x v="1"/>
    <n v="308108"/>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nd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 and s=computers and sr=1-28"/>
  </r>
  <r>
    <s v="B08MTLLSL8"/>
    <s v="boAt Bassheads 102 Wired in Ear Earphones with Mic (Mint Green)"/>
    <s v="Electronics|Headphones,Earbuds&amp;Accessories|Headphones|In-Ear"/>
    <x v="81"/>
    <s v="Electronics"/>
    <x v="0"/>
    <s v="Headphones,Earbuds and Accessories"/>
    <s v="Headphones"/>
    <s v="In-Ear"/>
    <m/>
    <n v="399"/>
    <n v="1290"/>
    <x v="0"/>
    <n v="98094180"/>
    <n v="0.69"/>
    <n v="1"/>
    <n v="4.2"/>
    <x v="0"/>
    <n v="76042"/>
    <x v="1"/>
    <n v="30416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 and s=computers and sr=1-367"/>
  </r>
  <r>
    <s v="B07XJWTYM2"/>
    <s v="realme Buds Wireless in Ear Bluetooth Earphones with mic, 11.2mm Bass Boost Driver, Magnetic Fast Pair, Fast Charging and 12 Hrs Playtime (Yellow)"/>
    <s v="Electronics|Headphones,Earbuds&amp;Accessories|Headphones|In-Ear"/>
    <x v="81"/>
    <s v="Electronics"/>
    <x v="0"/>
    <s v="Headphones,Earbuds and Accessories"/>
    <s v="Headphones"/>
    <s v="In-Ear"/>
    <m/>
    <n v="1679"/>
    <n v="1999"/>
    <x v="0"/>
    <n v="145053437"/>
    <n v="0.16"/>
    <n v="0"/>
    <n v="4.0999999999999996"/>
    <x v="0"/>
    <n v="72563"/>
    <x v="1"/>
    <n v="290252"/>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nd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nd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nd EDM lover (THE MID TONES OF MUSIC ARE A LITTLE LOW IN THIS EARPHONE WHICH ALSO RUINS A LITTLE THE EXPERIENCE OF THESE GENRE'S SONG LISTENING EXPERIENCE).THIS WANNA MAKES ME THINK EVERYTIME IS ALAN WALKER REALLY TUNED THIS???FOR TRAP  and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nd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nd  NOW I DEFINITELY UNDERSTAND THE LYRICS OF POP SONGS üòÜ.2. THE LOWS AND HIGHS OF THE SONGS ARE REALLY GREAT BUT MIDS ARE LITTLE SUPRESSED AND YOU WOULD DEFINITELY MISS THAT IN EDM AND HIP-HOP SONGS (as that evary low details are not required in dance songs, the Mids  and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 and B, Rock and soft Rock, TRAP/HARD DANCE  and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 and s=computers and sr=1-387"/>
  </r>
  <r>
    <s v="B08D77XZX5"/>
    <s v="PTron Tangentbeat in-Ear Bluetooth 5.0 Wireless Headphones with Mic, Enhanced Bass, 10mm Drivers, Clear Calls, Snug-Fit, Fast Charging, Magnetic Buds, Voice Assistant  and  IPX4 Wireless Neckband (Black)"/>
    <s v="Electronics|Headphones,Earbuds&amp;Accessories|Headphones|In-Ear"/>
    <x v="81"/>
    <s v="Electronics"/>
    <x v="0"/>
    <s v="Headphones,Earbuds and Accessories"/>
    <s v="Headphones"/>
    <s v="In-Ear"/>
    <m/>
    <n v="599"/>
    <n v="2499"/>
    <x v="0"/>
    <n v="145346838"/>
    <n v="0.76"/>
    <n v="1"/>
    <n v="3.9"/>
    <x v="0"/>
    <n v="58162"/>
    <x v="1"/>
    <n v="232648"/>
    <s v="Ergonomic Magnetic Earbuds; Secure-fit; Sweat  and  Dust-proof; Passive Noise Cancellation; Universal Bluetooth Earphones; 120mAh Li-Polymer Battery; USB Charging Cable included|In-Ear Wireless Bluetooth Neckband with up to 10 Hours Playback-time  and  Mic.Foldable/Collapsible :Yes|In-line Remote Control Allow Calls  and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 and s=electronics and sr=1-18"/>
  </r>
  <r>
    <s v="B07DFYJRQV"/>
    <s v="JBL C200SI, Premium in Ear Wired Earphones with Mic, Signature Sound, One Button Multi-Function Remote, Angled Earbuds for Comfort fit (Blue)"/>
    <s v="Electronics|Headphones,Earbuds&amp;Accessories|Headphones|In-Ear"/>
    <x v="81"/>
    <s v="Electronics"/>
    <x v="0"/>
    <s v="Headphones,Earbuds and Accessories"/>
    <s v="Headphones"/>
    <s v="In-Ear"/>
    <m/>
    <n v="799"/>
    <n v="1499"/>
    <x v="0"/>
    <n v="80418352"/>
    <n v="0.47"/>
    <n v="0"/>
    <n v="4.0999999999999996"/>
    <x v="0"/>
    <n v="53648"/>
    <x v="1"/>
    <n v="214592"/>
    <s v="True Powerful Bass|Premium matallic finish with better  and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 and s=computers and sr=1-134"/>
  </r>
  <r>
    <s v="B086WMSCN3"/>
    <s v="boAt Airdopes 171 in Ear Bluetooth True Wireless Earbuds with Upto 13 Hours Battery, IPX4, Bluetooth v5.0, Dual Tone Finish with Mic (Mysterious Blue)"/>
    <s v="Electronics|Headphones,Earbuds&amp;Accessories|Headphones|In-Ear"/>
    <x v="81"/>
    <s v="Electronics"/>
    <x v="0"/>
    <s v="Headphones,Earbuds and Accessories"/>
    <s v="Headphones"/>
    <s v="In-Ear"/>
    <m/>
    <n v="1199"/>
    <n v="5999"/>
    <x v="0"/>
    <n v="285078479"/>
    <n v="0.8"/>
    <n v="1"/>
    <n v="3.9"/>
    <x v="0"/>
    <n v="47521"/>
    <x v="1"/>
    <n v="190084"/>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 and s=computers and sr=1-147"/>
  </r>
  <r>
    <s v="B08G28Z33M"/>
    <s v="realme Buds Classic Wired in Ear Earphones with Mic (Black)"/>
    <s v="Electronics|Headphones,Earbuds&amp;Accessories|Headphones|In-Ear"/>
    <x v="81"/>
    <s v="Electronics"/>
    <x v="0"/>
    <s v="Headphones,Earbuds and Accessories"/>
    <s v="Headphones"/>
    <s v="In-Ear"/>
    <m/>
    <n v="399"/>
    <n v="699"/>
    <x v="0"/>
    <n v="26434083"/>
    <n v="0.43"/>
    <n v="0"/>
    <n v="4"/>
    <x v="0"/>
    <n v="37817"/>
    <x v="1"/>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 and s=electronics and sr=1-58"/>
  </r>
  <r>
    <s v="B01F25X6RQ"/>
    <s v="Samsung Ehs64 Ehs64Avfwecinu Hands-Free Wired In Ear Earphones With Mic With Remote Note (White)"/>
    <s v="Electronics|Headphones,Earbuds&amp;Accessories|Headphones|In-Ear"/>
    <x v="81"/>
    <s v="Electronics"/>
    <x v="0"/>
    <s v="Headphones,Earbuds and Accessories"/>
    <s v="Headphones"/>
    <s v="In-Ear"/>
    <m/>
    <n v="499"/>
    <n v="499"/>
    <x v="1"/>
    <n v="15737961"/>
    <n v="0"/>
    <n v="0"/>
    <n v="4.2"/>
    <x v="0"/>
    <n v="31539"/>
    <x v="1"/>
    <n v="126156"/>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 and s=electronics and sr=1-137"/>
  </r>
  <r>
    <s v="B01F262EUU"/>
    <s v="Samsung Original EHS64 Wired in Ear Earphones with Mic, Black"/>
    <s v="Electronics|Headphones,Earbuds&amp;Accessories|Headphones|In-Ear"/>
    <x v="81"/>
    <s v="Electronics"/>
    <x v="0"/>
    <s v="Headphones,Earbuds and Accessories"/>
    <s v="Headphones"/>
    <s v="In-Ear"/>
    <m/>
    <n v="949"/>
    <n v="999"/>
    <x v="0"/>
    <n v="31507461"/>
    <n v="0.05"/>
    <n v="0"/>
    <n v="4.2"/>
    <x v="0"/>
    <n v="31539"/>
    <x v="1"/>
    <n v="126156"/>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 and s=electronics and sr=1-256"/>
  </r>
  <r>
    <s v="B08D11DZ2W"/>
    <s v="Boult Audio AirBass PowerBuds with Inbuilt Powerbank, 120H Total Playtime, IPX7 Fully Waterproof, Lightning Boult Type-C Fast Charging, Low Latency Gaming, TWS Earbuds with Pro+ Calling Mic (Black)"/>
    <s v="Electronics|Headphones,Earbuds&amp;Accessories|Headphones|In-Ear"/>
    <x v="81"/>
    <s v="Electronics"/>
    <x v="0"/>
    <s v="Headphones,Earbuds and Accessories"/>
    <s v="Headphones"/>
    <s v="In-Ear"/>
    <m/>
    <n v="1499"/>
    <n v="8999"/>
    <x v="0"/>
    <n v="254887676"/>
    <n v="0.83"/>
    <n v="1"/>
    <n v="3.7"/>
    <x v="0"/>
    <n v="28324"/>
    <x v="1"/>
    <n v="113296"/>
    <s v="One Touch Control  and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nd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 and s=computers and sr=1-69"/>
  </r>
  <r>
    <s v="B08CFCK6CW"/>
    <s v="Boult Audio Truebuds with 30H Playtime, IPX7 Waterproof, Lightning Boult‚Ñ¢ Type C Fast Charging (10 Min=100Mins), BoomX‚Ñ¢ Tech Rich Bass, Pro+ Calling HD Mic, Touch Controls in Ear Earbuds TWS (Grey)"/>
    <s v="Electronics|Headphones,Earbuds&amp;Accessories|Headphones|In-Ear"/>
    <x v="81"/>
    <s v="Electronics"/>
    <x v="0"/>
    <s v="Headphones,Earbuds and Accessories"/>
    <s v="Headphones"/>
    <s v="In-Ear"/>
    <m/>
    <n v="1199"/>
    <n v="7999"/>
    <x v="0"/>
    <n v="207254090"/>
    <n v="0.85"/>
    <n v="1"/>
    <n v="3.6"/>
    <x v="0"/>
    <n v="25910"/>
    <x v="1"/>
    <n v="103640"/>
    <s v="One Touch Control  and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nd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 and s=computers and sr=1-215"/>
  </r>
  <r>
    <s v="B07T5DKR5D"/>
    <s v="ZEBRONICS Zeb-Bro in Ear Wired Earphones with Mic, 3.5mm Audio Jack, 10mm Drivers, Phone/Tablet Compatible(Black)"/>
    <s v="Electronics|Headphones,Earbuds&amp;Accessories|Headphones|In-Ear"/>
    <x v="81"/>
    <s v="Electronics"/>
    <x v="0"/>
    <s v="Headphones,Earbuds and Accessories"/>
    <s v="Headphones"/>
    <s v="In-Ear"/>
    <m/>
    <n v="149"/>
    <n v="399"/>
    <x v="1"/>
    <n v="8683836"/>
    <n v="0.63"/>
    <n v="1"/>
    <n v="3.5"/>
    <x v="0"/>
    <n v="21764"/>
    <x v="1"/>
    <n v="8705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 and s=computers and sr=1-14"/>
  </r>
  <r>
    <s v="B08D75R3Z1"/>
    <s v="PTron Boom Ultima 4D Dual Driver, in-Ear Gaming Wired Headphones with in-line Mic, Volume Control  and  Passive Noise Cancelling Boom 3 Earphones - (Dark Blue)"/>
    <s v="Electronics|Headphones,Earbuds&amp;Accessories|Headphones|In-Ear"/>
    <x v="81"/>
    <s v="Electronics"/>
    <x v="0"/>
    <s v="Headphones,Earbuds and Accessories"/>
    <s v="Headphones"/>
    <s v="In-Ear"/>
    <m/>
    <n v="299"/>
    <n v="1900"/>
    <x v="0"/>
    <n v="34583800"/>
    <n v="0.84"/>
    <n v="1"/>
    <n v="3.6"/>
    <x v="0"/>
    <n v="18202"/>
    <x v="1"/>
    <n v="72808"/>
    <s v="In-ear Dual Driver Wired Earphones with Stereo Sound  and  Bass|In-line Remote Control with Mic, Music  and  Call Control. Speaker Sensitivity: 101dB¬±3dB. Frequency Response: 20Hz~20KHz. Mic Sensitivity : -42dB¬±3dB|1 year manufacturer warranty|Dual Driver Ensures Better Sound Separation; Ergonomic Design; Passive noise cancellation|Comfort  and  Durable; Gold-plated 3.5mm Audio Jack; Widely compatible with 3.5mm Audio Port Devices; 1.2m Tangle-free Cable|On-the Cord Remote Control with Mic  and  Volume Control|Premium Design  and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 and s=electronics and sr=1-77"/>
  </r>
  <r>
    <s v="B09NR6G588"/>
    <s v="Boult Audio ZCharge Bluetooth Wireless in Ear Earphones with Mic, 40H Playtime and Super Fast Charging, Environmental Noise Cancellation for Pro+ Calling and IPX5 Water Resistant (Black)"/>
    <s v="Electronics|Headphones,Earbuds&amp;Accessories|Headphones|In-Ear"/>
    <x v="81"/>
    <s v="Electronics"/>
    <x v="0"/>
    <s v="Headphones,Earbuds and Accessories"/>
    <s v="Headphones"/>
    <s v="In-Ear"/>
    <m/>
    <n v="1199"/>
    <n v="4999"/>
    <x v="0"/>
    <n v="74790039"/>
    <n v="0.76"/>
    <n v="1"/>
    <n v="3.8"/>
    <x v="0"/>
    <n v="14961"/>
    <x v="1"/>
    <n v="59844"/>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 and s=computers and sr=1-67"/>
  </r>
  <r>
    <s v="B098R25TGC"/>
    <s v="Noise Buds VS201 V2 in-Ear Truly Wireless Earbuds with Dual Equalizer | with Mic | Total 14-Hour Playtime | Full Touch Control | IPX5 Water Resistance and Bluetooth v5.1 (Olive Green)"/>
    <s v="Electronics|Headphones,Earbuds&amp;Accessories|Headphones|In-Ear"/>
    <x v="81"/>
    <s v="Electronics"/>
    <x v="0"/>
    <s v="Headphones,Earbuds and Accessories"/>
    <s v="Headphones"/>
    <s v="In-Ear"/>
    <m/>
    <n v="1299"/>
    <n v="2999"/>
    <x v="0"/>
    <n v="43872371"/>
    <n v="0.56999999999999995"/>
    <n v="1"/>
    <n v="3.8"/>
    <x v="0"/>
    <n v="14629"/>
    <x v="1"/>
    <n v="5851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nd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 and s=computers and sr=1-220"/>
  </r>
  <r>
    <s v="B09ND94ZRG"/>
    <s v="Boult Audio Airbass Propods X TWS Bluetooth Truly Wireless in Ear Earbuds with Mic, 32H Playtime, Fast Charging Type-C, Ipx5 Water Resistant, Touch Controls and Voice Assistant (Red)"/>
    <s v="Electronics|Headphones,Earbuds&amp;Accessories|Headphones|In-Ear"/>
    <x v="81"/>
    <s v="Electronics"/>
    <x v="0"/>
    <s v="Headphones,Earbuds and Accessories"/>
    <s v="Headphones"/>
    <s v="In-Ear"/>
    <m/>
    <n v="1099"/>
    <n v="5999"/>
    <x v="0"/>
    <n v="77783034"/>
    <n v="0.82"/>
    <n v="1"/>
    <n v="3.5"/>
    <x v="0"/>
    <n v="12966"/>
    <x v="1"/>
    <n v="5186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 and s=computers and sr=1-310"/>
  </r>
  <r>
    <s v="B09Y5MP7C4"/>
    <s v="Noise Buds Vs104 Bluetooth Truly Wireless in Ear Earbuds with Mic, 30-Hours of Playtime, Instacharge, 13Mm Driver and Hyper Sync (Charcoal Black)"/>
    <s v="Electronics|Headphones,Earbuds&amp;Accessories|Headphones|In-Ear"/>
    <x v="81"/>
    <s v="Electronics"/>
    <x v="0"/>
    <s v="Headphones,Earbuds and Accessories"/>
    <s v="Headphones"/>
    <s v="In-Ear"/>
    <m/>
    <n v="1299"/>
    <n v="3499"/>
    <x v="0"/>
    <n v="43569548"/>
    <n v="0.63"/>
    <n v="1"/>
    <n v="3.9"/>
    <x v="0"/>
    <n v="12452"/>
    <x v="1"/>
    <n v="4980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nd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 and s=computers and sr=1-132"/>
  </r>
  <r>
    <s v="B09PL79D2X"/>
    <s v="boAt Airdopes 181 in-Ear True Wireless Earbuds with ENx  Tech, Beast  Mode(Low Latency Upto 60ms) for Gaming, with Mic, ASAP  Charge, 20H Playtime, Bluetooth v5.2, IPX4  and  IWP (Cool Grey)"/>
    <s v="Electronics|Headphones,Earbuds&amp;Accessories|Headphones|In-Ear"/>
    <x v="81"/>
    <s v="Electronics"/>
    <x v="0"/>
    <s v="Headphones,Earbuds and Accessories"/>
    <s v="Headphones"/>
    <s v="In-Ear"/>
    <m/>
    <n v="1598"/>
    <n v="2990"/>
    <x v="0"/>
    <n v="32934850"/>
    <n v="0.47"/>
    <n v="0"/>
    <n v="3.8"/>
    <x v="0"/>
    <n v="11015"/>
    <x v="1"/>
    <n v="4406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 and s=computers and sr=1-116"/>
  </r>
  <r>
    <s v="B0B31BYXQQ"/>
    <s v="Boult Audio Airbass Z20 True Wireless, 40H Battery Life, Zen ENC Mic, Type-C Lightning Boult Fast Charging (10Mins=100Mins), BoomX Tech Bass, ENC, IPX5 in Ear Earbuds with mic (Green)"/>
    <s v="Electronics|Headphones,Earbuds&amp;Accessories|Headphones|In-Ear"/>
    <x v="81"/>
    <s v="Electronics"/>
    <x v="0"/>
    <s v="Headphones,Earbuds and Accessories"/>
    <s v="Headphones"/>
    <s v="In-Ear"/>
    <m/>
    <n v="1399"/>
    <n v="5499"/>
    <x v="0"/>
    <n v="52262496"/>
    <n v="0.75"/>
    <n v="1"/>
    <n v="3.9"/>
    <x v="0"/>
    <n v="9504"/>
    <x v="1"/>
    <n v="3801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nd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 and s=computers and sr=1-50"/>
  </r>
  <r>
    <s v="B09GFWJDY1"/>
    <s v="ZEBRONICS Zeb-Evolve Wireless in Ear Neckband Earphone with Supporting Bluetooth v5.0, Voice Assistant, Rapid Charge, Call Function  and  Magnetic Earpiece, with mic (Metallic Blue)"/>
    <s v="Electronics|Headphones,Earbuds&amp;Accessories|Headphones|In-Ear"/>
    <x v="81"/>
    <s v="Electronics"/>
    <x v="0"/>
    <s v="Headphones,Earbuds and Accessories"/>
    <s v="Headphones"/>
    <s v="In-Ear"/>
    <m/>
    <n v="499"/>
    <n v="1499"/>
    <x v="0"/>
    <n v="13744331"/>
    <n v="0.67"/>
    <n v="1"/>
    <n v="3.6"/>
    <x v="0"/>
    <n v="9169"/>
    <x v="1"/>
    <n v="36676"/>
    <s v="Metallic Wireless Neckband Earphone for Make Calls  and  Music Playback|Seamless Connectivity with Bluetooth Version 5.0|Voice Assistant Support: Ok Google  and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nd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 and s=computers and sr=1-250"/>
  </r>
  <r>
    <s v="B08FN6WGDQ"/>
    <s v="Samsung Galaxy Buds Live Bluetooth Truly Wireless in Ear Earbuds with Mic, Upto 21 Hours Playtime, Mystic Black"/>
    <s v="Electronics|Headphones,Earbuds&amp;Accessories|Headphones|In-Ear"/>
    <x v="81"/>
    <s v="Electronics"/>
    <x v="0"/>
    <s v="Headphones,Earbuds and Accessories"/>
    <s v="Headphones"/>
    <s v="In-Ear"/>
    <m/>
    <n v="4790"/>
    <n v="15990"/>
    <x v="0"/>
    <n v="70196100"/>
    <n v="0.7"/>
    <n v="1"/>
    <n v="4"/>
    <x v="0"/>
    <n v="4390"/>
    <x v="1"/>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nd  call quality with 3 mics  and  a Voice Pick Up unit|Deep  and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 and s=electronics and sr=1-74"/>
  </r>
  <r>
    <s v="B0B217Z5VK"/>
    <s v="Noise Buds VS402 Truly Wireless in Ear Earbuds, 35-Hours of Playtime, Instacharge, Quad Mic with ENC, Hyper Sync, Low Latency, 10mm Driver, Bluetooth v5.3 and Breathing LED Lights (Neon Black)"/>
    <s v="Electronics|Headphones,Earbuds&amp;Accessories|Headphones|In-Ear"/>
    <x v="81"/>
    <s v="Electronics"/>
    <x v="0"/>
    <s v="Headphones,Earbuds and Accessories"/>
    <s v="Headphones"/>
    <s v="In-Ear"/>
    <m/>
    <n v="1799"/>
    <n v="3999"/>
    <x v="0"/>
    <n v="14064483"/>
    <n v="0.55000000000000004"/>
    <n v="1"/>
    <n v="3.9"/>
    <x v="0"/>
    <n v="3517"/>
    <x v="1"/>
    <n v="1406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 and s=computers and sr=1-157"/>
  </r>
  <r>
    <s v="B0B1F6GQPS"/>
    <s v="Boult Audio FXCharge with ENC, 32H Playtime, 5min=7H Type C Fast Charging, Zen ENC, 14.2 mm BoomX Rich Bass, IPX5, Bluetooth Wireless in Ear Earphones Neckband with mic (Black)"/>
    <s v="Electronics|Headphones,Earbuds&amp;Accessories|Headphones|In-Ear"/>
    <x v="81"/>
    <s v="Electronics"/>
    <x v="0"/>
    <s v="Headphones,Earbuds and Accessories"/>
    <s v="Headphones"/>
    <s v="In-Ear"/>
    <m/>
    <n v="999"/>
    <n v="4499"/>
    <x v="0"/>
    <n v="15251610"/>
    <n v="0.78"/>
    <n v="1"/>
    <n v="3.8"/>
    <x v="0"/>
    <n v="3390"/>
    <x v="1"/>
    <n v="13560"/>
    <s v="Environmental Noise Cancellation: Equipped with Dual Mics, experience a crystal clear calling experience, as ambient noises get filtered out.|Long Battery Life  and  Fast Charging: 32 hour Playback time  and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 and s=computers and sr=1-75"/>
  </r>
  <r>
    <s v="B08VRMK55F"/>
    <s v="Zebronics Zeb Buds C2 in Ear Type C Wired Earphones with Mic, Braided 1.2 Metre Cable, Metallic Design, 10mm Drivers, in Line Mic  and  Volume Controller (Blue)"/>
    <s v="Electronics|Headphones,Earbuds&amp;Accessories|Headphones|In-Ear"/>
    <x v="81"/>
    <s v="Electronics"/>
    <x v="0"/>
    <s v="Headphones,Earbuds and Accessories"/>
    <s v="Headphones"/>
    <s v="In-Ear"/>
    <m/>
    <n v="399"/>
    <n v="699"/>
    <x v="0"/>
    <n v="2414346"/>
    <n v="0.43"/>
    <n v="0"/>
    <n v="3.4"/>
    <x v="2"/>
    <n v="3454"/>
    <x v="1"/>
    <n v="1036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 and s=computers and sr=1-176"/>
  </r>
  <r>
    <s v="B09SGGRKV8"/>
    <s v="ZEBRONICS Zeb-Buds 30 3.5Mm Stereo Wired in Ear Earphones with Mic for Calling, Volume Control, Multifunction Button, 14Mm Drivers, Stylish Eartip,1.2 Meter Durable Cable and Lightweight Design(Red)"/>
    <s v="Electronics|Headphones,Earbuds&amp;Accessories|Headphones|In-Ear"/>
    <x v="81"/>
    <s v="Electronics"/>
    <x v="0"/>
    <s v="Headphones,Earbuds and Accessories"/>
    <s v="Headphones"/>
    <s v="In-Ear"/>
    <m/>
    <n v="199"/>
    <n v="499"/>
    <x v="1"/>
    <n v="1243508"/>
    <n v="0.6"/>
    <n v="1"/>
    <n v="3.6"/>
    <x v="0"/>
    <n v="2492"/>
    <x v="1"/>
    <n v="996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 and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nd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 and s=computers and sr=1-278"/>
  </r>
  <r>
    <s v="B0B5GJRTHB"/>
    <s v="Wecool Moonwalk M1 ENC True Wireless in Ear Earbuds with Mic, Titanium Drivers for Rich Bass Experience, 40+ Hours Play Time, Type C Fast Charging, Low Latency, BT 5.3, IPX5, Deep Bass (Black)"/>
    <s v="Electronics|Headphones,Earbuds&amp;Accessories|Headphones|In-Ear"/>
    <x v="81"/>
    <s v="Electronics"/>
    <x v="0"/>
    <s v="Headphones,Earbuds and Accessories"/>
    <s v="Headphones"/>
    <s v="In-Ear"/>
    <m/>
    <n v="889"/>
    <n v="1999"/>
    <x v="0"/>
    <n v="4565716"/>
    <n v="0.56000000000000005"/>
    <n v="1"/>
    <n v="4.2"/>
    <x v="0"/>
    <n v="2284"/>
    <x v="1"/>
    <n v="913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nd  wide compatibility with smartphones  and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 and s=computers and sr=1-397"/>
  </r>
  <r>
    <s v="B09YLFHFDW"/>
    <s v="Sony WI-C100 Wireless Headphones with Customizable Equalizer for Deep Bass  and  25 Hrs Battery, DSEE-Upscale, Splash Proof, 360RA, Fast Pair, in-Ear Bluetooth Headset with mic for Phone Calls (Black)"/>
    <s v="Electronics|Headphones,Earbuds&amp;Accessories|Headphones|In-Ear"/>
    <x v="81"/>
    <s v="Electronics"/>
    <x v="0"/>
    <s v="Headphones,Earbuds and Accessories"/>
    <s v="Headphones"/>
    <s v="In-Ear"/>
    <m/>
    <n v="1599"/>
    <n v="2790"/>
    <x v="0"/>
    <n v="6338880"/>
    <n v="0.43"/>
    <n v="0"/>
    <n v="3.6"/>
    <x v="0"/>
    <n v="2272"/>
    <x v="1"/>
    <n v="9088"/>
    <s v="Equalizer Support : Your sound, just how you like it, Customizable Equalizer for Deep Bass|Application Support : Headphones Connect app for Android  and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nd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nd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 and s=computers and sr=1-325"/>
  </r>
  <r>
    <s v="B0B31FR4Y2"/>
    <s v="Boult Audio Omega with 30dB ANC+ ENC, 32H Playtime, 45ms Latency Gaming Mode, Quad Mic Zen ENC, 3 Equalizer Modes, ANC, Type-C Fast Charging, IPX5 True Wireless in Ear Bluetooth Earbuds (Black)"/>
    <s v="Electronics|Headphones,Earbuds&amp;Accessories|Headphones|In-Ear"/>
    <x v="81"/>
    <s v="Electronics"/>
    <x v="0"/>
    <s v="Headphones,Earbuds and Accessories"/>
    <s v="Headphones"/>
    <s v="In-Ear"/>
    <m/>
    <n v="1999"/>
    <n v="9999"/>
    <x v="0"/>
    <n v="19858014"/>
    <n v="0.8"/>
    <n v="1"/>
    <n v="3.7"/>
    <x v="0"/>
    <n v="1986"/>
    <x v="1"/>
    <n v="794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 and s=computers and sr=1-206"/>
  </r>
  <r>
    <s v="B0B2931FCV"/>
    <s v="ZEBRONICS Zeb-Sound Bomb N1 True Wireless in Ear Earbuds with Mic ENC, Gaming Mode (up to 50ms), up to 18H Playback, BT V5.2, Fidget Case, Voice Assistant, Splash Proof, Type C (Midnight Black)"/>
    <s v="Electronics|Headphones,Earbuds&amp;Accessories|Headphones|In-Ear"/>
    <x v="81"/>
    <s v="Electronics"/>
    <x v="0"/>
    <s v="Headphones,Earbuds and Accessories"/>
    <s v="Headphones"/>
    <s v="In-Ear"/>
    <m/>
    <n v="999"/>
    <n v="4199"/>
    <x v="0"/>
    <n v="8032687"/>
    <n v="0.76"/>
    <n v="1"/>
    <n v="3.5"/>
    <x v="0"/>
    <n v="1913"/>
    <x v="1"/>
    <n v="765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 and s=computers and sr=1-338"/>
  </r>
  <r>
    <s v="B091JF2TFD"/>
    <s v="Boult Audio BassBuds Oak in-Ear Wired Earphones with 10mm Extra Bass Driver and HD Sound with mic(Brown)"/>
    <s v="Electronics|Headphones,Earbuds&amp;Accessories|Headphones|In-Ear"/>
    <x v="81"/>
    <s v="Electronics"/>
    <x v="0"/>
    <s v="Headphones,Earbuds and Accessories"/>
    <s v="Headphones"/>
    <s v="In-Ear"/>
    <m/>
    <n v="499"/>
    <n v="1299"/>
    <x v="0"/>
    <n v="1523727"/>
    <n v="0.62"/>
    <n v="1"/>
    <n v="3.9"/>
    <x v="0"/>
    <n v="1173"/>
    <x v="1"/>
    <n v="4692"/>
    <s v="In-line Controls: Answer/reject/ calls, play/pause, voice command.|Ergonomically designed drivers: Aerospace grade AL alloy drivers give the best acoustics, 3D HD sound and a punchy bass|Lightweight , comfortable  and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 and s=computers and sr=1-302"/>
  </r>
  <r>
    <s v="B09X76VL5L"/>
    <s v="boAt Airdopes 191G True Wireless Earbuds with ENx‚Ñ¢ Tech Equipped Quad Mics, Beast‚Ñ¢ Mode(Low Latency- 65ms) for Gaming, 2x6mm Dual Drivers, 30H Playtime, IPX5, IWP‚Ñ¢, Appealing Case LEDs(Sport Blue)"/>
    <s v="Electronics|Headphones,Earbuds&amp;Accessories|Headphones|In-Ear"/>
    <x v="81"/>
    <s v="Electronics"/>
    <x v="0"/>
    <s v="Headphones,Earbuds and Accessories"/>
    <s v="Headphones"/>
    <s v="In-Ear"/>
    <m/>
    <n v="1599"/>
    <n v="3490"/>
    <x v="0"/>
    <n v="2359240"/>
    <n v="0.54"/>
    <n v="1"/>
    <n v="3.7"/>
    <x v="0"/>
    <n v="676"/>
    <x v="0"/>
    <n v="2704"/>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 and s=computers and sr=1-301"/>
  </r>
  <r>
    <s v="B07QZ3CZ48"/>
    <s v="boAt BassHeads 122 Wired Earphones with Heavy Bass, Integrated Controls and Mic (Gun Metal)"/>
    <s v="Electronics|Headphones,Earbuds&amp;Accessories|Headphones|In-Ear"/>
    <x v="81"/>
    <s v="Electronics"/>
    <x v="0"/>
    <s v="Headphones,Earbuds and Accessories"/>
    <s v="Headphones"/>
    <s v="In-Ear"/>
    <m/>
    <n v="399"/>
    <n v="1290"/>
    <x v="0"/>
    <n v="265740"/>
    <n v="0.69"/>
    <n v="1"/>
    <n v="4.2"/>
    <x v="0"/>
    <n v="206"/>
    <x v="0"/>
    <n v="82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 and s=computers and sr=1-39"/>
  </r>
  <r>
    <s v="B07L5L4GTB"/>
    <s v="Epson 003 65 ml for EcoTank L1110/L3100/L3101/L3110/L3115/L3116/L3150/L3151/L3152/L3156/L5190 Black Ink Bottle"/>
    <s v="Computers&amp;Accessories|Printers,Inks&amp;Accessories|Inks,Toners&amp;Cartridges|InkjetInkCartridges"/>
    <x v="82"/>
    <s v="Computers and Accessories"/>
    <x v="5"/>
    <s v="Printers,Inks and Accessories"/>
    <s v="Inks,Toners and Cartridges"/>
    <s v="InkjetInkCartridges"/>
    <m/>
    <n v="309"/>
    <n v="404"/>
    <x v="1"/>
    <n v="3480056"/>
    <n v="0.24"/>
    <n v="0"/>
    <n v="4.4000000000000004"/>
    <x v="0"/>
    <n v="8614"/>
    <x v="1"/>
    <n v="344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nd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 and s=computers and sr=1-102"/>
  </r>
  <r>
    <s v="B08CYPB15D"/>
    <s v="HP 805 Black Original Ink Cartridge"/>
    <s v="Computers&amp;Accessories|Printers,Inks&amp;Accessories|Inks,Toners&amp;Cartridges|InkjetInkCartridges"/>
    <x v="82"/>
    <s v="Computers and Accessories"/>
    <x v="5"/>
    <s v="Printers,Inks and Accessories"/>
    <s v="Inks,Toners and Cartridges"/>
    <s v="InkjetInkCartridges"/>
    <m/>
    <n v="717"/>
    <n v="761"/>
    <x v="0"/>
    <n v="5478439"/>
    <n v="0.06"/>
    <n v="0"/>
    <n v="4"/>
    <x v="0"/>
    <n v="7199"/>
    <x v="1"/>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 and s=computers and sr=1-62"/>
  </r>
  <r>
    <s v="B08CYNJ5KY"/>
    <s v="HP 682 Black Original Ink Cartridge"/>
    <s v="Computers&amp;Accessories|Printers,Inks&amp;Accessories|Inks,Toners&amp;Cartridges|InkjetInkCartridges"/>
    <x v="82"/>
    <s v="Computers and Accessories"/>
    <x v="5"/>
    <s v="Printers,Inks and Accessories"/>
    <s v="Inks,Toners and Cartridges"/>
    <s v="InkjetInkCartridges"/>
    <m/>
    <n v="828"/>
    <n v="861"/>
    <x v="0"/>
    <n v="3932187"/>
    <n v="0.04"/>
    <n v="0"/>
    <n v="4.2"/>
    <x v="0"/>
    <n v="4567"/>
    <x v="1"/>
    <n v="18268"/>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 and s=computers and sr=1-122"/>
  </r>
  <r>
    <s v="B07SY4C3TD"/>
    <s v="HP GT 53 XL Cartridge Ink"/>
    <s v="Computers&amp;Accessories|Printers,Inks&amp;Accessories|Inks,Toners&amp;Cartridges|InkjetInkCartridges"/>
    <x v="82"/>
    <s v="Computers and Accessories"/>
    <x v="5"/>
    <s v="Printers,Inks and Accessories"/>
    <s v="Inks,Toners and Cartridges"/>
    <s v="InkjetInkCartridges"/>
    <m/>
    <n v="596"/>
    <n v="723"/>
    <x v="0"/>
    <n v="2327337"/>
    <n v="0.18"/>
    <n v="0"/>
    <n v="4.4000000000000004"/>
    <x v="0"/>
    <n v="3219"/>
    <x v="1"/>
    <n v="1287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 and s=computers and sr=1-364"/>
  </r>
  <r>
    <s v="B07P434WJY"/>
    <s v="RC PRINT GI 790 Ink Refill for Canon G1000, G1010, G1100, G2000, G2002, G2010, G2012, G2100, G3000, G3010, G3012, G3100, G4000, G4010"/>
    <s v="Computers&amp;Accessories|Printers,Inks&amp;Accessories|Inks,Toners&amp;Cartridges|InkjetInkRefills&amp;Kits"/>
    <x v="83"/>
    <s v="Computers and Accessories"/>
    <x v="5"/>
    <s v="Printers,Inks and Accessories"/>
    <s v="Inks,Toners and Cartridges"/>
    <s v="InkjetInkRefills and Kits"/>
    <m/>
    <n v="549"/>
    <n v="1999"/>
    <x v="0"/>
    <n v="2732633"/>
    <n v="0.73"/>
    <n v="1"/>
    <n v="4.3"/>
    <x v="0"/>
    <n v="1367"/>
    <x v="1"/>
    <n v="5468"/>
    <s v="Inks designed specially for use with your printers. Inks are made with matching specifications to original company inks.|Excellent color matching performance of the inks. Prints true colors in photo's.|High Yield  and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 and s=computers and sr=1-399"/>
  </r>
  <r>
    <s v="B01EJ5MM5M"/>
    <s v="Canon PIXMA MG2577s All-in-One Inkjet Colour Printer with 1 Additional Colour Cartridge"/>
    <s v="Computers&amp;Accessories|Printers,Inks&amp;Accessories|Printers|InkjetPrinters"/>
    <x v="84"/>
    <s v="Computers and Accessories"/>
    <x v="5"/>
    <s v="Printers,Inks and Accessories"/>
    <s v="Printers"/>
    <s v="InkjetPrinters"/>
    <m/>
    <n v="3498"/>
    <n v="3875"/>
    <x v="0"/>
    <n v="47216875"/>
    <n v="0.1"/>
    <n v="0"/>
    <n v="3.4"/>
    <x v="2"/>
    <n v="12185"/>
    <x v="1"/>
    <n v="3655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nd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 and s=computers and sr=1-378"/>
  </r>
  <r>
    <s v="B09F5Z694W"/>
    <s v="Canon E4570 All-in-One Wi-Fi Ink Efficient Colour Printer with FAX/ADF/Duplex Printing (Black)- Smart Speaker Compatible, Standard"/>
    <s v="Computers&amp;Accessories|Printers,Inks&amp;Accessories|Printers|InkjetPrinters"/>
    <x v="84"/>
    <s v="Computers and Accessories"/>
    <x v="5"/>
    <s v="Printers,Inks and Accessories"/>
    <s v="Printers"/>
    <s v="InkjetPrinters"/>
    <m/>
    <n v="8349"/>
    <n v="9625"/>
    <x v="0"/>
    <n v="35150500"/>
    <n v="0.13"/>
    <n v="0"/>
    <n v="3.8"/>
    <x v="0"/>
    <n v="3652"/>
    <x v="1"/>
    <n v="1460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nd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nd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nd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 and white prints are crisp and sharp. The print speed is decent.The only negative is the amount of ink consumption. While the box says 180 color prints and 300 b and w, both my cartridges are showing at 80% after 4 color print and around 30 b and 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 and s=computers and sr=1-485"/>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85"/>
    <s v="Home and Kitchen"/>
    <x v="2"/>
    <s v="Heating,Cooling and AirQuality"/>
    <s v="WaterHeaters and Geysers"/>
    <s v="InstantWaterHeaters"/>
    <m/>
    <n v="1439"/>
    <n v="1999"/>
    <x v="0"/>
    <n v="107552197"/>
    <n v="0.28000000000000003"/>
    <n v="0"/>
    <n v="4.8"/>
    <x v="1"/>
    <n v="53803"/>
    <x v="1"/>
    <n v="269015"/>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 and s=kitchen and sr=1-150"/>
  </r>
  <r>
    <s v="B097R2V1W8"/>
    <s v="Bajaj Splendora 3 Litre 3KW IWH Instant Water Heater (Geyser), White"/>
    <s v="Home&amp;Kitchen|Heating,Cooling&amp;AirQuality|WaterHeaters&amp;Geysers|InstantWaterHeaters"/>
    <x v="85"/>
    <s v="Home and Kitchen"/>
    <x v="2"/>
    <s v="Heating,Cooling and AirQuality"/>
    <s v="WaterHeaters and Geysers"/>
    <s v="InstantWaterHeaters"/>
    <m/>
    <n v="2599"/>
    <n v="5890"/>
    <x v="0"/>
    <n v="128301870"/>
    <n v="0.56000000000000005"/>
    <n v="1"/>
    <n v="4.0999999999999996"/>
    <x v="0"/>
    <n v="21783"/>
    <x v="1"/>
    <n v="87132"/>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 and s=kitchen and sr=1-28"/>
  </r>
  <r>
    <s v="B09WMTJPG7"/>
    <s v="Crompton InstaBliss 3-L Instant Water Heater (Geyser) with Advanced 4 Level Safety"/>
    <s v="Home&amp;Kitchen|Heating,Cooling&amp;AirQuality|WaterHeaters&amp;Geysers|InstantWaterHeaters"/>
    <x v="85"/>
    <s v="Home and Kitchen"/>
    <x v="2"/>
    <s v="Heating,Cooling and AirQuality"/>
    <s v="WaterHeaters and Geysers"/>
    <s v="InstantWaterHeaters"/>
    <m/>
    <n v="2599"/>
    <n v="4400"/>
    <x v="0"/>
    <n v="65766800"/>
    <n v="0.41"/>
    <n v="0"/>
    <n v="4.0999999999999996"/>
    <x v="0"/>
    <n v="14947"/>
    <x v="1"/>
    <n v="5978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 and s=kitchen and sr=1-153"/>
  </r>
  <r>
    <s v="B078JDNZJ8"/>
    <s v="Havells Instanio 3-Litre Instant Geyser (White/Blue)"/>
    <s v="Home&amp;Kitchen|Heating,Cooling&amp;AirQuality|WaterHeaters&amp;Geysers|InstantWaterHeaters"/>
    <x v="85"/>
    <s v="Home and Kitchen"/>
    <x v="2"/>
    <s v="Heating,Cooling and AirQuality"/>
    <s v="WaterHeaters and Geysers"/>
    <s v="InstantWaterHeaters"/>
    <m/>
    <n v="3600"/>
    <n v="6190"/>
    <x v="0"/>
    <n v="73809560"/>
    <n v="0.42"/>
    <n v="0"/>
    <n v="4.3"/>
    <x v="0"/>
    <n v="11924"/>
    <x v="1"/>
    <n v="4769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 and s=kitchen and sr=1-28"/>
  </r>
  <r>
    <s v="B0B3X2BY3M"/>
    <s v="Crompton Gracee 5-L Instant Water Heater (Geyser)"/>
    <s v="Home&amp;Kitchen|Heating,Cooling&amp;AirQuality|WaterHeaters&amp;Geysers|InstantWaterHeaters"/>
    <x v="85"/>
    <s v="Home and Kitchen"/>
    <x v="2"/>
    <s v="Heating,Cooling and AirQuality"/>
    <s v="WaterHeaters and Geysers"/>
    <s v="InstantWaterHeaters"/>
    <m/>
    <n v="3599"/>
    <n v="7299"/>
    <x v="0"/>
    <n v="75354876"/>
    <n v="0.51"/>
    <n v="1"/>
    <n v="4"/>
    <x v="0"/>
    <n v="10324"/>
    <x v="1"/>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 and s=kitchen and sr=1-102"/>
  </r>
  <r>
    <s v="B097MKZHNV"/>
    <s v="Racold Pronto Pro 3Litres 3KW Vertical Instant Water Heater (Geyser)"/>
    <s v="Home&amp;Kitchen|Heating,Cooling&amp;AirQuality|WaterHeaters&amp;Geysers|InstantWaterHeaters"/>
    <x v="85"/>
    <s v="Home and Kitchen"/>
    <x v="2"/>
    <s v="Heating,Cooling and AirQuality"/>
    <s v="WaterHeaters and Geysers"/>
    <s v="InstantWaterHeaters"/>
    <m/>
    <n v="2949"/>
    <n v="4849"/>
    <x v="0"/>
    <n v="38636832"/>
    <n v="0.39"/>
    <n v="0"/>
    <n v="4.2"/>
    <x v="0"/>
    <n v="7968"/>
    <x v="1"/>
    <n v="3187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 and s=kitchen and sr=1-391"/>
  </r>
  <r>
    <s v="B07WKB69RS"/>
    <s v="Lifelong LLWH106 Flash 3 Litres Instant Water Heater for Home Use, 8 Bar Pressure,Power On/Off Indicator and Advanced Safety, (3000W, ISI Certified, 2 Years Warranty)"/>
    <s v="Home&amp;Kitchen|Heating,Cooling&amp;AirQuality|WaterHeaters&amp;Geysers|InstantWaterHeaters"/>
    <x v="85"/>
    <s v="Home and Kitchen"/>
    <x v="2"/>
    <s v="Heating,Cooling and AirQuality"/>
    <s v="WaterHeaters and Geysers"/>
    <s v="InstantWaterHeaters"/>
    <m/>
    <n v="2088"/>
    <n v="5550"/>
    <x v="0"/>
    <n v="29370600"/>
    <n v="0.62"/>
    <n v="1"/>
    <n v="4"/>
    <x v="0"/>
    <n v="5292"/>
    <x v="1"/>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nd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 and s=kitchen and sr=1-149"/>
  </r>
  <r>
    <s v="B07W4HTS8Q"/>
    <s v="ACTIVA Instant 3 LTR 3 KVA SPECIAL Anti Rust Coated Tank Geyser with Full ABS Body with 5 Year Warranty Premium (White)"/>
    <s v="Home&amp;Kitchen|Heating,Cooling&amp;AirQuality|WaterHeaters&amp;Geysers|InstantWaterHeaters"/>
    <x v="85"/>
    <s v="Home and Kitchen"/>
    <x v="2"/>
    <s v="Heating,Cooling and AirQuality"/>
    <s v="WaterHeaters and Geysers"/>
    <s v="InstantWaterHeaters"/>
    <m/>
    <n v="1899"/>
    <n v="3790"/>
    <x v="0"/>
    <n v="14561180"/>
    <n v="0.5"/>
    <n v="1"/>
    <n v="3.8"/>
    <x v="0"/>
    <n v="3842"/>
    <x v="1"/>
    <n v="1536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nd  customer care service is pathetic,Good cooling, Fit finish not up to mark.,Value for money,good one for small town , high wattage  creating problem in metro apartment,Working Good"/>
    <s v="Value for money,Like,Okk,Product is good but within 2 years stopped performing  and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 and s=kitchen and sr=1-245"/>
  </r>
  <r>
    <s v="B014HDJ7ZE"/>
    <s v="Bajaj Majesty Duetto Gas 6 Ltr Vertical Water Heater ( LPG), White"/>
    <s v="Home&amp;Kitchen|Heating,Cooling&amp;AirQuality|WaterHeaters&amp;Geysers|InstantWaterHeaters"/>
    <x v="85"/>
    <s v="Home and Kitchen"/>
    <x v="2"/>
    <s v="Heating,Cooling and AirQuality"/>
    <s v="WaterHeaters and Geysers"/>
    <s v="InstantWaterHeaters"/>
    <m/>
    <n v="5365"/>
    <n v="7445"/>
    <x v="0"/>
    <n v="26682880"/>
    <n v="0.28000000000000003"/>
    <n v="0"/>
    <n v="3.9"/>
    <x v="0"/>
    <n v="3584"/>
    <x v="1"/>
    <n v="1433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 and s=kitchen and sr=1-365"/>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85"/>
    <s v="Home and Kitchen"/>
    <x v="2"/>
    <s v="Heating,Cooling and AirQuality"/>
    <s v="WaterHeaters and Geysers"/>
    <s v="InstantWaterHeaters"/>
    <m/>
    <n v="1499"/>
    <n v="3500"/>
    <x v="0"/>
    <n v="9068500"/>
    <n v="0.56999999999999995"/>
    <n v="1"/>
    <n v="4.7"/>
    <x v="1"/>
    <n v="2591"/>
    <x v="1"/>
    <n v="12955"/>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 and s=kitchen and sr=1-419"/>
  </r>
  <r>
    <s v="B0B9RN5X8B"/>
    <s v="V-Guard Zio Instant Water Geyser | 3 Litre | 3000 W Heating | White-Blue | | 2 Year Warranty"/>
    <s v="Home&amp;Kitchen|Heating,Cooling&amp;AirQuality|WaterHeaters&amp;Geysers|InstantWaterHeaters"/>
    <x v="85"/>
    <s v="Home and Kitchen"/>
    <x v="2"/>
    <s v="Heating,Cooling and AirQuality"/>
    <s v="WaterHeaters and Geysers"/>
    <s v="InstantWaterHeaters"/>
    <m/>
    <n v="2699"/>
    <n v="4700"/>
    <x v="0"/>
    <n v="6091200"/>
    <n v="0.43"/>
    <n v="0"/>
    <n v="4.2"/>
    <x v="0"/>
    <n v="1296"/>
    <x v="1"/>
    <n v="518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nd  Anti-siphon Protection for preventing the reverse flow of water|STYLISH  and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 and s=kitchen and sr=1-171"/>
  </r>
  <r>
    <s v="B07Y1RCCW5"/>
    <s v="ZIGMA WinoteK WinoteK Sun Instant Water Geyser, Water Heater, Portable Water Heater, Geysers Made of First Class ABS Plastic, automatic Reset Model, AE10-3 W (Yellow)"/>
    <s v="Home&amp;Kitchen|Heating,Cooling&amp;AirQuality|WaterHeaters&amp;Geysers|InstantWaterHeaters"/>
    <x v="85"/>
    <s v="Home and Kitchen"/>
    <x v="2"/>
    <s v="Heating,Cooling and AirQuality"/>
    <s v="WaterHeaters and Geysers"/>
    <s v="InstantWaterHeaters"/>
    <m/>
    <n v="1190"/>
    <n v="2550"/>
    <x v="0"/>
    <n v="3011550"/>
    <n v="0.53"/>
    <n v="1"/>
    <n v="3.8"/>
    <x v="0"/>
    <n v="1181"/>
    <x v="1"/>
    <n v="4724"/>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 and s=kitchen and sr=1-409"/>
  </r>
  <r>
    <s v="B0BCKJJN8R"/>
    <s v="Hindware Atlantic Xceed 5L 3kW Instant Water Heater with Copper Heating Element and High Grade Stainless Steel Tank"/>
    <s v="Home&amp;Kitchen|Heating,Cooling&amp;AirQuality|WaterHeaters&amp;Geysers|InstantWaterHeaters"/>
    <x v="85"/>
    <s v="Home and Kitchen"/>
    <x v="2"/>
    <s v="Heating,Cooling and AirQuality"/>
    <s v="WaterHeaters and Geysers"/>
    <s v="InstantWaterHeaters"/>
    <m/>
    <n v="3599"/>
    <n v="7290"/>
    <x v="0"/>
    <n v="6867180"/>
    <n v="0.51"/>
    <n v="1"/>
    <n v="3.9"/>
    <x v="0"/>
    <n v="942"/>
    <x v="0"/>
    <n v="376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 and s=kitchen and sr=1-275"/>
  </r>
  <r>
    <s v="B07G147SZD"/>
    <s v="NEXOMS Instant Heating Water Tap Wall Mounted with 3 Pin Indian Plug (16Amp)"/>
    <s v="Home&amp;Kitchen|Heating,Cooling&amp;AirQuality|WaterHeaters&amp;Geysers|InstantWaterHeaters"/>
    <x v="85"/>
    <s v="Home and Kitchen"/>
    <x v="2"/>
    <s v="Heating,Cooling and AirQuality"/>
    <s v="WaterHeaters and Geysers"/>
    <s v="InstantWaterHeaters"/>
    <m/>
    <n v="2699"/>
    <n v="3799"/>
    <x v="0"/>
    <n v="2761873"/>
    <n v="0.28999999999999998"/>
    <n v="0"/>
    <n v="4"/>
    <x v="0"/>
    <n v="727"/>
    <x v="0"/>
    <n v="2908"/>
    <s v="Suitable for your Home  and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 and s=kitchen and sr=1-389"/>
  </r>
  <r>
    <s v="B078JBK4GX"/>
    <s v="Havells Instanio 1-Litre 3KW Instant Water Heater (Geyser), White Blue"/>
    <s v="Home&amp;Kitchen|Heating,Cooling&amp;AirQuality|WaterHeaters&amp;Geysers|InstantWaterHeaters"/>
    <x v="85"/>
    <s v="Home and Kitchen"/>
    <x v="2"/>
    <s v="Heating,Cooling and AirQuality"/>
    <s v="WaterHeaters and Geysers"/>
    <s v="InstantWaterHeaters"/>
    <m/>
    <n v="2599"/>
    <n v="4560"/>
    <x v="0"/>
    <n v="2945760"/>
    <n v="0.43"/>
    <n v="0"/>
    <n v="4.4000000000000004"/>
    <x v="0"/>
    <n v="646"/>
    <x v="0"/>
    <n v="258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 and s=kitchen and sr=1-244"/>
  </r>
  <r>
    <s v="B081B1JL35"/>
    <s v="CSI INTERNATIONAL¬Æ Instant Water Geyser, Water Heater, Portable Water Heater, Geyser Made of First Class ABS Plastic 3KW (Red)"/>
    <s v="Home&amp;Kitchen|Heating,Cooling&amp;AirQuality|WaterHeaters&amp;Geysers|InstantWaterHeaters"/>
    <x v="85"/>
    <s v="Home and Kitchen"/>
    <x v="2"/>
    <s v="Heating,Cooling and AirQuality"/>
    <s v="WaterHeaters and Geysers"/>
    <s v="InstantWaterHeaters"/>
    <m/>
    <n v="1049"/>
    <n v="2499"/>
    <x v="0"/>
    <n v="1594362"/>
    <n v="0.57999999999999996"/>
    <n v="1"/>
    <n v="3.7"/>
    <x v="0"/>
    <n v="638"/>
    <x v="0"/>
    <n v="255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 and s=kitchen and sr=1-332"/>
  </r>
  <r>
    <s v="B077BTLQ67"/>
    <s v="Orient Electric Aura Neo Instant 3L Water Heater (Geyser), 5-level Safety Shield, Stainless Steel Tank (White  and  Turquoise)"/>
    <s v="Home&amp;Kitchen|Heating,Cooling&amp;AirQuality|WaterHeaters&amp;Geysers|InstantWaterHeaters"/>
    <x v="85"/>
    <s v="Home and Kitchen"/>
    <x v="2"/>
    <s v="Heating,Cooling and AirQuality"/>
    <s v="WaterHeaters and Geysers"/>
    <s v="InstantWaterHeaters"/>
    <m/>
    <n v="2790"/>
    <n v="4890"/>
    <x v="0"/>
    <n v="2875320"/>
    <n v="0.43"/>
    <n v="0"/>
    <n v="3.9"/>
    <x v="0"/>
    <n v="588"/>
    <x v="0"/>
    <n v="2352"/>
    <s v="LONGER TANK LIFESPAN: High-grade stainless steel tank and heavy copper heating element with a nickel coating that protects the instant geyser against corrosion;|SUITABLE FOR MID AND LOW-RISE BUILDINGS with 6.5 bar pressure rating;|NEON POWER  and  HEATING INDICATOR that indicates power  and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nd 2.Cons:-1. One need to purchase inlet  and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 and s=kitchen and sr=1-374"/>
  </r>
  <r>
    <s v="B078JF6X9B"/>
    <s v="Havells Instanio 3-Litre 4.5KW Instant Water Heater (Geyser), White Blue"/>
    <s v="Home&amp;Kitchen|Heating,Cooling&amp;AirQuality|WaterHeaters&amp;Geysers|InstantWaterHeaters"/>
    <x v="85"/>
    <s v="Home and Kitchen"/>
    <x v="2"/>
    <s v="Heating,Cooling and AirQuality"/>
    <s v="WaterHeaters and Geysers"/>
    <s v="InstantWaterHeaters"/>
    <m/>
    <n v="3645"/>
    <n v="6070"/>
    <x v="0"/>
    <n v="3405270"/>
    <n v="0.4"/>
    <n v="0"/>
    <n v="4.2"/>
    <x v="0"/>
    <n v="561"/>
    <x v="0"/>
    <n v="2244"/>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nd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 and s=kitchen and sr=1-347"/>
  </r>
  <r>
    <s v="B09DL9978Y"/>
    <s v="Hindware Atlantic Compacto 3 Litre Instant water heater with Stainless Steel Tank, Robust Construction, Pressure Relief Valve And I-thermostat Feature (White And Grey)"/>
    <s v="Home&amp;Kitchen|Heating,Cooling&amp;AirQuality|WaterHeaters&amp;Geysers|InstantWaterHeaters"/>
    <x v="85"/>
    <s v="Home and Kitchen"/>
    <x v="2"/>
    <s v="Heating,Cooling and AirQuality"/>
    <s v="WaterHeaters and Geysers"/>
    <s v="InstantWaterHeaters"/>
    <m/>
    <n v="2399"/>
    <n v="4590"/>
    <x v="0"/>
    <n v="2037960"/>
    <n v="0.48"/>
    <n v="0"/>
    <n v="4.0999999999999996"/>
    <x v="0"/>
    <n v="444"/>
    <x v="0"/>
    <n v="177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 and s=kitchen and sr=1-151"/>
  </r>
  <r>
    <s v="B0836JGZ74"/>
    <s v="CSI INTERNATIONAL¬Æ Instant Water Geyser, Water Heater, Portable Water Heater, Geyser Made of First Class ABS Plastic 3KW (White)"/>
    <s v="Home&amp;Kitchen|Heating,Cooling&amp;AirQuality|WaterHeaters&amp;Geysers|InstantWaterHeaters"/>
    <x v="85"/>
    <s v="Home and Kitchen"/>
    <x v="2"/>
    <s v="Heating,Cooling and AirQuality"/>
    <s v="WaterHeaters and Geysers"/>
    <s v="InstantWaterHeaters"/>
    <m/>
    <n v="1049"/>
    <n v="2499"/>
    <x v="0"/>
    <n v="819672"/>
    <n v="0.57999999999999996"/>
    <n v="1"/>
    <n v="3.6"/>
    <x v="0"/>
    <n v="328"/>
    <x v="0"/>
    <n v="131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 and s=kitchen and sr=1-274"/>
  </r>
  <r>
    <s v="B07H5PBN54"/>
    <s v="INDIAS¬Æ‚Ñ¢ Electro-Instant Water Geyser A.B.S. Body Shock Proof Can be Used in Bathroom, Kitchen, wash Area, Hotels, Hospital etc."/>
    <s v="Home&amp;Kitchen|Heating,Cooling&amp;AirQuality|WaterHeaters&amp;Geysers|InstantWaterHeaters"/>
    <x v="85"/>
    <s v="Home and Kitchen"/>
    <x v="2"/>
    <s v="Heating,Cooling and AirQuality"/>
    <s v="WaterHeaters and Geysers"/>
    <s v="InstantWaterHeaters"/>
    <m/>
    <n v="999"/>
    <n v="2600"/>
    <x v="0"/>
    <n v="655200"/>
    <n v="0.62"/>
    <n v="1"/>
    <n v="3.4"/>
    <x v="2"/>
    <n v="252"/>
    <x v="0"/>
    <n v="7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nd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 and s=kitchen and sr=1-246"/>
  </r>
  <r>
    <s v="B08T8KWNQ9"/>
    <s v="TE‚Ñ¢ Instant Electric Heating Hot and Cold Water Geyser Tap Water with Digital Display (White)"/>
    <s v="Home&amp;Kitchen|Heating,Cooling&amp;AirQuality|WaterHeaters&amp;Geysers|InstantWaterHeaters"/>
    <x v="85"/>
    <s v="Home and Kitchen"/>
    <x v="2"/>
    <s v="Heating,Cooling and AirQuality"/>
    <s v="WaterHeaters and Geysers"/>
    <s v="InstantWaterHeaters"/>
    <m/>
    <n v="1449"/>
    <n v="4999"/>
    <x v="0"/>
    <n v="314937"/>
    <n v="0.71"/>
    <n v="1"/>
    <n v="3.6"/>
    <x v="0"/>
    <n v="63"/>
    <x v="0"/>
    <n v="25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 and s=kitchen and sr=1-407"/>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85"/>
    <s v="Home and Kitchen"/>
    <x v="2"/>
    <s v="Heating,Cooling and AirQuality"/>
    <s v="WaterHeaters and Geysers"/>
    <s v="InstantWaterHeaters"/>
    <m/>
    <n v="1448"/>
    <n v="2999"/>
    <x v="0"/>
    <n v="56981"/>
    <n v="0.52"/>
    <n v="1"/>
    <n v="4.5"/>
    <x v="1"/>
    <n v="19"/>
    <x v="0"/>
    <n v="9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 and s=kitchen and sr=1-173"/>
  </r>
  <r>
    <s v="B0BDS8MY8J"/>
    <s v="Lapster Caddy for ssd and HDD, Optical Bay 2nd Hard Drive Caddy, Caddy 9.5mm for Laptop"/>
    <s v="Computers&amp;Accessories|Components|InternalHardDrives"/>
    <x v="86"/>
    <s v="Computers and Accessories"/>
    <x v="5"/>
    <s v="Components"/>
    <s v="InternalHardDrives"/>
    <m/>
    <m/>
    <n v="199"/>
    <n v="999"/>
    <x v="0"/>
    <n v="361638"/>
    <n v="0.8"/>
    <n v="1"/>
    <n v="4.2"/>
    <x v="0"/>
    <n v="362"/>
    <x v="0"/>
    <n v="144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nd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 and s=computers and sr=1-306"/>
  </r>
  <r>
    <s v="B07G3YNLJB"/>
    <s v="Crucial BX500 240GB 3D NAND SATA 6.35 cm (2.5-inch) SSD (CT240BX500SSD1)"/>
    <s v="Computers&amp;Accessories|Components|InternalSolidStateDrives"/>
    <x v="87"/>
    <s v="Computers and Accessories"/>
    <x v="5"/>
    <s v="Components"/>
    <s v="InternalSolidStateDrives"/>
    <m/>
    <m/>
    <n v="1815"/>
    <n v="3100"/>
    <x v="0"/>
    <n v="288067500"/>
    <n v="0.41"/>
    <n v="0"/>
    <n v="4.5"/>
    <x v="1"/>
    <n v="92925"/>
    <x v="1"/>
    <n v="464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 and s=computers and sr=1-247"/>
  </r>
  <r>
    <s v="B09TMZ1MF8"/>
    <s v="Western Digital WD Green SATA 240GB Internal SSD Solid State Drive - SATA 6Gb/s 2.5 inches - WDS240G3G0A"/>
    <s v="Computers&amp;Accessories|Components|InternalSolidStateDrives"/>
    <x v="87"/>
    <s v="Computers and Accessories"/>
    <x v="5"/>
    <s v="Components"/>
    <s v="InternalSolidStateDrives"/>
    <m/>
    <m/>
    <n v="1709"/>
    <n v="4000"/>
    <x v="0"/>
    <n v="12116000"/>
    <n v="0.56999999999999995"/>
    <n v="1"/>
    <n v="4.4000000000000004"/>
    <x v="0"/>
    <n v="3029"/>
    <x v="1"/>
    <n v="1211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 and s=computers and sr=1-339"/>
  </r>
  <r>
    <s v="B0B25LQQPC"/>
    <s v="Crucial P3 500GB PCIe 3.0 3D NAND NVMe M.2 SSD, up to 3500MB/s - CT500P3SSD8"/>
    <s v="Computers&amp;Accessories|Components|InternalSolidStateDrives"/>
    <x v="87"/>
    <s v="Computers and Accessories"/>
    <x v="5"/>
    <s v="Components"/>
    <s v="InternalSolidStateDrives"/>
    <m/>
    <m/>
    <n v="3307"/>
    <n v="6100"/>
    <x v="0"/>
    <n v="15341500"/>
    <n v="0.46"/>
    <n v="0"/>
    <n v="4.3"/>
    <x v="0"/>
    <n v="2515"/>
    <x v="1"/>
    <n v="1006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 and s=computers and sr=1-486"/>
  </r>
  <r>
    <s v="B00W56GLOQ"/>
    <s v="Wonderchef Nutri-blend Mixer, Grinder  and  Blender | Powerful 400W 22000 RPM motor | Stainless steel Blades | 2 unbreakable jars | 2 Years warranty | Online recipe book by Chef Sanjeev Kapoor | Black"/>
    <s v="Home&amp;Kitchen|Kitchen&amp;HomeAppliances|SmallKitchenAppliances|JuicerMixerGrinders"/>
    <x v="88"/>
    <s v="Home and Kitchen"/>
    <x v="2"/>
    <s v="Kitchen and HomeAppliances"/>
    <s v="SmallKitchenAppliances"/>
    <s v="JuicerMixerGrinders"/>
    <m/>
    <n v="2699"/>
    <n v="5000"/>
    <x v="0"/>
    <n v="130820000"/>
    <n v="0.46"/>
    <n v="0"/>
    <n v="4"/>
    <x v="0"/>
    <n v="26164"/>
    <x v="1"/>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nd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nd  AFTER SALES SERVICE: Reliable Wonderchef warranty with the best after sales service in over 12,000 pin codes across India. Also buy Spares  and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 and s=kitchen and sr=1-76"/>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88"/>
    <s v="Home and Kitchen"/>
    <x v="2"/>
    <s v="Kitchen and HomeAppliances"/>
    <s v="SmallKitchenAppliances"/>
    <s v="JuicerMixerGrinders"/>
    <m/>
    <n v="3299"/>
    <n v="6500"/>
    <x v="0"/>
    <n v="72910500"/>
    <n v="0.49"/>
    <n v="0"/>
    <n v="3.7"/>
    <x v="0"/>
    <n v="11217"/>
    <x v="1"/>
    <n v="44868"/>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nd  minerals from your foods|2 Years Warranty  and  After Sales Service: Reliable Wonderchef warranty with the best after-sales service in over 12,000 pin codes across India. Also buy Spares  and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 and s=kitchen and sr=1-204"/>
  </r>
  <r>
    <s v="B071113J7M"/>
    <s v="Sujata Powermatic Plus 900 Watts Juicer Mixer Grinder"/>
    <s v="Home&amp;Kitchen|Kitchen&amp;HomeAppliances|SmallKitchenAppliances|JuicerMixerGrinders"/>
    <x v="88"/>
    <s v="Home and Kitchen"/>
    <x v="2"/>
    <s v="Kitchen and HomeAppliances"/>
    <s v="SmallKitchenAppliances"/>
    <s v="JuicerMixerGrinders"/>
    <m/>
    <n v="5890"/>
    <n v="7506"/>
    <x v="0"/>
    <n v="54350946"/>
    <n v="0.22"/>
    <n v="0"/>
    <n v="4.5"/>
    <x v="1"/>
    <n v="7241"/>
    <x v="1"/>
    <n v="3620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 and s=kitchen and sr=1-262"/>
  </r>
  <r>
    <s v="B07Y9PY6Y1"/>
    <s v="Sujata Powermatic Plus, Juicer Mixer Grinder with Chutney Jar, 900 Watts, 3 Jars (White)"/>
    <s v="Home&amp;Kitchen|Kitchen&amp;HomeAppliances|SmallKitchenAppliances|JuicerMixerGrinders"/>
    <x v="88"/>
    <s v="Home and Kitchen"/>
    <x v="2"/>
    <s v="Kitchen and HomeAppliances"/>
    <s v="SmallKitchenAppliances"/>
    <s v="JuicerMixerGrinders"/>
    <m/>
    <n v="6525"/>
    <n v="8820"/>
    <x v="0"/>
    <n v="45308340"/>
    <n v="0.26"/>
    <n v="0"/>
    <n v="4.5"/>
    <x v="1"/>
    <n v="5137"/>
    <x v="1"/>
    <n v="2568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 and s=kitchen and sr=1-307"/>
  </r>
  <r>
    <s v="B09J2SCVQT"/>
    <s v="NutriPro Juicer Mixer Grinder - Smoothie Maker - 500 Watts (3 Jars 2 Blades)"/>
    <s v="Home&amp;Kitchen|Kitchen&amp;HomeAppliances|SmallKitchenAppliances|JuicerMixerGrinders"/>
    <x v="88"/>
    <s v="Home and Kitchen"/>
    <x v="2"/>
    <s v="Kitchen and HomeAppliances"/>
    <s v="SmallKitchenAppliances"/>
    <s v="JuicerMixerGrinders"/>
    <m/>
    <n v="1969"/>
    <n v="5000"/>
    <x v="0"/>
    <n v="24635000"/>
    <n v="0.61"/>
    <n v="1"/>
    <n v="4.0999999999999996"/>
    <x v="0"/>
    <n v="4927"/>
    <x v="1"/>
    <n v="19708"/>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 and s=kitchen and sr=1-52"/>
  </r>
  <r>
    <s v="B086199CWG"/>
    <s v="Maharaja Whiteline Odacio Plus 550-Watt Juicer Mixer Grinder with 3 Jars (Black/Silver)"/>
    <s v="Home&amp;Kitchen|Kitchen&amp;HomeAppliances|SmallKitchenAppliances|JuicerMixerGrinders"/>
    <x v="88"/>
    <s v="Home and Kitchen"/>
    <x v="2"/>
    <s v="Kitchen and HomeAppliances"/>
    <s v="SmallKitchenAppliances"/>
    <s v="JuicerMixerGrinders"/>
    <m/>
    <n v="3349"/>
    <n v="4799"/>
    <x v="0"/>
    <n v="20155800"/>
    <n v="0.3"/>
    <n v="0"/>
    <n v="3.7"/>
    <x v="0"/>
    <n v="4200"/>
    <x v="1"/>
    <n v="16800"/>
    <s v="550 W : Higher the Wattage, tougher the Juicing/Grinding|30 mins continuous grinding  and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 and s=kitchen and sr=1-438"/>
  </r>
  <r>
    <s v="B07D8VBYB4"/>
    <s v="SUJATA Powermatic Plus, Juicer Mixer Grinder, 900 Watts, 2 Jars (White)"/>
    <s v="Home&amp;Kitchen|Kitchen&amp;HomeAppliances|SmallKitchenAppliances|JuicerMixerGrinders"/>
    <x v="88"/>
    <s v="Home and Kitchen"/>
    <x v="2"/>
    <s v="Kitchen and HomeAppliances"/>
    <s v="SmallKitchenAppliances"/>
    <s v="JuicerMixerGrinders"/>
    <m/>
    <n v="5865"/>
    <n v="7776"/>
    <x v="0"/>
    <n v="21282912"/>
    <n v="0.25"/>
    <n v="0"/>
    <n v="4.4000000000000004"/>
    <x v="0"/>
    <n v="2737"/>
    <x v="1"/>
    <n v="1094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 and s=kitchen and sr=1-432"/>
  </r>
  <r>
    <s v="B07NRTCDS5"/>
    <s v="Brayden Fito Atom Rechargeable Smoothie Blender with 2000 mAh Battery and 3.7V Motor with 400ml Tritan Jar (Blue)"/>
    <s v="Home&amp;Kitchen|Kitchen&amp;HomeAppliances|SmallKitchenAppliances|JuicerMixerGrinders"/>
    <x v="88"/>
    <s v="Home and Kitchen"/>
    <x v="2"/>
    <s v="Kitchen and HomeAppliances"/>
    <s v="SmallKitchenAppliances"/>
    <s v="JuicerMixerGrinders"/>
    <m/>
    <n v="1199"/>
    <n v="1499"/>
    <x v="0"/>
    <n v="3306794"/>
    <n v="0.2"/>
    <n v="0"/>
    <n v="3.8"/>
    <x v="0"/>
    <n v="2206"/>
    <x v="1"/>
    <n v="882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 and s=kitchen and sr=1-190"/>
  </r>
  <r>
    <s v="B0BNDGL26T"/>
    <s v="MR. BRAND Portable USB Juicer Electric USB Juice Maker Mixer Bottle Blender Grinder Mixer,6 Blades Rechargeable Bottle with (Multi color) (MULTI MIXER 6 BLED)"/>
    <s v="Home&amp;Kitchen|Kitchen&amp;HomeAppliances|SmallKitchenAppliances|JuicerMixerGrinders"/>
    <x v="88"/>
    <s v="Home and Kitchen"/>
    <x v="2"/>
    <s v="Kitchen and HomeAppliances"/>
    <s v="SmallKitchenAppliances"/>
    <s v="JuicerMixerGrinders"/>
    <m/>
    <n v="499"/>
    <n v="2199"/>
    <x v="0"/>
    <n v="239691"/>
    <n v="0.77"/>
    <n v="1"/>
    <n v="2.8"/>
    <x v="2"/>
    <n v="109"/>
    <x v="0"/>
    <n v="327"/>
    <s v="Portable  and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 and s=kitchen and sr=1-302"/>
  </r>
  <r>
    <s v="B0BHNHMR3H"/>
    <s v="LONAXA Mini Travel Rechargeable Fruit Juicer - USB Electric Fruit  and  Vegetable Juice Blender/Grinder for Home and Office Use (Multicolor)‚Ä¶"/>
    <s v="Home&amp;Kitchen|Kitchen&amp;HomeAppliances|SmallKitchenAppliances|JuicerMixerGrinders"/>
    <x v="88"/>
    <s v="Home and Kitchen"/>
    <x v="2"/>
    <s v="Kitchen and HomeAppliances"/>
    <s v="SmallKitchenAppliances"/>
    <s v="JuicerMixerGrinders"/>
    <m/>
    <n v="499"/>
    <n v="1299"/>
    <x v="0"/>
    <n v="84435"/>
    <n v="0.62"/>
    <n v="1"/>
    <n v="3.9"/>
    <x v="0"/>
    <n v="65"/>
    <x v="0"/>
    <n v="26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 and s=kitchen and sr=1-431"/>
  </r>
  <r>
    <s v="B0BNQMF152"/>
    <s v="ROYAL STEP Portable Electric USB Juice Maker Juicer Bottle Blender Grinder Mixer,6 Blades Rechargeable Bottle with (MULTII) (MULTI COLOUR 6 BLED JUICER MIXER)"/>
    <s v="Home&amp;Kitchen|Kitchen&amp;HomeAppliances|SmallKitchenAppliances|JuicerMixerGrinders"/>
    <x v="88"/>
    <s v="Home and Kitchen"/>
    <x v="2"/>
    <s v="Kitchen and HomeAppliances"/>
    <s v="SmallKitchenAppliances"/>
    <s v="JuicerMixerGrinders"/>
    <m/>
    <n v="499"/>
    <n v="2199"/>
    <x v="0"/>
    <n v="116547"/>
    <n v="0.77"/>
    <n v="1"/>
    <n v="3.7"/>
    <x v="0"/>
    <n v="53"/>
    <x v="0"/>
    <n v="212"/>
    <s v="ROYAL STEP Portables  and  Convenient to Charge: This little body light weight design is easy for you carry it to school,office,parks,camping, anywhere you want to. and it also convenient for charge by power bank, laptop, computer, car or other usb devices.|Rechargeable and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 and s=kitchen and sr=1-224"/>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88"/>
    <s v="Home and Kitchen"/>
    <x v="2"/>
    <s v="Kitchen and HomeAppliances"/>
    <s v="SmallKitchenAppliances"/>
    <s v="JuicerMixerGrinders"/>
    <m/>
    <n v="649"/>
    <n v="999"/>
    <x v="0"/>
    <n v="3996"/>
    <n v="0.35"/>
    <n v="0"/>
    <n v="3.6"/>
    <x v="0"/>
    <n v="4"/>
    <x v="0"/>
    <n v="16"/>
    <s v="„ÄêUSB Rechargeable  and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nd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nd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nd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 and s=kitchen and sr=1-415"/>
  </r>
  <r>
    <s v="B00S9BSJC8"/>
    <s v="Philips Viva Collection HR1832/00 1.5-Litre400-Watt Juicer (Ink Black)"/>
    <s v="Home&amp;Kitchen|Kitchen&amp;HomeAppliances|SmallKitchenAppliances|Juicers"/>
    <x v="89"/>
    <s v="Home and Kitchen"/>
    <x v="2"/>
    <s v="Kitchen and HomeAppliances"/>
    <s v="SmallKitchenAppliances"/>
    <s v="Juicers"/>
    <m/>
    <n v="6499"/>
    <n v="8995"/>
    <x v="0"/>
    <n v="25275950"/>
    <n v="0.28000000000000003"/>
    <n v="0"/>
    <n v="4.3"/>
    <x v="0"/>
    <n v="2810"/>
    <x v="1"/>
    <n v="1124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nd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 and s=kitchen and sr=1-238"/>
  </r>
  <r>
    <s v="B08TT63N58"/>
    <s v="ROYAL STEP - AMAZON'S BRAND - Portable Electric USB Juice Maker Juicer Bottle Blender Grinder Mixer,4 Blades Rechargeable Bottle with (Multi color) (MULTI)"/>
    <s v="Home&amp;Kitchen|Kitchen&amp;HomeAppliances|SmallKitchenAppliances|Juicers"/>
    <x v="89"/>
    <s v="Home and Kitchen"/>
    <x v="2"/>
    <s v="Kitchen and HomeAppliances"/>
    <s v="SmallKitchenAppliances"/>
    <s v="Juicers"/>
    <m/>
    <n v="499"/>
    <n v="2199"/>
    <x v="0"/>
    <n v="7755873"/>
    <n v="0.77"/>
    <n v="1"/>
    <n v="3.1"/>
    <x v="2"/>
    <n v="3527"/>
    <x v="1"/>
    <n v="10581"/>
    <s v="Portable  and  Convenient to Charge: This little body light weight design is easy for you carry it to school,office,parks,camping, anywhere you want to. and it also convenient for charge by power bank, laptop, computer, car or other usb devices.|Rechargeable and 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 and s=kitchen and sr=1-337"/>
  </r>
  <r>
    <s v="B078V8R9BS"/>
    <s v="Butterfly EKN 1.5-Litre Electric Kettle (Silver with Black)"/>
    <s v="Home&amp;Kitchen|Kitchen&amp;HomeAppliances|SmallKitchenAppliances|Kettles&amp;HotWaterDispensers|Kettle&amp;ToasterSets"/>
    <x v="90"/>
    <s v="Home and Kitchen"/>
    <x v="2"/>
    <s v="Kitchen and HomeAppliances"/>
    <s v="SmallKitchenAppliances"/>
    <s v="Kettles and HotWaterDispensers"/>
    <s v="Kettle and ToasterSets"/>
    <n v="749"/>
    <n v="1111"/>
    <x v="0"/>
    <n v="39654923"/>
    <n v="0.33"/>
    <n v="0"/>
    <n v="4.2"/>
    <x v="0"/>
    <n v="35693"/>
    <x v="1"/>
    <n v="14277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 and s=kitchen and sr=1-78"/>
  </r>
  <r>
    <s v="B07YR26BJ3"/>
    <s v="KENT 16052 Elegant Electric Glass Kettle 1.8L 2000 W | Blue LED Illumination | Borosilicate Glass Body | Boil Drying Protection | Used as Boiler | Milk | Tea | Water  and  Soup | 1 Year Warranty"/>
    <s v="Home&amp;Kitchen|Kitchen&amp;HomeAppliances|SmallKitchenAppliances|Kettles&amp;HotWaterDispensers|Kettle&amp;ToasterSets"/>
    <x v="90"/>
    <s v="Home and Kitchen"/>
    <x v="2"/>
    <s v="Kitchen and HomeAppliances"/>
    <s v="SmallKitchenAppliances"/>
    <s v="Kettles and HotWaterDispensers"/>
    <s v="Kettle and ToasterSets"/>
    <n v="1199"/>
    <n v="2000"/>
    <x v="0"/>
    <n v="28060000"/>
    <n v="0.4"/>
    <n v="0"/>
    <n v="4"/>
    <x v="0"/>
    <n v="14030"/>
    <x v="1"/>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 and s=kitchen and sr=1-29"/>
  </r>
  <r>
    <s v="B08HLC7Z3G"/>
    <s v="Inalsa Electric Kettle Prism Inox - 1350 W with LED Illumination  and  Boro-Silicate Body, 1.8 L Capacity along with Cordless Base, 2 Year Warranty (Black)"/>
    <s v="Home&amp;Kitchen|Kitchen&amp;HomeAppliances|SmallKitchenAppliances|Kettles&amp;HotWaterDispensers|Kettle&amp;ToasterSets"/>
    <x v="90"/>
    <s v="Home and Kitchen"/>
    <x v="2"/>
    <s v="Kitchen and HomeAppliances"/>
    <s v="SmallKitchenAppliances"/>
    <s v="Kettles and HotWaterDispensers"/>
    <s v="Kettle and ToasterSets"/>
    <n v="1182"/>
    <n v="2995"/>
    <x v="0"/>
    <n v="15508110"/>
    <n v="0.61"/>
    <n v="1"/>
    <n v="4.2"/>
    <x v="0"/>
    <n v="5178"/>
    <x v="1"/>
    <n v="20712"/>
    <s v="1. QUICK BOIL: Prism Inox comes with 1350W power that boils water in just 5-10 minutes  and  prepares hot tea, delicious cocoa, or instant soup in short time. 2. SUPERIOR QUALITY: Made with the finest quality Borosilicate Glass which resists scratching and scuffing. 3. LED ILLUMINATION  and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 and s=kitchen and sr=1-229"/>
  </r>
  <r>
    <s v="B07GLS2563"/>
    <s v="Cello Quick Boil Popular Electric Kettle 1 Litre 1200 Watts | Stainless Steel body | Boiler for Water, Silver"/>
    <s v="Home&amp;Kitchen|Kitchen&amp;HomeAppliances|SmallKitchenAppliances|Kettles&amp;HotWaterDispensers|Kettle&amp;ToasterSets"/>
    <x v="90"/>
    <s v="Home and Kitchen"/>
    <x v="2"/>
    <s v="Kitchen and HomeAppliances"/>
    <s v="SmallKitchenAppliances"/>
    <s v="Kettles and HotWaterDispensers"/>
    <s v="Kettle and ToasterSets"/>
    <n v="1199"/>
    <n v="1899"/>
    <x v="0"/>
    <n v="7326342"/>
    <n v="0.37"/>
    <n v="0"/>
    <n v="4.2"/>
    <x v="0"/>
    <n v="3858"/>
    <x v="1"/>
    <n v="1543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 and s=kitchen and sr=1-44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90"/>
    <s v="Home and Kitchen"/>
    <x v="2"/>
    <s v="Kitchen and HomeAppliances"/>
    <s v="SmallKitchenAppliances"/>
    <s v="Kettles and HotWaterDispensers"/>
    <s v="Kettle and ToasterSets"/>
    <n v="1199"/>
    <n v="1950"/>
    <x v="0"/>
    <n v="5522400"/>
    <n v="0.39"/>
    <n v="0"/>
    <n v="3.9"/>
    <x v="0"/>
    <n v="2832"/>
    <x v="1"/>
    <n v="1132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 and s=kitchen and sr=1-175"/>
  </r>
  <r>
    <s v="B082KVTRW8"/>
    <s v="KENT 16055 Amaze Cool Touch Electric Kettle 1.8 L 1500 W | Plastic Outer  and  Stainless Steel Inside body | Auto shut off Over heating protection | Multipurpose hot water Kettle | 1 Year Warranty"/>
    <s v="Home&amp;Kitchen|Kitchen&amp;HomeAppliances|SmallKitchenAppliances|Kettles&amp;HotWaterDispensers|Kettle&amp;ToasterSets"/>
    <x v="90"/>
    <s v="Home and Kitchen"/>
    <x v="2"/>
    <s v="Kitchen and HomeAppliances"/>
    <s v="SmallKitchenAppliances"/>
    <s v="Kettles and HotWaterDispensers"/>
    <s v="Kettle and ToasterSets"/>
    <n v="1199"/>
    <n v="1900"/>
    <x v="0"/>
    <n v="3353500"/>
    <n v="0.37"/>
    <n v="0"/>
    <n v="4"/>
    <x v="0"/>
    <n v="1765"/>
    <x v="1"/>
    <n v="7060"/>
    <s v="KENT Amaze Electric Kettle amazes with its 1.8L capacity and 1500W power;Boils water for tea, coffee, or instant soup within minutes  and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 and s=kitchen and sr=1-81"/>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90"/>
    <s v="Home and Kitchen"/>
    <x v="2"/>
    <s v="Kitchen and HomeAppliances"/>
    <s v="SmallKitchenAppliances"/>
    <s v="Kettles and HotWaterDispensers"/>
    <s v="Kettle and ToasterSets"/>
    <n v="549"/>
    <n v="1000"/>
    <x v="0"/>
    <n v="1074000"/>
    <n v="0.45"/>
    <n v="0"/>
    <n v="3.6"/>
    <x v="0"/>
    <n v="1074"/>
    <x v="1"/>
    <n v="429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nd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 and s=kitchen and sr=1-35"/>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90"/>
    <s v="Home and Kitchen"/>
    <x v="2"/>
    <s v="Kitchen and HomeAppliances"/>
    <s v="SmallKitchenAppliances"/>
    <s v="Kettles and HotWaterDispensers"/>
    <s v="Kettle and ToasterSets"/>
    <n v="809"/>
    <n v="1545"/>
    <x v="0"/>
    <n v="1507920"/>
    <n v="0.48"/>
    <n v="0"/>
    <n v="3.7"/>
    <x v="0"/>
    <n v="976"/>
    <x v="0"/>
    <n v="3904"/>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nd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 and s=kitchen and sr=1-50"/>
  </r>
  <r>
    <s v="B08C7TYHPB"/>
    <s v="iBELL Castor CTEK15L Premium 1.5 Litre Stainless Steel Electric Kettle,1500W Auto Cut-Off Feature,Silver"/>
    <s v="Home&amp;Kitchen|Kitchen&amp;HomeAppliances|SmallKitchenAppliances|Kettles&amp;HotWaterDispensers|Kettle&amp;ToasterSets"/>
    <x v="90"/>
    <s v="Home and Kitchen"/>
    <x v="2"/>
    <s v="Kitchen and HomeAppliances"/>
    <s v="SmallKitchenAppliances"/>
    <s v="Kettles and HotWaterDispensers"/>
    <s v="Kettle and ToasterSets"/>
    <n v="664"/>
    <n v="1490"/>
    <x v="0"/>
    <n v="1378250"/>
    <n v="0.55000000000000004"/>
    <n v="1"/>
    <n v="4.0999999999999996"/>
    <x v="0"/>
    <n v="925"/>
    <x v="0"/>
    <n v="370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 and s=kitchen and sr=1-278"/>
  </r>
  <r>
    <s v="B097RN7BBK"/>
    <s v="Kitchen Kit Electric Kettle, 1.8L Stainless Steel Tea Kettle, Fast Boil Water Warmer with Auto Shut Off and Boil Dry Protection Tech"/>
    <s v="Home&amp;Kitchen|Kitchen&amp;HomeAppliances|SmallKitchenAppliances|Kettles&amp;HotWaterDispensers|Kettle&amp;ToasterSets"/>
    <x v="90"/>
    <s v="Home and Kitchen"/>
    <x v="2"/>
    <s v="Kitchen and HomeAppliances"/>
    <s v="SmallKitchenAppliances"/>
    <s v="Kettles and HotWaterDispensers"/>
    <s v="Kettle and ToasterSets"/>
    <n v="479"/>
    <n v="1999"/>
    <x v="0"/>
    <n v="2130934"/>
    <n v="0.76"/>
    <n v="1"/>
    <n v="3.4"/>
    <x v="2"/>
    <n v="1066"/>
    <x v="1"/>
    <n v="3198"/>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 and s=kitchen and sr=1-390"/>
  </r>
  <r>
    <s v="B09VGS66FV"/>
    <s v="Tesora - Inspired by you Large Premium Electric Kettle 1.8L, Stainless Steel Inner Body - Auto Power Cut, Boil Dry Protection  and  Cool Touch Double Wall, Portable | 1500 Watts |1 Year Warranty | (White)"/>
    <s v="Home&amp;Kitchen|Kitchen&amp;HomeAppliances|SmallKitchenAppliances|Kettles&amp;HotWaterDispensers|Kettle&amp;ToasterSets"/>
    <x v="90"/>
    <s v="Home and Kitchen"/>
    <x v="2"/>
    <s v="Kitchen and HomeAppliances"/>
    <s v="SmallKitchenAppliances"/>
    <s v="Kettles and HotWaterDispensers"/>
    <s v="Kettle and ToasterSets"/>
    <n v="1349"/>
    <n v="1850"/>
    <x v="0"/>
    <n v="1180300"/>
    <n v="0.27"/>
    <n v="0"/>
    <n v="4.4000000000000004"/>
    <x v="0"/>
    <n v="638"/>
    <x v="0"/>
    <n v="2552"/>
    <s v="‚úÖABOUT : This top performance kettle is part of the Fine Collection, featuring a premium textured finish, stainless steel inside  and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nd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 and s=kitchen and sr=1-266"/>
  </r>
  <r>
    <s v="B0B2CZTCL2"/>
    <s v="Wipro Vesta 1.8 litre Cool touch electric Kettle with Auto cut off | Double Layer outer body | Triple Protection - Dry Boil, Steam  and  Over Heat |Stainless Steel Inner Body | (Black, 1500 Watt)"/>
    <s v="Home&amp;Kitchen|Kitchen&amp;HomeAppliances|SmallKitchenAppliances|Kettles&amp;HotWaterDispensers|Kettle&amp;ToasterSets"/>
    <x v="90"/>
    <s v="Home and Kitchen"/>
    <x v="2"/>
    <s v="Kitchen and HomeAppliances"/>
    <s v="SmallKitchenAppliances"/>
    <s v="Kettles and HotWaterDispensers"/>
    <s v="Kettle and ToasterSets"/>
    <n v="1299"/>
    <n v="1999"/>
    <x v="0"/>
    <n v="621689"/>
    <n v="0.35"/>
    <n v="0"/>
    <n v="3.8"/>
    <x v="0"/>
    <n v="311"/>
    <x v="0"/>
    <n v="1244"/>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 and s=kitchen and sr=1-127"/>
  </r>
  <r>
    <s v="B0B2DZ5S6R"/>
    <s v="Amazon Basics 1500 W Electric Kettle (Stainless Steel Body, 1.5 L)"/>
    <s v="Home&amp;Kitchen|Kitchen&amp;HomeAppliances|SmallKitchenAppliances|Kettles&amp;HotWaterDispensers|Kettle&amp;ToasterSets"/>
    <x v="90"/>
    <s v="Home and Kitchen"/>
    <x v="2"/>
    <s v="Kitchen and HomeAppliances"/>
    <s v="SmallKitchenAppliances"/>
    <s v="Kettles and HotWaterDispensers"/>
    <s v="Kettle and ToasterSets"/>
    <n v="749"/>
    <n v="1299"/>
    <x v="0"/>
    <n v="154581"/>
    <n v="0.42"/>
    <n v="0"/>
    <n v="4"/>
    <x v="0"/>
    <n v="119"/>
    <x v="0"/>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nd  coffee.. As expected.. Loved it.,Good"/>
    <s v="https://m.media-amazon.com/images/I/41twHEBU-LL._SX300_SY300_QL70_FMwebp_.jpg"/>
    <s v="https://www.amazon.in/Amazon-Basics-Electric-Kettle-Stainless/dp/B0B2DZ5S6R/ref=sr_1_63?qid=1672923593 and s=kitchen and sr=1-63"/>
  </r>
  <r>
    <s v="B09T3H12GV"/>
    <s v="Dell USB Wireless Keyboard and Mouse Set- KM3322W, Anti-Fade  and  Spill-Resistant Keys, up to 36 Month Battery Life, 3Y Advance Exchange Warranty, Black"/>
    <s v="Computers&amp;Accessories|Accessories&amp;Peripherals|Keyboards,Mice&amp;InputDevices|Keyboard&amp;MouseSets"/>
    <x v="91"/>
    <s v="Computers and Accessories"/>
    <x v="5"/>
    <s v="Accessories and Peripherals"/>
    <s v="Keyboards,Mice and InputDevices"/>
    <s v="Keyboard and MouseSets"/>
    <m/>
    <n v="1399"/>
    <n v="2498"/>
    <x v="0"/>
    <n v="84225066"/>
    <n v="0.44"/>
    <n v="0"/>
    <n v="4.2"/>
    <x v="0"/>
    <n v="33717"/>
    <x v="1"/>
    <n v="134868"/>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 and s=computers and sr=1-40"/>
  </r>
  <r>
    <s v="B07BRKK9JQ"/>
    <s v="Zebronics Zeb-Transformer Gaming Keyboard and Mouse Combo (USB, Braided Cable)"/>
    <s v="Computers&amp;Accessories|Accessories&amp;Peripherals|Keyboards,Mice&amp;InputDevices|Keyboard&amp;MouseSets"/>
    <x v="91"/>
    <s v="Computers and Accessories"/>
    <x v="5"/>
    <s v="Accessories and Peripherals"/>
    <s v="Keyboards,Mice and InputDevices"/>
    <s v="Keyboard and MouseSets"/>
    <m/>
    <n v="1299"/>
    <n v="1599"/>
    <x v="0"/>
    <n v="43529577"/>
    <n v="0.19"/>
    <n v="0"/>
    <n v="4.3"/>
    <x v="0"/>
    <n v="27223"/>
    <x v="1"/>
    <n v="108892"/>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 and s=computers and sr=1-195"/>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91"/>
    <s v="Computers and Accessories"/>
    <x v="5"/>
    <s v="Accessories and Peripherals"/>
    <s v="Keyboards,Mice and InputDevices"/>
    <s v="Keyboard and MouseSets"/>
    <m/>
    <n v="1295"/>
    <n v="1795"/>
    <x v="0"/>
    <n v="46258945"/>
    <n v="0.28000000000000003"/>
    <n v="0"/>
    <n v="4.0999999999999996"/>
    <x v="0"/>
    <n v="25771"/>
    <x v="1"/>
    <n v="103084"/>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 and s=computers and sr=1-190"/>
  </r>
  <r>
    <s v="B00CEQEGPI"/>
    <s v="Logitech MK270r USB Wireless Keyboard and Mouse Set for Windows, 2.4 GHz Wireless, Spill-resistant Design, 8 Multimedia  and  Shortcut Keys, 2-Year Battery Life, PC/Laptop- Black"/>
    <s v="Computers&amp;Accessories|Accessories&amp;Peripherals|Keyboards,Mice&amp;InputDevices|Keyboard&amp;MouseSets"/>
    <x v="91"/>
    <s v="Computers and Accessories"/>
    <x v="5"/>
    <s v="Accessories and Peripherals"/>
    <s v="Keyboards,Mice and InputDevices"/>
    <s v="Keyboard and MouseSets"/>
    <m/>
    <n v="1345"/>
    <n v="2295"/>
    <x v="0"/>
    <n v="39962835"/>
    <n v="0.41"/>
    <n v="0"/>
    <n v="4.2"/>
    <x v="0"/>
    <n v="17413"/>
    <x v="1"/>
    <n v="6965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 and s=computers and sr=1-268"/>
  </r>
  <r>
    <s v="B07KR5P3YD"/>
    <s v="Zebronics Wired Keyboard and Mouse Combo with 104 Keys and a USB Mouse with 1200 DPI - JUDWAA 750"/>
    <s v="Computers&amp;Accessories|Accessories&amp;Peripherals|Keyboards,Mice&amp;InputDevices|Keyboard&amp;MouseSets"/>
    <x v="91"/>
    <s v="Computers and Accessories"/>
    <x v="5"/>
    <s v="Accessories and Peripherals"/>
    <s v="Keyboards,Mice and InputDevices"/>
    <s v="Keyboard and MouseSets"/>
    <m/>
    <n v="448"/>
    <n v="699"/>
    <x v="0"/>
    <n v="12126252"/>
    <n v="0.36"/>
    <n v="0"/>
    <n v="3.9"/>
    <x v="0"/>
    <n v="17348"/>
    <x v="1"/>
    <n v="6939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 and s=computers and sr=1-141"/>
  </r>
  <r>
    <s v="B087FXHB6J"/>
    <s v="Zebronics Zeb-Companion 107 USB Wireless Keyboard and Mouse Set with Nano Receiver (Black)"/>
    <s v="Computers&amp;Accessories|Accessories&amp;Peripherals|Keyboards,Mice&amp;InputDevices|Keyboard&amp;MouseSets"/>
    <x v="91"/>
    <s v="Computers and Accessories"/>
    <x v="5"/>
    <s v="Accessories and Peripherals"/>
    <s v="Keyboards,Mice and InputDevices"/>
    <s v="Keyboard and MouseSets"/>
    <m/>
    <n v="699"/>
    <n v="999"/>
    <x v="0"/>
    <n v="15279705"/>
    <n v="0.3"/>
    <n v="0"/>
    <n v="3.5"/>
    <x v="0"/>
    <n v="15295"/>
    <x v="1"/>
    <n v="6118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nd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 and s=computers and sr=1-48"/>
  </r>
  <r>
    <s v="B0BHYJ8CVF"/>
    <s v="Portronics Key2 Combo Multimedia USB Wireless Keyboard and Mouse Set with 2.4 GHz Wireless Technology, Soft  and  Silent Button, Compact Size (Grey)"/>
    <s v="Computers&amp;Accessories|Accessories&amp;Peripherals|Keyboards,Mice&amp;InputDevices|Keyboard&amp;MouseSets"/>
    <x v="91"/>
    <s v="Computers and Accessories"/>
    <x v="5"/>
    <s v="Accessories and Peripherals"/>
    <s v="Keyboards,Mice and InputDevices"/>
    <s v="Keyboard and MouseSets"/>
    <m/>
    <n v="1149"/>
    <n v="1499"/>
    <x v="0"/>
    <n v="15654057"/>
    <n v="0.23"/>
    <n v="0"/>
    <n v="4.0999999999999996"/>
    <x v="0"/>
    <n v="10443"/>
    <x v="1"/>
    <n v="4177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 and s=computers and sr=1-336"/>
  </r>
  <r>
    <s v="B01N4EV2TL"/>
    <s v="Logitech MK240 Nano Wireless USB Keyboard and Mouse Set, 12 Function Keys 2.4GHz Wireless, 1000DPI, Spill-Resistant Design, PC/Mac, Black/Chartreuse Yellow"/>
    <s v="Computers&amp;Accessories|Accessories&amp;Peripherals|Keyboards,Mice&amp;InputDevices|Keyboard&amp;MouseSets"/>
    <x v="91"/>
    <s v="Computers and Accessories"/>
    <x v="5"/>
    <s v="Accessories and Peripherals"/>
    <s v="Keyboards,Mice and InputDevices"/>
    <s v="Keyboard and MouseSets"/>
    <m/>
    <n v="1495"/>
    <n v="1995"/>
    <x v="0"/>
    <n v="14445795"/>
    <n v="0.25"/>
    <n v="0"/>
    <n v="4.3"/>
    <x v="0"/>
    <n v="7241"/>
    <x v="1"/>
    <n v="28964"/>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 and s=computers and sr=1-166"/>
  </r>
  <r>
    <s v="B07V82W5CN"/>
    <s v="HP USB Wireless Spill Resistance Keyboard and Mouse Set with 10m Working Range 2.4G Wireless Technology / 3 Years Warranty (4SC12PA), Black"/>
    <s v="Computers&amp;Accessories|Accessories&amp;Peripherals|Keyboards,Mice&amp;InputDevices|Keyboard&amp;MouseSets"/>
    <x v="91"/>
    <s v="Computers and Accessories"/>
    <x v="5"/>
    <s v="Accessories and Peripherals"/>
    <s v="Keyboards,Mice and InputDevices"/>
    <s v="Keyboard and MouseSets"/>
    <m/>
    <n v="1349"/>
    <n v="2198"/>
    <x v="0"/>
    <n v="15634374"/>
    <n v="0.39"/>
    <n v="0"/>
    <n v="4"/>
    <x v="0"/>
    <n v="7113"/>
    <x v="1"/>
    <n v="28452"/>
    <s v="Stylish Ultra-Slim design Keyboard  and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nd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 and s=computers and sr=1-203"/>
  </r>
  <r>
    <s v="B09GBBJV72"/>
    <s v="HP 330 Wireless Black Keyboard and Mouse Set with Numeric Keypad, 2.4GHz Wireless Connection and 1600 DPI, USB Receiver, LED Indicators , Black(2V9E6AA)"/>
    <s v="Computers&amp;Accessories|Accessories&amp;Peripherals|Keyboards,Mice&amp;InputDevices|Keyboard&amp;MouseSets"/>
    <x v="91"/>
    <s v="Computers and Accessories"/>
    <x v="5"/>
    <s v="Accessories and Peripherals"/>
    <s v="Keyboards,Mice and InputDevices"/>
    <s v="Keyboard and MouseSets"/>
    <m/>
    <n v="1409"/>
    <n v="2199"/>
    <x v="0"/>
    <n v="938973"/>
    <n v="0.36"/>
    <n v="0"/>
    <n v="3.9"/>
    <x v="0"/>
    <n v="427"/>
    <x v="0"/>
    <n v="1708"/>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 and s=computers and sr=1-398"/>
  </r>
  <r>
    <s v="B077T3BG5L"/>
    <s v="Zebronics ZEB-KM2100 Multimedia USB Keyboard Comes with 114 Keys Including 12 Dedicated Multimedia Keys  and  with Rupee Key"/>
    <s v="Computers&amp;Accessories|Accessories&amp;Peripherals|Keyboards,Mice&amp;InputDevices|Keyboards"/>
    <x v="92"/>
    <s v="Computers and Accessories"/>
    <x v="5"/>
    <s v="Accessories and Peripherals"/>
    <s v="Keyboards,Mice and InputDevices"/>
    <s v="Keyboards"/>
    <m/>
    <n v="329"/>
    <n v="399"/>
    <x v="1"/>
    <n v="13460265"/>
    <n v="0.18"/>
    <n v="0"/>
    <n v="3.6"/>
    <x v="0"/>
    <n v="33735"/>
    <x v="1"/>
    <n v="13494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nd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 and s=computers and sr=1-89"/>
  </r>
  <r>
    <s v="B00ZYLMQH0"/>
    <s v="Dell KB216 Wired Multimedia USB Keyboard with Super Quite Plunger Keys with Spill-Resistant ‚Äì Black"/>
    <s v="Computers&amp;Accessories|Accessories&amp;Peripherals|Keyboards,Mice&amp;InputDevices|Keyboards"/>
    <x v="92"/>
    <s v="Computers and Accessories"/>
    <x v="5"/>
    <s v="Accessories and Peripherals"/>
    <s v="Keyboards,Mice and InputDevices"/>
    <s v="Keyboards"/>
    <m/>
    <n v="549"/>
    <n v="1799"/>
    <x v="0"/>
    <n v="51863371"/>
    <n v="0.69"/>
    <n v="1"/>
    <n v="4.3"/>
    <x v="0"/>
    <n v="28829"/>
    <x v="1"/>
    <n v="115316"/>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 and s=computers and sr=1-29"/>
  </r>
  <r>
    <s v="B00MUTWLW4"/>
    <s v="Logitech K480 Wireless Multi-Device Keyboard for Windows, macOS, iPadOS, Android or Chrome OS, Bluetooth, Compact, Compatible with PC, Mac, Laptop, Smartphone, Tablet - Black"/>
    <s v="Computers&amp;Accessories|Accessories&amp;Peripherals|Keyboards,Mice&amp;InputDevices|Keyboards"/>
    <x v="92"/>
    <s v="Computers and Accessories"/>
    <x v="5"/>
    <s v="Accessories and Peripherals"/>
    <s v="Keyboards,Mice and InputDevices"/>
    <s v="Keyboards"/>
    <m/>
    <n v="2595"/>
    <n v="3295"/>
    <x v="0"/>
    <n v="74526310"/>
    <n v="0.21"/>
    <n v="0"/>
    <n v="4.4000000000000004"/>
    <x v="0"/>
    <n v="22618"/>
    <x v="1"/>
    <n v="9047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 and s=computers and sr=1-259"/>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92"/>
    <s v="Computers and Accessories"/>
    <x v="5"/>
    <s v="Accessories and Peripherals"/>
    <s v="Keyboards,Mice and InputDevices"/>
    <s v="Keyboards"/>
    <m/>
    <n v="2640"/>
    <n v="3195"/>
    <x v="0"/>
    <n v="51586470"/>
    <n v="0.17"/>
    <n v="0"/>
    <n v="4.5"/>
    <x v="1"/>
    <n v="16146"/>
    <x v="1"/>
    <n v="8073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nd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 and s=computers and sr=1-426"/>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92"/>
    <s v="Computers and Accessories"/>
    <x v="5"/>
    <s v="Accessories and Peripherals"/>
    <s v="Keyboards,Mice and InputDevices"/>
    <s v="Keyboards"/>
    <m/>
    <n v="299"/>
    <n v="599"/>
    <x v="0"/>
    <n v="1836534"/>
    <n v="0.5"/>
    <n v="1"/>
    <n v="3.8"/>
    <x v="0"/>
    <n v="3066"/>
    <x v="1"/>
    <n v="12264"/>
    <s v="PLUG  and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 and s=computers and sr=1-104"/>
  </r>
  <r>
    <s v="B00URH5E34"/>
    <s v="Inventis 5V 1.2W Portable Flexible USB LED Light Lamp (Colors may vary)"/>
    <s v="Computers&amp;Accessories|Accessories&amp;Peripherals|USBGadgets|Lamps"/>
    <x v="93"/>
    <s v="Computers and Accessories"/>
    <x v="5"/>
    <s v="Accessories and Peripherals"/>
    <s v="USBGadgets"/>
    <s v="Lamps"/>
    <m/>
    <n v="39"/>
    <n v="39"/>
    <x v="2"/>
    <n v="529308"/>
    <n v="0"/>
    <n v="0"/>
    <n v="3.6"/>
    <x v="0"/>
    <n v="13572"/>
    <x v="1"/>
    <n v="5428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nd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 and s=computers and sr=1-461"/>
  </r>
  <r>
    <s v="B08TDJNM3G"/>
    <s v="E-COSMOS 5V 1.2W Portable Flexible USB LED Light (Colors May Vary, Small) - Set of 2 Pieces"/>
    <s v="Computers&amp;Accessories|Accessories&amp;Peripherals|USBGadgets|Lamps"/>
    <x v="93"/>
    <s v="Computers and Accessories"/>
    <x v="5"/>
    <s v="Accessories and Peripherals"/>
    <s v="USBGadgets"/>
    <s v="Lamps"/>
    <m/>
    <n v="59"/>
    <n v="59"/>
    <x v="2"/>
    <n v="351522"/>
    <n v="0"/>
    <n v="0"/>
    <n v="3.8"/>
    <x v="0"/>
    <n v="5958"/>
    <x v="1"/>
    <n v="2383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 and s=computers and sr=1-136"/>
  </r>
  <r>
    <s v="B08TDJ5BVF"/>
    <s v="E-COSMOS 5V 1.2W Portable Flexible USB LED Light (Colours May Vary, Small, EC-POF1)"/>
    <s v="Computers&amp;Accessories|Accessories&amp;Peripherals|USBGadgets|Lamps"/>
    <x v="93"/>
    <s v="Computers and Accessories"/>
    <x v="5"/>
    <s v="Accessories and Peripherals"/>
    <s v="USBGadgets"/>
    <s v="Lamps"/>
    <m/>
    <n v="39"/>
    <n v="39"/>
    <x v="2"/>
    <n v="130416"/>
    <n v="0"/>
    <n v="0"/>
    <n v="3.8"/>
    <x v="0"/>
    <n v="3344"/>
    <x v="1"/>
    <n v="1337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nd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 and s=computers and sr=1-436"/>
  </r>
  <r>
    <s v="B07QMRHWJD"/>
    <s v="SWAPKART Portable Flexible Adjustable Eye Protection USB LED Desk Light Table Lamp for Reading, Working on PC, Laptop, Power Bank, Bedroom ( Multicolour )"/>
    <s v="Computers&amp;Accessories|Accessories&amp;Peripherals|USBGadgets|Lamps"/>
    <x v="93"/>
    <s v="Computers and Accessories"/>
    <x v="5"/>
    <s v="Accessories and Peripherals"/>
    <s v="USBGadgets"/>
    <s v="Lamps"/>
    <m/>
    <n v="298"/>
    <n v="999"/>
    <x v="0"/>
    <n v="1550448"/>
    <n v="0.7"/>
    <n v="1"/>
    <n v="4.3"/>
    <x v="0"/>
    <n v="1552"/>
    <x v="1"/>
    <n v="620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 and s=computers and sr=1-499"/>
  </r>
  <r>
    <s v="B09N6TTHT6"/>
    <s v="E-COSMOS Plug in LED Night Light Mini USB LED Light Flexible USB LED Ambient Light Mini USB LED Light, LED Portable car Bulb, Indoor, Outdoor, Reading, Sleep (4 pcs)"/>
    <s v="Computers&amp;Accessories|Accessories&amp;Peripherals|USBGadgets|Lamps"/>
    <x v="93"/>
    <s v="Computers and Accessories"/>
    <x v="5"/>
    <s v="Accessories and Peripherals"/>
    <s v="USBGadgets"/>
    <s v="Lamps"/>
    <m/>
    <n v="89"/>
    <n v="99"/>
    <x v="2"/>
    <n v="23859"/>
    <n v="0.1"/>
    <n v="0"/>
    <n v="4.2"/>
    <x v="0"/>
    <n v="241"/>
    <x v="0"/>
    <n v="964"/>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nd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 and s=computers and sr=1-218"/>
  </r>
  <r>
    <s v="B08HQL67D6"/>
    <s v="OFIXO Multi-Purpose Laptop Table/Study Table/Bed Table/Foldable and Portable Wooden/Writing Desk (Wooden)"/>
    <s v="Computers&amp;Accessories|Accessories&amp;Peripherals|LaptopAccessories|Lapdesks"/>
    <x v="94"/>
    <s v="Computers and Accessories"/>
    <x v="5"/>
    <s v="Accessories and Peripherals"/>
    <s v="LaptopAccessories"/>
    <s v="Lapdesks"/>
    <m/>
    <n v="599"/>
    <n v="599"/>
    <x v="0"/>
    <n v="15827377"/>
    <n v="0"/>
    <n v="0"/>
    <n v="4"/>
    <x v="0"/>
    <n v="26423"/>
    <x v="1"/>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nd  perfect for online school classes  and  work from home from the comfort of your bed.|„ÄêUSER FRIENDLY | COMFORTABLE | NON-SLIP DESIGN„Äë- With scientific engineering design and curved sturdy edges makes this table very strong and durable.|„ÄêCUP HOLDER  and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 and s=computers and sr=1-264"/>
  </r>
  <r>
    <s v="B07TR5HSR9"/>
    <s v="MemeHo¬Æ Smart Standard Multi-Purpose Laptop Table with Dock Stand/Study Table/Bed Table/Foldable and Portable/Ergonomic  and  Rounded Edges/Non-Slip Legs/Engineered Wood with Cup Holder (Black)"/>
    <s v="Computers&amp;Accessories|Accessories&amp;Peripherals|LaptopAccessories|Lapdesks"/>
    <x v="94"/>
    <s v="Computers and Accessories"/>
    <x v="5"/>
    <s v="Accessories and Peripherals"/>
    <s v="LaptopAccessories"/>
    <s v="Lapdesks"/>
    <m/>
    <n v="656"/>
    <n v="1499"/>
    <x v="0"/>
    <n v="38828597"/>
    <n v="0.56000000000000005"/>
    <n v="1"/>
    <n v="4.3"/>
    <x v="0"/>
    <n v="25903"/>
    <x v="1"/>
    <n v="103612"/>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 and s=computers and sr=1-98"/>
  </r>
  <r>
    <s v="B08MZQBFLN"/>
    <s v="Callas Multipurpose Foldable Laptop Table with Cup Holder | Drawer | Mac Holder | Table Holder Study Table, Breakfast Table, Foldable and Portable/Ergonomic  and  Rounded Edges/Non-Slip Legs (WA-27-Black)"/>
    <s v="Computers&amp;Accessories|Accessories&amp;Peripherals|LaptopAccessories|Lapdesks"/>
    <x v="94"/>
    <s v="Computers and Accessories"/>
    <x v="5"/>
    <s v="Accessories and Peripherals"/>
    <s v="LaptopAccessories"/>
    <s v="Lapdesks"/>
    <m/>
    <n v="849"/>
    <n v="4999"/>
    <x v="0"/>
    <n v="102264543"/>
    <n v="0.83"/>
    <n v="1"/>
    <n v="4"/>
    <x v="0"/>
    <n v="20457"/>
    <x v="1"/>
    <n v="81828"/>
    <s v="„ÄêWATCH, PLAY, STUDY - WITHOUT LEAVING THE BED! „Äë- Are you an avid lover of comfy bed? or now you're recovering from a past surgery,what you need most is here! It perfectly fits a small size laptop,or tablet  and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nd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 and s=computers and sr=1-167"/>
  </r>
  <r>
    <s v="B0798PJPCL"/>
    <s v="Portronics My buddy plus Adjustable Laptop cooling Table (Brown)"/>
    <s v="Computers&amp;Accessories|Accessories&amp;Peripherals|LaptopAccessories|Lapdesks"/>
    <x v="94"/>
    <s v="Computers and Accessories"/>
    <x v="5"/>
    <s v="Accessories and Peripherals"/>
    <s v="LaptopAccessories"/>
    <s v="Lapdesks"/>
    <m/>
    <n v="1889"/>
    <n v="2699"/>
    <x v="0"/>
    <n v="46946406"/>
    <n v="0.3"/>
    <n v="0"/>
    <n v="4.3"/>
    <x v="0"/>
    <n v="17394"/>
    <x v="1"/>
    <n v="6957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 and s=computers and sr=1-249"/>
  </r>
  <r>
    <s v="B07MSLTW8Z"/>
    <s v="Gizga Essentials Multi-Purpose Portable  and  Foldable Wooden Desk for Bed Tray, Laptop Table, Study Table (Black)"/>
    <s v="Computers&amp;Accessories|Accessories&amp;Peripherals|LaptopAccessories|Lapdesks"/>
    <x v="94"/>
    <s v="Computers and Accessories"/>
    <x v="5"/>
    <s v="Accessories and Peripherals"/>
    <s v="LaptopAccessories"/>
    <s v="Lapdesks"/>
    <m/>
    <n v="549"/>
    <n v="1999"/>
    <x v="0"/>
    <n v="12837578"/>
    <n v="0.73"/>
    <n v="1"/>
    <n v="3.6"/>
    <x v="0"/>
    <n v="6422"/>
    <x v="1"/>
    <n v="2568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 and s=computers and sr=1-217"/>
  </r>
  <r>
    <s v="B09B9SPC7F"/>
    <s v="PC SQUARE Laptop Tabletop Stand/ Computer Tablet Stand 6 Angles Adjustable Aluminum Ergonomic Foldable Portable Desktop Holder Compatible with MacBook, HP, Dell, Lenovo  and  All Other Notebook (Silver)"/>
    <s v="Computers&amp;Accessories|Accessories&amp;Peripherals|LaptopAccessories|Lapdesks"/>
    <x v="94"/>
    <s v="Computers and Accessories"/>
    <x v="5"/>
    <s v="Accessories and Peripherals"/>
    <s v="LaptopAccessories"/>
    <s v="Lapdesks"/>
    <m/>
    <n v="499"/>
    <n v="1299"/>
    <x v="0"/>
    <n v="3559260"/>
    <n v="0.62"/>
    <n v="1"/>
    <n v="4.0999999999999996"/>
    <x v="0"/>
    <n v="2740"/>
    <x v="1"/>
    <n v="109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nd  Tablet Stand Supports Most Devices From 10 - 15.6 Inches: Macbook, Thinkpad, Surface, Chromebook, Ipad Pro, Etc. Therefore Known As A 11.6 Inch Laptop Stand ,12 Inch Laptop Stand , 13.3 Inch Laptop Stand ,15 Inch Laptop Stans  and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nd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 and s=computers and sr=1-453"/>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94"/>
    <s v="Computers and Accessories"/>
    <x v="5"/>
    <s v="Accessories and Peripherals"/>
    <s v="LaptopAccessories"/>
    <s v="Lapdesks"/>
    <m/>
    <n v="449"/>
    <n v="999"/>
    <x v="0"/>
    <n v="2099898"/>
    <n v="0.55000000000000004"/>
    <n v="1"/>
    <n v="4"/>
    <x v="0"/>
    <n v="2102"/>
    <x v="1"/>
    <n v="8408"/>
    <s v="A lifestyle brand with a mission to create a wide range of cutting-edge tech products, allowing people to make the most of a multitude of different activities|Aluminum Alloy Portable Foldable Holder for Notebooks  and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 and s=computers and sr=1-105"/>
  </r>
  <r>
    <s v="B08YD264ZS"/>
    <s v="Tarkan Portable Folding Laptop Desk for Bed, Lapdesk with Handle, Drawer, Cup  and  Mobile/Tablet Holder for Study, Eating, Work (Black)"/>
    <s v="Computers&amp;Accessories|Accessories&amp;Peripherals|LaptopAccessories|Lapdesks"/>
    <x v="94"/>
    <s v="Computers and Accessories"/>
    <x v="5"/>
    <s v="Accessories and Peripherals"/>
    <s v="LaptopAccessories"/>
    <s v="Lapdesks"/>
    <m/>
    <n v="999"/>
    <n v="2499"/>
    <x v="0"/>
    <n v="4223310"/>
    <n v="0.6"/>
    <n v="1"/>
    <n v="4.3"/>
    <x v="0"/>
    <n v="1690"/>
    <x v="1"/>
    <n v="6760"/>
    <s v="‚úÖ„ÄêSmart Design - 2021 Model„ÄëThis new Gen. laptop bed table is well thought  and  crafted keeping work from home in mind, learning from the older models  and  its challenges. Size (cm): 60(L)x 40(W)x 28(H), which can fit 11-17&quot; laptop computer and the desk has enough area to use a mouse, keyboard, iPad and some extra accessories. and there is ample space for stretching your feet under the table.|‚úÖ„ÄêHigh-Quality Materials  and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nd  tablet holder.|‚úÖ„ÄêFoldable  and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nd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nd  length is perfect and should be the standard at 40 cm  and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 and s=computers and sr=1-200"/>
  </r>
  <r>
    <s v="B08WKCTFF3"/>
    <s v="ZEBRONICS Aluminium Alloy Laptop Stand, Compatible with 9-15.6 inch Laptops, 7 Angles Adjustable, Anti Slip Silicon Rubber Pads, Foldable, Velvet Pouch Inside, Zeb-NS2000 (Dark Grey)"/>
    <s v="Computers&amp;Accessories|Accessories&amp;Peripherals|LaptopAccessories|Lapdesks"/>
    <x v="94"/>
    <s v="Computers and Accessories"/>
    <x v="5"/>
    <s v="Accessories and Peripherals"/>
    <s v="LaptopAccessories"/>
    <s v="Lapdesks"/>
    <m/>
    <n v="899"/>
    <n v="1999"/>
    <x v="0"/>
    <n v="3332333"/>
    <n v="0.55000000000000004"/>
    <n v="1"/>
    <n v="4.4000000000000004"/>
    <x v="0"/>
    <n v="1667"/>
    <x v="1"/>
    <n v="666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nd  look,I work with both a big screen and laptop side by side. By using this, i can bring up the laptop screen to the same level as the Big screen which actually reduced my neck pain.It's really sturdy  and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 and s=computers and sr=1-458"/>
  </r>
  <r>
    <s v="B09Z28BQZT"/>
    <s v="Amazon Basics Multipurpose Foldable Laptop Table with Cup Holder, Brown"/>
    <s v="Computers&amp;Accessories|Accessories&amp;Peripherals|LaptopAccessories|Lapdesks"/>
    <x v="94"/>
    <s v="Computers and Accessories"/>
    <x v="5"/>
    <s v="Accessories and Peripherals"/>
    <s v="LaptopAccessories"/>
    <s v="Lapdesks"/>
    <m/>
    <n v="599"/>
    <n v="3999"/>
    <x v="0"/>
    <n v="4346913"/>
    <n v="0.85"/>
    <n v="1"/>
    <n v="3.9"/>
    <x v="0"/>
    <n v="1087"/>
    <x v="1"/>
    <n v="4348"/>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 and s=computers and sr=1-170"/>
  </r>
  <r>
    <s v="B0B72BSW7K"/>
    <s v="SKE Bed Study Table Portable Wood Multifunction Laptop-Table Lapdesk for Children Bed Foldabe Table Work with Tablet Slot  and  Cup Holder Brown Black"/>
    <s v="Computers&amp;Accessories|Accessories&amp;Peripherals|LaptopAccessories|Lapdesks"/>
    <x v="94"/>
    <s v="Computers and Accessories"/>
    <x v="5"/>
    <s v="Accessories and Peripherals"/>
    <s v="LaptopAccessories"/>
    <s v="Lapdesks"/>
    <m/>
    <n v="263"/>
    <n v="699"/>
    <x v="0"/>
    <n v="482310"/>
    <n v="0.62"/>
    <n v="1"/>
    <n v="3.5"/>
    <x v="0"/>
    <n v="690"/>
    <x v="0"/>
    <n v="276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nd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nd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 and s=computers and sr=1-9"/>
  </r>
  <r>
    <s v="B0BCVJ3PVP"/>
    <s v="SupCares Laptop Stand 7 Height Adjustable, Aluminium, Ventilated, Foldable, Portable Laptop Holder for Desk  and  Table Mount Upto 15.6 inch Laptop with Carry Pouch (Silver)"/>
    <s v="Computers&amp;Accessories|Accessories&amp;Peripherals|LaptopAccessories|Lapdesks"/>
    <x v="94"/>
    <s v="Computers and Accessories"/>
    <x v="5"/>
    <s v="Accessories and Peripherals"/>
    <s v="LaptopAccessories"/>
    <s v="Lapdesks"/>
    <m/>
    <n v="499"/>
    <n v="1299"/>
    <x v="0"/>
    <n v="563766"/>
    <n v="0.62"/>
    <n v="1"/>
    <n v="4.5"/>
    <x v="1"/>
    <n v="434"/>
    <x v="0"/>
    <n v="217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nd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 and s=computers and sr=1-337"/>
  </r>
  <r>
    <s v="B09Z7YGV3R"/>
    <s v="Anjaney Enterprise Smart Multipurpose Foldable Laptop Table with Cup Holder, Study Table, Bed Table, Breakfast Table, Foldable and Portable/Ergonomic  and  Rounded Edges/Non-Slip (Black)"/>
    <s v="Computers&amp;Accessories|Accessories&amp;Peripherals|LaptopAccessories|Lapdesks"/>
    <x v="94"/>
    <s v="Computers and Accessories"/>
    <x v="5"/>
    <s v="Accessories and Peripherals"/>
    <s v="LaptopAccessories"/>
    <s v="Lapdesks"/>
    <m/>
    <n v="269"/>
    <n v="699"/>
    <x v="0"/>
    <n v="65007"/>
    <n v="0.62"/>
    <n v="1"/>
    <n v="4"/>
    <x v="0"/>
    <n v="93"/>
    <x v="0"/>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nd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 and s=computers and sr=1-287"/>
  </r>
  <r>
    <s v="B0BHVPTM2C"/>
    <s v="HB Plus Folding Height Adjustable Aluminum Foldable Portable Adjustment Desktop Laptop Holder Riser Stand"/>
    <s v="Computers&amp;Accessories|Accessories&amp;Peripherals|LaptopAccessories|Lapdesks"/>
    <x v="94"/>
    <s v="Computers and Accessories"/>
    <x v="5"/>
    <s v="Accessories and Peripherals"/>
    <s v="LaptopAccessories"/>
    <s v="Lapdesks"/>
    <m/>
    <n v="398"/>
    <n v="1949"/>
    <x v="0"/>
    <n v="146175"/>
    <n v="0.8"/>
    <n v="1"/>
    <n v="4"/>
    <x v="0"/>
    <n v="75"/>
    <x v="0"/>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nd  Tablet Stand Supports Most Devices From 10 - 15.6 Inches: Macbook, Thinkpad, Surface, Chromebook, Ipad Pro, Etc. Therefore Known As A 11.6 Inch Laptop Stand ,12 Inch Laptop Stand , 13.3 Inch Laptop Stand ,15 Inch Laptop Stans  and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 and s=computers and sr=1-439"/>
  </r>
  <r>
    <s v="B086394NY5"/>
    <s v="TABLE MAGIC Multipurpose Laptop Table Mat Finish Top Work at Home Study Table (TM Regular- Black) (Alloy Steel)"/>
    <s v="Computers&amp;Accessories|Accessories&amp;Peripherals|LaptopAccessories"/>
    <x v="95"/>
    <s v="Computers and Accessories"/>
    <x v="5"/>
    <s v="Accessories and Peripherals"/>
    <s v="LaptopAccessories"/>
    <m/>
    <m/>
    <n v="1399"/>
    <n v="2490"/>
    <x v="0"/>
    <n v="27574260"/>
    <n v="0.44"/>
    <n v="0"/>
    <n v="4.3"/>
    <x v="0"/>
    <n v="11074"/>
    <x v="1"/>
    <n v="4429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 and s=computers and sr=1-238"/>
  </r>
  <r>
    <s v="B01IOZUHRS"/>
    <s v="Gizga Essentials Laptop Power Cable Cord- 3 Pin Adapter Isi Certified(1 Meter/3.3 Feet)"/>
    <s v="Computers&amp;Accessories|Accessories&amp;Peripherals|LaptopAccessories|LaptopChargers&amp;PowerSupplies"/>
    <x v="96"/>
    <s v="Computers and Accessories"/>
    <x v="5"/>
    <s v="Accessories and Peripherals"/>
    <s v="LaptopAccessories"/>
    <s v="LaptopChargers and PowerSupplies"/>
    <m/>
    <n v="179"/>
    <n v="499"/>
    <x v="1"/>
    <n v="5076826"/>
    <n v="0.64"/>
    <n v="1"/>
    <n v="4.0999999999999996"/>
    <x v="0"/>
    <n v="10174"/>
    <x v="1"/>
    <n v="4069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 and s=computers and sr=1-267"/>
  </r>
  <r>
    <s v="B07L1N3TJX"/>
    <s v="Artis AR-45W-MG2 45 Watts MG2 Laptop Adapter/Charger Compatible with MB Air 13‚Äù  and  MB Air 11‚Äù (14.5 V, 3.1 A) Connector: MG2 (T Tip Connector)"/>
    <s v="Computers&amp;Accessories|Accessories&amp;Peripherals|LaptopAccessories|LaptopChargers&amp;PowerSupplies"/>
    <x v="96"/>
    <s v="Computers and Accessories"/>
    <x v="5"/>
    <s v="Accessories and Peripherals"/>
    <s v="LaptopAccessories"/>
    <s v="LaptopChargers and PowerSupplies"/>
    <m/>
    <n v="1699"/>
    <n v="3499"/>
    <x v="0"/>
    <n v="26903811"/>
    <n v="0.51"/>
    <n v="1"/>
    <n v="3.6"/>
    <x v="0"/>
    <n v="7689"/>
    <x v="1"/>
    <n v="30756"/>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 and s=computers and sr=1-432"/>
  </r>
  <r>
    <s v="B07DJ5KYDZ"/>
    <s v="Lenovo GX20L29764 65W Laptop Adapter/Charger with Power Cord for Select Models of Lenovo (Round pin) (Black)"/>
    <s v="Computers&amp;Accessories|Accessories&amp;Peripherals|LaptopAccessories|LaptopChargers&amp;PowerSupplies"/>
    <x v="96"/>
    <s v="Computers and Accessories"/>
    <x v="5"/>
    <s v="Accessories and Peripherals"/>
    <s v="LaptopAccessories"/>
    <s v="LaptopChargers and PowerSupplies"/>
    <m/>
    <n v="1249"/>
    <n v="2796"/>
    <x v="0"/>
    <n v="12856008"/>
    <n v="0.55000000000000004"/>
    <n v="1"/>
    <n v="4.4000000000000004"/>
    <x v="0"/>
    <n v="4598"/>
    <x v="1"/>
    <n v="1839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 and s=computers and sr=1-360"/>
  </r>
  <r>
    <s v="B01NBX5RSB"/>
    <s v="HP 65W AC Laptops Charger Adapter 4.5mm for HP Pavilion Black (Without Power Cable)"/>
    <s v="Computers&amp;Accessories|Accessories&amp;Peripherals|LaptopAccessories|LaptopChargers&amp;PowerSupplies"/>
    <x v="96"/>
    <s v="Computers and Accessories"/>
    <x v="5"/>
    <s v="Accessories and Peripherals"/>
    <s v="LaptopAccessories"/>
    <s v="LaptopChargers and PowerSupplies"/>
    <m/>
    <n v="770"/>
    <n v="1547"/>
    <x v="0"/>
    <n v="3998995"/>
    <n v="0.5"/>
    <n v="1"/>
    <n v="4.3"/>
    <x v="0"/>
    <n v="2585"/>
    <x v="1"/>
    <n v="1034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nd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 and s=computers and sr=1-441"/>
  </r>
  <r>
    <s v="B084BR3QX8"/>
    <s v="LAPSTER Accessories Power Cable Cord 2 Pin Laptop Adapter and Tape Recorder 1.5M"/>
    <s v="Computers&amp;Accessories|Accessories&amp;Peripherals|LaptopAccessories|LaptopChargers&amp;PowerSupplies"/>
    <x v="96"/>
    <s v="Computers and Accessories"/>
    <x v="5"/>
    <s v="Accessories and Peripherals"/>
    <s v="LaptopAccessories"/>
    <s v="LaptopChargers and PowerSupplies"/>
    <m/>
    <n v="149"/>
    <n v="999"/>
    <x v="0"/>
    <n v="2520477"/>
    <n v="0.85"/>
    <n v="1"/>
    <n v="3.5"/>
    <x v="0"/>
    <n v="2523"/>
    <x v="1"/>
    <n v="1009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 and s=computers and sr=1-282"/>
  </r>
  <r>
    <s v="B00C3GBCIS"/>
    <s v="GIZGA Club-laptop Neoprene Reversible for 15.6-inches Laptop Sleeve - Black-Red"/>
    <s v="Computers&amp;Accessories|Accessories&amp;Peripherals|LaptopAccessories|Bags&amp;Sleeves|LaptopSleeves&amp;Slipcases"/>
    <x v="97"/>
    <s v="Computers and Accessories"/>
    <x v="5"/>
    <s v="Accessories and Peripherals"/>
    <s v="LaptopAccessories"/>
    <s v="Bags and Sleeves"/>
    <s v="LaptopSleeves and Slipcases"/>
    <n v="249"/>
    <n v="499"/>
    <x v="1"/>
    <n v="11407140"/>
    <n v="0.5"/>
    <n v="1"/>
    <n v="4.2"/>
    <x v="0"/>
    <n v="22860"/>
    <x v="1"/>
    <n v="914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 and s=computers and sr=1-460"/>
  </r>
  <r>
    <s v="B07Z1YVP72"/>
    <s v="AirCase Protective Laptop Bag Sleeve fits Upto 15.6&quot; Laptop/ MacBook, Wrinkle Free, Padded, Waterproof Light Neoprene case Cover Pouch, for Men  and  Women, Black- 6 Months Warranty"/>
    <s v="Computers&amp;Accessories|Accessories&amp;Peripherals|LaptopAccessories|Bags&amp;Sleeves|LaptopSleeves&amp;Slipcases"/>
    <x v="97"/>
    <s v="Computers and Accessories"/>
    <x v="5"/>
    <s v="Accessories and Peripherals"/>
    <s v="LaptopAccessories"/>
    <s v="Bags and Sleeves"/>
    <s v="LaptopSleeves and Slipcases"/>
    <n v="449"/>
    <n v="999"/>
    <x v="0"/>
    <n v="11318670"/>
    <n v="0.55000000000000004"/>
    <n v="1"/>
    <n v="4.3"/>
    <x v="0"/>
    <n v="11330"/>
    <x v="1"/>
    <n v="4532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 and s=computers and sr=1-232"/>
  </r>
  <r>
    <s v="B07Z1X6VFC"/>
    <s v="AirCase Protective Laptop Bag Sleeve fits Upto 13.3&quot; Laptop/ MacBook, Wrinkle Free, Padded, Waterproof Light Neoprene case Cover Pouch, for Men  and  Women, Black- 6 Months Warranty"/>
    <s v="Computers&amp;Accessories|Accessories&amp;Peripherals|LaptopAccessories|Bags&amp;Sleeves|LaptopSleeves&amp;Slipcases"/>
    <x v="97"/>
    <s v="Computers and Accessories"/>
    <x v="5"/>
    <s v="Accessories and Peripherals"/>
    <s v="LaptopAccessories"/>
    <s v="Bags and Sleeves"/>
    <s v="LaptopSleeves and Slipcases"/>
    <n v="449"/>
    <n v="999"/>
    <x v="0"/>
    <n v="9930060"/>
    <n v="0.55000000000000004"/>
    <n v="1"/>
    <n v="4.4000000000000004"/>
    <x v="0"/>
    <n v="9940"/>
    <x v="1"/>
    <n v="397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nd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nd  minimalistic look.,Has a god soft side from inside and protects the Mac well"/>
    <s v="https://m.media-amazon.com/images/I/41GogihEYeL._SX300_SY300_QL70_FMwebp_.jpg"/>
    <s v="https://www.amazon.in/AirCase-13-Inch-13-3-Inch-MacBook-Neoprene/dp/B07Z1X6VFC/ref=sr_1_185?qid=1672903004 and s=computers and sr=1-185"/>
  </r>
  <r>
    <s v="B07Z1Z77ZZ"/>
    <s v="AirCase Protective Laptop Bag Sleeve fits Upto 14.1&quot; Laptop/ MacBook, Wrinkle Free, Padded, Waterproof Light Neoprene case Cover Pouch, for Men  and  Women, Black- 6 Months Warranty"/>
    <s v="Computers&amp;Accessories|Accessories&amp;Peripherals|LaptopAccessories|Bags&amp;Sleeves|LaptopSleeves&amp;Slipcases"/>
    <x v="97"/>
    <s v="Computers and Accessories"/>
    <x v="5"/>
    <s v="Accessories and Peripherals"/>
    <s v="LaptopAccessories"/>
    <s v="Bags and Sleeves"/>
    <s v="LaptopSleeves and Slipcases"/>
    <n v="449"/>
    <n v="999"/>
    <x v="0"/>
    <n v="9691299"/>
    <n v="0.55000000000000004"/>
    <n v="1"/>
    <n v="4.3"/>
    <x v="0"/>
    <n v="9701"/>
    <x v="1"/>
    <n v="3880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 and s=computers and sr=1-38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97"/>
    <s v="Computers and Accessories"/>
    <x v="5"/>
    <s v="Accessories and Peripherals"/>
    <s v="LaptopAccessories"/>
    <s v="Bags and Sleeves"/>
    <s v="LaptopSleeves and Slipcases"/>
    <n v="299"/>
    <n v="1499"/>
    <x v="0"/>
    <n v="4299132"/>
    <n v="0.8"/>
    <n v="1"/>
    <n v="4.2"/>
    <x v="0"/>
    <n v="2868"/>
    <x v="1"/>
    <n v="1147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nd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 and s=computers and sr=1-404"/>
  </r>
  <r>
    <s v="B07LFWP97N"/>
    <s v="Gizga Essentials Laptop Bag Sleeve Case Cover Pouch with Handle for 14.1 Inch Laptop for Men  and  Women, Padded Laptop Compartment, Premium Zipper Closure, Water Repellent Nylon Fabric, Grey"/>
    <s v="Computers&amp;Accessories|Accessories&amp;Peripherals|LaptopAccessories|Bags&amp;Sleeves|LaptopSleeves&amp;Slipcases"/>
    <x v="97"/>
    <s v="Computers and Accessories"/>
    <x v="5"/>
    <s v="Accessories and Peripherals"/>
    <s v="LaptopAccessories"/>
    <s v="Bags and Sleeves"/>
    <s v="LaptopSleeves and Slipcases"/>
    <n v="269"/>
    <n v="1099"/>
    <x v="0"/>
    <n v="1200108"/>
    <n v="0.76"/>
    <n v="1"/>
    <n v="4.0999999999999996"/>
    <x v="0"/>
    <n v="1092"/>
    <x v="1"/>
    <n v="436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 and s=computers and sr=1-413"/>
  </r>
  <r>
    <s v="B083RC4WFJ"/>
    <s v="PrettyKrafts Laundry Bag / Basket for Dirty Clothes, Folding Round Laundry Bag,Set of 2, Black Wave"/>
    <s v="Home&amp;Kitchen|HomeStorage&amp;Organization|LaundryOrganization|LaundryBags"/>
    <x v="98"/>
    <s v="Home and Kitchen"/>
    <x v="2"/>
    <s v="HomeStorage and Organization"/>
    <s v="LaundryOrganization"/>
    <s v="LaundryBags"/>
    <m/>
    <n v="320"/>
    <n v="799"/>
    <x v="0"/>
    <n v="3072954"/>
    <n v="0.6"/>
    <n v="1"/>
    <n v="4.2"/>
    <x v="0"/>
    <n v="3846"/>
    <x v="1"/>
    <n v="1538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 and s=kitchen and sr=1-188"/>
  </r>
  <r>
    <s v="B083J64CBB"/>
    <s v="Kuber Industries Waterproof Canvas Laundry Bag/Hamper|Metalic Printed With Handles|Foldable Bin  and  45 Liter Capicity|Size 37 x 37 x 46, Pack of 1 (Brown)"/>
    <s v="Home&amp;Kitchen|HomeStorage&amp;Organization|LaundryOrganization|LaundryBaskets"/>
    <x v="99"/>
    <s v="Home and Kitchen"/>
    <x v="2"/>
    <s v="HomeStorage and Organization"/>
    <s v="LaundryOrganization"/>
    <s v="LaundryBaskets"/>
    <m/>
    <n v="199"/>
    <n v="499"/>
    <x v="1"/>
    <n v="5106766"/>
    <n v="0.6"/>
    <n v="1"/>
    <n v="4"/>
    <x v="0"/>
    <n v="10234"/>
    <x v="1"/>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 and s=kitchen and sr=1-214"/>
  </r>
  <r>
    <s v="B07J2BQZD6"/>
    <s v="Kuber Industries Nylon Mesh Laundry Basket|Sturdy Material  and  Durable Handles|Netted Lightweight Laundry Bag, Size 36 x 36 x 58, Capicity 30 Ltr (Pink)"/>
    <s v="Home&amp;Kitchen|HomeStorage&amp;Organization|LaundryOrganization|LaundryBaskets"/>
    <x v="99"/>
    <s v="Home and Kitchen"/>
    <x v="2"/>
    <s v="HomeStorage and Organization"/>
    <s v="LaundryOrganization"/>
    <s v="LaundryBaskets"/>
    <m/>
    <n v="199"/>
    <n v="399"/>
    <x v="1"/>
    <n v="3170055"/>
    <n v="0.5"/>
    <n v="1"/>
    <n v="3.7"/>
    <x v="0"/>
    <n v="7945"/>
    <x v="1"/>
    <n v="3178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 and s=kitchen and sr=1-427"/>
  </r>
  <r>
    <s v="B01LY9W8AF"/>
    <s v="Cello Eliza Plastic Laundry Bag/Basket, 50 litres, Light Grey"/>
    <s v="Home&amp;Kitchen|HomeStorage&amp;Organization|LaundryOrganization|LaundryBaskets"/>
    <x v="99"/>
    <s v="Home and Kitchen"/>
    <x v="2"/>
    <s v="HomeStorage and Organization"/>
    <s v="LaundryOrganization"/>
    <s v="LaundryBaskets"/>
    <m/>
    <n v="998.06"/>
    <n v="1282"/>
    <x v="0"/>
    <n v="9325268"/>
    <n v="0.22"/>
    <n v="0"/>
    <n v="4.2"/>
    <x v="0"/>
    <n v="7274"/>
    <x v="1"/>
    <n v="2909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 and s=kitchen and sr=1-314"/>
  </r>
  <r>
    <s v="B095XCRDQW"/>
    <s v="Esquire Laundry Basket Brown, 50 Ltr Capacity(Plastic)"/>
    <s v="Home&amp;Kitchen|HomeStorage&amp;Organization|LaundryOrganization|LaundryBaskets"/>
    <x v="99"/>
    <s v="Home and Kitchen"/>
    <x v="2"/>
    <s v="HomeStorage and Organization"/>
    <s v="LaundryOrganization"/>
    <s v="LaundryBaskets"/>
    <m/>
    <n v="950"/>
    <n v="1599"/>
    <x v="0"/>
    <n v="9451689"/>
    <n v="0.41"/>
    <n v="0"/>
    <n v="4.3"/>
    <x v="0"/>
    <n v="5911"/>
    <x v="1"/>
    <n v="23644"/>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 and s=kitchen and sr=1-250"/>
  </r>
  <r>
    <s v="B0814P4L98"/>
    <s v="PrettyKrafts Laundry Basket for clothes with Lid  and  Handles, Toys Organiser, 75 Ltr Black  and  Grey"/>
    <s v="Home&amp;Kitchen|HomeStorage&amp;Organization|LaundryOrganization|LaundryBaskets"/>
    <x v="99"/>
    <s v="Home and Kitchen"/>
    <x v="2"/>
    <s v="HomeStorage and Organization"/>
    <s v="LaundryOrganization"/>
    <s v="LaundryBaskets"/>
    <m/>
    <n v="351"/>
    <n v="999"/>
    <x v="0"/>
    <n v="5374620"/>
    <n v="0.65"/>
    <n v="1"/>
    <n v="4"/>
    <x v="0"/>
    <n v="5380"/>
    <x v="1"/>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 and s=kitchen and sr=1-45"/>
  </r>
  <r>
    <s v="B08VGFX2B6"/>
    <s v="Kuber Industries Waterproof Round Non Wovan Laundry Bag/Hamper|Metalic Printed With Handles|Foldable Bin  and  45 Liter Capicity|Size 37 x 37 x 49, Pack of 1 (Beige  and  Brown)-KUBMART11450"/>
    <s v="Home&amp;Kitchen|HomeStorage&amp;Organization|LaundryOrganization|LaundryBaskets"/>
    <x v="99"/>
    <s v="Home and Kitchen"/>
    <x v="2"/>
    <s v="HomeStorage and Organization"/>
    <s v="LaundryOrganization"/>
    <s v="LaundryBaskets"/>
    <m/>
    <n v="177"/>
    <n v="199"/>
    <x v="2"/>
    <n v="733912"/>
    <n v="0.11"/>
    <n v="0"/>
    <n v="4.0999999999999996"/>
    <x v="0"/>
    <n v="3688"/>
    <x v="1"/>
    <n v="14752"/>
    <s v="PACKAGE CONTAIN: 1 Piece Laundry Basket|MATERIAL: Non Woven, COLOR: Beige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nd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 and s=kitchen and sr=1-116"/>
  </r>
  <r>
    <s v="B08VGM3YMF"/>
    <s v="Heart Home Waterproof Round Non Wovan Laundry Bag/Hamper|Metalic Printed With Handles|Foldable Bin  and  45 Liter Capicity|Size 37 x 37 x 49, Pack of 1 (Grey  and  Black)-HEARTXY11447"/>
    <s v="Home&amp;Kitchen|HomeStorage&amp;Organization|LaundryOrganization|LaundryBaskets"/>
    <x v="99"/>
    <s v="Home and Kitchen"/>
    <x v="2"/>
    <s v="HomeStorage and Organization"/>
    <s v="LaundryOrganization"/>
    <s v="LaundryBaskets"/>
    <m/>
    <n v="199"/>
    <n v="499"/>
    <x v="1"/>
    <n v="996004"/>
    <n v="0.6"/>
    <n v="1"/>
    <n v="4.0999999999999996"/>
    <x v="0"/>
    <n v="1996"/>
    <x v="1"/>
    <n v="7984"/>
    <s v="PACKAGE CONTAIN: 1 Piece Laundry Basket|MATERIAL: Non Woven, COLOR: Grey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 and s=kitchen and sr=1-196"/>
  </r>
  <r>
    <s v="B0814LP6S9"/>
    <s v="PrettyKrafts Laundry Basket for clothes with Lid  and  Handles, Toys Organiser, 75 Ltr Grey"/>
    <s v="Home&amp;Kitchen|HomeStorage&amp;Organization|LaundryOrganization|LaundryBaskets"/>
    <x v="99"/>
    <s v="Home and Kitchen"/>
    <x v="2"/>
    <s v="HomeStorage and Organization"/>
    <s v="LaundryOrganization"/>
    <s v="LaundryBaskets"/>
    <m/>
    <n v="351"/>
    <n v="1099"/>
    <x v="0"/>
    <n v="1615530"/>
    <n v="0.68"/>
    <n v="1"/>
    <n v="3.7"/>
    <x v="0"/>
    <n v="1470"/>
    <x v="1"/>
    <n v="5880"/>
    <s v="MADE IN INDIA | Laundry baskets Combo of Lid  and  without Lid, which is a lightweight, water resistant  and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 and s=kitchen and sr=1-264"/>
  </r>
  <r>
    <s v="B089BDBDGM"/>
    <s v="Kuber Industries Waterproof Round Laundry Bag/Hamper|Polka Dots Print Print with Handles|Foldable Bin  and  45 Liter Capicity|Size 37 x 37 x 49, Pack of 1(Black  and  White)- CTKTC044992"/>
    <s v="Home&amp;Kitchen|HomeStorage&amp;Organization|LaundryOrganization|LaundryBaskets"/>
    <x v="99"/>
    <s v="Home and Kitchen"/>
    <x v="2"/>
    <s v="HomeStorage and Organization"/>
    <s v="LaundryOrganization"/>
    <s v="LaundryBaskets"/>
    <m/>
    <n v="219"/>
    <n v="249"/>
    <x v="1"/>
    <n v="275892"/>
    <n v="0.12"/>
    <n v="0"/>
    <n v="4"/>
    <x v="0"/>
    <n v="1108"/>
    <x v="1"/>
    <n v="4432"/>
    <s v="PACKAGE CONTAIN: 1 Piece Laundry Basket|MATERIAL: Canvas, COLOR: Black  and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 and s=kitchen and sr=1-469"/>
  </r>
  <r>
    <s v="B08D6RCM3Q"/>
    <s v="PrettyKrafts Folding Laundry Basket for Clothes with Lid  and  Handle, Toys Organiser, 75 Litre, (Pack of 1), Mushroom Print"/>
    <s v="Home&amp;Kitchen|HomeStorage&amp;Organization|LaundryOrganization|LaundryBaskets"/>
    <x v="99"/>
    <s v="Home and Kitchen"/>
    <x v="2"/>
    <s v="HomeStorage and Organization"/>
    <s v="LaundryOrganization"/>
    <s v="LaundryBaskets"/>
    <m/>
    <n v="355"/>
    <n v="899"/>
    <x v="0"/>
    <n v="944849"/>
    <n v="0.61"/>
    <n v="1"/>
    <n v="4.0999999999999996"/>
    <x v="0"/>
    <n v="1051"/>
    <x v="1"/>
    <n v="420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nd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 and s=kitchen and sr=1-96"/>
  </r>
  <r>
    <s v="B08VGDBF3B"/>
    <s v="Kuber Industries Round Non Woven Fabric Foldable Laundry Basket|Toy Storage Basket|Cloth Storage Basket With Handles| Capicity 45 Ltr (Grey  and  Black)-KUBMART11446"/>
    <s v="Home&amp;Kitchen|HomeStorage&amp;Organization|LaundryOrganization|LaundryBaskets"/>
    <x v="99"/>
    <s v="Home and Kitchen"/>
    <x v="2"/>
    <s v="HomeStorage and Organization"/>
    <s v="LaundryOrganization"/>
    <s v="LaundryBaskets"/>
    <m/>
    <n v="395"/>
    <n v="499"/>
    <x v="1"/>
    <n v="164670"/>
    <n v="0.21"/>
    <n v="0"/>
    <n v="4"/>
    <x v="0"/>
    <n v="330"/>
    <x v="0"/>
    <n v="1320"/>
    <s v="PACKAGE CONTAIN: 1 Piece Laundry Basket|MATERIAL: Non Woven, COLOR: Grey  and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 and s=kitchen and sr=1-320"/>
  </r>
  <r>
    <s v="B08W9BK4MD"/>
    <s v="Tom  and  Jerry Folding Laundry Basket for Clothes with Lid  and  Handle, Toys Organiser, 75 Litre, Green"/>
    <s v="Home&amp;Kitchen|HomeStorage&amp;Organization|LaundryOrganization|LaundryBaskets"/>
    <x v="99"/>
    <s v="Home and Kitchen"/>
    <x v="2"/>
    <s v="HomeStorage and Organization"/>
    <s v="LaundryOrganization"/>
    <s v="LaundryBaskets"/>
    <m/>
    <n v="351"/>
    <n v="899"/>
    <x v="0"/>
    <n v="266104"/>
    <n v="0.61"/>
    <n v="1"/>
    <n v="3.9"/>
    <x v="0"/>
    <n v="296"/>
    <x v="0"/>
    <n v="118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nd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nd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 and s=kitchen and sr=1-288"/>
  </r>
  <r>
    <s v="B09HS1NDRQ"/>
    <s v="PrettyKrafts Laundry Square Shape Basket Bag/Foldable/Multipurpose/Carry Handles/Slanting Lid for Home, Cloth Storage,(Single) Jute Grey"/>
    <s v="Home&amp;Kitchen|HomeStorage&amp;Organization|LaundryOrganization|LaundryBaskets"/>
    <x v="99"/>
    <s v="Home and Kitchen"/>
    <x v="2"/>
    <s v="HomeStorage and Organization"/>
    <s v="LaundryOrganization"/>
    <s v="LaundryBaskets"/>
    <m/>
    <n v="390"/>
    <n v="799"/>
    <x v="0"/>
    <n v="229313"/>
    <n v="0.51"/>
    <n v="1"/>
    <n v="3.8"/>
    <x v="0"/>
    <n v="287"/>
    <x v="0"/>
    <n v="1148"/>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 and s=kitchen and sr=1-454"/>
  </r>
  <r>
    <s v="B01NCVJMKX"/>
    <s v="SHOPTOSHOP Electric Lint Remover, Best Lint Shaver for Clothes,Lint Remover for Woolen Clothes ,Lint Remover for Sweaters"/>
    <s v="Home&amp;Kitchen|Kitchen&amp;HomeAppliances|Vacuum,Cleaning&amp;Ironing|Irons,Steamers&amp;Accessories|LintShavers"/>
    <x v="100"/>
    <s v="Home and Kitchen"/>
    <x v="2"/>
    <s v="Kitchen and HomeAppliances"/>
    <s v="Vacuum,Cleaning and Ironing"/>
    <s v="Irons,Steamers and Accessories"/>
    <s v="LintShavers"/>
    <n v="499"/>
    <n v="999"/>
    <x v="0"/>
    <n v="4854141"/>
    <n v="0.5"/>
    <n v="1"/>
    <n v="4.0999999999999996"/>
    <x v="0"/>
    <n v="4859"/>
    <x v="1"/>
    <n v="1943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 and s=kitchen and sr=1-23"/>
  </r>
  <r>
    <s v="B07NCKMXVZ"/>
    <s v="StyleHouse Lint Remover for Woolen Clothes, Electric Lint Remover, Best Lint Shaver for Clothes"/>
    <s v="Home&amp;Kitchen|Kitchen&amp;HomeAppliances|Vacuum,Cleaning&amp;Ironing|Irons,Steamers&amp;Accessories|LintShavers"/>
    <x v="100"/>
    <s v="Home and Kitchen"/>
    <x v="2"/>
    <s v="Kitchen and HomeAppliances"/>
    <s v="Vacuum,Cleaning and Ironing"/>
    <s v="Irons,Steamers and Accessories"/>
    <s v="LintShavers"/>
    <n v="455"/>
    <n v="999"/>
    <x v="0"/>
    <n v="3574422"/>
    <n v="0.54"/>
    <n v="1"/>
    <n v="4.0999999999999996"/>
    <x v="0"/>
    <n v="3578"/>
    <x v="1"/>
    <n v="14312"/>
    <s v="‚úÖREJUVENATE FABRICS  and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 and s=kitchen and sr=1-8"/>
  </r>
  <r>
    <s v="B00TDD0YM4"/>
    <s v="Philips GC026/30 Fabric Shaver, Lint Remover for Woolen Sweaters, Blankets, Jackets/Burr Remover Pill Remover from Carpets, Curtains (White)"/>
    <s v="Home&amp;Kitchen|Kitchen&amp;HomeAppliances|Vacuum,Cleaning&amp;Ironing|Irons,Steamers&amp;Accessories|LintShavers"/>
    <x v="100"/>
    <s v="Home and Kitchen"/>
    <x v="2"/>
    <s v="Kitchen and HomeAppliances"/>
    <s v="Vacuum,Cleaning and Ironing"/>
    <s v="Irons,Steamers and Accessories"/>
    <s v="LintShavers"/>
    <n v="1490"/>
    <n v="1695"/>
    <x v="0"/>
    <n v="6005385"/>
    <n v="0.12"/>
    <n v="0"/>
    <n v="4.4000000000000004"/>
    <x v="0"/>
    <n v="3543"/>
    <x v="1"/>
    <n v="1417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 and s=kitchen and sr=1-54"/>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100"/>
    <s v="Home and Kitchen"/>
    <x v="2"/>
    <s v="Kitchen and HomeAppliances"/>
    <s v="Vacuum,Cleaning and Ironing"/>
    <s v="Irons,Steamers and Accessories"/>
    <s v="LintShavers"/>
    <n v="799"/>
    <n v="1230"/>
    <x v="0"/>
    <n v="2629740"/>
    <n v="0.35"/>
    <n v="0"/>
    <n v="4.0999999999999996"/>
    <x v="0"/>
    <n v="2138"/>
    <x v="1"/>
    <n v="8552"/>
    <s v="ELEGANT  and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nd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nd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nd  Easy to use product,Not good,Wonder Product!,Good product,Right product at right price,Value for money"/>
    <s v="It‚Äôs easy to use and is okay I guess, doesn‚Äôt clean the lint completely but enough to not be spotted from the viewers point of view,It‚Äôs good,Nice  and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 and s=kitchen and sr=1-218"/>
  </r>
  <r>
    <s v="B07MP21WJD"/>
    <s v="Lint Roller with 40 Paper Sheets, 22 x 5 cm (Grey)"/>
    <s v="Home&amp;Kitchen|Kitchen&amp;HomeAppliances|Vacuum,Cleaning&amp;Ironing|Irons,Steamers&amp;Accessories|LintShavers"/>
    <x v="100"/>
    <s v="Home and Kitchen"/>
    <x v="2"/>
    <s v="Kitchen and HomeAppliances"/>
    <s v="Vacuum,Cleaning and Ironing"/>
    <s v="Irons,Steamers and Accessories"/>
    <s v="LintShavers"/>
    <n v="245"/>
    <n v="299"/>
    <x v="1"/>
    <n v="496340"/>
    <n v="0.18"/>
    <n v="0"/>
    <n v="4.0999999999999996"/>
    <x v="0"/>
    <n v="1660"/>
    <x v="1"/>
    <n v="66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 and s=kitchen and sbo=RZvfv%2F%2FHxDF%2BO5021pAnSA%3D%3D and sr=1-156"/>
  </r>
  <r>
    <s v="B07HK53XM4"/>
    <s v="Bulfyss Plastic Sticky Lint Roller Hair Remover Cleaner Set of 5 Rolls 150 Sheets, 30 Sheets Each roll Lint Roller Remover for Clothes, Furniture, Carpet, Dog Fur, Sweater, Dust  and  Dirt"/>
    <s v="Home&amp;Kitchen|Kitchen&amp;HomeAppliances|Vacuum,Cleaning&amp;Ironing|Irons,Steamers&amp;Accessories|LintShavers"/>
    <x v="100"/>
    <s v="Home and Kitchen"/>
    <x v="2"/>
    <s v="Kitchen and HomeAppliances"/>
    <s v="Vacuum,Cleaning and Ironing"/>
    <s v="Irons,Steamers and Accessories"/>
    <s v="LintShavers"/>
    <n v="279"/>
    <n v="599"/>
    <x v="0"/>
    <n v="818833"/>
    <n v="0.53"/>
    <n v="1"/>
    <n v="3.5"/>
    <x v="0"/>
    <n v="1367"/>
    <x v="1"/>
    <n v="546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 and s=kitchen and sr=1-428"/>
  </r>
  <r>
    <s v="B08SKZ2RMG"/>
    <s v="Demokrazy New Nova Lint Cum Fuzz Remover for All Woolens Sweaters, Blankets, Jackets Remover Pill Remover from Carpets, Curtains (Pack of 1)"/>
    <s v="Home&amp;Kitchen|Kitchen&amp;HomeAppliances|Vacuum,Cleaning&amp;Ironing|Irons,Steamers&amp;Accessories|LintShavers"/>
    <x v="100"/>
    <s v="Home and Kitchen"/>
    <x v="2"/>
    <s v="Kitchen and HomeAppliances"/>
    <s v="Vacuum,Cleaning and Ironing"/>
    <s v="Irons,Steamers and Accessories"/>
    <s v="LintShavers"/>
    <n v="475"/>
    <n v="999"/>
    <x v="0"/>
    <n v="1019979"/>
    <n v="0.52"/>
    <n v="1"/>
    <n v="4.0999999999999996"/>
    <x v="0"/>
    <n v="1021"/>
    <x v="1"/>
    <n v="4084"/>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 and s=kitchen and sr=1-318"/>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00"/>
    <s v="Home and Kitchen"/>
    <x v="2"/>
    <s v="Kitchen and HomeAppliances"/>
    <s v="Vacuum,Cleaning and Ironing"/>
    <s v="Irons,Steamers and Accessories"/>
    <s v="LintShavers"/>
    <n v="299"/>
    <n v="499"/>
    <x v="1"/>
    <n v="506485"/>
    <n v="0.4"/>
    <n v="0"/>
    <n v="3.9"/>
    <x v="0"/>
    <n v="1015"/>
    <x v="1"/>
    <n v="406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 and s=kitchen and sr=1-292"/>
  </r>
  <r>
    <s v="B0BK1K598K"/>
    <s v="AGARO LR2007 Lint Remover, Rechargeable, for Woolen Sweaters, Blankets, Jackets, Burr Remover, Pill Remover From Carpets, Curtains"/>
    <s v="Home&amp;Kitchen|Kitchen&amp;HomeAppliances|Vacuum,Cleaning&amp;Ironing|Irons,Steamers&amp;Accessories|LintShavers"/>
    <x v="100"/>
    <s v="Home and Kitchen"/>
    <x v="2"/>
    <s v="Kitchen and HomeAppliances"/>
    <s v="Vacuum,Cleaning and Ironing"/>
    <s v="Irons,Steamers and Accessories"/>
    <s v="LintShavers"/>
    <n v="678"/>
    <n v="1499"/>
    <x v="0"/>
    <n v="1349100"/>
    <n v="0.55000000000000004"/>
    <n v="1"/>
    <n v="4.2"/>
    <x v="0"/>
    <n v="900"/>
    <x v="0"/>
    <n v="36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 and s=kitchen and sbo=RZvfv%2F%2FHxDF%2BO5021pAnSA%3D%3D and sr=1-49"/>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00"/>
    <s v="Home and Kitchen"/>
    <x v="2"/>
    <s v="Kitchen and HomeAppliances"/>
    <s v="Vacuum,Cleaning and Ironing"/>
    <s v="Irons,Steamers and Accessories"/>
    <s v="LintShavers"/>
    <n v="453"/>
    <n v="999"/>
    <x v="0"/>
    <n v="609390"/>
    <n v="0.55000000000000004"/>
    <n v="1"/>
    <n v="4.3"/>
    <x v="0"/>
    <n v="610"/>
    <x v="0"/>
    <n v="2440"/>
    <s v="Lint Remover for Clothes and bubble remover for clothes with a powerful motor (5W Rated Power) to work at high speed.|„ÄêElegant  and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 and s=kitchen and sr=1-147"/>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00"/>
    <s v="Home and Kitchen"/>
    <x v="2"/>
    <s v="Kitchen and HomeAppliances"/>
    <s v="Vacuum,Cleaning and Ironing"/>
    <s v="Irons,Steamers and Accessories"/>
    <s v="LintShavers"/>
    <n v="1099"/>
    <n v="1999"/>
    <x v="0"/>
    <n v="1207396"/>
    <n v="0.45"/>
    <n v="0"/>
    <n v="4"/>
    <x v="0"/>
    <n v="604"/>
    <x v="0"/>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nd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 and s=kitchen and sr=1-74"/>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00"/>
    <s v="Home and Kitchen"/>
    <x v="2"/>
    <s v="Kitchen and HomeAppliances"/>
    <s v="Vacuum,Cleaning and Ironing"/>
    <s v="Irons,Steamers and Accessories"/>
    <s v="LintShavers"/>
    <n v="999"/>
    <n v="1500"/>
    <x v="0"/>
    <n v="579000"/>
    <n v="0.33"/>
    <n v="0"/>
    <n v="4.2"/>
    <x v="0"/>
    <n v="386"/>
    <x v="0"/>
    <n v="1544"/>
    <s v="RECHARGEABLE CORDLESS: Long lasting multiple USB rechargeable battery gives usage of 60 min with 6-hour charging. Being small handy makes it perfect handheld for at-home daily usage  and  while on travel|SWIFT  and  ERGONOMIC: Built with premium ABS material, SS mesh cover  and  razor-sharp blades. Advanced technology  and  powerful suction motor shaves off any cloth lint-free|SUPERIOR RELIABILITY: 3 stainless steel floating blades removes lint, pills, bubbles  and  fuzz of all sizes! Large storage bin eases usage|MADE FOR INDIA: HealthSense is a registered Indian Brand aiming to bring quality innovative products. This product is idealised  and  conceptualised for Indians  and  manufactured by exclusive overseas partners|SERVICE  and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 and s=kitchen and sr=1-361"/>
  </r>
  <r>
    <s v="B09SFRNKSR"/>
    <s v="FABWARE Lint Remover for Clothes - Sticky Lint Roller for Clothes, Furniture, Wool, Coat, Car Seats, Carpet, Fabric, Dust Cleaner, Pet Hair Remover with 1 Handle  and  1 Refill Total 60 Sheets  and  1 Cover"/>
    <s v="Home&amp;Kitchen|Kitchen&amp;HomeAppliances|Vacuum,Cleaning&amp;Ironing|Irons,Steamers&amp;Accessories|LintShavers"/>
    <x v="100"/>
    <s v="Home and Kitchen"/>
    <x v="2"/>
    <s v="Kitchen and HomeAppliances"/>
    <s v="Vacuum,Cleaning and Ironing"/>
    <s v="Irons,Steamers and Accessories"/>
    <s v="LintShavers"/>
    <n v="298"/>
    <n v="499"/>
    <x v="1"/>
    <n v="144710"/>
    <n v="0.4"/>
    <n v="0"/>
    <n v="4.4000000000000004"/>
    <x v="0"/>
    <n v="290"/>
    <x v="0"/>
    <n v="116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nd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nd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 and s=kitchen and sr=1-189"/>
  </r>
  <r>
    <s v="B09KNMLH4Y"/>
    <s v="R B Nova Lint/Fabric Shaver for Cloths, Lint Remover for Woolen Sweaters, Blankets, Jackets/Burr Remover Pill Remover from Carpets, Pack of 1"/>
    <s v="Home&amp;Kitchen|Kitchen&amp;HomeAppliances|Vacuum,Cleaning&amp;Ironing|Irons,Steamers&amp;Accessories|LintShavers"/>
    <x v="100"/>
    <s v="Home and Kitchen"/>
    <x v="2"/>
    <s v="Kitchen and HomeAppliances"/>
    <s v="Vacuum,Cleaning and Ironing"/>
    <s v="Irons,Steamers and Accessories"/>
    <s v="LintShavers"/>
    <n v="398"/>
    <n v="1999"/>
    <x v="0"/>
    <n v="513743"/>
    <n v="0.8"/>
    <n v="1"/>
    <n v="4.0999999999999996"/>
    <x v="0"/>
    <n v="257"/>
    <x v="0"/>
    <n v="102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 and s=kitchen and sbo=RZvfv%2F%2FHxDF%2BO5021pAnSA%3D%3D and sr=1-3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00"/>
    <s v="Home and Kitchen"/>
    <x v="2"/>
    <s v="Kitchen and HomeAppliances"/>
    <s v="Vacuum,Cleaning and Ironing"/>
    <s v="Irons,Steamers and Accessories"/>
    <s v="LintShavers"/>
    <n v="445"/>
    <n v="999"/>
    <x v="0"/>
    <n v="228771"/>
    <n v="0.55000000000000004"/>
    <n v="1"/>
    <n v="4.3"/>
    <x v="0"/>
    <n v="229"/>
    <x v="0"/>
    <n v="91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 and s=kitchen and sr=1-458"/>
  </r>
  <r>
    <s v="B09JN37WBX"/>
    <s v="Lint Remover Woolen Clothes Lint Extractor Battery Lint Removing Machine Bhur Remover"/>
    <s v="Home&amp;Kitchen|Kitchen&amp;HomeAppliances|Vacuum,Cleaning&amp;Ironing|Irons,Steamers&amp;Accessories|LintShavers"/>
    <x v="100"/>
    <s v="Home and Kitchen"/>
    <x v="2"/>
    <s v="Kitchen and HomeAppliances"/>
    <s v="Vacuum,Cleaning and Ironing"/>
    <s v="Irons,Steamers and Accessories"/>
    <s v="LintShavers"/>
    <n v="319"/>
    <n v="749"/>
    <x v="0"/>
    <n v="92876"/>
    <n v="0.56999999999999995"/>
    <n v="1"/>
    <n v="4.5999999999999996"/>
    <x v="1"/>
    <n v="124"/>
    <x v="0"/>
    <n v="62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nd  Remove the Lint Quickly|Flatly Lay Down The Textures  and  Remove Lint  and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 and s=kitchen and sr=1-121"/>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00"/>
    <s v="Home and Kitchen"/>
    <x v="2"/>
    <s v="Kitchen and HomeAppliances"/>
    <s v="Vacuum,Cleaning and Ironing"/>
    <s v="Irons,Steamers and Accessories"/>
    <s v="LintShavers"/>
    <n v="179"/>
    <n v="799"/>
    <x v="0"/>
    <n v="105468"/>
    <n v="0.78"/>
    <n v="1"/>
    <n v="3.5"/>
    <x v="0"/>
    <n v="132"/>
    <x v="0"/>
    <n v="52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 and s=kitchen and sr=1-157"/>
  </r>
  <r>
    <s v="B0B59K1C8F"/>
    <s v="Wolpin 1 Lint Roller with 60 Sheets Remove Clothes Lint Dog Hair Dust (19 x 13 cm) Orange"/>
    <s v="Home&amp;Kitchen|Kitchen&amp;HomeAppliances|Vacuum,Cleaning&amp;Ironing|Irons,Steamers&amp;Accessories|LintShavers"/>
    <x v="100"/>
    <s v="Home and Kitchen"/>
    <x v="2"/>
    <s v="Kitchen and HomeAppliances"/>
    <s v="Vacuum,Cleaning and Ironing"/>
    <s v="Irons,Steamers and Accessories"/>
    <s v="LintShavers"/>
    <n v="179"/>
    <n v="799"/>
    <x v="0"/>
    <n v="80699"/>
    <n v="0.78"/>
    <n v="1"/>
    <n v="3.6"/>
    <x v="0"/>
    <n v="101"/>
    <x v="0"/>
    <n v="40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nd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 and s=kitchen and sr=1-442"/>
  </r>
  <r>
    <s v="B0BN6M3TCM"/>
    <s v="VRPRIME Lint Roller Lint Remover for Clothes, Pet | 360 Sheets Reusable Sticky Easy-Tear Sheet Brush for Clothes, Furniture, Carpet, Dog Fur, Sweater, Dust  and  Dirt (4 Rolls - 90 Sheet Each Roll)"/>
    <s v="Home&amp;Kitchen|Kitchen&amp;HomeAppliances|Vacuum,Cleaning&amp;Ironing|Irons,Steamers&amp;Accessories|LintShavers"/>
    <x v="100"/>
    <s v="Home and Kitchen"/>
    <x v="2"/>
    <s v="Kitchen and HomeAppliances"/>
    <s v="Vacuum,Cleaning and Ironing"/>
    <s v="Irons,Steamers and Accessories"/>
    <s v="LintShavers"/>
    <n v="499"/>
    <n v="999"/>
    <x v="0"/>
    <n v="78921"/>
    <n v="0.5"/>
    <n v="1"/>
    <n v="4.5999999999999996"/>
    <x v="1"/>
    <n v="79"/>
    <x v="0"/>
    <n v="39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 and s=kitchen and sr=1-230"/>
  </r>
  <r>
    <s v="B081RLM75M"/>
    <s v="LACOPINE Mini Pocket Size Lint Roller (White)"/>
    <s v="Home&amp;Kitchen|Kitchen&amp;HomeAppliances|Vacuum,Cleaning&amp;Ironing|Irons,Steamers&amp;Accessories|LintShavers"/>
    <x v="100"/>
    <s v="Home and Kitchen"/>
    <x v="2"/>
    <s v="Kitchen and HomeAppliances"/>
    <s v="Vacuum,Cleaning and Ironing"/>
    <s v="Irons,Steamers and Accessories"/>
    <s v="LintShavers"/>
    <n v="369"/>
    <n v="599"/>
    <x v="0"/>
    <n v="49118"/>
    <n v="0.38"/>
    <n v="0"/>
    <n v="3.9"/>
    <x v="0"/>
    <n v="82"/>
    <x v="0"/>
    <n v="328"/>
    <s v="Plastic+Adhesive Paper|Practical handle with hole, easy to hang up for storage. Torn paper: 30 sheets per roller.|Not only for pet hair, but also for pants, coats, sweaters, dresses, suits etc.|Economy value pack of 1 Rollers+5 Refiils, 180 Total Sheets.|Portable  and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 and s=kitchen and sr=1-462"/>
  </r>
  <r>
    <s v="B0BN2576GQ"/>
    <s v="C (DEVICE) Lint Remover for Woolen Clothes, Electric Lint Remover, Best Lint Shaver for Clothes Pack of 1"/>
    <s v="Home&amp;Kitchen|Kitchen&amp;HomeAppliances|Vacuum,Cleaning&amp;Ironing|Irons,Steamers&amp;Accessories|LintShavers"/>
    <x v="100"/>
    <s v="Home and Kitchen"/>
    <x v="2"/>
    <s v="Kitchen and HomeAppliances"/>
    <s v="Vacuum,Cleaning and Ironing"/>
    <s v="Irons,Steamers and Accessories"/>
    <s v="LintShavers"/>
    <n v="469"/>
    <n v="1599"/>
    <x v="0"/>
    <n v="9594"/>
    <n v="0.71"/>
    <n v="1"/>
    <n v="3.7"/>
    <x v="0"/>
    <n v="6"/>
    <x v="0"/>
    <n v="24"/>
    <s v="‚úÖREJUVENATE FABRICS  and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 and s=kitchen and sr=1-126"/>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00"/>
    <s v="Home and Kitchen"/>
    <x v="2"/>
    <s v="Kitchen and HomeAppliances"/>
    <s v="Vacuum,Cleaning and Ironing"/>
    <s v="Irons,Steamers and Accessories"/>
    <s v="LintShavers"/>
    <n v="199"/>
    <n v="999"/>
    <x v="0"/>
    <n v="1998"/>
    <n v="0.8"/>
    <n v="1"/>
    <n v="3.1"/>
    <x v="2"/>
    <n v="2"/>
    <x v="0"/>
    <n v="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 and s=kitchen and sr=1-501"/>
  </r>
  <r>
    <s v="B00S2SEV7K"/>
    <s v="Pilot Frixion Clicker Roller Pen (Blue), (9000019529)"/>
    <s v="OfficeProducts|OfficePaperProducts|Paper|Stationery|Pens,Pencils&amp;WritingSupplies|Pens&amp;Refills|LiquidInkRollerballPens"/>
    <x v="101"/>
    <s v="Office Products"/>
    <x v="4"/>
    <s v="OfficePaperProducts"/>
    <s v="Paper"/>
    <s v="Stationery"/>
    <s v="Pens,Pencils and WritingSupplies"/>
    <n v="90"/>
    <n v="100"/>
    <x v="2"/>
    <n v="619900"/>
    <n v="0.1"/>
    <n v="0"/>
    <n v="4.0999999999999996"/>
    <x v="0"/>
    <n v="6199"/>
    <x v="1"/>
    <n v="24796"/>
    <s v="Unique patented thermo-sensitive Frixion Ink|A fun loving products for making notes, drafts, poem, diary writing, sudoku, puzzles etc.|Erase and rewrite repeatedly without damaging documents. No wear or tear!|Comfortable dimpled grip  and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 and s=computers and sr=1-457"/>
  </r>
  <r>
    <s v="B07LFQLKFZ"/>
    <s v="Parker Moments Vector Timecheck Gold Trim Roller Ball Pen (Black)"/>
    <s v="OfficeProducts|OfficePaperProducts|Paper|Stationery|Pens,Pencils&amp;WritingSupplies|Pens&amp;Refills|LiquidInkRollerballPens"/>
    <x v="101"/>
    <s v="Office Products"/>
    <x v="4"/>
    <s v="OfficePaperProducts"/>
    <s v="Paper"/>
    <s v="Stationery"/>
    <s v="Pens,Pencils and WritingSupplies"/>
    <n v="420"/>
    <n v="420"/>
    <x v="1"/>
    <n v="808920"/>
    <n v="0"/>
    <n v="0"/>
    <n v="4.2"/>
    <x v="0"/>
    <n v="1926"/>
    <x v="1"/>
    <n v="770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 and s=computers and sr=1-470"/>
  </r>
  <r>
    <s v="B08MCD9JFY"/>
    <s v="Tygot 10 Inches Big LED Ring Light for Camera, Phone tiktok YouTube Video Shooting and Makeup, 10&quot; inch Ring Light with 7 Feet Long Foldable and Lightweight Tripod Stand"/>
    <s v="Electronics|Cameras&amp;Photography|Flashes|Macro&amp;RinglightFlashes"/>
    <x v="102"/>
    <s v="Electronics"/>
    <x v="0"/>
    <s v="Cameras and Photography"/>
    <s v="Flashes"/>
    <s v="Macro and RinglightFlashes"/>
    <m/>
    <n v="799"/>
    <n v="1999"/>
    <x v="0"/>
    <n v="25903042"/>
    <n v="0.6"/>
    <n v="1"/>
    <n v="3.8"/>
    <x v="0"/>
    <n v="12958"/>
    <x v="1"/>
    <n v="5183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 and s=computers and sr=1-80"/>
  </r>
  <r>
    <s v="B01F7B2JCI"/>
    <s v="Dynore Stainless Steel Set of 4 Measuring Cup and 4 Measuring Spoon"/>
    <s v="Home&amp;Kitchen|Kitchen&amp;HomeAppliances|Coffee,Tea&amp;Espresso|CoffeeMakerAccessories|MeasuringSpoons"/>
    <x v="103"/>
    <s v="Home and Kitchen"/>
    <x v="2"/>
    <s v="Kitchen and HomeAppliances"/>
    <s v="Coffee,Tea and Espresso"/>
    <s v="CoffeeMakerAccessories"/>
    <s v="MeasuringSpoons"/>
    <n v="184"/>
    <n v="450"/>
    <x v="1"/>
    <n v="2236950"/>
    <n v="0.59"/>
    <n v="1"/>
    <n v="4.2"/>
    <x v="0"/>
    <n v="4971"/>
    <x v="1"/>
    <n v="1988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 and s=kitchen and sr=1-457"/>
  </r>
  <r>
    <s v="B06Y36JKC3"/>
    <s v="Abode Kitchen Essential Measuring Cup  and  Spoon for Spices | for Cooking and Baking Cake | Multipurpose Tablespoon Cups with Ring Holder | (Black)"/>
    <s v="Home&amp;Kitchen|Kitchen&amp;HomeAppliances|Coffee,Tea&amp;Espresso|CoffeeMakerAccessories|MeasuringSpoons"/>
    <x v="103"/>
    <s v="Home and Kitchen"/>
    <x v="2"/>
    <s v="Kitchen and HomeAppliances"/>
    <s v="Coffee,Tea and Espresso"/>
    <s v="CoffeeMakerAccessories"/>
    <s v="MeasuringSpoons"/>
    <n v="149"/>
    <n v="300"/>
    <x v="1"/>
    <n v="1222200"/>
    <n v="0.5"/>
    <n v="1"/>
    <n v="4.0999999999999996"/>
    <x v="0"/>
    <n v="4074"/>
    <x v="1"/>
    <n v="16296"/>
    <s v="Each package of measuring cups and spoons is clearly labelled with measurement markings|Easy to use for following any recipes and ingredients you need.|Measuring Cups  and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nd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 and s=kitchen and sr=1-443"/>
  </r>
  <r>
    <s v="B08JKPVDKL"/>
    <s v="INKULTURE Stainless_Steel Measuring Cups  and  Spoon Combo for Dry or Liquid/Kitchen Gadgets for Cooking  and  Baking Cakes/Measuring Cup Set Combo with Handles (Set of 4 Cups  and  4 Spoons)"/>
    <s v="Home&amp;Kitchen|Kitchen&amp;HomeAppliances|Coffee,Tea&amp;Espresso|CoffeeMakerAccessories|MeasuringSpoons"/>
    <x v="103"/>
    <s v="Home and Kitchen"/>
    <x v="2"/>
    <s v="Kitchen and HomeAppliances"/>
    <s v="Coffee,Tea and Espresso"/>
    <s v="CoffeeMakerAccessories"/>
    <s v="MeasuringSpoons"/>
    <n v="279"/>
    <n v="699"/>
    <x v="0"/>
    <n v="1625874"/>
    <n v="0.6"/>
    <n v="1"/>
    <n v="4.3"/>
    <x v="0"/>
    <n v="2326"/>
    <x v="1"/>
    <n v="930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nd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 and s=kitchen and sr=1-404"/>
  </r>
  <r>
    <s v="B08C4Z69LN"/>
    <s v="Crucial RAM 8GB DDR4 3200MHz CL22 (or 2933MHz or 2666MHz) Laptop Memory CT8G4SFRA32A"/>
    <s v="Computers&amp;Accessories|Components|Memory"/>
    <x v="104"/>
    <s v="Computers and Accessories"/>
    <x v="5"/>
    <s v="Components"/>
    <s v="Memory"/>
    <m/>
    <m/>
    <n v="1792"/>
    <n v="3500"/>
    <x v="0"/>
    <n v="91679000"/>
    <n v="0.49"/>
    <n v="0"/>
    <n v="4.5"/>
    <x v="1"/>
    <n v="26194"/>
    <x v="1"/>
    <n v="13097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n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 and s=computers and sr=1-210"/>
  </r>
  <r>
    <s v="B004IO5BMQ"/>
    <s v="Logitech M235 Wireless Mouse, 1000 DPI Optical Tracking, 12 Month Life Battery, Compatible with Windows, Mac, Chromebook/PC/Laptop"/>
    <s v="Computers&amp;Accessories|Accessories&amp;Peripherals|Keyboards,Mice&amp;InputDevices|Mice"/>
    <x v="105"/>
    <s v="Computers and Accessories"/>
    <x v="5"/>
    <s v="Accessories and Peripherals"/>
    <s v="Keyboards,Mice and InputDevices"/>
    <s v="Mice"/>
    <m/>
    <n v="699"/>
    <n v="995"/>
    <x v="0"/>
    <n v="54132975"/>
    <n v="0.3"/>
    <n v="0"/>
    <n v="4.5"/>
    <x v="1"/>
    <n v="54405"/>
    <x v="1"/>
    <n v="2720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 and s=computers and sr=1-163"/>
  </r>
  <r>
    <s v="B01J0XWYKQ"/>
    <s v="Logitech B170 Wireless Mouse, 2.4 GHz with USB Nano Receiver, Optical Tracking, 12-Months Battery Life, Ambidextrous, PC/Mac/Laptop - Black"/>
    <s v="Computers&amp;Accessories|Accessories&amp;Peripherals|Keyboards,Mice&amp;InputDevices|Mice"/>
    <x v="105"/>
    <s v="Computers and Accessories"/>
    <x v="5"/>
    <s v="Accessories and Peripherals"/>
    <s v="Keyboards,Mice and InputDevices"/>
    <s v="Mice"/>
    <m/>
    <n v="599"/>
    <n v="895"/>
    <x v="0"/>
    <n v="54876030"/>
    <n v="0.33"/>
    <n v="0"/>
    <n v="4.4000000000000004"/>
    <x v="0"/>
    <n v="61314"/>
    <x v="1"/>
    <n v="24525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 and s=computers and sr=1-6"/>
  </r>
  <r>
    <s v="B009VCGPSY"/>
    <s v="HP X1000 Wired USB Mouse with 3 Handy Buttons, Fast-Moving Scroll Wheel and Optical Sensor works on most Surfaces (H2C21AA, Black/Grey)"/>
    <s v="Computers&amp;Accessories|Accessories&amp;Peripherals|Keyboards,Mice&amp;InputDevices|Mice"/>
    <x v="105"/>
    <s v="Computers and Accessories"/>
    <x v="5"/>
    <s v="Accessories and Peripherals"/>
    <s v="Keyboards,Mice and InputDevices"/>
    <s v="Mice"/>
    <m/>
    <n v="269"/>
    <n v="649"/>
    <x v="0"/>
    <n v="35250435"/>
    <n v="0.59"/>
    <n v="1"/>
    <n v="4.3"/>
    <x v="0"/>
    <n v="54315"/>
    <x v="1"/>
    <n v="21726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 and s=computers and sr=1-22"/>
  </r>
  <r>
    <s v="B01HJI0FS2"/>
    <s v="Dell MS116 1000Dpi USB Wired Optical Mouse, Led Tracking, Scrolling Wheel, Plug and Play."/>
    <s v="Computers&amp;Accessories|Accessories&amp;Peripherals|Keyboards,Mice&amp;InputDevices|Mice"/>
    <x v="105"/>
    <s v="Computers and Accessories"/>
    <x v="5"/>
    <s v="Accessories and Peripherals"/>
    <s v="Keyboards,Mice and InputDevices"/>
    <s v="Mice"/>
    <m/>
    <n v="299"/>
    <n v="650"/>
    <x v="0"/>
    <n v="21564400"/>
    <n v="0.54"/>
    <n v="1"/>
    <n v="4.5"/>
    <x v="1"/>
    <n v="33176"/>
    <x v="1"/>
    <n v="16588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 and s=computers and sr=1-31"/>
  </r>
  <r>
    <s v="B01M72LILF"/>
    <s v="Logitech M221 Wireless Mouse, Silent Buttons, 2.4 GHz with USB Mini Receiver, 1000 DPI Optical Tracking, 18-Month Battery Life, Ambidextrous PC / Mac / Laptop - Charcoal Grey"/>
    <s v="Computers&amp;Accessories|Accessories&amp;Peripherals|Keyboards,Mice&amp;InputDevices|Mice"/>
    <x v="105"/>
    <s v="Computers and Accessories"/>
    <x v="5"/>
    <s v="Accessories and Peripherals"/>
    <s v="Keyboards,Mice and InputDevices"/>
    <s v="Mice"/>
    <m/>
    <n v="799"/>
    <n v="1295"/>
    <x v="0"/>
    <n v="45133340"/>
    <n v="0.38"/>
    <n v="0"/>
    <n v="4.4000000000000004"/>
    <x v="0"/>
    <n v="34852"/>
    <x v="1"/>
    <n v="13940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 and s=computers and sr=1-106"/>
  </r>
  <r>
    <s v="B003L62T7W"/>
    <s v="Logitech B100 Wired USB Mouse, 3 yr Warranty, 800 DPI Optical Tracking, Ambidextrous PC/Mac/Laptop - Black"/>
    <s v="Computers&amp;Accessories|Accessories&amp;Peripherals|Keyboards,Mice&amp;InputDevices|Mice"/>
    <x v="105"/>
    <s v="Computers and Accessories"/>
    <x v="5"/>
    <s v="Accessories and Peripherals"/>
    <s v="Keyboards,Mice and InputDevices"/>
    <s v="Mice"/>
    <m/>
    <n v="279"/>
    <n v="375"/>
    <x v="1"/>
    <n v="11825250"/>
    <n v="0.26"/>
    <n v="0"/>
    <n v="4.3"/>
    <x v="0"/>
    <n v="31534"/>
    <x v="1"/>
    <n v="12613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 and s=computers and sr=1-151"/>
  </r>
  <r>
    <s v="B073BRXPZX"/>
    <s v="Lenovo 300 Wired Plug  and  Play USB Mouse, High Resolution 1600 DPI Optical Sensor, 3-Button Design with clickable Scroll Wheel, Ambidextrous, Ergonomic Mouse for Comfortable All-Day Grip (GX30M39704)"/>
    <s v="Computers&amp;Accessories|Accessories&amp;Peripherals|Keyboards,Mice&amp;InputDevices|Mice"/>
    <x v="105"/>
    <s v="Computers and Accessories"/>
    <x v="5"/>
    <s v="Accessories and Peripherals"/>
    <s v="Keyboards,Mice and InputDevices"/>
    <s v="Mice"/>
    <m/>
    <n v="289"/>
    <n v="590"/>
    <x v="0"/>
    <n v="15272740"/>
    <n v="0.51"/>
    <n v="1"/>
    <n v="4.4000000000000004"/>
    <x v="0"/>
    <n v="25886"/>
    <x v="1"/>
    <n v="10354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 and s=computers and sr=1-226"/>
  </r>
  <r>
    <s v="B01KK0HU3Y"/>
    <s v="HP Z3700 Wireless Optical Mouse with USB Receiver and 2.4GHz Wireless Connection/ 1200DPI / 16 Months Long Battery Life /Ambidextrous and Slim Design (Modern Gold)"/>
    <s v="Computers&amp;Accessories|Accessories&amp;Peripherals|Keyboards,Mice&amp;InputDevices|Mice"/>
    <x v="105"/>
    <s v="Computers and Accessories"/>
    <x v="5"/>
    <s v="Accessories and Peripherals"/>
    <s v="Keyboards,Mice and InputDevices"/>
    <s v="Mice"/>
    <m/>
    <n v="899"/>
    <n v="1499"/>
    <x v="0"/>
    <n v="34737826"/>
    <n v="0.4"/>
    <n v="0"/>
    <n v="4.2"/>
    <x v="0"/>
    <n v="23174"/>
    <x v="1"/>
    <n v="9269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 and s=computers and sr=1-236"/>
  </r>
  <r>
    <s v="B01MQ2A86A"/>
    <s v="Logitech M331 Silent Plus Wireless Mouse, 2.4GHz with USB Nano Receiver, 1000 DPI Optical Tracking, 3 Buttons, 24 Month Life Battery, PC/Mac/Laptop - Black"/>
    <s v="Computers&amp;Accessories|Accessories&amp;Peripherals|Keyboards,Mice&amp;InputDevices|Mice"/>
    <x v="105"/>
    <s v="Computers and Accessories"/>
    <x v="5"/>
    <s v="Accessories and Peripherals"/>
    <s v="Keyboards,Mice and InputDevices"/>
    <s v="Mice"/>
    <m/>
    <n v="1295"/>
    <n v="1645"/>
    <x v="0"/>
    <n v="20356875"/>
    <n v="0.21"/>
    <n v="0"/>
    <n v="4.5999999999999996"/>
    <x v="1"/>
    <n v="12375"/>
    <x v="1"/>
    <n v="61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 and s=computers and sr=1-333"/>
  </r>
  <r>
    <s v="B07X2L5Z8C"/>
    <s v="Logitech Pebble M350 Wireless Mouse with Bluetooth or USB - Silent, Slim Computer Mouse with Quiet Click for Laptop, Notebook, PC and Mac - Graphite"/>
    <s v="Computers&amp;Accessories|Accessories&amp;Peripherals|Keyboards,Mice&amp;InputDevices|Mice"/>
    <x v="105"/>
    <s v="Computers and Accessories"/>
    <x v="5"/>
    <s v="Accessories and Peripherals"/>
    <s v="Keyboards,Mice and InputDevices"/>
    <s v="Mice"/>
    <m/>
    <n v="1490"/>
    <n v="2295"/>
    <x v="0"/>
    <n v="24446340"/>
    <n v="0.35"/>
    <n v="0"/>
    <n v="4.5999999999999996"/>
    <x v="1"/>
    <n v="10652"/>
    <x v="1"/>
    <n v="5326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 and s=computers and sr=1-295"/>
  </r>
  <r>
    <s v="B08YDFX7Y1"/>
    <s v="ZEBRONICS Zeb-Dash Plus 2.4GHz High Precision Wireless Mouse with up to 1600 DPI, Power Saving Mode, Nano Receiver and Plug  and  Play Usage - USB"/>
    <s v="Computers&amp;Accessories|Accessories&amp;Peripherals|Keyboards,Mice&amp;InputDevices|Mice"/>
    <x v="105"/>
    <s v="Computers and Accessories"/>
    <x v="5"/>
    <s v="Accessories and Peripherals"/>
    <s v="Keyboards,Mice and InputDevices"/>
    <s v="Mice"/>
    <m/>
    <n v="299"/>
    <n v="449"/>
    <x v="1"/>
    <n v="5310323"/>
    <n v="0.33"/>
    <n v="0"/>
    <n v="3.5"/>
    <x v="0"/>
    <n v="11827"/>
    <x v="1"/>
    <n v="47308"/>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 and s=computers and sr=1-46"/>
  </r>
  <r>
    <s v="B07JPX9CR7"/>
    <s v="Dell WM118 Wireless Mouse, 2.4 Ghz with USB Nano Receiver, Optical Tracking, 12-Months Battery Life, Ambidextrous, Pc/Mac/Laptop - Black."/>
    <s v="Computers&amp;Accessories|Accessories&amp;Peripherals|Keyboards,Mice&amp;InputDevices|Mice"/>
    <x v="105"/>
    <s v="Computers and Accessories"/>
    <x v="5"/>
    <s v="Accessories and Peripherals"/>
    <s v="Keyboards,Mice and InputDevices"/>
    <s v="Mice"/>
    <m/>
    <n v="569"/>
    <n v="1299"/>
    <x v="0"/>
    <n v="12048225"/>
    <n v="0.56000000000000005"/>
    <n v="1"/>
    <n v="4.4000000000000004"/>
    <x v="0"/>
    <n v="9275"/>
    <x v="1"/>
    <n v="3710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 and s=computers and sr=1-68"/>
  </r>
  <r>
    <s v="B083RCTXLL"/>
    <s v="HP X200 Wireless Mouse with 2.4 GHz Wireless connectivity, Adjustable DPI up to 1600, ambidextrous Design, and 18-Month Long Battery Life. 3-Years Warranty (6VY95AA)"/>
    <s v="Computers&amp;Accessories|Accessories&amp;Peripherals|Keyboards,Mice&amp;InputDevices|Mice"/>
    <x v="105"/>
    <s v="Computers and Accessories"/>
    <x v="5"/>
    <s v="Accessories and Peripherals"/>
    <s v="Keyboards,Mice and InputDevices"/>
    <s v="Mice"/>
    <m/>
    <n v="681"/>
    <n v="1199"/>
    <x v="0"/>
    <n v="9901342"/>
    <n v="0.43"/>
    <n v="0"/>
    <n v="4.2"/>
    <x v="0"/>
    <n v="8258"/>
    <x v="1"/>
    <n v="3303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 and s=computers and sr=1-82"/>
  </r>
  <r>
    <s v="B07J2NGB69"/>
    <s v="Lenovo 400 Wireless Mouse, 1200DPI Optical Sensor, 2.4GHz Wireless Nano USB, 3-Button (Left,Right,Scroll) Upto 8M Left/Right  and  100K Scroll clicks  and  1yr Battery, Ambidextrous, Ergonomic GY50R91293"/>
    <s v="Computers&amp;Accessories|Accessories&amp;Peripherals|Keyboards,Mice&amp;InputDevices|Mice"/>
    <x v="105"/>
    <s v="Computers and Accessories"/>
    <x v="5"/>
    <s v="Accessories and Peripherals"/>
    <s v="Keyboards,Mice and InputDevices"/>
    <s v="Mice"/>
    <m/>
    <n v="629"/>
    <n v="1390"/>
    <x v="0"/>
    <n v="8758390"/>
    <n v="0.55000000000000004"/>
    <n v="1"/>
    <n v="4.4000000000000004"/>
    <x v="0"/>
    <n v="6301"/>
    <x v="1"/>
    <n v="25204"/>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 and s=computers and sr=1-25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105"/>
    <s v="Computers and Accessories"/>
    <x v="5"/>
    <s v="Accessories and Peripherals"/>
    <s v="Keyboards,Mice and InputDevices"/>
    <s v="Mice"/>
    <m/>
    <n v="1439"/>
    <n v="2890"/>
    <x v="0"/>
    <n v="11846110"/>
    <n v="0.5"/>
    <n v="1"/>
    <n v="4.5"/>
    <x v="1"/>
    <n v="4099"/>
    <x v="1"/>
    <n v="2049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nd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nd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 and s=computers and sr=1-309"/>
  </r>
  <r>
    <s v="B07L9FW9GF"/>
    <s v="Zebronics Zeb-Power Wired USB Mouse, 3-Button, 1200 DPI Optical Sensor, Plug  and  Play, for Windows/Mac"/>
    <s v="Computers&amp;Accessories|Accessories&amp;Peripherals|Keyboards,Mice&amp;InputDevices|Mice"/>
    <x v="105"/>
    <s v="Computers and Accessories"/>
    <x v="5"/>
    <s v="Accessories and Peripherals"/>
    <s v="Keyboards,Mice and InputDevices"/>
    <s v="Mice"/>
    <m/>
    <n v="149"/>
    <n v="249"/>
    <x v="1"/>
    <n v="1259193"/>
    <n v="0.4"/>
    <n v="0"/>
    <n v="4"/>
    <x v="0"/>
    <n v="5057"/>
    <x v="1"/>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 and s=computers and sr=1-297"/>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105"/>
    <s v="Computers and Accessories"/>
    <x v="5"/>
    <s v="Accessories and Peripherals"/>
    <s v="Keyboards,Mice and InputDevices"/>
    <s v="Mice"/>
    <m/>
    <n v="599"/>
    <n v="899"/>
    <x v="0"/>
    <n v="3612182"/>
    <n v="0.33"/>
    <n v="0"/>
    <n v="4"/>
    <x v="0"/>
    <n v="4018"/>
    <x v="1"/>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 and s=computers and sr=1-11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105"/>
    <s v="Computers and Accessories"/>
    <x v="5"/>
    <s v="Accessories and Peripherals"/>
    <s v="Keyboards,Mice and InputDevices"/>
    <s v="Mice"/>
    <m/>
    <n v="579"/>
    <n v="1090"/>
    <x v="0"/>
    <n v="3795380"/>
    <n v="0.47"/>
    <n v="0"/>
    <n v="4.4000000000000004"/>
    <x v="0"/>
    <n v="3482"/>
    <x v="1"/>
    <n v="1392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nd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 and s=computers and sr=1-455"/>
  </r>
  <r>
    <s v="B083RD1J99"/>
    <s v="HP Wired Mouse 100 with 1600 DPI Optical Sensor, USB Plug-and -Play,ambidextrous Design, Built-in Scrolling and 3 Handy Buttons. 3-Years Warranty (6VY96AA)"/>
    <s v="Computers&amp;Accessories|Accessories&amp;Peripherals|Keyboards,Mice&amp;InputDevices|Mice"/>
    <x v="105"/>
    <s v="Computers and Accessories"/>
    <x v="5"/>
    <s v="Accessories and Peripherals"/>
    <s v="Keyboards,Mice and InputDevices"/>
    <s v="Mice"/>
    <m/>
    <n v="328"/>
    <n v="399"/>
    <x v="1"/>
    <n v="1372959"/>
    <n v="0.18"/>
    <n v="0"/>
    <n v="4.0999999999999996"/>
    <x v="0"/>
    <n v="3441"/>
    <x v="1"/>
    <n v="13764"/>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 and s=computers and sr=1-286"/>
  </r>
  <r>
    <s v="B079Y6JZC8"/>
    <s v="ZEBRONICS Zeb-Comfort Wired USB Mouse, 3-Button, 1000 DPI Optical Sensor, Plug  and  Play, for Windows/Mac, Black"/>
    <s v="Computers&amp;Accessories|Accessories&amp;Peripherals|Keyboards,Mice&amp;InputDevices|Mice"/>
    <x v="105"/>
    <s v="Computers and Accessories"/>
    <x v="5"/>
    <s v="Accessories and Peripherals"/>
    <s v="Keyboards,Mice and InputDevices"/>
    <s v="Mice"/>
    <m/>
    <n v="139"/>
    <n v="299"/>
    <x v="1"/>
    <n v="910156"/>
    <n v="0.54"/>
    <n v="1"/>
    <n v="3.8"/>
    <x v="0"/>
    <n v="3044"/>
    <x v="1"/>
    <n v="1217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 and s=computers and sr=1-91"/>
  </r>
  <r>
    <s v="B098JYT4SY"/>
    <s v="Zebronics Zeb-Jaguar Wireless Mouse, 2.4GHz with USB Nano Receiver, High Precision Optical Tracking, 4 Buttons, Plug  and  Play, Ambidextrous, for PC/Mac/Laptop (Black+Grey)"/>
    <s v="Computers&amp;Accessories|Accessories&amp;Peripherals|Keyboards,Mice&amp;InputDevices|Mice"/>
    <x v="105"/>
    <s v="Computers and Accessories"/>
    <x v="5"/>
    <s v="Accessories and Peripherals"/>
    <s v="Keyboards,Mice and InputDevices"/>
    <s v="Mice"/>
    <m/>
    <n v="399"/>
    <n v="1190"/>
    <x v="0"/>
    <n v="3342710"/>
    <n v="0.66"/>
    <n v="1"/>
    <n v="4.0999999999999996"/>
    <x v="0"/>
    <n v="2809"/>
    <x v="1"/>
    <n v="11236"/>
    <s v="Enjoy seamless connectivity with 2.4GHz, Plug  and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 and s=computers and sr=1-21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105"/>
    <s v="Computers and Accessories"/>
    <x v="5"/>
    <s v="Accessories and Peripherals"/>
    <s v="Keyboards,Mice and InputDevices"/>
    <s v="Mice"/>
    <m/>
    <n v="1099"/>
    <n v="1499"/>
    <x v="0"/>
    <n v="3560125"/>
    <n v="0.27"/>
    <n v="0"/>
    <n v="4.2"/>
    <x v="0"/>
    <n v="2375"/>
    <x v="1"/>
    <n v="950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nd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nd  IOS,About Mouse,Broke after two weeks - Update: Product replaced twice and it works now,Good,A perfect one,A decent device for daily use,Overall a good product,So far so good!"/>
    <s v="You can use android  an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nd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 and s=computers and sr=1-466"/>
  </r>
  <r>
    <s v="B0B296NTFV"/>
    <s v="Portronics Toad 23 Wireless Optical Mouse with 2.4GHz, USB Nano Dongle, Optical Orientation, Click Wheel, Adjustable DPI(Black)"/>
    <s v="Computers&amp;Accessories|Accessories&amp;Peripherals|Keyboards,Mice&amp;InputDevices|Mice"/>
    <x v="105"/>
    <s v="Computers and Accessories"/>
    <x v="5"/>
    <s v="Accessories and Peripherals"/>
    <s v="Keyboards,Mice and InputDevices"/>
    <s v="Mice"/>
    <m/>
    <n v="299"/>
    <n v="599"/>
    <x v="0"/>
    <n v="956603"/>
    <n v="0.5"/>
    <n v="1"/>
    <n v="4.0999999999999996"/>
    <x v="0"/>
    <n v="1597"/>
    <x v="1"/>
    <n v="6388"/>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nd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 and s=computers and sr=1-23"/>
  </r>
  <r>
    <s v="B09ZHCJDP1"/>
    <s v="Amazon Basics Wireless Mouse | 2.4 GHz Connection, 1600 DPI | Type - C Adapter | Upto 12 Months of Battery Life | Ambidextrous Design | Suitable for PC/Mac/Laptop"/>
    <s v="Computers&amp;Accessories|Accessories&amp;Peripherals|Keyboards,Mice&amp;InputDevices|Mice"/>
    <x v="105"/>
    <s v="Computers and Accessories"/>
    <x v="5"/>
    <s v="Accessories and Peripherals"/>
    <s v="Keyboards,Mice and InputDevices"/>
    <s v="Mice"/>
    <m/>
    <n v="499"/>
    <n v="1000"/>
    <x v="0"/>
    <n v="23000"/>
    <n v="0.5"/>
    <n v="1"/>
    <n v="5"/>
    <x v="1"/>
    <n v="23"/>
    <x v="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 and s=computers and sr=1-209"/>
  </r>
  <r>
    <s v="B09X7DY7Q4"/>
    <s v="SanDisk Extreme SD UHS I 64GB Card for 4K Video for DSLR and Mirrorless Cameras 170MB/s Read  and  80MB/s Write"/>
    <s v="Electronics|Accessories|MemoryCards|MicroSD"/>
    <x v="106"/>
    <s v="Electronics"/>
    <x v="0"/>
    <s v="Accessories"/>
    <s v="MemoryCards"/>
    <s v="MicroSD"/>
    <m/>
    <n v="939"/>
    <n v="1800"/>
    <x v="0"/>
    <n v="369093600"/>
    <n v="0.48"/>
    <n v="0"/>
    <n v="4.5"/>
    <x v="1"/>
    <n v="205052"/>
    <x v="1"/>
    <n v="102526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 and s=computers and sr=1-307"/>
  </r>
  <r>
    <s v="B09MT84WV5"/>
    <s v="Samsung EVO Plus 128GB microSDXC UHS-I U3 130MB/s Full HD  and  4K UHD Memory Card with Adapter (MB-MC128KA), Blue"/>
    <s v="Electronics|Accessories|MemoryCards|MicroSD"/>
    <x v="106"/>
    <s v="Electronics"/>
    <x v="0"/>
    <s v="Accessories"/>
    <s v="MemoryCards"/>
    <s v="MicroSD"/>
    <m/>
    <n v="1149"/>
    <n v="3999"/>
    <x v="0"/>
    <n v="560003964"/>
    <n v="0.71"/>
    <n v="1"/>
    <n v="4.3"/>
    <x v="0"/>
    <n v="140036"/>
    <x v="1"/>
    <n v="56014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 and s=electronics and sr=1-66"/>
  </r>
  <r>
    <s v="B09MT6XSFW"/>
    <s v="Samsung EVO Plus 64GB microSDXC UHS-I U1 130MB/s Full HD  and  4K UHD Memory Card with Adapter (MB-MC64KA), Blue"/>
    <s v="Electronics|Accessories|MemoryCards|MicroSD"/>
    <x v="106"/>
    <s v="Electronics"/>
    <x v="0"/>
    <s v="Accessories"/>
    <s v="MemoryCards"/>
    <s v="MicroSD"/>
    <m/>
    <n v="599"/>
    <n v="1899"/>
    <x v="0"/>
    <n v="265928364"/>
    <n v="0.68"/>
    <n v="1"/>
    <n v="4.3"/>
    <x v="0"/>
    <n v="140036"/>
    <x v="1"/>
    <n v="56014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 and s=electronics and sr=1-85"/>
  </r>
  <r>
    <s v="B09MT84WV5"/>
    <s v="Samsung EVO Plus 128GB microSDXC UHS-I U3 130MB/s Full HD  and  4K UHD Memory Card with Adapter (MB-MC128KA), Blue"/>
    <s v="Electronics|Accessories|MemoryCards|MicroSD"/>
    <x v="106"/>
    <s v="Electronics"/>
    <x v="0"/>
    <s v="Accessories"/>
    <s v="MemoryCards"/>
    <s v="MicroSD"/>
    <m/>
    <n v="1059"/>
    <n v="3999"/>
    <x v="0"/>
    <n v="559999965"/>
    <n v="0.74"/>
    <n v="1"/>
    <n v="4.3"/>
    <x v="0"/>
    <n v="140035"/>
    <x v="1"/>
    <n v="5601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 and s=computers and sr=1-60"/>
  </r>
  <r>
    <s v="B0BDRVFDKP"/>
    <s v="SanDisk Ultra¬Æ microSDXC‚Ñ¢ UHS-I Card, 64GB, 140MB/s R, 10 Y Warranty, for Smartphones"/>
    <s v="Electronics|Accessories|MemoryCards|MicroSD"/>
    <x v="106"/>
    <s v="Electronics"/>
    <x v="0"/>
    <s v="Accessories"/>
    <s v="MemoryCards"/>
    <s v="MicroSD"/>
    <m/>
    <n v="569"/>
    <n v="1000"/>
    <x v="0"/>
    <n v="67262000"/>
    <n v="0.43"/>
    <n v="0"/>
    <n v="4.4000000000000004"/>
    <x v="0"/>
    <n v="67262"/>
    <x v="1"/>
    <n v="26904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 and s=computers and sr=1-10"/>
  </r>
  <r>
    <s v="B0BDYW3RN3"/>
    <s v="SanDisk Ultra¬Æ microSDXC‚Ñ¢ UHS-I Card, 256GB, 150MB/s R, 10 Y Warranty, for Smartphones"/>
    <s v="Electronics|Accessories|MemoryCards|MicroSD"/>
    <x v="106"/>
    <s v="Electronics"/>
    <x v="0"/>
    <s v="Accessories"/>
    <s v="MemoryCards"/>
    <s v="MicroSD"/>
    <m/>
    <n v="1989"/>
    <n v="3500"/>
    <x v="0"/>
    <n v="235410000"/>
    <n v="0.43"/>
    <n v="0"/>
    <n v="4.4000000000000004"/>
    <x v="0"/>
    <n v="67260"/>
    <x v="1"/>
    <n v="26904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 and s=electronics and sr=1-210"/>
  </r>
  <r>
    <s v="B08L5FM4JC"/>
    <s v="SanDisk Ultra microSD UHS-I Card 64GB, 120MB/s R"/>
    <s v="Electronics|Accessories|MemoryCards|MicroSD"/>
    <x v="106"/>
    <s v="Electronics"/>
    <x v="0"/>
    <s v="Accessories"/>
    <s v="MemoryCards"/>
    <s v="MicroSD"/>
    <m/>
    <n v="649"/>
    <n v="2400"/>
    <x v="0"/>
    <n v="161424000"/>
    <n v="0.73"/>
    <n v="1"/>
    <n v="4.4000000000000004"/>
    <x v="0"/>
    <n v="67260"/>
    <x v="1"/>
    <n v="26904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 and s=electronics and sr=1-312"/>
  </r>
  <r>
    <s v="B0BDRVFDKP"/>
    <s v="SanDisk Ultra¬Æ microSDXC‚Ñ¢ UHS-I Card, 64GB, 140MB/s R, 10 Y Warranty, for Smartphones"/>
    <s v="Electronics|Accessories|MemoryCards|MicroSD"/>
    <x v="106"/>
    <s v="Electronics"/>
    <x v="0"/>
    <s v="Accessories"/>
    <s v="MemoryCards"/>
    <s v="MicroSD"/>
    <m/>
    <n v="569"/>
    <n v="1000"/>
    <x v="0"/>
    <n v="67259000"/>
    <n v="0.43"/>
    <n v="0"/>
    <n v="4.4000000000000004"/>
    <x v="0"/>
    <n v="67259"/>
    <x v="1"/>
    <n v="26903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 and s=electronics and sr=1-12"/>
  </r>
  <r>
    <s v="B0BDYVC5TD"/>
    <s v="SanDisk Ultra¬Æ microSDXC‚Ñ¢ UHS-I Card, 128GB, 140MB/s R, 10 Y Warranty, for Smartphones"/>
    <s v="Electronics|Accessories|MemoryCards|MicroSD"/>
    <x v="106"/>
    <s v="Electronics"/>
    <x v="0"/>
    <s v="Accessories"/>
    <s v="MemoryCards"/>
    <s v="MicroSD"/>
    <m/>
    <n v="959"/>
    <n v="1800"/>
    <x v="0"/>
    <n v="121066200"/>
    <n v="0.47"/>
    <n v="0"/>
    <n v="4.4000000000000004"/>
    <x v="0"/>
    <n v="67259"/>
    <x v="1"/>
    <n v="26903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 and s=electronics and sr=1-22"/>
  </r>
  <r>
    <s v="B08L5HMJVW"/>
    <s v="SanDisk Ultra microSD UHS-I Card 32GB, 120MB/s R"/>
    <s v="Electronics|Accessories|MemoryCards|MicroSD"/>
    <x v="106"/>
    <s v="Electronics"/>
    <x v="0"/>
    <s v="Accessories"/>
    <s v="MemoryCards"/>
    <s v="MicroSD"/>
    <m/>
    <n v="369"/>
    <n v="700"/>
    <x v="0"/>
    <n v="47081300"/>
    <n v="0.47"/>
    <n v="0"/>
    <n v="4.4000000000000004"/>
    <x v="0"/>
    <n v="67259"/>
    <x v="1"/>
    <n v="26903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 and s=electronics and sr=1-31"/>
  </r>
  <r>
    <s v="B07DJLFMPS"/>
    <s v="HP 32GB Class 10 MicroSD Memory Card (U1 TF Card¬†32GB)"/>
    <s v="Electronics|Accessories|MemoryCards|MicroSD"/>
    <x v="106"/>
    <s v="Electronics"/>
    <x v="0"/>
    <s v="Accessories"/>
    <s v="MemoryCards"/>
    <s v="MicroSD"/>
    <m/>
    <n v="369"/>
    <n v="1600"/>
    <x v="0"/>
    <n v="52200000"/>
    <n v="0.77"/>
    <n v="1"/>
    <n v="4"/>
    <x v="0"/>
    <n v="32625"/>
    <x v="1"/>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 and s=electronics and sr=1-106"/>
  </r>
  <r>
    <s v="B07DJLFMPS"/>
    <s v="HP 32GB Class 10 MicroSD Memory Card (U1 TF Card¬†32GB)"/>
    <s v="Electronics|Accessories|MemoryCards|MicroSD"/>
    <x v="106"/>
    <s v="Electronics"/>
    <x v="0"/>
    <s v="Accessories"/>
    <s v="MemoryCards"/>
    <s v="MicroSD"/>
    <m/>
    <n v="369"/>
    <n v="1600"/>
    <x v="0"/>
    <n v="52200000"/>
    <n v="0.77"/>
    <n v="1"/>
    <n v="4"/>
    <x v="0"/>
    <n v="32625"/>
    <x v="1"/>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 and s=computers and sr=1-110"/>
  </r>
  <r>
    <s v="B0B2DD66GS"/>
    <s v="SanDisk Extreme microSD UHS I Card 128GB for 4K Video on Smartphones,Action Cams 190MB/s Read,90MB/s Write"/>
    <s v="Electronics|Accessories|MemoryCards|MicroSD"/>
    <x v="106"/>
    <s v="Electronics"/>
    <x v="0"/>
    <s v="Accessories"/>
    <s v="MemoryCards"/>
    <s v="MicroSD"/>
    <m/>
    <n v="1329"/>
    <n v="2900"/>
    <x v="0"/>
    <n v="56909600"/>
    <n v="0.54"/>
    <n v="1"/>
    <n v="4.5"/>
    <x v="1"/>
    <n v="19624"/>
    <x v="1"/>
    <n v="9812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 and s=computers and sr=1-182"/>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107"/>
    <s v="Home and Kitchen"/>
    <x v="2"/>
    <s v="Kitchen and HomeAppliances"/>
    <s v="Coffee,Tea and Espresso"/>
    <s v="MilkFrothers"/>
    <m/>
    <n v="1099"/>
    <n v="1499"/>
    <x v="0"/>
    <n v="6597099"/>
    <n v="0.27"/>
    <n v="0"/>
    <n v="4.0999999999999996"/>
    <x v="0"/>
    <n v="4401"/>
    <x v="1"/>
    <n v="176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 and s=kitchen and sr=1-350"/>
  </r>
  <r>
    <s v="B09LMMFW3S"/>
    <s v="IKEA Milk Frother for Your Milk, Coffee,(Cold and hot Drinks), Black"/>
    <s v="Home&amp;Kitchen|Kitchen&amp;HomeAppliances|Coffee,Tea&amp;Espresso|MilkFrothers"/>
    <x v="107"/>
    <s v="Home and Kitchen"/>
    <x v="2"/>
    <s v="Kitchen and HomeAppliances"/>
    <s v="Coffee,Tea and Espresso"/>
    <s v="MilkFrothers"/>
    <m/>
    <n v="229"/>
    <n v="399"/>
    <x v="1"/>
    <n v="179949"/>
    <n v="0.43"/>
    <n v="0"/>
    <n v="3.6"/>
    <x v="0"/>
    <n v="451"/>
    <x v="0"/>
    <n v="1804"/>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 and s=kitchen and sbo=RZvfv%2F%2FHxDF%2BO5021pAnSA%3D%3D and sr=1-487"/>
  </r>
  <r>
    <s v="B09X5HD5T1"/>
    <s v="Ikea Little Loved Corner PRODUKT Milk-frother, Coffee/Tea Frother, Handheld Milk Wand Mixer Frother, Black"/>
    <s v="Home&amp;Kitchen|Kitchen&amp;HomeAppliances|Coffee,Tea&amp;Espresso|MilkFrothers"/>
    <x v="107"/>
    <s v="Home and Kitchen"/>
    <x v="2"/>
    <s v="Kitchen and HomeAppliances"/>
    <s v="Coffee,Tea and Espresso"/>
    <s v="MilkFrothers"/>
    <m/>
    <n v="229"/>
    <n v="499"/>
    <x v="1"/>
    <n v="92315"/>
    <n v="0.54"/>
    <n v="1"/>
    <n v="3.5"/>
    <x v="0"/>
    <n v="185"/>
    <x v="0"/>
    <n v="74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 and s=kitchen and sbo=RZvfv%2F%2FHxDF%2BO5021pAnSA%3D%3D and sr=1-289"/>
  </r>
  <r>
    <s v="B01M5B0TPW"/>
    <s v="Borosil Chef Delite BCH20DBB21 300-Watt Chopper (Black)"/>
    <s v="Home&amp;Kitchen|Kitchen&amp;HomeAppliances|SmallKitchenAppliances|MiniFoodProcessors&amp;Choppers"/>
    <x v="108"/>
    <s v="Home and Kitchen"/>
    <x v="2"/>
    <s v="Kitchen and HomeAppliances"/>
    <s v="SmallKitchenAppliances"/>
    <s v="MiniFoodProcessors and Choppers"/>
    <m/>
    <n v="1819"/>
    <n v="2490"/>
    <x v="0"/>
    <n v="19785540"/>
    <n v="0.27"/>
    <n v="0"/>
    <n v="4.4000000000000004"/>
    <x v="0"/>
    <n v="7946"/>
    <x v="1"/>
    <n v="31784"/>
    <s v="Material: Plastic Body- Plastic Bowl- SS Blades|Contents: 1N Motor Unit- 1N Chopping Container- 1 Blade set- 1N Rubber Lid  and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 and s=kitchen and sr=1-8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08"/>
    <s v="Home and Kitchen"/>
    <x v="2"/>
    <s v="Kitchen and HomeAppliances"/>
    <s v="SmallKitchenAppliances"/>
    <s v="MiniFoodProcessors and Choppers"/>
    <m/>
    <n v="1656"/>
    <n v="2695"/>
    <x v="0"/>
    <n v="16242765"/>
    <n v="0.39"/>
    <n v="0"/>
    <n v="4.4000000000000004"/>
    <x v="0"/>
    <n v="6027"/>
    <x v="1"/>
    <n v="24108"/>
    <s v="Reduce Prep Time: Inalsa Bullet is one powerful  and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nd  efficient chopping  and  dicing operation. Be it coarse, medium or fine, the chopper does it all!!.Frequency 50 Hz|Outstanding In Quality  and  Conveneint: Bullet has a stainless-steel finish in front which enhances the look of the appliance.Easy press down button  and  anti-slip base facilitates fast  and  convenient operation.Chop in one go,No extra buttons or switches!!|Satisfy Home Need: The bowl of Inalsa Bullet is dishwasher safe, extra durable and provides visibility to chopping levels.With 0.9L (Total Capacity)/0.5L (Processing Capacity) bowl, chop veggies,dice fruits,prepare salad  and  create bread crumbs|Sturdy, Strong  and  Safe Appliance: Made from unbreakable ABS plastic for long-lasting  and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 and s=kitchen and sr=1-269"/>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08"/>
    <s v="Home and Kitchen"/>
    <x v="2"/>
    <s v="Kitchen and HomeAppliances"/>
    <s v="SmallKitchenAppliances"/>
    <s v="MiniFoodProcessors and Choppers"/>
    <m/>
    <n v="949"/>
    <n v="1999"/>
    <x v="0"/>
    <n v="3356321"/>
    <n v="0.53"/>
    <n v="1"/>
    <n v="4"/>
    <x v="0"/>
    <n v="1679"/>
    <x v="1"/>
    <n v="6716"/>
    <s v="1 YEAR WARRANTY  and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 and s=kitchen and sr=1-22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108"/>
    <s v="Home and Kitchen"/>
    <x v="2"/>
    <s v="Kitchen and HomeAppliances"/>
    <s v="SmallKitchenAppliances"/>
    <s v="MiniFoodProcessors and Choppers"/>
    <m/>
    <n v="999"/>
    <n v="1499"/>
    <x v="0"/>
    <n v="2467354"/>
    <n v="0.33"/>
    <n v="0"/>
    <n v="4.0999999999999996"/>
    <x v="0"/>
    <n v="1646"/>
    <x v="1"/>
    <n v="658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 and s=kitchen and sr=1-145"/>
  </r>
  <r>
    <s v="B07KKJPTWB"/>
    <s v="Brayden Chopro, Electric Vegetable Chopper for Kitchen with 500 ML Capacity, 400 Watts Copper Motor and 4 Bi-Level SS Blades (Black)"/>
    <s v="Home&amp;Kitchen|Kitchen&amp;HomeAppliances|SmallKitchenAppliances|MiniFoodProcessors&amp;Choppers"/>
    <x v="108"/>
    <s v="Home and Kitchen"/>
    <x v="2"/>
    <s v="Kitchen and HomeAppliances"/>
    <s v="SmallKitchenAppliances"/>
    <s v="MiniFoodProcessors and Choppers"/>
    <m/>
    <n v="1599"/>
    <n v="1999"/>
    <x v="0"/>
    <n v="3114442"/>
    <n v="0.2"/>
    <n v="0"/>
    <n v="4.4000000000000004"/>
    <x v="0"/>
    <n v="1558"/>
    <x v="1"/>
    <n v="623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 and s=kitchen and sr=1-254"/>
  </r>
  <r>
    <s v="B09F6KL23R"/>
    <s v="SKYTONE Stainless Steel Electric Meat Grinders with Bowl 700W Heavy for Kitchen Food Chopper, Meat, Vegetables, Onion , Garlic Slicer Dicer, Fruit  and  Nuts Blender (2L, 700 Watts)"/>
    <s v="Home&amp;Kitchen|Kitchen&amp;HomeAppliances|SmallKitchenAppliances|MiniFoodProcessors&amp;Choppers"/>
    <x v="108"/>
    <s v="Home and Kitchen"/>
    <x v="2"/>
    <s v="Kitchen and HomeAppliances"/>
    <s v="SmallKitchenAppliances"/>
    <s v="MiniFoodProcessors and Choppers"/>
    <m/>
    <n v="1414"/>
    <n v="2799"/>
    <x v="0"/>
    <n v="4192902"/>
    <n v="0.49"/>
    <n v="0"/>
    <n v="4"/>
    <x v="0"/>
    <n v="1498"/>
    <x v="1"/>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 and s=kitchen and sr=1-178"/>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08"/>
    <s v="Home and Kitchen"/>
    <x v="2"/>
    <s v="Kitchen and HomeAppliances"/>
    <s v="SmallKitchenAppliances"/>
    <s v="MiniFoodProcessors and Choppers"/>
    <m/>
    <n v="1349"/>
    <n v="2999"/>
    <x v="0"/>
    <n v="1322559"/>
    <n v="0.55000000000000004"/>
    <n v="1"/>
    <n v="3.8"/>
    <x v="0"/>
    <n v="441"/>
    <x v="0"/>
    <n v="1764"/>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nd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 and s=kitchen and sr=1-293"/>
  </r>
  <r>
    <s v="B0B9JZW1SQ"/>
    <s v="4 in 1 Handheld Electric Vegetable Cutter Set,Wireless Food Processor Electric Food Chopper for Garlic Chili Pepper Onion Ginger Celery Meat with Brush"/>
    <s v="Home&amp;Kitchen|Kitchen&amp;HomeAppliances|SmallKitchenAppliances|MiniFoodProcessors&amp;Choppers"/>
    <x v="108"/>
    <s v="Home and Kitchen"/>
    <x v="2"/>
    <s v="Kitchen and HomeAppliances"/>
    <s v="SmallKitchenAppliances"/>
    <s v="MiniFoodProcessors and Choppers"/>
    <m/>
    <n v="498"/>
    <n v="1200"/>
    <x v="0"/>
    <n v="135600"/>
    <n v="0.59"/>
    <n v="1"/>
    <n v="3.2"/>
    <x v="2"/>
    <n v="113"/>
    <x v="0"/>
    <n v="339"/>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 and s=kitchen and sbo=RZvfv%2F%2FHxDF%2BO5021pAnSA%3D%3D and sr=1-495"/>
  </r>
  <r>
    <s v="B09X5C9VLK"/>
    <s v="Lifelong LLMG23 Power Pro 500-Watt Mixer Grinder with 3 Jars (Liquidizing, Wet Grinding and Chutney Jar), Stainless Steel blades, 1 Year Warranty (Black)"/>
    <s v="Home&amp;Kitchen|Kitchen&amp;HomeAppliances|SmallKitchenAppliances|MixerGrinders"/>
    <x v="109"/>
    <s v="Home and Kitchen"/>
    <x v="2"/>
    <s v="Kitchen and HomeAppliances"/>
    <s v="SmallKitchenAppliances"/>
    <s v="MixerGrinders"/>
    <m/>
    <n v="1299"/>
    <n v="3500"/>
    <x v="0"/>
    <n v="154175000"/>
    <n v="0.63"/>
    <n v="1"/>
    <n v="3.8"/>
    <x v="0"/>
    <n v="44050"/>
    <x v="1"/>
    <n v="1762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 and s=kitchen and sr=1-31"/>
  </r>
  <r>
    <s v="B0756K5DYZ"/>
    <s v="Prestige Iris 750 Watt Mixer Grinder with 3 Stainless Steel Jar + 1 Juicer Jar (White and Blue)"/>
    <s v="Home&amp;Kitchen|Kitchen&amp;HomeAppliances|SmallKitchenAppliances|MixerGrinders"/>
    <x v="109"/>
    <s v="Home and Kitchen"/>
    <x v="2"/>
    <s v="Kitchen and HomeAppliances"/>
    <s v="SmallKitchenAppliances"/>
    <s v="MixerGrinders"/>
    <m/>
    <n v="3249"/>
    <n v="6295"/>
    <x v="0"/>
    <n v="271125650"/>
    <n v="0.48"/>
    <n v="0"/>
    <n v="3.9"/>
    <x v="0"/>
    <n v="43070"/>
    <x v="1"/>
    <n v="17228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 and s=kitchen and sr=1-132"/>
  </r>
  <r>
    <s v="B00HVXS7WC"/>
    <s v="Bajaj Rex 500W Mixer Grinder with Nutri-Pro Feature, 3 Jars, White"/>
    <s v="Home&amp;Kitchen|Kitchen&amp;HomeAppliances|SmallKitchenAppliances|MixerGrinders"/>
    <x v="109"/>
    <s v="Home and Kitchen"/>
    <x v="2"/>
    <s v="Kitchen and HomeAppliances"/>
    <s v="SmallKitchenAppliances"/>
    <s v="MixerGrinders"/>
    <m/>
    <n v="1999"/>
    <n v="3210"/>
    <x v="0"/>
    <n v="132730290"/>
    <n v="0.38"/>
    <n v="0"/>
    <n v="4.2"/>
    <x v="0"/>
    <n v="41349"/>
    <x v="1"/>
    <n v="165396"/>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 and s=kitchen and sr=1-34"/>
  </r>
  <r>
    <s v="B01GZSQJPA"/>
    <s v="Philips HL7756/00 Mixer Grinder, 750W, 3 Jars (Black)"/>
    <s v="Home&amp;Kitchen|Kitchen&amp;HomeAppliances|SmallKitchenAppliances|MixerGrinders"/>
    <x v="109"/>
    <s v="Home and Kitchen"/>
    <x v="2"/>
    <s v="Kitchen and HomeAppliances"/>
    <s v="SmallKitchenAppliances"/>
    <s v="MixerGrinders"/>
    <m/>
    <n v="3699"/>
    <n v="4295"/>
    <x v="0"/>
    <n v="114002185"/>
    <n v="0.14000000000000001"/>
    <n v="0"/>
    <n v="4.0999999999999996"/>
    <x v="0"/>
    <n v="26543"/>
    <x v="1"/>
    <n v="10617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nd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 and s=kitchen and sr=1-115"/>
  </r>
  <r>
    <s v="B07DGD4Z4C"/>
    <s v="Butterfly Jet Elite Mixer Grinder, 750W, 4 Jars (Grey)"/>
    <s v="Home&amp;Kitchen|Kitchen&amp;HomeAppliances|SmallKitchenAppliances|MixerGrinders"/>
    <x v="109"/>
    <s v="Home and Kitchen"/>
    <x v="2"/>
    <s v="Kitchen and HomeAppliances"/>
    <s v="SmallKitchenAppliances"/>
    <s v="MixerGrinders"/>
    <m/>
    <n v="3499"/>
    <n v="5795"/>
    <x v="0"/>
    <n v="146845300"/>
    <n v="0.4"/>
    <n v="0"/>
    <n v="3.9"/>
    <x v="0"/>
    <n v="25340"/>
    <x v="1"/>
    <n v="10136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 and s=kitchen and sr=1-59"/>
  </r>
  <r>
    <s v="B075JJ5NQC"/>
    <s v="Butterfly Smart Mixer Grinder, 750W, 4 Jars (Grey)"/>
    <s v="Home&amp;Kitchen|Kitchen&amp;HomeAppliances|SmallKitchenAppliances|MixerGrinders"/>
    <x v="109"/>
    <s v="Home and Kitchen"/>
    <x v="2"/>
    <s v="Kitchen and HomeAppliances"/>
    <s v="SmallKitchenAppliances"/>
    <s v="MixerGrinders"/>
    <m/>
    <n v="3199"/>
    <n v="4999"/>
    <x v="0"/>
    <n v="104324131"/>
    <n v="0.36"/>
    <n v="0"/>
    <n v="4"/>
    <x v="0"/>
    <n v="20869"/>
    <x v="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 and s=kitchen and sr=1-135"/>
  </r>
  <r>
    <s v="B08CFJBZRK"/>
    <s v="Prestige IRIS Plus 750 watt mixer grinder"/>
    <s v="Home&amp;Kitchen|Kitchen&amp;HomeAppliances|SmallKitchenAppliances|MixerGrinders"/>
    <x v="109"/>
    <s v="Home and Kitchen"/>
    <x v="2"/>
    <s v="Kitchen and HomeAppliances"/>
    <s v="SmallKitchenAppliances"/>
    <s v="MixerGrinders"/>
    <m/>
    <n v="3249"/>
    <n v="6295"/>
    <x v="0"/>
    <n v="88520290"/>
    <n v="0.48"/>
    <n v="0"/>
    <n v="3.8"/>
    <x v="0"/>
    <n v="14062"/>
    <x v="1"/>
    <n v="5624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 and s=kitchen and sr=1-82"/>
  </r>
  <r>
    <s v="B0188KPKB2"/>
    <s v="Preethi Blue Leaf Diamond MG-214 mixer grinder 750 watt (Blue/White), 3 jars  and  Flexi Lid, FBT motor with 2yr Guarantee  and  Lifelong Free Service"/>
    <s v="Home&amp;Kitchen|Kitchen&amp;HomeAppliances|SmallKitchenAppliances|MixerGrinders"/>
    <x v="109"/>
    <s v="Home and Kitchen"/>
    <x v="2"/>
    <s v="Kitchen and HomeAppliances"/>
    <s v="SmallKitchenAppliances"/>
    <s v="MixerGrinders"/>
    <m/>
    <n v="3599"/>
    <n v="9455"/>
    <x v="0"/>
    <n v="111833740"/>
    <n v="0.62"/>
    <n v="1"/>
    <n v="4.0999999999999996"/>
    <x v="0"/>
    <n v="11828"/>
    <x v="1"/>
    <n v="4731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 and s=kitchen and sr=1-133"/>
  </r>
  <r>
    <s v="B07MKMFKPG"/>
    <s v="Bosch Pro 1000W Mixer Grinder MGM8842MIN - Black"/>
    <s v="Home&amp;Kitchen|Kitchen&amp;HomeAppliances|SmallKitchenAppliances|MixerGrinders"/>
    <x v="109"/>
    <s v="Home and Kitchen"/>
    <x v="2"/>
    <s v="Kitchen and HomeAppliances"/>
    <s v="SmallKitchenAppliances"/>
    <s v="MixerGrinders"/>
    <m/>
    <n v="6999"/>
    <n v="10590"/>
    <x v="0"/>
    <n v="121774410"/>
    <n v="0.34"/>
    <n v="0"/>
    <n v="4.4000000000000004"/>
    <x v="0"/>
    <n v="11499"/>
    <x v="1"/>
    <n v="4599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nd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nd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nd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nd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nd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nd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 and s=kitchen and sr=1-92"/>
  </r>
  <r>
    <s v="B07TXCY3YK"/>
    <s v="Butterfly Hero Mixer Grinder, 500W, 3 Jars (Grey)"/>
    <s v="Home&amp;Kitchen|Kitchen&amp;HomeAppliances|SmallKitchenAppliances|MixerGrinders"/>
    <x v="109"/>
    <s v="Home and Kitchen"/>
    <x v="2"/>
    <s v="Kitchen and HomeAppliances"/>
    <s v="SmallKitchenAppliances"/>
    <s v="MixerGrinders"/>
    <m/>
    <n v="2237.81"/>
    <n v="3899"/>
    <x v="0"/>
    <n v="42904596"/>
    <n v="0.43"/>
    <n v="0"/>
    <n v="3.9"/>
    <x v="0"/>
    <n v="11004"/>
    <x v="1"/>
    <n v="4401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 and s=kitchen and sr=1-379"/>
  </r>
  <r>
    <s v="B071R3LHFM"/>
    <s v="Wonderchef Nutri-blend Mixer, Grinder  and  Blender | Powerful 400W 22000 RPM motor | Stainless steel Blades | 3 unbreakable jars | 2 Years warranty | Online recipe book by Chef Sanjeev Kapoor | Black"/>
    <s v="Home&amp;Kitchen|Kitchen&amp;HomeAppliances|SmallKitchenAppliances|MixerGrinders"/>
    <x v="109"/>
    <s v="Home and Kitchen"/>
    <x v="2"/>
    <s v="Kitchen and HomeAppliances"/>
    <s v="SmallKitchenAppliances"/>
    <s v="MixerGrinders"/>
    <m/>
    <n v="2899"/>
    <n v="5500"/>
    <x v="0"/>
    <n v="49269000"/>
    <n v="0.47"/>
    <n v="0"/>
    <n v="3.8"/>
    <x v="0"/>
    <n v="8958"/>
    <x v="1"/>
    <n v="3583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nd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 and s=kitchen and sr=1-255"/>
  </r>
  <r>
    <s v="B097XJQZ8H"/>
    <s v="Cookwell Bullet Mixer Grinder (5 Jars, 3 Blades, Silver)"/>
    <s v="Home&amp;Kitchen|Kitchen&amp;HomeAppliances|SmallKitchenAppliances|MixerGrinders"/>
    <x v="109"/>
    <s v="Home and Kitchen"/>
    <x v="2"/>
    <s v="Kitchen and HomeAppliances"/>
    <s v="SmallKitchenAppliances"/>
    <s v="MixerGrinders"/>
    <m/>
    <n v="2464"/>
    <n v="6000"/>
    <x v="0"/>
    <n v="53196000"/>
    <n v="0.59"/>
    <n v="1"/>
    <n v="4.0999999999999996"/>
    <x v="0"/>
    <n v="8866"/>
    <x v="1"/>
    <n v="35464"/>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nd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 and s=kitchen and sr=1-148"/>
  </r>
  <r>
    <s v="B00K57MR22"/>
    <s v="Sujata Dynamix DX Mixer Grinder, 900W, 3 Jars (White)"/>
    <s v="Home&amp;Kitchen|Kitchen&amp;HomeAppliances|SmallKitchenAppliances|MixerGrinders"/>
    <x v="109"/>
    <s v="Home and Kitchen"/>
    <x v="2"/>
    <s v="Kitchen and HomeAppliances"/>
    <s v="SmallKitchenAppliances"/>
    <s v="MixerGrinders"/>
    <m/>
    <n v="6120"/>
    <n v="8478"/>
    <x v="0"/>
    <n v="55530900"/>
    <n v="0.28000000000000003"/>
    <n v="0"/>
    <n v="4.5999999999999996"/>
    <x v="1"/>
    <n v="6550"/>
    <x v="1"/>
    <n v="327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 and s=kitchen and sr=1-411"/>
  </r>
  <r>
    <s v="B08CNLYKW5"/>
    <s v="Lifelong Power - Pro 500 Watt 3 Jar Mixer Grinder with 3 Speed Control and 1100 Watt Dry Non-Stick soleplate Iron Super Combo (White and Grey, 1 Year Warranty)"/>
    <s v="Home&amp;Kitchen|Kitchen&amp;HomeAppliances|SmallKitchenAppliances|MixerGrinders"/>
    <x v="109"/>
    <s v="Home and Kitchen"/>
    <x v="2"/>
    <s v="Kitchen and HomeAppliances"/>
    <s v="SmallKitchenAppliances"/>
    <s v="MixerGrinders"/>
    <m/>
    <n v="1699"/>
    <n v="3398"/>
    <x v="0"/>
    <n v="27143224"/>
    <n v="0.5"/>
    <n v="1"/>
    <n v="3.8"/>
    <x v="0"/>
    <n v="7988"/>
    <x v="1"/>
    <n v="3195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 and s=kitchen and sr=1-277"/>
  </r>
  <r>
    <s v="B08KDBLMQP"/>
    <s v="Croma 500W Mixer Grinder with 3 Stainless Steel Leak-proof Jars, 3 speed  and  Pulse function, 2 years warranty (CRAK4184, White  and  Purple)"/>
    <s v="Home&amp;Kitchen|Kitchen&amp;HomeAppliances|SmallKitchenAppliances|MixerGrinders"/>
    <x v="109"/>
    <s v="Home and Kitchen"/>
    <x v="2"/>
    <s v="Kitchen and HomeAppliances"/>
    <s v="SmallKitchenAppliances"/>
    <s v="MixerGrinders"/>
    <m/>
    <n v="1290"/>
    <n v="2500"/>
    <x v="0"/>
    <n v="16325000"/>
    <n v="0.48"/>
    <n v="0"/>
    <n v="4"/>
    <x v="0"/>
    <n v="6530"/>
    <x v="1"/>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nd  Dry Grinding Jar (0.5 Liters), Liquidizing  and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 and s=kitchen and sr=1-27"/>
  </r>
  <r>
    <s v="B08MXJYB2V"/>
    <s v="USHA RapidMix 500-Watt Copper Motor Mixer Grinder with 3 Jars and 5 Years Warranty(Sea Green/White)"/>
    <s v="Home&amp;Kitchen|Kitchen&amp;HomeAppliances|SmallKitchenAppliances|MixerGrinders"/>
    <x v="109"/>
    <s v="Home and Kitchen"/>
    <x v="2"/>
    <s v="Kitchen and HomeAppliances"/>
    <s v="SmallKitchenAppliances"/>
    <s v="MixerGrinders"/>
    <m/>
    <n v="2449"/>
    <n v="3390"/>
    <x v="0"/>
    <n v="17648340"/>
    <n v="0.28000000000000003"/>
    <n v="0"/>
    <n v="4"/>
    <x v="0"/>
    <n v="5206"/>
    <x v="1"/>
    <n v="20824"/>
    <s v="500 W high Torque Copper motor|5 years warranty on motor and 2 years on Product|4 fin hardened stainless steel Techno Blade for fine grinding|Food grade Jars  and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 and s=kitchen and sr=1-331"/>
  </r>
  <r>
    <s v="B08G8H8DPL"/>
    <s v="Bajaj Rex 750W Mixer Grinder with Nutri Pro Feature, 4 Jars, White"/>
    <s v="Home&amp;Kitchen|Kitchen&amp;HomeAppliances|SmallKitchenAppliances|MixerGrinders"/>
    <x v="109"/>
    <s v="Home and Kitchen"/>
    <x v="2"/>
    <s v="Kitchen and HomeAppliances"/>
    <s v="SmallKitchenAppliances"/>
    <s v="MixerGrinders"/>
    <m/>
    <n v="3249"/>
    <n v="6375"/>
    <x v="0"/>
    <n v="31734750"/>
    <n v="0.49"/>
    <n v="0"/>
    <n v="4"/>
    <x v="0"/>
    <n v="4978"/>
    <x v="1"/>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 and s=kitchen and sr=1-198"/>
  </r>
  <r>
    <s v="B08H673XKN"/>
    <s v="Morphy Richards Icon Superb 750W Mixer Grinder, 4 Jars, Silver and Black"/>
    <s v="Home&amp;Kitchen|Kitchen&amp;HomeAppliances|SmallKitchenAppliances|MixerGrinders"/>
    <x v="109"/>
    <s v="Home and Kitchen"/>
    <x v="2"/>
    <s v="Kitchen and HomeAppliances"/>
    <s v="SmallKitchenAppliances"/>
    <s v="MixerGrinders"/>
    <m/>
    <n v="3249"/>
    <n v="7795"/>
    <x v="0"/>
    <n v="36355880"/>
    <n v="0.57999999999999996"/>
    <n v="1"/>
    <n v="4.2"/>
    <x v="0"/>
    <n v="4664"/>
    <x v="1"/>
    <n v="18656"/>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 and s=kitchen and sr=1-206"/>
  </r>
  <r>
    <s v="B09GYBZPHF"/>
    <s v="Lifelong LLMG93 500 Watt Duos Mixer Grinder, 2 Stainless Steel Jar (Liquidizing and Chutney Jar)| ABS Body, Stainless Steel Blades, 3 Speed Options with Whip (1 Year Warranty, Black)"/>
    <s v="Home&amp;Kitchen|Kitchen&amp;HomeAppliances|SmallKitchenAppliances|MixerGrinders"/>
    <x v="109"/>
    <s v="Home and Kitchen"/>
    <x v="2"/>
    <s v="Kitchen and HomeAppliances"/>
    <s v="SmallKitchenAppliances"/>
    <s v="MixerGrinders"/>
    <m/>
    <n v="1149"/>
    <n v="2499"/>
    <x v="0"/>
    <n v="10953117"/>
    <n v="0.54"/>
    <n v="1"/>
    <n v="3.8"/>
    <x v="0"/>
    <n v="4383"/>
    <x v="1"/>
    <n v="17532"/>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 and s=kitchen and sr=1-118"/>
  </r>
  <r>
    <s v="B078JT7LTD"/>
    <s v="Sujata Dynamix, Mixer Grinder, 900 Watts, 3 Jars (White)"/>
    <s v="Home&amp;Kitchen|Kitchen&amp;HomeAppliances|SmallKitchenAppliances|MixerGrinders"/>
    <x v="109"/>
    <s v="Home and Kitchen"/>
    <x v="2"/>
    <s v="Kitchen and HomeAppliances"/>
    <s v="SmallKitchenAppliances"/>
    <s v="MixerGrinders"/>
    <m/>
    <n v="6120"/>
    <n v="8073"/>
    <x v="0"/>
    <n v="22208823"/>
    <n v="0.24"/>
    <n v="0"/>
    <n v="4.5999999999999996"/>
    <x v="1"/>
    <n v="2751"/>
    <x v="1"/>
    <n v="13755"/>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 and s=kitchen and sr=1-462"/>
  </r>
  <r>
    <s v="B085LPT5F4"/>
    <s v="Solidaire 550-Watt Mixer Grinder with 3 Jars (Black) (SLD-550-B)"/>
    <s v="Home&amp;Kitchen|Kitchen&amp;HomeAppliances|SmallKitchenAppliances|MixerGrinders"/>
    <x v="109"/>
    <s v="Home and Kitchen"/>
    <x v="2"/>
    <s v="Kitchen and HomeAppliances"/>
    <s v="SmallKitchenAppliances"/>
    <s v="MixerGrinders"/>
    <m/>
    <n v="1649"/>
    <n v="2800"/>
    <x v="0"/>
    <n v="6053600"/>
    <n v="0.41"/>
    <n v="0"/>
    <n v="3.9"/>
    <x v="0"/>
    <n v="2162"/>
    <x v="1"/>
    <n v="864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 and s=kitchen and sr=1-356"/>
  </r>
  <r>
    <s v="B07TTSS5MP"/>
    <s v="Lifelong LLMG74 750 Watt Mixer Grinder with 3 Jars (White and Grey)"/>
    <s v="Home&amp;Kitchen|Kitchen&amp;HomeAppliances|SmallKitchenAppliances|MixerGrinders"/>
    <x v="109"/>
    <s v="Home and Kitchen"/>
    <x v="2"/>
    <s v="Kitchen and HomeAppliances"/>
    <s v="SmallKitchenAppliances"/>
    <s v="MixerGrinders"/>
    <m/>
    <n v="1799"/>
    <n v="3299"/>
    <x v="0"/>
    <n v="6089954"/>
    <n v="0.45"/>
    <n v="0"/>
    <n v="3.8"/>
    <x v="0"/>
    <n v="1846"/>
    <x v="1"/>
    <n v="738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 and s=kitchen and sr=1-412"/>
  </r>
  <r>
    <s v="B075S9FVRY"/>
    <s v="Sujata Supermix, Mixer Grinder, 900 Watts, 3 Jars (White)"/>
    <s v="Home&amp;Kitchen|Kitchen&amp;HomeAppliances|SmallKitchenAppliances|MixerGrinders"/>
    <x v="109"/>
    <s v="Home and Kitchen"/>
    <x v="2"/>
    <s v="Kitchen and HomeAppliances"/>
    <s v="SmallKitchenAppliances"/>
    <s v="MixerGrinders"/>
    <m/>
    <n v="5490"/>
    <n v="7200"/>
    <x v="0"/>
    <n v="10137600"/>
    <n v="0.24"/>
    <n v="0"/>
    <n v="4.5"/>
    <x v="1"/>
    <n v="1408"/>
    <x v="1"/>
    <n v="704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 and s=kitchen and sr=1-444"/>
  </r>
  <r>
    <s v="B09ZDVL7L8"/>
    <s v="TTK Prestige Limited Orion Mixer Grinder 500 Watts, 3 Jars (1200ml, 1000ml, 500ml) (Red)"/>
    <s v="Home&amp;Kitchen|Kitchen&amp;HomeAppliances|SmallKitchenAppliances|MixerGrinders"/>
    <x v="109"/>
    <s v="Home and Kitchen"/>
    <x v="2"/>
    <s v="Kitchen and HomeAppliances"/>
    <s v="SmallKitchenAppliances"/>
    <s v="MixerGrinders"/>
    <m/>
    <n v="2199"/>
    <n v="3895"/>
    <x v="0"/>
    <n v="4226075"/>
    <n v="0.44"/>
    <n v="0"/>
    <n v="3.9"/>
    <x v="0"/>
    <n v="1085"/>
    <x v="1"/>
    <n v="434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 and s=kitchen and sr=1-413"/>
  </r>
  <r>
    <s v="B09MFR93KS"/>
    <s v="Bajaj Rex DLX 750 W 4 Jars Mixer Grinder, White and Blue"/>
    <s v="Home&amp;Kitchen|Kitchen&amp;HomeAppliances|SmallKitchenAppliances|MixerGrinders"/>
    <x v="109"/>
    <s v="Home and Kitchen"/>
    <x v="2"/>
    <s v="Kitchen and HomeAppliances"/>
    <s v="SmallKitchenAppliances"/>
    <s v="MixerGrinders"/>
    <m/>
    <n v="3041.67"/>
    <n v="5999"/>
    <x v="0"/>
    <n v="4661223"/>
    <n v="0.49"/>
    <n v="0"/>
    <n v="4"/>
    <x v="0"/>
    <n v="777"/>
    <x v="0"/>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 and s=kitchen and sr=1-447"/>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109"/>
    <s v="Home and Kitchen"/>
    <x v="2"/>
    <s v="Kitchen and HomeAppliances"/>
    <s v="SmallKitchenAppliances"/>
    <s v="MixerGrinders"/>
    <m/>
    <n v="2033"/>
    <n v="4295"/>
    <x v="0"/>
    <n v="1812490"/>
    <n v="0.53"/>
    <n v="1"/>
    <n v="3.4"/>
    <x v="2"/>
    <n v="422"/>
    <x v="0"/>
    <n v="1266"/>
    <s v="[ Powerful  and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nd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nd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nd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 and s=kitchen and sr=1-370"/>
  </r>
  <r>
    <s v="B0BDZWMGZ1"/>
    <s v="Activa Easy Mix Nutri Mixer Grinder 500 Watt | Long Lasting Shock Proof ABS Body | Heavy Duty Motor With Nano - Grinding Technology"/>
    <s v="Home&amp;Kitchen|Kitchen&amp;HomeAppliances|SmallKitchenAppliances|MixerGrinders"/>
    <x v="109"/>
    <s v="Home and Kitchen"/>
    <x v="2"/>
    <s v="Kitchen and HomeAppliances"/>
    <s v="SmallKitchenAppliances"/>
    <s v="MixerGrinders"/>
    <m/>
    <n v="1199"/>
    <n v="2990"/>
    <x v="0"/>
    <n v="397670"/>
    <n v="0.6"/>
    <n v="1"/>
    <n v="3.8"/>
    <x v="0"/>
    <n v="133"/>
    <x v="0"/>
    <n v="53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nd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 and s=kitchen and sr=1-461"/>
  </r>
  <r>
    <s v="B08J82K4GX"/>
    <s v="Samsung 24-inch(60.46cm) FHD Monitor, IPS, 75 Hz, Bezel Less Design, AMD FreeSync, Flicker Free, HDMI, D-sub, (LF24T350FHWXXL, Dark Blue Gray)"/>
    <s v="Computers&amp;Accessories|Monitors"/>
    <x v="110"/>
    <s v="Computers and Accessories"/>
    <x v="5"/>
    <s v="Monitors"/>
    <m/>
    <m/>
    <m/>
    <n v="10099"/>
    <n v="19110"/>
    <x v="0"/>
    <n v="50125530"/>
    <n v="0.47"/>
    <n v="0"/>
    <n v="4.3"/>
    <x v="0"/>
    <n v="2623"/>
    <x v="1"/>
    <n v="10492"/>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 and s=computers and sr=1-379"/>
  </r>
  <r>
    <s v="B08L879JSN"/>
    <s v="Acer EK220Q 21.5 Inch (54.61 cm) Full HD (1920x1080) VA Panel LCD Monitor with LED Back Light I 250 Nits I HDMI, VGA Ports I Eye Care Features Like Bluelight Shield, Flickerless  and  Comfy View (Black)"/>
    <s v="Computers&amp;Accessories|Monitors"/>
    <x v="110"/>
    <s v="Computers and Accessories"/>
    <x v="5"/>
    <s v="Monitors"/>
    <m/>
    <m/>
    <m/>
    <n v="6299"/>
    <n v="13750"/>
    <x v="0"/>
    <n v="27692500"/>
    <n v="0.54"/>
    <n v="1"/>
    <n v="4.2"/>
    <x v="0"/>
    <n v="2014"/>
    <x v="1"/>
    <n v="8056"/>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 and s=computers and sr=1-135"/>
  </r>
  <r>
    <s v="B08L4SBJRY"/>
    <s v="Saifsmart Outlet Wall Mount Hanger Holder for Dot 3rd Gen, Compact Bracket Case Plug and Built-in Cable Management for Kitchen Bathroom, Bedroom (Black)"/>
    <s v="Electronics|HomeAudio|Accessories|SpeakerAccessories|Mounts"/>
    <x v="111"/>
    <s v="Electronics"/>
    <x v="0"/>
    <s v="HomeAudio"/>
    <s v="Accessories"/>
    <s v="SpeakerAccessories"/>
    <s v="Mounts"/>
    <n v="349"/>
    <n v="1299"/>
    <x v="0"/>
    <n v="4280205"/>
    <n v="0.73"/>
    <n v="1"/>
    <n v="4"/>
    <x v="0"/>
    <n v="3295"/>
    <x v="1"/>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 and s=electronics and sr=1-150"/>
  </r>
  <r>
    <s v="B07S7DCJKS"/>
    <s v="IT2M Designer Mouse Pad for Laptop/Computer (9.2 X 7.6 Inches, 12788)"/>
    <s v="Computers&amp;Accessories|Accessories&amp;Peripherals|Keyboards,Mice&amp;InputDevices|Keyboard&amp;MiceAccessories|MousePads"/>
    <x v="112"/>
    <s v="Computers and Accessories"/>
    <x v="5"/>
    <s v="Accessories and Peripherals"/>
    <s v="Keyboards,Mice and InputDevices"/>
    <s v="Keyboard and MiceAccessories"/>
    <s v="MousePads"/>
    <n v="199"/>
    <n v="499"/>
    <x v="1"/>
    <n v="4989002"/>
    <n v="0.6"/>
    <n v="1"/>
    <n v="4.3"/>
    <x v="0"/>
    <n v="9998"/>
    <x v="1"/>
    <n v="3999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 and s=computers and sr=1-303"/>
  </r>
  <r>
    <s v="B08461VC1Z"/>
    <s v="Scarters Mouse Pad, Desk Mat Extended for Work from Home/Office/Gaming | Vegan PU Leather | Anti-Skid, Anti-Slip, Reversible Splash-Proof ‚Äì Deskspread ~ Navy Blue  and  Yellow"/>
    <s v="Computers&amp;Accessories|Accessories&amp;Peripherals|Keyboards,Mice&amp;InputDevices|Keyboard&amp;MiceAccessories|MousePads"/>
    <x v="112"/>
    <s v="Computers and Accessories"/>
    <x v="5"/>
    <s v="Accessories and Peripherals"/>
    <s v="Keyboards,Mice and InputDevices"/>
    <s v="Keyboard and MiceAccessories"/>
    <s v="MousePads"/>
    <n v="999"/>
    <n v="1995"/>
    <x v="0"/>
    <n v="14597415"/>
    <n v="0.5"/>
    <n v="1"/>
    <n v="4.5"/>
    <x v="1"/>
    <n v="7317"/>
    <x v="1"/>
    <n v="36585"/>
    <s v="Dimensions: 90 cm X 45 cm | Reversible Use - Navy Blue  and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nd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 and s=computers and sr=1-410"/>
  </r>
  <r>
    <s v="B08WLY8V9S"/>
    <s v="Tukzer Gel Mouse Pad Wrist Rest Memory-Foam Ergonomic Mousepad| Cushion Wrist Support  and  Pain Relief| Suitable for Gaming, Computer, Laptop, Home  and  Office Non-Slip Rubber Base (Blue)"/>
    <s v="Computers&amp;Accessories|Accessories&amp;Peripherals|Keyboards,Mice&amp;InputDevices|Keyboard&amp;MiceAccessories|MousePads"/>
    <x v="112"/>
    <s v="Computers and Accessories"/>
    <x v="5"/>
    <s v="Accessories and Peripherals"/>
    <s v="Keyboards,Mice and InputDevices"/>
    <s v="Keyboard and MiceAccessories"/>
    <s v="MousePads"/>
    <n v="425"/>
    <n v="899"/>
    <x v="0"/>
    <n v="3792881"/>
    <n v="0.53"/>
    <n v="1"/>
    <n v="4.5"/>
    <x v="1"/>
    <n v="4219"/>
    <x v="1"/>
    <n v="2109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nd  breathable touching and not easy to collect heat - The fabric is breathable, Soft  and  Smooth. Not easy to collect heat. Not irritate to skin. Comfortable to the wrist. The fabric surface provides smooth mouse glide and accurate mouse tracking movement. You could move the mouse fast and freely.|Well press handing process makes edges not curling up  and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 and s=computers and sr=1-328"/>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112"/>
    <s v="Computers and Accessories"/>
    <x v="5"/>
    <s v="Accessories and Peripherals"/>
    <s v="Keyboards,Mice and InputDevices"/>
    <s v="Keyboard and MiceAccessories"/>
    <s v="MousePads"/>
    <n v="169"/>
    <n v="299"/>
    <x v="1"/>
    <n v="1547624"/>
    <n v="0.43"/>
    <n v="0"/>
    <n v="4.4000000000000004"/>
    <x v="0"/>
    <n v="5176"/>
    <x v="1"/>
    <n v="2070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 and s=computers and sr=1-101"/>
  </r>
  <r>
    <s v="B08WJ86PV2"/>
    <s v="RPM Euro Games Gaming Mousepad Speed Type Extended Large (Size - 800 mm x 300 mm x 3 mm)"/>
    <s v="Computers&amp;Accessories|Accessories&amp;Peripherals|Keyboards,Mice&amp;InputDevices|Keyboard&amp;MiceAccessories|MousePads"/>
    <x v="112"/>
    <s v="Computers and Accessories"/>
    <x v="5"/>
    <s v="Accessories and Peripherals"/>
    <s v="Keyboards,Mice and InputDevices"/>
    <s v="Keyboard and MiceAccessories"/>
    <s v="MousePads"/>
    <n v="299"/>
    <n v="990"/>
    <x v="0"/>
    <n v="2428470"/>
    <n v="0.7"/>
    <n v="1"/>
    <n v="4.5"/>
    <x v="1"/>
    <n v="2453"/>
    <x v="1"/>
    <n v="12265"/>
    <s v="Large and perfect size: the size of this extended mouse  and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nd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 and s=computers and sr=1-321"/>
  </r>
  <r>
    <s v="B0B2PQL5N3"/>
    <s v="Lapster Gel Mouse pad with Wrist Rest , Gaming Mouse Pad with Lycra Cloth Nonslip for Laptop , Computer, , Home  and  Office (Black)"/>
    <s v="Computers&amp;Accessories|Accessories&amp;Peripherals|Keyboards,Mice&amp;InputDevices|Keyboard&amp;MiceAccessories|MousePads"/>
    <x v="112"/>
    <s v="Computers and Accessories"/>
    <x v="5"/>
    <s v="Accessories and Peripherals"/>
    <s v="Keyboards,Mice and InputDevices"/>
    <s v="Keyboard and MiceAccessories"/>
    <s v="MousePads"/>
    <n v="230"/>
    <n v="999"/>
    <x v="0"/>
    <n v="1526472"/>
    <n v="0.77"/>
    <n v="1"/>
    <n v="4.2"/>
    <x v="0"/>
    <n v="1528"/>
    <x v="1"/>
    <n v="611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nd  comfort. But it isn't washable. Will have to throw it eventually even if it doesn't go bad."/>
    <s v="https://m.media-amazon.com/images/W/WEBP_402378-T1/images/I/31tk9yOK-qL._SX300_SY300_QL70_FMwebp_.jpg"/>
    <s v="https://www.amazon.in/Lapster-Gaming-Nonslip-Laptop-Computer/dp/B0B2PQL5N3/ref=sr_1_221?qid=1672903006 and s=computers and sr=1-221"/>
  </r>
  <r>
    <s v="B09MZ6WZ6V"/>
    <s v="INOVERA World Map Extended Anti Slip Rubber Gaming Stitched Mouse Pad Desk Mat for Computer Laptop (Black, 900L x 400B x 2H mm)"/>
    <s v="Computers&amp;Accessories|Accessories&amp;Peripherals|Keyboards,Mice&amp;InputDevices|Keyboard&amp;MiceAccessories|MousePads"/>
    <x v="112"/>
    <s v="Computers and Accessories"/>
    <x v="5"/>
    <s v="Accessories and Peripherals"/>
    <s v="Keyboards,Mice and InputDevices"/>
    <s v="Keyboard and MiceAccessories"/>
    <s v="MousePads"/>
    <n v="499"/>
    <n v="999"/>
    <x v="0"/>
    <n v="1028970"/>
    <n v="0.5"/>
    <n v="1"/>
    <n v="4.4000000000000004"/>
    <x v="0"/>
    <n v="1030"/>
    <x v="1"/>
    <n v="412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 and s=computers and sr=1-251"/>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112"/>
    <s v="Computers and Accessories"/>
    <x v="5"/>
    <s v="Accessories and Peripherals"/>
    <s v="Keyboards,Mice and InputDevices"/>
    <s v="Keyboard and MiceAccessories"/>
    <s v="MousePads"/>
    <n v="129"/>
    <n v="999"/>
    <x v="0"/>
    <n v="490509"/>
    <n v="0.87"/>
    <n v="1"/>
    <n v="4.2"/>
    <x v="0"/>
    <n v="491"/>
    <x v="0"/>
    <n v="1964"/>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 and s=computers and sr=1-73"/>
  </r>
  <r>
    <s v="B07L3NDN24"/>
    <s v="ZEBRONICS Zeb-Fame 5watts 2.0 Multi Media Speakers with AUX, USB and Volume Control (Black)"/>
    <s v="Electronics|HomeAudio|Speakers|MultimediaSpeakerSystems"/>
    <x v="113"/>
    <s v="Electronics"/>
    <x v="0"/>
    <s v="HomeAudio"/>
    <s v="Speakers"/>
    <s v="MultimediaSpeakerSystems"/>
    <m/>
    <n v="499"/>
    <n v="799"/>
    <x v="0"/>
    <n v="5386858"/>
    <n v="0.38"/>
    <n v="0"/>
    <n v="3.9"/>
    <x v="0"/>
    <n v="6742"/>
    <x v="1"/>
    <n v="2696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 and s=computers and sr=1-253"/>
  </r>
  <r>
    <s v="B08HLZ28QC"/>
    <s v="Oakter Mini UPS for 12V WiFi Router Broadband Modem | Backup Upto 4 Hours | WiFi Router UPS Power Backup During Power Cuts | UPS for 12V Router Broadband Modem | Current Surge  and  Deep Discharge Protection"/>
    <s v="Computers&amp;Accessories|NetworkingDevices"/>
    <x v="114"/>
    <s v="Computers and Accessories"/>
    <x v="5"/>
    <s v="NetworkingDevices"/>
    <m/>
    <m/>
    <m/>
    <n v="1199"/>
    <n v="3490"/>
    <x v="0"/>
    <n v="40888840"/>
    <n v="0.66"/>
    <n v="1"/>
    <n v="4.0999999999999996"/>
    <x v="0"/>
    <n v="11716"/>
    <x v="1"/>
    <n v="468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nd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 and s=computers and sr=1-83"/>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115"/>
    <s v="Computers and Accessories"/>
    <x v="5"/>
    <s v="Accessories and Peripherals"/>
    <s v="LaptopAccessories"/>
    <s v="NotebookComputerStands"/>
    <m/>
    <n v="349"/>
    <n v="1499"/>
    <x v="0"/>
    <n v="37161709"/>
    <n v="0.77"/>
    <n v="1"/>
    <n v="4.3"/>
    <x v="0"/>
    <n v="24791"/>
    <x v="1"/>
    <n v="99164"/>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 and s=computers and sr=1-13"/>
  </r>
  <r>
    <s v="B08LHTJTBB"/>
    <s v="Dyazo 6 Angles Adjustable Aluminum Ergonomic Foldable Portable Tabletop Laptop/Desktop Riser Stand Holder Compatible for MacBook, HP, Dell, Lenovo  and  All Other Notebook (Silver)"/>
    <s v="Computers&amp;Accessories|Accessories&amp;Peripherals|LaptopAccessories|NotebookComputerStands"/>
    <x v="115"/>
    <s v="Computers and Accessories"/>
    <x v="5"/>
    <s v="Accessories and Peripherals"/>
    <s v="LaptopAccessories"/>
    <s v="NotebookComputerStands"/>
    <m/>
    <n v="599"/>
    <n v="1999"/>
    <x v="0"/>
    <n v="9467264"/>
    <n v="0.7"/>
    <n v="1"/>
    <n v="4.4000000000000004"/>
    <x v="0"/>
    <n v="4736"/>
    <x v="1"/>
    <n v="1894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nd  Tablet Stand Supports Most Devices From 10 - 15.6 Inches: Macbook, Thinkpad, Surface, Chromebook, Ipad Pro, Etc. Therefore Known As A 11.6 Inch Laptop Stand ,12 Inch Laptop Stand , 13.3 Inch Laptop Stand ,15 Inch Laptop Stans  and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 and s=computers and sr=1-22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115"/>
    <s v="Computers and Accessories"/>
    <x v="5"/>
    <s v="Accessories and Peripherals"/>
    <s v="LaptopAccessories"/>
    <s v="NotebookComputerStands"/>
    <m/>
    <n v="299"/>
    <n v="1499"/>
    <x v="0"/>
    <n v="1353597"/>
    <n v="0.8"/>
    <n v="1"/>
    <n v="4.2"/>
    <x v="0"/>
    <n v="903"/>
    <x v="0"/>
    <n v="361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 and s=computers and sr=1-189"/>
  </r>
  <r>
    <s v="B08XNL93PL"/>
    <s v="Portronics Ruffpad 15 Re-Writable LCD Screen 38.1cm (15-inch) Writing Pad for Drawing, Playing, Handwriting Gifts for Kids  and  Adults (Grey)"/>
    <s v="OfficeProducts|OfficePaperProducts|Paper|Stationery|Notebooks,WritingPads&amp;Diaries"/>
    <x v="116"/>
    <s v="Office Products"/>
    <x v="4"/>
    <s v="OfficePaperProducts"/>
    <s v="Paper"/>
    <s v="Stationery"/>
    <s v="Notebooks,WritingPads and Diaries"/>
    <n v="1399"/>
    <n v="2999"/>
    <x v="0"/>
    <n v="10586470"/>
    <n v="0.53"/>
    <n v="1"/>
    <n v="4.3"/>
    <x v="0"/>
    <n v="3530"/>
    <x v="1"/>
    <n v="14120"/>
    <s v="[REWRITABLE LCD NOTEPAD] : The LCD notepad is the perfect tool for drawing, writing, taking notes, and being creative. Save yourself from the hassle of finding paper for your tiny notes, or ruining your diaries with doodles, just grab the Ruffpad 15 and get started.|[EXTRA-LARGE  and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 and s=computers and sr=1-407"/>
  </r>
  <r>
    <s v="B00UGZWM2I"/>
    <s v="COI Note Pad/Memo Book with Sticky Notes  and  Clip Holder with Pen for Gifting"/>
    <s v="OfficeProducts|OfficePaperProducts|Paper|Stationery|Notebooks,WritingPads&amp;Diaries|Notepads&amp;MemoBooks"/>
    <x v="117"/>
    <s v="Office Products"/>
    <x v="4"/>
    <s v="OfficePaperProducts"/>
    <s v="Paper"/>
    <s v="Stationery"/>
    <s v="Notebooks,WritingPads and Diaries"/>
    <n v="198"/>
    <n v="800"/>
    <x v="0"/>
    <n v="7475200"/>
    <n v="0.75"/>
    <n v="1"/>
    <n v="4.0999999999999996"/>
    <x v="0"/>
    <n v="9344"/>
    <x v="1"/>
    <n v="37376"/>
    <s v="It is a diary style desk organizer,memo note pad with a closed size of 7.5 X 4.5 inch appox|It has 3 sizes of sticky note pad  and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 and s=computers and sr=1-128"/>
  </r>
  <r>
    <s v="B00N1U7JXM"/>
    <s v="3M Post-it Sticky Note Cube, 200 Sheets (4 Colors x 50 Sheets) | 3&quot; x 3&quot; Size | For notes, reminders, study, school and organizing"/>
    <s v="OfficeProducts|OfficePaperProducts|Paper|Stationery|Notebooks,WritingPads&amp;Diaries|Notepads&amp;MemoBooks"/>
    <x v="117"/>
    <s v="Office Products"/>
    <x v="4"/>
    <s v="OfficePaperProducts"/>
    <s v="Paper"/>
    <s v="Stationery"/>
    <s v="Notebooks,WritingPads and Diaries"/>
    <n v="90"/>
    <n v="175"/>
    <x v="2"/>
    <n v="1300075"/>
    <n v="0.49"/>
    <n v="0"/>
    <n v="4.4000000000000004"/>
    <x v="0"/>
    <n v="7429"/>
    <x v="1"/>
    <n v="29716"/>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 and s=computers and sbo=RZvfv%2F%2FHxDF%2BO5021pAnSA%3D%3D and sr=1-262"/>
  </r>
  <r>
    <s v="B07PR1CL3S"/>
    <s v="boAt Rockerz 450 Bluetooth On Ear Headphones with Mic, Upto 15 Hours Playback, 40MM Drivers, Padded Ear Cushions, Integrated Controls and Dual Modes(Luscious Black)"/>
    <s v="Electronics|Headphones,Earbuds&amp;Accessories|Headphones|On-Ear"/>
    <x v="118"/>
    <s v="Electronics"/>
    <x v="0"/>
    <s v="Headphones,Earbuds and Accessories"/>
    <s v="Headphones"/>
    <s v="On-Ear"/>
    <m/>
    <n v="1220"/>
    <n v="3990"/>
    <x v="0"/>
    <n v="427532490"/>
    <n v="0.69"/>
    <n v="1"/>
    <n v="4.0999999999999996"/>
    <x v="0"/>
    <n v="107151"/>
    <x v="1"/>
    <n v="4286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 and s=computers and sr=1-16"/>
  </r>
  <r>
    <s v="B01FSYQ2A4"/>
    <s v="boAt Rockerz 400 Bluetooth On Ear Headphones With Mic With Upto 8 Hours Playback  and  Soft Padded Ear Cushions(Grey/Green)"/>
    <s v="Electronics|Headphones,Earbuds&amp;Accessories|Headphones|On-Ear"/>
    <x v="118"/>
    <s v="Electronics"/>
    <x v="0"/>
    <s v="Headphones,Earbuds and Accessories"/>
    <s v="Headphones"/>
    <s v="On-Ear"/>
    <m/>
    <n v="1399"/>
    <n v="2990"/>
    <x v="0"/>
    <n v="290553250"/>
    <n v="0.53"/>
    <n v="1"/>
    <n v="4.0999999999999996"/>
    <x v="0"/>
    <n v="97175"/>
    <x v="1"/>
    <n v="38870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 and s=electronics and sr=1-307"/>
  </r>
  <r>
    <s v="B01FSYQ2A4"/>
    <s v="boAt Rockerz 400 Bluetooth On Ear Headphones With Mic With Upto 8 Hours Playback  and  Soft Padded Ear Cushions(Grey/Green)"/>
    <s v="Electronics|Headphones,Earbuds&amp;Accessories|Headphones|On-Ear"/>
    <x v="118"/>
    <s v="Electronics"/>
    <x v="0"/>
    <s v="Headphones,Earbuds and Accessories"/>
    <s v="Headphones"/>
    <s v="On-Ear"/>
    <m/>
    <n v="1399"/>
    <n v="2990"/>
    <x v="0"/>
    <n v="290550260"/>
    <n v="0.53"/>
    <n v="1"/>
    <n v="4.0999999999999996"/>
    <x v="0"/>
    <n v="97174"/>
    <x v="1"/>
    <n v="38869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 and s=computers and sr=1-373"/>
  </r>
  <r>
    <s v="B078W65FJ7"/>
    <s v="boAt BassHeads 900 On-Ear Wired Headphones with Mic (White)"/>
    <s v="Electronics|Headphones,Earbuds&amp;Accessories|Headphones|On-Ear"/>
    <x v="118"/>
    <s v="Electronics"/>
    <x v="0"/>
    <s v="Headphones,Earbuds and Accessories"/>
    <s v="Headphones"/>
    <s v="On-Ear"/>
    <m/>
    <n v="849"/>
    <n v="2490"/>
    <x v="0"/>
    <n v="227058120"/>
    <n v="0.66"/>
    <n v="1"/>
    <n v="4.2"/>
    <x v="0"/>
    <n v="91188"/>
    <x v="1"/>
    <n v="364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 and s=computers and sr=1-493"/>
  </r>
  <r>
    <s v="B07L8KNP5F"/>
    <s v="ZEBRONICS Zeb-Thunder Bluetooth Wireless Over Ear Headphone FM, mSD, 9 hrs Playback with Mic (Black)"/>
    <s v="Electronics|Headphones,Earbuds&amp;Accessories|Headphones|On-Ear"/>
    <x v="118"/>
    <s v="Electronics"/>
    <x v="0"/>
    <s v="Headphones,Earbuds and Accessories"/>
    <s v="Headphones"/>
    <s v="On-Ear"/>
    <m/>
    <n v="599"/>
    <n v="1399"/>
    <x v="0"/>
    <n v="83976374"/>
    <n v="0.56999999999999995"/>
    <n v="1"/>
    <n v="3.8"/>
    <x v="0"/>
    <n v="60026"/>
    <x v="1"/>
    <n v="240104"/>
    <s v="Comfortable Design: Beat the workday blues with music on Zeb-Thunder wireless headphone that comes in an ergonomic design a perfect fit and design for long hours use. Microphone sensitivity -40dB ¬±1dB|Soft  and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 and s=computers and sr=1-103"/>
  </r>
  <r>
    <s v="B0873L7J6X"/>
    <s v="Infinity (JBL Glide 510, 72 Hrs Playtime with Quick Charge, Wireless On Ear Headphone with Mic, Deep Bass, Dual Equalizer, Bluetooth 5.0 with Voice Assistant Support (Black)"/>
    <s v="Electronics|Headphones,Earbuds&amp;Accessories|Headphones|On-Ear"/>
    <x v="118"/>
    <s v="Electronics"/>
    <x v="0"/>
    <s v="Headphones,Earbuds and Accessories"/>
    <s v="Headphones"/>
    <s v="On-Ear"/>
    <m/>
    <n v="1499"/>
    <n v="3999"/>
    <x v="0"/>
    <n v="171057225"/>
    <n v="0.63"/>
    <n v="1"/>
    <n v="4.2"/>
    <x v="0"/>
    <n v="42775"/>
    <x v="1"/>
    <n v="171100"/>
    <s v="72 Hours Playtime Under Optimum Audio Settings|Dual Equalizer Modes for Normal  and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nd  laptop simultaneously.so, again  and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 and s=computers and sr=1-329"/>
  </r>
  <r>
    <s v="B0856HNMR7"/>
    <s v="boAt Rockerz 370 On Ear Bluetooth Headphones with Upto 12 Hours Playtime, Cozy Padded Earcups and Bluetooth v5.0, with Mic (Buoyant Black)"/>
    <s v="Electronics|Headphones,Earbuds&amp;Accessories|Headphones|On-Ear"/>
    <x v="118"/>
    <s v="Electronics"/>
    <x v="0"/>
    <s v="Headphones,Earbuds and Accessories"/>
    <s v="Headphones"/>
    <s v="On-Ear"/>
    <m/>
    <n v="1199"/>
    <n v="2499"/>
    <x v="0"/>
    <n v="83926416"/>
    <n v="0.52"/>
    <n v="1"/>
    <n v="4"/>
    <x v="0"/>
    <n v="33584"/>
    <x v="1"/>
    <n v="134336"/>
    <s v="Battery: Rockerz 370 offers a playback time of up to 12 hours.. Frequency Response 20Hz-20KHz,Sensitivity (dB) 79dB¬±3DB,Impedance 32Œ©. Driver Type:Moving Coil Driver|Bluetooth: It has Bluetooth v5.0 with a range of 10m and is compatible with Android  and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nd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 and s=computers and sr=1-92"/>
  </r>
  <r>
    <s v="B00Y4ORQ46"/>
    <s v="Logitech H111 Wired On Ear Headphones With Mic Black"/>
    <s v="Electronics|Headphones,Earbuds&amp;Accessories|Headphones|On-Ear"/>
    <x v="118"/>
    <s v="Electronics"/>
    <x v="0"/>
    <s v="Headphones,Earbuds and Accessories"/>
    <s v="Headphones"/>
    <s v="On-Ear"/>
    <m/>
    <n v="745"/>
    <n v="795"/>
    <x v="0"/>
    <n v="10968615"/>
    <n v="0.06"/>
    <n v="0"/>
    <n v="4"/>
    <x v="0"/>
    <n v="13797"/>
    <x v="1"/>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 and s=computers and sr=1-123"/>
  </r>
  <r>
    <s v="B005LJQMCK"/>
    <s v="BlueRigger Digital Optical Audio Toslink Cable (3.3 Feet / 1 Meter) With 8 Channel (7.1) Audio Support (for Home Theatre, Xbox, Playstation etc.)"/>
    <s v="Electronics|HomeTheater,TV&amp;Video|Accessories|Cables|OpticalCables"/>
    <x v="119"/>
    <s v="Electronics"/>
    <x v="0"/>
    <s v="Home Theater,TV and Video"/>
    <s v="Accessories"/>
    <s v="Cables"/>
    <s v="OpticalCables"/>
    <n v="416"/>
    <n v="599"/>
    <x v="0"/>
    <n v="17983777"/>
    <n v="0.31"/>
    <n v="0"/>
    <n v="4.2"/>
    <x v="0"/>
    <n v="30023"/>
    <x v="1"/>
    <n v="12009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nd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 and s=electronics and sr=1-167"/>
  </r>
  <r>
    <s v="B005LJQMZC"/>
    <s v="BlueRigger Digital Optical Audio Toslink Cable (6 Feet / 1.8 Meter) With 8 Channel (7.1) Audio Support (for Home Theatre, Xbox, Playstation etc.)"/>
    <s v="Electronics|HomeTheater,TV&amp;Video|Accessories|Cables|OpticalCables"/>
    <x v="119"/>
    <s v="Electronics"/>
    <x v="0"/>
    <s v="Home Theater,TV and Video"/>
    <s v="Accessories"/>
    <s v="Cables"/>
    <s v="OpticalCables"/>
    <n v="486"/>
    <n v="1999"/>
    <x v="0"/>
    <n v="60015977"/>
    <n v="0.76"/>
    <n v="1"/>
    <n v="4.2"/>
    <x v="0"/>
    <n v="30023"/>
    <x v="1"/>
    <n v="12009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nd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 and s=electronics and sr=1-209"/>
  </r>
  <r>
    <s v="B07KSB1MLX"/>
    <s v="AmazonBasics Digital Optical Coax to Analog RCA Audio Converter Adapter with Fiber Cable"/>
    <s v="Electronics|HomeTheater,TV&amp;Video|Accessories|Cables|OpticalCables"/>
    <x v="119"/>
    <s v="Electronics"/>
    <x v="0"/>
    <s v="Home Theater,TV and Video"/>
    <s v="Accessories"/>
    <s v="Cables"/>
    <s v="OpticalCables"/>
    <n v="1089"/>
    <n v="1600"/>
    <x v="0"/>
    <n v="5704000"/>
    <n v="0.32"/>
    <n v="0"/>
    <n v="4"/>
    <x v="0"/>
    <n v="3565"/>
    <x v="1"/>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 and s=electronics and sr=1-179"/>
  </r>
  <r>
    <s v="B07PFJ5W31"/>
    <s v="AGARO Blaze USB 3.0 to USB Type C OTG Adapter"/>
    <s v="Electronics|Mobiles&amp;Accessories|MobileAccessories|Cables&amp;Adapters|OTGAdapters"/>
    <x v="120"/>
    <s v="Electronics"/>
    <x v="0"/>
    <s v="Mobiles and Accessories"/>
    <s v="MobileAccessories"/>
    <s v="Cables and Adapters"/>
    <s v="OTGAdapters"/>
    <n v="139"/>
    <n v="495"/>
    <x v="1"/>
    <n v="7021575"/>
    <n v="0.72"/>
    <n v="1"/>
    <n v="4.3"/>
    <x v="0"/>
    <n v="14185"/>
    <x v="1"/>
    <n v="5674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 and s=electronics and sr=1-43"/>
  </r>
  <r>
    <s v="B09BCNQ9R2"/>
    <s v="DYAZO USB 3.0 Type C Female to USB A Male Connector/Converter/Adapter Compatible for Samsung Galaxy Note s 20 10 Plus Ultra,Google Pixel 4 5 3 2  and  Other Type-c Devices"/>
    <s v="Electronics|Mobiles&amp;Accessories|MobileAccessories|Cables&amp;Adapters|OTGAdapters"/>
    <x v="120"/>
    <s v="Electronics"/>
    <x v="0"/>
    <s v="Mobiles and Accessories"/>
    <s v="MobileAccessories"/>
    <s v="Cables and Adapters"/>
    <s v="OTGAdapters"/>
    <n v="139"/>
    <n v="499"/>
    <x v="1"/>
    <n v="2480529"/>
    <n v="0.72"/>
    <n v="1"/>
    <n v="4.2"/>
    <x v="0"/>
    <n v="4971"/>
    <x v="1"/>
    <n v="1988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nd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 and s=electronics and sr=1-497"/>
  </r>
  <r>
    <s v="B07W6VWZ8C"/>
    <s v="Infinity (JBL Fuze Pint, Wireless Ultra Portable Mini Speaker with Mic, Deep Bass, Dual Equalizer, Bluetooth 5.0 with Voice Assistant Support for Mobiles (Black)"/>
    <s v="Electronics|HomeAudio|Speakers|OutdoorSpeakers"/>
    <x v="121"/>
    <s v="Electronics"/>
    <x v="0"/>
    <s v="HomeAudio"/>
    <s v="Speakers"/>
    <s v="OutdoorSpeakers"/>
    <m/>
    <n v="899"/>
    <n v="1999"/>
    <x v="0"/>
    <n v="60907531"/>
    <n v="0.55000000000000004"/>
    <n v="1"/>
    <n v="4.0999999999999996"/>
    <x v="0"/>
    <n v="30469"/>
    <x v="1"/>
    <n v="121876"/>
    <s v="Pocket Size Portable Bluetooth Speakers|5 hours Music Playtime Under Optimum Audio Settings and please ensure speaker is 100% charged before usage|Dual Equalizer Modes for Normal  and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 and s=computers and sr=1-184"/>
  </r>
  <r>
    <s v="B07W7Z6DVL"/>
    <s v="Infinity (JBL Fuze 100, Wireless Portable Bluetooth Speaker with Mic, Deep Bass, Dual Equalizer, IPX7 Waterproof, Rugged Fabric Design (Black)"/>
    <s v="Electronics|HomeAudio|Speakers|OutdoorSpeakers"/>
    <x v="121"/>
    <s v="Electronics"/>
    <x v="0"/>
    <s v="HomeAudio"/>
    <s v="Speakers"/>
    <s v="OutdoorSpeakers"/>
    <m/>
    <n v="1499"/>
    <n v="2999"/>
    <x v="0"/>
    <n v="75760738"/>
    <n v="0.5"/>
    <n v="1"/>
    <n v="4.0999999999999996"/>
    <x v="0"/>
    <n v="25262"/>
    <x v="1"/>
    <n v="101048"/>
    <s v="Compact Portable Bluetooth Speakers. Wireless Bluetooth Streaming, Charging Time 3.5H@ 5V0.5A|Dual Equaliser Modes for Normal  and  Deep Bass Output. 9 Hours Music Playtime Under Optimum Audio Settings|IPX7 Waterproof Design. Audio Specifications : Frequency Response 120Hz - 20KHz . Signal to noise Ratio 70dB (Aux)|Pair 2 Infinity Fuze 100 Speakers with Dual Speaker Connect Technology|Speakerphone|Rugged  and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 and s=computers and sr=1-500"/>
  </r>
  <r>
    <s v="B08JMC1988"/>
    <s v="boAt Stone 180 5W Bluetooth Speaker with Upto 10 Hours Playback, 1.75&quot; Driver, IPX7  and  TWS Feature(Black)"/>
    <s v="Electronics|HomeAudio|Speakers|OutdoorSpeakers"/>
    <x v="121"/>
    <s v="Electronics"/>
    <x v="0"/>
    <s v="HomeAudio"/>
    <s v="Speakers"/>
    <s v="OutdoorSpeakers"/>
    <m/>
    <n v="999"/>
    <n v="2490"/>
    <x v="0"/>
    <n v="45644190"/>
    <n v="0.6"/>
    <n v="1"/>
    <n v="4.0999999999999996"/>
    <x v="0"/>
    <n v="18331"/>
    <x v="1"/>
    <n v="73324"/>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nd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 and s=computers and sr=1-243"/>
  </r>
  <r>
    <s v="B08S74GTBT"/>
    <s v="Zebronics Astra 10 Portable Wireless BT v5.0 Speaker, 10W RMS Power, 15* Hours Backup, 2.25&quot; Drive Size, up to 6.4&quot; Mobile Holder Support, Carry Handle, USB, mSD, AUX Input and FM Radio with Antenna"/>
    <s v="Electronics|HomeAudio|Speakers|OutdoorSpeakers"/>
    <x v="121"/>
    <s v="Electronics"/>
    <x v="0"/>
    <s v="HomeAudio"/>
    <s v="Speakers"/>
    <s v="OutdoorSpeakers"/>
    <m/>
    <n v="799"/>
    <n v="1999"/>
    <x v="0"/>
    <n v="835582"/>
    <n v="0.6"/>
    <n v="1"/>
    <n v="3.7"/>
    <x v="0"/>
    <n v="418"/>
    <x v="0"/>
    <n v="1672"/>
    <s v="Wireless Portable Speaker with Mobile Holder|Easy to Carry handle|Supporting Bluetooth, USB, AUX  and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 and s=computers and sr=1-495"/>
  </r>
  <r>
    <s v="B07P1BR7L8"/>
    <s v="Philips HD6975/00 25 Litre Digital Oven Toaster Grill, Grey, 25 liter"/>
    <s v="Home&amp;Kitchen|Kitchen&amp;HomeAppliances|SmallKitchenAppliances|OvenToasterGrills"/>
    <x v="122"/>
    <s v="Home and Kitchen"/>
    <x v="2"/>
    <s v="Kitchen and HomeAppliances"/>
    <s v="SmallKitchenAppliances"/>
    <s v="OvenToasterGrills"/>
    <m/>
    <n v="8599"/>
    <n v="8995"/>
    <x v="0"/>
    <n v="87557330"/>
    <n v="0.04"/>
    <n v="0"/>
    <n v="4.4000000000000004"/>
    <x v="0"/>
    <n v="9734"/>
    <x v="1"/>
    <n v="3893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 and s=kitchen and sr=1-417"/>
  </r>
  <r>
    <s v="B07N2MGB3G"/>
    <s v="AGARO Marvel 9 Liters Oven Toaster Griller, Cake Baking OTG (Black)"/>
    <s v="Home&amp;Kitchen|Kitchen&amp;HomeAppliances|SmallKitchenAppliances|OvenToasterGrills"/>
    <x v="122"/>
    <s v="Home and Kitchen"/>
    <x v="2"/>
    <s v="Kitchen and HomeAppliances"/>
    <s v="SmallKitchenAppliances"/>
    <s v="OvenToasterGrills"/>
    <m/>
    <n v="1699"/>
    <n v="1999"/>
    <x v="0"/>
    <n v="17737127"/>
    <n v="0.15"/>
    <n v="0"/>
    <n v="4.0999999999999996"/>
    <x v="0"/>
    <n v="8873"/>
    <x v="1"/>
    <n v="3549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 and s=kitchen and sr=1-222"/>
  </r>
  <r>
    <s v="B0856HY85J"/>
    <s v="boAt Rockerz 550 Over Ear Bluetooth Headphones with Upto 20 Hours Playback, 50MM Drivers, Soft Padded Ear Cushions and Physical Noise Isolation, Without Mic (Black)"/>
    <s v="Electronics|Headphones,Earbuds&amp;Accessories|Headphones|Over-Ear"/>
    <x v="123"/>
    <s v="Electronics"/>
    <x v="0"/>
    <s v="Headphones,Earbuds and Accessories"/>
    <s v="Headphones"/>
    <s v="Over-Ear"/>
    <m/>
    <n v="1799"/>
    <n v="4999"/>
    <x v="0"/>
    <n v="275904808"/>
    <n v="0.64"/>
    <n v="1"/>
    <n v="4.0999999999999996"/>
    <x v="0"/>
    <n v="55192"/>
    <x v="1"/>
    <n v="22076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 and s=computers and sr=1-85"/>
  </r>
  <r>
    <s v="B08FY4FG5X"/>
    <s v="Boult Audio Bass Buds Q2 Lightweight Stereo Wired Over Ear Headphones Set with Mic with Deep Bass, Comfortable Ear Cushions,  and  Long Cord (Black)"/>
    <s v="Electronics|Headphones,Earbuds&amp;Accessories|Headphones|Over-Ear"/>
    <x v="123"/>
    <s v="Electronics"/>
    <x v="0"/>
    <s v="Headphones,Earbuds and Accessories"/>
    <s v="Headphones"/>
    <s v="Over-Ear"/>
    <m/>
    <n v="649"/>
    <n v="2499"/>
    <x v="0"/>
    <n v="32609451"/>
    <n v="0.74"/>
    <n v="1"/>
    <n v="3.9"/>
    <x v="0"/>
    <n v="13049"/>
    <x v="1"/>
    <n v="52196"/>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nd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nd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 and s=computers and sr=1-371"/>
  </r>
  <r>
    <s v="B00LY12TH6"/>
    <s v="Camel Oil Pastel with Reusable Plastic Box - 50 Shades"/>
    <s v="Home&amp;Kitchen|CraftMaterials|PaintingMaterials"/>
    <x v="124"/>
    <s v="Home and Kitchen"/>
    <x v="2"/>
    <s v="CraftMaterials"/>
    <s v="PaintingMaterials"/>
    <m/>
    <m/>
    <n v="230"/>
    <n v="230"/>
    <x v="1"/>
    <n v="2168210"/>
    <n v="0"/>
    <n v="0"/>
    <n v="4.5"/>
    <x v="1"/>
    <n v="9427"/>
    <x v="1"/>
    <n v="4713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 and s=computers and sr=1-448"/>
  </r>
  <r>
    <s v="B00LY1FN1K"/>
    <s v="Camel Fabrica Acrylic Ultra Color - 15ml each, 10 Shades"/>
    <s v="Home&amp;Kitchen|CraftMaterials|PaintingMaterials|Paints"/>
    <x v="125"/>
    <s v="Home and Kitchen"/>
    <x v="2"/>
    <s v="CraftMaterials"/>
    <s v="PaintingMaterials"/>
    <s v="Paints"/>
    <m/>
    <n v="200"/>
    <n v="230"/>
    <x v="1"/>
    <n v="2339100"/>
    <n v="0.13"/>
    <n v="0"/>
    <n v="4.4000000000000004"/>
    <x v="0"/>
    <n v="10170"/>
    <x v="1"/>
    <n v="4068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 and s=computers and sr=1-359"/>
  </r>
  <r>
    <s v="B00KIE28X0"/>
    <s v="Camel Artist Acrylic Color Box - 9ml Tubes, 12 Shades"/>
    <s v="Home&amp;Kitchen|CraftMaterials|PaintingMaterials|Paints"/>
    <x v="125"/>
    <s v="Home and Kitchen"/>
    <x v="2"/>
    <s v="CraftMaterials"/>
    <s v="PaintingMaterials"/>
    <s v="Paints"/>
    <m/>
    <n v="310"/>
    <n v="310"/>
    <x v="1"/>
    <n v="1823420"/>
    <n v="0"/>
    <n v="0"/>
    <n v="4.5"/>
    <x v="1"/>
    <n v="5882"/>
    <x v="1"/>
    <n v="2941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 and s=computers and sr=1-334"/>
  </r>
  <r>
    <s v="B00LXTFMRS"/>
    <s v="PIDILITE Fevicryl Acrylic Colours Sunflower Kit (10 Colors x 15 ml) DIY Paint, Rich Pigment, Non-Craking Paint for Canvas, Wood, Leather, Earthenware, Metal, Diwali Gifts for Diwali"/>
    <s v="Home&amp;Kitchen|CraftMaterials|PaintingMaterials|Paints"/>
    <x v="125"/>
    <s v="Home and Kitchen"/>
    <x v="2"/>
    <s v="CraftMaterials"/>
    <s v="PaintingMaterials"/>
    <s v="Paints"/>
    <m/>
    <n v="191"/>
    <n v="225"/>
    <x v="1"/>
    <n v="1620675"/>
    <n v="0.15"/>
    <n v="0"/>
    <n v="4.4000000000000004"/>
    <x v="0"/>
    <n v="7203"/>
    <x v="1"/>
    <n v="2881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 and s=computers and sr=1-72"/>
  </r>
  <r>
    <s v="B009LJ2BXA"/>
    <s v="Hp Wired On Ear Headphones With Mic With 3.5 Mm Drivers, In-Built Noise Cancelling, Foldable And Adjustable For Laptop/Pc/Office/Home/ 1 Year Warranty (B4B09Pa)"/>
    <s v="Computers&amp;Accessories|Accessories&amp;Peripherals|Audio&amp;VideoAccessories|PCHeadsets"/>
    <x v="126"/>
    <s v="Computers and Accessories"/>
    <x v="5"/>
    <s v="Accessories and Peripherals"/>
    <s v="Audio and VideoAccessories"/>
    <s v="PCHeadsets"/>
    <m/>
    <n v="649"/>
    <n v="999"/>
    <x v="0"/>
    <n v="7214778"/>
    <n v="0.35"/>
    <n v="0"/>
    <n v="3.5"/>
    <x v="0"/>
    <n v="7222"/>
    <x v="1"/>
    <n v="2888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 and s=computers and sr=1-361"/>
  </r>
  <r>
    <s v="B08SCCG9D4"/>
    <s v="JBL Commercial CSLM20B Auxiliary Omnidirectional Lavalier Microphone with Battery for Content Creation, Voiceover/Dubbing, Recording (Black,Small)"/>
    <s v="Computers&amp;Accessories|Accessories&amp;Peripherals|Audio&amp;VideoAccessories|PCMicrophones"/>
    <x v="127"/>
    <s v="Computers and Accessories"/>
    <x v="5"/>
    <s v="Accessories and Peripherals"/>
    <s v="Audio and VideoAccessories"/>
    <s v="PCMicrophones"/>
    <m/>
    <n v="949"/>
    <n v="2000"/>
    <x v="0"/>
    <n v="29938000"/>
    <n v="0.53"/>
    <n v="1"/>
    <n v="3.9"/>
    <x v="0"/>
    <n v="14969"/>
    <x v="1"/>
    <n v="59876"/>
    <s v="Omnidirectional pickup pattern|3.5mm TRRS jack compatible with smartphones  and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 and s=computers and sr=1-179"/>
  </r>
  <r>
    <s v="B08HD7JQHX"/>
    <s v="HUMBLE Dynamic Lapel Collar Mic Voice Recording Filter Microphone for Singing Youtube SmartPhones, Black"/>
    <s v="Computers&amp;Accessories|Accessories&amp;Peripherals|Audio&amp;VideoAccessories|PCMicrophones"/>
    <x v="127"/>
    <s v="Computers and Accessories"/>
    <x v="5"/>
    <s v="Accessories and Peripherals"/>
    <s v="Audio and VideoAccessories"/>
    <s v="PCMicrophones"/>
    <m/>
    <n v="199"/>
    <n v="499"/>
    <x v="1"/>
    <n v="1399196"/>
    <n v="0.6"/>
    <n v="1"/>
    <n v="3.3"/>
    <x v="2"/>
    <n v="2804"/>
    <x v="1"/>
    <n v="841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 and s=computers and sr=1-205"/>
  </r>
  <r>
    <s v="B08K9PX15C"/>
    <s v="Zebronics Zeb Wonderbar 10 USB Powered 2.0 Computer Speaker with RGB Lights"/>
    <s v="Computers&amp;Accessories|Accessories&amp;Peripherals|Audio&amp;VideoAccessories|PCSpeakers"/>
    <x v="128"/>
    <s v="Computers and Accessories"/>
    <x v="5"/>
    <s v="Accessories and Peripherals"/>
    <s v="Audio and VideoAccessories"/>
    <s v="PCSpeakers"/>
    <m/>
    <n v="849"/>
    <n v="1499"/>
    <x v="0"/>
    <n v="11020648"/>
    <n v="0.43"/>
    <n v="0"/>
    <n v="4"/>
    <x v="0"/>
    <n v="7352"/>
    <x v="1"/>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 and s=computers and sr=1-285"/>
  </r>
  <r>
    <s v="B08SBH499M"/>
    <s v="ZEBRONICS Zeb-Warrior II 10 watts 2.0 Multimedia Speaker with RGB Lights, USB Powered, AUX Input, Volume Control Pod for PC, Laptops, Desktop"/>
    <s v="Computers&amp;Accessories|Accessories&amp;Peripherals|Audio&amp;VideoAccessories|PCSpeakers"/>
    <x v="128"/>
    <s v="Computers and Accessories"/>
    <x v="5"/>
    <s v="Accessories and Peripherals"/>
    <s v="Audio and VideoAccessories"/>
    <s v="PCSpeakers"/>
    <m/>
    <n v="649"/>
    <n v="1300"/>
    <x v="0"/>
    <n v="6753500"/>
    <n v="0.5"/>
    <n v="1"/>
    <n v="4.0999999999999996"/>
    <x v="0"/>
    <n v="5195"/>
    <x v="1"/>
    <n v="2078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 and s=computers and sr=1-394"/>
  </r>
  <r>
    <s v="B07NPBG1B4"/>
    <s v="AmazonBasics High Speed 55 Watt Oscillating Pedestal Fan, 400mm Sweep Length, White (Without Remote)"/>
    <s v="Home&amp;Kitchen|Heating,Cooling&amp;AirQuality|Fans|PedestalFans"/>
    <x v="129"/>
    <s v="Home and Kitchen"/>
    <x v="2"/>
    <s v="Heating,Cooling and AirQuality"/>
    <s v="Fans"/>
    <s v="PedestalFans"/>
    <m/>
    <n v="1982.84"/>
    <n v="3300"/>
    <x v="0"/>
    <n v="19380900"/>
    <n v="0.4"/>
    <n v="0"/>
    <n v="4.0999999999999996"/>
    <x v="0"/>
    <n v="5873"/>
    <x v="1"/>
    <n v="2349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 and 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 and s=kitchen and sr=1-477"/>
  </r>
  <r>
    <s v="B005FYNT3G"/>
    <s v="SanDisk Cruzer Blade 32GB USB Flash Drive"/>
    <s v="Computers&amp;Accessories|ExternalDevices&amp;DataStorage|PenDrives"/>
    <x v="130"/>
    <s v="Computers and Accessories"/>
    <x v="5"/>
    <s v="ExternalDevices and DataStorage"/>
    <s v="PenDrives"/>
    <m/>
    <m/>
    <n v="289"/>
    <n v="650"/>
    <x v="0"/>
    <n v="164518250"/>
    <n v="0.56000000000000005"/>
    <n v="1"/>
    <n v="4.3"/>
    <x v="0"/>
    <n v="253105"/>
    <x v="1"/>
    <n v="101242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 and s=computers and sr=1-5"/>
  </r>
  <r>
    <s v="B01N6LU1VF"/>
    <s v="SanDisk Ultra Dual 64 GB USB 3.0 OTG Pen Drive (Black)"/>
    <s v="Computers&amp;Accessories|ExternalDevices&amp;DataStorage|PenDrives"/>
    <x v="130"/>
    <s v="Computers and Accessories"/>
    <x v="5"/>
    <s v="ExternalDevices and DataStorage"/>
    <s v="PenDrives"/>
    <m/>
    <m/>
    <n v="579"/>
    <n v="1400"/>
    <x v="0"/>
    <n v="264745600"/>
    <n v="0.59"/>
    <n v="1"/>
    <n v="4.3"/>
    <x v="0"/>
    <n v="189104"/>
    <x v="1"/>
    <n v="756416"/>
    <s v="Compatible with Micro USB Type 'B' Android based Smartphones  and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nd  Seller,Desigh and usage,Good purchase not best,Sd card,Good Quality product,Pendrive Quality to Aacchi H Par , Storage 64 Gb Ki jagah 61 Gb Hi Milta H 3Gb Kam Milta H,Good"/>
    <s v="Update:I returned the drive with money reverted back.Seller was cooperative  and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nd  the CEO.On May 12, 2016, SanDisk was acquired by hard drive manufacturer Western Digital in a US$19 billion deal.WHY A DUAL- DRIVE, WHY 64 GB  and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nd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nd  offers the best value for money deals for an average usage.Moreover, could not find much, reputed brands in the Storage with OTG feature.A Note : Speed enthusiasts though should refrain from this version  and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nd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nd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nd  FINISH: Being equipped with a retractable mechanism  and  being too small, the drive is not so smooth to use  and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nd  NTFS was not compatible with mac OS so with increasing file sizes ex FAT format was devised which doesn‚Äôt have a size limitation like FAT yet is compatible with Mac as well. So our drive has only ex FAT  and  NTFS formats to choose  and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nd  Preliminary to my purchase I had doubts regarding its speed as quoted by fellow buyers but then I did not have speed in my mind as a primary motive for this  and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nd  it felt like waiting forever for it to happen.Even for a single movie of 1.8 GB it took 2 minutes 30 sec by stopwatch to transfer. The write speeds started with 13 MB/sec and went down  and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nd  not reversal.I know that read-write speeds depend upon a lot of factors including transferred file type, format configuration of drive, configuration of host  and  destination device etc.Benchmark Crystal Disk mark scores for a file transfer of 500 MB size were 34 MB/s -Read  and  19 MB/s ‚Äì write which looked like a mere consolation. Transfer between my Samsung S7 mobile  and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nd  brand image. MRP over the pack was printed 2190 bucks  and  it was tagged made in Malaysia. Only if, it was a bit faster.FINAL VERDICT:xxxxxxxxxxxxxxxxxxxxxAll in all, in my personal opinion given the brand image, Ultra-tagline  and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nd  5 years of warranty, had its speed been any better.,COVERED HERE: Actual storage space, Heating, Mobile Phones, Tight Fitting on mobile phones, Speed, Formatting File System, Value for Money, Free App, Company, Brand, Seller.About Company, Product  and  Seller:1. SanDisk Ultra is a brand of Western Digital which is the same company that sells external hard-disk storage devices under the brand WD Elements and WD Portable.2. About 3 to 5 years ago, WD Elements  and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nd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 and s=computers and sr=1-145"/>
  </r>
  <r>
    <s v="B01EZ0X3L8"/>
    <s v="SanDisk Ultra 64 GB USB Pen Drives (SDDDC2-064G-I35, Black, Silver)"/>
    <s v="Computers&amp;Accessories|ExternalDevices&amp;DataStorage|PenDrives"/>
    <x v="130"/>
    <s v="Computers and Accessories"/>
    <x v="5"/>
    <s v="ExternalDevices and DataStorage"/>
    <s v="PenDrives"/>
    <m/>
    <m/>
    <n v="729"/>
    <n v="1650"/>
    <x v="0"/>
    <n v="135887400"/>
    <n v="0.56000000000000005"/>
    <n v="1"/>
    <n v="4.3"/>
    <x v="0"/>
    <n v="82356"/>
    <x v="1"/>
    <n v="329424"/>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 and s=computers and sr=1-196"/>
  </r>
  <r>
    <s v="B01L8ZNWN2"/>
    <s v="HP v236w USB 2.0 64GB Pen Drive, Metal"/>
    <s v="Computers&amp;Accessories|ExternalDevices&amp;DataStorage|PenDrives"/>
    <x v="130"/>
    <s v="Computers and Accessories"/>
    <x v="5"/>
    <s v="ExternalDevices and DataStorage"/>
    <s v="PenDrives"/>
    <m/>
    <m/>
    <n v="475"/>
    <n v="1500"/>
    <x v="0"/>
    <n v="96409500"/>
    <n v="0.68"/>
    <n v="1"/>
    <n v="4.2"/>
    <x v="0"/>
    <n v="64273"/>
    <x v="1"/>
    <n v="257092"/>
    <s v="Durable metal Charming appearance which brings a great sense of style|Electronic plating after printing technic (Anti-fake). Other Features : Plug  and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nd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nd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 and s=computers and sr=1-21"/>
  </r>
  <r>
    <s v="B07JJFSG2B"/>
    <s v="SanDisk Ultra 128 GB USB 3.0 Pen Drive (Black)"/>
    <s v="Computers&amp;Accessories|ExternalDevices&amp;DataStorage|PenDrives"/>
    <x v="130"/>
    <s v="Computers and Accessories"/>
    <x v="5"/>
    <s v="ExternalDevices and DataStorage"/>
    <s v="PenDrives"/>
    <m/>
    <m/>
    <n v="889"/>
    <n v="2500"/>
    <x v="0"/>
    <n v="139367500"/>
    <n v="0.64"/>
    <n v="1"/>
    <n v="4.3"/>
    <x v="0"/>
    <n v="55747"/>
    <x v="1"/>
    <n v="22298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 and s=computers and sr=1-66"/>
  </r>
  <r>
    <s v="B0819ZZK5K"/>
    <s v="SanDisk Ultra Dual Drive Go USB Type C Pendrive for Mobile (Black, 128 GB, 5Y - SDDDC3-128G-I35)"/>
    <s v="Computers&amp;Accessories|ExternalDevices&amp;DataStorage|PenDrives"/>
    <x v="130"/>
    <s v="Computers and Accessories"/>
    <x v="5"/>
    <s v="ExternalDevices and DataStorage"/>
    <s v="PenDrives"/>
    <m/>
    <m/>
    <n v="1109"/>
    <n v="2800"/>
    <x v="0"/>
    <n v="149699200"/>
    <n v="0.6"/>
    <n v="1"/>
    <n v="4.3"/>
    <x v="0"/>
    <n v="53464"/>
    <x v="1"/>
    <n v="21385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 and s=computers and sr=1-99"/>
  </r>
  <r>
    <s v="B07SLMR1K6"/>
    <s v="SanDisk Ultra Flair 64GB USB 3.0 Pen Drive, Multicolor"/>
    <s v="Computers&amp;Accessories|ExternalDevices&amp;DataStorage|PenDrives"/>
    <x v="130"/>
    <s v="Computers and Accessories"/>
    <x v="5"/>
    <s v="ExternalDevices and DataStorage"/>
    <s v="PenDrives"/>
    <m/>
    <m/>
    <n v="519"/>
    <n v="1350"/>
    <x v="0"/>
    <n v="40578300"/>
    <n v="0.62"/>
    <n v="1"/>
    <n v="4.3"/>
    <x v="0"/>
    <n v="30058"/>
    <x v="1"/>
    <n v="12023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 and s=computers and sr=1-52"/>
  </r>
  <r>
    <s v="B084PJSSQ1"/>
    <s v="SanDisk Ultra Dual Drive Luxe USB Type C Flash Drive (Silver, 128 GB, 5Y - SDDDC4-128G-I35)"/>
    <s v="Computers&amp;Accessories|ExternalDevices&amp;DataStorage|PenDrives"/>
    <x v="130"/>
    <s v="Computers and Accessories"/>
    <x v="5"/>
    <s v="ExternalDevices and DataStorage"/>
    <s v="PenDrives"/>
    <m/>
    <m/>
    <n v="1299"/>
    <n v="3000"/>
    <x v="0"/>
    <n v="69066000"/>
    <n v="0.56999999999999995"/>
    <n v="1"/>
    <n v="4.3"/>
    <x v="0"/>
    <n v="23022"/>
    <x v="1"/>
    <n v="92088"/>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 and s=computers and sr=1-119"/>
  </r>
  <r>
    <s v="B08JD36C6H"/>
    <s v="Kingston DataTraveler Exodia DTX/32 GB Pen Drive USB 3.2 Gen 1 (Multicolor)"/>
    <s v="Computers&amp;Accessories|ExternalDevices&amp;DataStorage|PenDrives"/>
    <x v="130"/>
    <s v="Computers and Accessories"/>
    <x v="5"/>
    <s v="ExternalDevices and DataStorage"/>
    <s v="PenDrives"/>
    <m/>
    <m/>
    <n v="349"/>
    <n v="450"/>
    <x v="1"/>
    <n v="8395200"/>
    <n v="0.22"/>
    <n v="0"/>
    <n v="4.0999999999999996"/>
    <x v="0"/>
    <n v="18656"/>
    <x v="1"/>
    <n v="74624"/>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 and s=computers and sr=1-272"/>
  </r>
  <r>
    <s v="B01LYLJ99X"/>
    <s v="HP v222w 64GB USB 2.0 Pen Drive (Silver)"/>
    <s v="Computers&amp;Accessories|ExternalDevices&amp;DataStorage|PenDrives"/>
    <x v="130"/>
    <s v="Computers and Accessories"/>
    <x v="5"/>
    <s v="ExternalDevices and DataStorage"/>
    <s v="PenDrives"/>
    <m/>
    <m/>
    <n v="449"/>
    <n v="1300"/>
    <x v="0"/>
    <n v="6446700"/>
    <n v="0.65"/>
    <n v="1"/>
    <n v="4.2"/>
    <x v="0"/>
    <n v="4959"/>
    <x v="1"/>
    <n v="19836"/>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nd   crystal clear.,Nice,Ya satisfactory work. Speed okay,Performance is very good.,64 GB in such a small size! Wow,Value for money,Good"/>
    <s v="https://m.media-amazon.com/images/I/31cOcZC4n7L._SX300_SY300_QL70_FMwebp_.jpg"/>
    <s v="https://www.amazon.in/HP-v222w-Flash-Drive-64GB/dp/B01LYLJ99X/ref=sr_1_488?qid=1672903019 and s=computers and sr=1-488"/>
  </r>
  <r>
    <s v="B07JB2Y4SR"/>
    <s v="Classmate Octane Colour Burst-Multicolour Gel Pens (Pack of 10) | Gold  and  Silver Glitter Sparkle Pens|10 colour ink shades for art lovers and kids|Fun at home essentials"/>
    <s v="Home&amp;Kitchen|CraftMaterials|DrawingMaterials|DrawingMedia|Pens"/>
    <x v="131"/>
    <s v="Home and Kitchen"/>
    <x v="2"/>
    <s v="CraftMaterials"/>
    <s v="DrawingMaterials"/>
    <s v="DrawingMedia"/>
    <s v="Pens"/>
    <n v="90"/>
    <n v="100"/>
    <x v="2"/>
    <n v="1071800"/>
    <n v="0.1"/>
    <n v="0"/>
    <n v="4.4000000000000004"/>
    <x v="0"/>
    <n v="10718"/>
    <x v="1"/>
    <n v="4287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 and s=computers and sr=1-343"/>
  </r>
  <r>
    <s v="B0BBW521YC"/>
    <s v="LAPSTER 12pcs Spiral Cable Protectors for Charger, Wires, Data Charger Cable Protector for Computers, Cell Phones etc.(Grey)"/>
    <s v="Electronics|Mobiles&amp;Accessories|MobileAccessories|D√©cor|PhoneCharms"/>
    <x v="132"/>
    <s v="Electronics"/>
    <x v="0"/>
    <s v="Mobiles and Accessories"/>
    <s v="MobileAccessories"/>
    <s v="D√©cor"/>
    <s v="PhoneCharms"/>
    <n v="99"/>
    <n v="999"/>
    <x v="0"/>
    <n v="304695"/>
    <n v="0.9"/>
    <n v="1"/>
    <n v="4.4000000000000004"/>
    <x v="0"/>
    <n v="305"/>
    <x v="0"/>
    <n v="122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 and s=electronics and sr=1-403"/>
  </r>
  <r>
    <s v="B071VNHMX2"/>
    <s v="Philips Daily Collection HD2582/00 830-Watt 2-Slice Pop-up Toaster (White)"/>
    <s v="Home&amp;Kitchen|Kitchen&amp;HomeAppliances|SmallKitchenAppliances|Pop-upToasters"/>
    <x v="133"/>
    <s v="Home and Kitchen"/>
    <x v="2"/>
    <s v="Kitchen and HomeAppliances"/>
    <s v="SmallKitchenAppliances"/>
    <s v="Pop-upToasters"/>
    <m/>
    <n v="2095"/>
    <n v="2095"/>
    <x v="0"/>
    <n v="16653155"/>
    <n v="0"/>
    <n v="0"/>
    <n v="4.5"/>
    <x v="1"/>
    <n v="7949"/>
    <x v="1"/>
    <n v="3974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 and s=kitchen and sr=1-109"/>
  </r>
  <r>
    <s v="B0073QGKAS"/>
    <s v="Bajaj ATX 4 750-Watt Pop-up Toaster (White)"/>
    <s v="Home&amp;Kitchen|Kitchen&amp;HomeAppliances|SmallKitchenAppliances|Pop-upToasters"/>
    <x v="133"/>
    <s v="Home and Kitchen"/>
    <x v="2"/>
    <s v="Kitchen and HomeAppliances"/>
    <s v="SmallKitchenAppliances"/>
    <s v="Pop-upToasters"/>
    <m/>
    <n v="1499"/>
    <n v="1499"/>
    <x v="0"/>
    <n v="13987169"/>
    <n v="0"/>
    <n v="0"/>
    <n v="4.3"/>
    <x v="0"/>
    <n v="9331"/>
    <x v="1"/>
    <n v="37324"/>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 and s=kitchen and sr=1-194"/>
  </r>
  <r>
    <s v="B06XPYRWV5"/>
    <s v="Pigeon by Stovekraft 2 Slice Auto Pop up Toaster. A Smart Bread Toaster for Your Home (750 Watt) (black)"/>
    <s v="Home&amp;Kitchen|Kitchen&amp;HomeAppliances|SmallKitchenAppliances|Pop-upToasters"/>
    <x v="133"/>
    <s v="Home and Kitchen"/>
    <x v="2"/>
    <s v="Kitchen and HomeAppliances"/>
    <s v="SmallKitchenAppliances"/>
    <s v="Pop-upToasters"/>
    <m/>
    <n v="1099"/>
    <n v="1795"/>
    <x v="0"/>
    <n v="7617980"/>
    <n v="0.39"/>
    <n v="0"/>
    <n v="4.2"/>
    <x v="0"/>
    <n v="4244"/>
    <x v="1"/>
    <n v="1697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 and s=kitchen and sr=1-124"/>
  </r>
  <r>
    <s v="B08HV83HL3"/>
    <s v="MI Power Bank 3i 20000mAh Lithium Polymer 18W Fast Power Delivery Charging | Input- Type C | Micro USB| Triple Output | Sandstone Black"/>
    <s v="Electronics|Mobiles&amp;Accessories|MobileAccessories|Chargers|PowerBanks"/>
    <x v="134"/>
    <s v="Electronics"/>
    <x v="0"/>
    <s v="Mobiles and Accessories"/>
    <s v="MobileAccessories"/>
    <s v="Chargers"/>
    <s v="PowerBanks"/>
    <n v="2049"/>
    <n v="2199"/>
    <x v="0"/>
    <n v="393427488"/>
    <n v="7.0000000000000007E-2"/>
    <n v="0"/>
    <n v="4.3"/>
    <x v="0"/>
    <n v="178912"/>
    <x v="1"/>
    <n v="71564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nd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nd  easy to carry for Travelling  and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 and s=electronics and sr=1-6"/>
  </r>
  <r>
    <s v="B08HVL8QN3"/>
    <s v="Mi 10000mAH Li-Polymer, Micro-USB and Type C Input Port, Power Bank 3i with 18W Fast Charging (Midnight Black)"/>
    <s v="Electronics|Mobiles&amp;Accessories|MobileAccessories|Chargers|PowerBanks"/>
    <x v="134"/>
    <s v="Electronics"/>
    <x v="0"/>
    <s v="Mobiles and Accessories"/>
    <s v="MobileAccessories"/>
    <s v="Chargers"/>
    <s v="PowerBanks"/>
    <n v="1149"/>
    <n v="2199"/>
    <x v="0"/>
    <n v="393427488"/>
    <n v="0.48"/>
    <n v="0"/>
    <n v="4.3"/>
    <x v="0"/>
    <n v="178912"/>
    <x v="1"/>
    <n v="71564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nd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nd  easy to carry for Travelling  and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 and s=electronics and sr=1-25"/>
  </r>
  <r>
    <s v="B08HVJCW95"/>
    <s v="MI 10000mAh 3i Lithium Polymer Power Bank Dual Input(Micro-USB and Type C) and Output Ports 18W Fast Charging (Metallic Blue)"/>
    <s v="Electronics|Mobiles&amp;Accessories|MobileAccessories|Chargers|PowerBanks"/>
    <x v="134"/>
    <s v="Electronics"/>
    <x v="0"/>
    <s v="Mobiles and Accessories"/>
    <s v="MobileAccessories"/>
    <s v="Chargers"/>
    <s v="PowerBanks"/>
    <n v="1149"/>
    <n v="2199"/>
    <x v="0"/>
    <n v="393427488"/>
    <n v="0.48"/>
    <n v="0"/>
    <n v="4.3"/>
    <x v="0"/>
    <n v="178912"/>
    <x v="1"/>
    <n v="71564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nd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nd  easy to carry for Travelling  and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 and s=electronics and sr=1-116"/>
  </r>
  <r>
    <s v="B08HF4W2CT"/>
    <s v="URBN 20000 mAh lithium_polymer Power Bank with 12 Watt Fast Charging, Camo"/>
    <s v="Electronics|Mobiles&amp;Accessories|MobileAccessories|Chargers|PowerBanks"/>
    <x v="134"/>
    <s v="Electronics"/>
    <x v="0"/>
    <s v="Mobiles and Accessories"/>
    <s v="MobileAccessories"/>
    <s v="Chargers"/>
    <s v="PowerBanks"/>
    <n v="1599"/>
    <n v="3499"/>
    <x v="0"/>
    <n v="127307616"/>
    <n v="0.54"/>
    <n v="1"/>
    <n v="4"/>
    <x v="0"/>
    <n v="36384"/>
    <x v="1"/>
    <n v="145536"/>
    <s v="Proudly Made In India|It will charge a 3000mAh phone battery up to 4.7 times  and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 and s=electronics and sr=1-372"/>
  </r>
  <r>
    <s v="B07X963JNS"/>
    <s v="URBN 10000 mAh Lithium Power Bank UPR10K with 12 Watt Fast Charging, Blue"/>
    <s v="Electronics|Mobiles&amp;Accessories|MobileAccessories|Chargers|PowerBanks"/>
    <x v="134"/>
    <s v="Electronics"/>
    <x v="0"/>
    <s v="Mobiles and Accessories"/>
    <s v="MobileAccessories"/>
    <s v="Chargers"/>
    <s v="PowerBanks"/>
    <n v="900"/>
    <n v="2499"/>
    <x v="0"/>
    <n v="90923616"/>
    <n v="0.64"/>
    <n v="1"/>
    <n v="4"/>
    <x v="0"/>
    <n v="36384"/>
    <x v="1"/>
    <n v="145536"/>
    <s v="Proudly Made In India|It will charge a 3000mAh phone battery up to 2.4 times  and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 and s=computers and sr=1-356"/>
  </r>
  <r>
    <s v="B07RD611Z8"/>
    <s v="Ambrane 20000mAh Power Bank with 20W Fast Charging, Triple Output, Power Delivery, Type C Input, Made in India, Multi-Layer Protection, Li-Polymer + Type C Cable (Stylo-20k, Black)"/>
    <s v="Electronics|Mobiles&amp;Accessories|MobileAccessories|Chargers|PowerBanks"/>
    <x v="134"/>
    <s v="Electronics"/>
    <x v="0"/>
    <s v="Mobiles and Accessories"/>
    <s v="MobileAccessories"/>
    <s v="Chargers"/>
    <s v="PowerBanks"/>
    <n v="1799"/>
    <n v="2499"/>
    <x v="0"/>
    <n v="46676322"/>
    <n v="0.28000000000000003"/>
    <n v="0"/>
    <n v="4.0999999999999996"/>
    <x v="0"/>
    <n v="18678"/>
    <x v="1"/>
    <n v="7471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nd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nd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nd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nd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nd  backup is slightly less for a 20000mAh power bank.‚ñ∂ Cons are significant enough to reduce 1 star. There is scope for improvement (points 1  and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nd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nd  durable power banks. Rest, nothing is perfect in this world. For this thing only, 10 days replacement policy from Amazon and 1-year warranty from Ambrame is available.‚ñ∂ If one can extend the budget by a few hundred, MI power bank will be a better option with a metallic body  and  better quality overall. I have MI, Honor  and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 and s=electronics and sr=1-86"/>
  </r>
  <r>
    <s v="B07RD611Z8"/>
    <s v="Ambrane 20000mAh Power Bank with 20W Fast Charging, Triple Output, Power Delivery, Type C Input, Made in India, Multi-Layer Protection, Li-Polymer + Type C Cable (Stylo-20k, Black)"/>
    <s v="Electronics|Mobiles&amp;Accessories|MobileAccessories|Chargers|PowerBanks"/>
    <x v="134"/>
    <s v="Electronics"/>
    <x v="0"/>
    <s v="Mobiles and Accessories"/>
    <s v="MobileAccessories"/>
    <s v="Chargers"/>
    <s v="PowerBanks"/>
    <n v="1799"/>
    <n v="2499"/>
    <x v="0"/>
    <n v="46676322"/>
    <n v="0.28000000000000003"/>
    <n v="0"/>
    <n v="4.0999999999999996"/>
    <x v="0"/>
    <n v="18678"/>
    <x v="1"/>
    <n v="7471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nd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nd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nd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nd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nd  backup is slightly less for a 20000mAh power bank.‚ñ∂ Cons are significant enough to reduce 1 star. There is scope for improvement (points 1  and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nd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nd  durable power banks. Rest, nothing is perfect in this world. For this thing only, 10 days replacement policy from Amazon and 1-year warranty from Ambrame is available.‚ñ∂ If one can extend the budget by a few hundred, MI power bank will be a better option with a metallic body  and  better quality overall. I have MI, Honor  and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 and s=computers and sr=1-77"/>
  </r>
  <r>
    <s v="B08MC57J31"/>
    <s v="MI 10000mAh Lithium Ion, Lithium Polymer Power Bank Pocket Pro with 22.5 Watt Fast Charging, Dual Input Ports(Micro-USB and Type C), Triple Output Ports, (Black)"/>
    <s v="Electronics|Mobiles&amp;Accessories|MobileAccessories|Chargers|PowerBanks"/>
    <x v="134"/>
    <s v="Electronics"/>
    <x v="0"/>
    <s v="Mobiles and Accessories"/>
    <s v="MobileAccessories"/>
    <s v="Chargers"/>
    <s v="PowerBanks"/>
    <n v="1499"/>
    <n v="2499"/>
    <x v="0"/>
    <n v="39909030"/>
    <n v="0.4"/>
    <n v="0"/>
    <n v="4.3"/>
    <x v="0"/>
    <n v="15970"/>
    <x v="1"/>
    <n v="6388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nd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 and s=electronics and sr=1-24"/>
  </r>
  <r>
    <s v="B08JW1GVS7"/>
    <s v="URBN 20000 mAh Lithium_Polymer 22.5W Super Fast Charging Ultra Compact Power Bank with Quick Charge  and  Power Delivery, Type C Input/Output, Made in India, Type C Cable Included (Camo)"/>
    <s v="Electronics|Mobiles&amp;Accessories|MobileAccessories|Chargers|PowerBanks"/>
    <x v="134"/>
    <s v="Electronics"/>
    <x v="0"/>
    <s v="Mobiles and Accessories"/>
    <s v="MobileAccessories"/>
    <s v="Chargers"/>
    <s v="PowerBanks"/>
    <n v="2179"/>
    <n v="3999"/>
    <x v="0"/>
    <n v="33511620"/>
    <n v="0.46"/>
    <n v="0"/>
    <n v="4"/>
    <x v="0"/>
    <n v="8380"/>
    <x v="1"/>
    <n v="33520"/>
    <s v="Proudly Made In India|It will charge a 3000mAh phone battery up to 4.7 times  and  It will charge a 4000mAh phone battery up to 3.5 times|Input - Micro  and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nd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nd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nd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nd  adoptor are to be purchased separately.Other manufacturers supply along with c to c cable even with lesser cost."/>
    <s v="https://m.media-amazon.com/images/I/312X0wyfvmL._SX300_SY300_QL70_ML2_.jpg"/>
    <s v="https://www.amazon.in/URBN-20000-22-5W-Charging-Output/dp/B08JW1GVS7/ref=sr_1_295?qid=1672895835 and s=electronics and sr=1-295"/>
  </r>
  <r>
    <s v="B0993BB11X"/>
    <s v="Ambrane 10000mAh Slim Power Bank, 20W Fast Charging, Dual Output, Type C PD (Input  and  Output), Quick Charge, Li-Polymer, Multi-Layer Protection for iPhone, Anrdoid  and  Other Devices (Stylo 10K, Black)"/>
    <s v="Electronics|Mobiles&amp;Accessories|MobileAccessories|Chargers|PowerBanks"/>
    <x v="134"/>
    <s v="Electronics"/>
    <x v="0"/>
    <s v="Mobiles and Accessories"/>
    <s v="MobileAccessories"/>
    <s v="Chargers"/>
    <s v="PowerBanks"/>
    <n v="999"/>
    <n v="1599"/>
    <x v="0"/>
    <n v="11547978"/>
    <n v="0.38"/>
    <n v="0"/>
    <n v="4"/>
    <x v="0"/>
    <n v="7222"/>
    <x v="1"/>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 and s=electronics and sr=1-82"/>
  </r>
  <r>
    <s v="B09MZCQYHZ"/>
    <s v="Ambrane 10000mAh Slim Power Bank, 20W Fast Charging, Dual Output, Type C PD (Input  and  Output), Quick Charge, Li-Polymer, Multi-Layer Protection for iPhone, Anrdoid  and  Other Devices (Stylo 10K, Green)"/>
    <s v="Electronics|Mobiles&amp;Accessories|MobileAccessories|Chargers|PowerBanks"/>
    <x v="134"/>
    <s v="Electronics"/>
    <x v="0"/>
    <s v="Mobiles and Accessories"/>
    <s v="MobileAccessories"/>
    <s v="Chargers"/>
    <s v="PowerBanks"/>
    <n v="999"/>
    <n v="1599"/>
    <x v="0"/>
    <n v="11547978"/>
    <n v="0.38"/>
    <n v="0"/>
    <n v="4"/>
    <x v="0"/>
    <n v="7222"/>
    <x v="1"/>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 and s=electronics and sr=1-120"/>
  </r>
  <r>
    <s v="B098QXR9X2"/>
    <s v="Ambrane 27000mAh Power Bank, 20W Fast Charging, Triple Output, Type C PD (Input  and  Output), Quick Charge, Li-Polymer, Multi-Layer Protection for iPhone, Smartphones  and  Other Devices (Stylo Pro, Black)"/>
    <s v="Electronics|Mobiles&amp;Accessories|MobileAccessories|Chargers|PowerBanks"/>
    <x v="134"/>
    <s v="Electronics"/>
    <x v="0"/>
    <s v="Mobiles and Accessories"/>
    <s v="MobileAccessories"/>
    <s v="Chargers"/>
    <s v="PowerBanks"/>
    <n v="2499"/>
    <n v="2999"/>
    <x v="0"/>
    <n v="9464844"/>
    <n v="0.17"/>
    <n v="0"/>
    <n v="4.0999999999999996"/>
    <x v="0"/>
    <n v="3156"/>
    <x v="1"/>
    <n v="1262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 and s=electronics and sr=1-469"/>
  </r>
  <r>
    <s v="B08FYB5HHK"/>
    <s v="TP-Link UE300C USB Type-C to RJ45 Gigabit Ethernet Network Adapter/RJ45 LAN Wired Adapter for Ultrabook, Chromebook, Laptop, Desktop, Plug  and  Play, USB 3.0, Foldable and Portable Design"/>
    <s v="Computers&amp;Accessories|NetworkingDevices|NetworkAdapters|PowerLANAdapters"/>
    <x v="135"/>
    <s v="Computers and Accessories"/>
    <x v="5"/>
    <s v="NetworkingDevices"/>
    <s v="NetworkAdapters"/>
    <s v="PowerLANAdapters"/>
    <m/>
    <n v="1199"/>
    <n v="1999"/>
    <x v="0"/>
    <n v="44817580"/>
    <n v="0.4"/>
    <n v="0"/>
    <n v="4.5"/>
    <x v="1"/>
    <n v="22420"/>
    <x v="1"/>
    <n v="11210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 and s=computers and sr=1-395"/>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136"/>
    <s v="Home and Kitchen"/>
    <x v="2"/>
    <s v="Kitchen and HomeAppliances"/>
    <s v="Vacuum,Cleaning and Ironing"/>
    <s v="PressureWashers,Steam and WindowCleaners"/>
    <m/>
    <n v="4789"/>
    <n v="8990"/>
    <x v="0"/>
    <n v="9142830"/>
    <n v="0.47"/>
    <n v="0"/>
    <n v="4.3"/>
    <x v="0"/>
    <n v="1017"/>
    <x v="1"/>
    <n v="406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 and s=kitchen and sr=1-102"/>
  </r>
  <r>
    <s v="B0BBWJFK5C"/>
    <s v="Shakti Technology S3 High Pressure Car Washer Machine 1800 Watts and Pressure 120 Bar for Cleaning Car, Bike  and  Home"/>
    <s v="Home&amp;Kitchen|Kitchen&amp;HomeAppliances|Vacuum,Cleaning&amp;Ironing|PressureWashers,Steam&amp;WindowCleaners"/>
    <x v="136"/>
    <s v="Home and Kitchen"/>
    <x v="2"/>
    <s v="Kitchen and HomeAppliances"/>
    <s v="Vacuum,Cleaning and Ironing"/>
    <s v="PressureWashers,Steam and WindowCleaners"/>
    <m/>
    <n v="4899"/>
    <n v="8999"/>
    <x v="0"/>
    <n v="2672703"/>
    <n v="0.46"/>
    <n v="0"/>
    <n v="4.0999999999999996"/>
    <x v="0"/>
    <n v="297"/>
    <x v="0"/>
    <n v="118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nd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nd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nd  foam container too small so contains half water  and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 and s=kitchen and sr=1-439"/>
  </r>
  <r>
    <s v="B0B2CWRDB1"/>
    <s v="Shakti Technology S5 High Pressure Car Washer Machine 1900 Watts and Pressure 125 Bar with 10 Meter Hose Pipe"/>
    <s v="Home&amp;Kitchen|Kitchen&amp;HomeAppliances|Vacuum,Cleaning&amp;Ironing|PressureWashers,Steam&amp;WindowCleaners"/>
    <x v="136"/>
    <s v="Home and Kitchen"/>
    <x v="2"/>
    <s v="Kitchen and HomeAppliances"/>
    <s v="Vacuum,Cleaning and Ironing"/>
    <s v="PressureWashers,Steam and WindowCleaners"/>
    <m/>
    <n v="5999"/>
    <n v="9999"/>
    <x v="0"/>
    <n v="1699830"/>
    <n v="0.4"/>
    <n v="0"/>
    <n v="4.2"/>
    <x v="0"/>
    <n v="170"/>
    <x v="0"/>
    <n v="68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 and s=kitchen and sr=1-316"/>
  </r>
  <r>
    <s v="B08D9NDZ1Y"/>
    <s v="HP Deskjet 2331 Colour Printer, Scanner and Copier for Home/Small Office, Compact Size, Reliable, Easy Set-Up Through Smart App On Your Pc Connected Through USB, Ideal for Home."/>
    <s v="Computers&amp;Accessories|Printers,Inks&amp;Accessories|Printers"/>
    <x v="137"/>
    <s v="Computers and Accessories"/>
    <x v="5"/>
    <s v="Printers,Inks and Accessories"/>
    <s v="Printers"/>
    <m/>
    <m/>
    <n v="3999"/>
    <n v="4332.96"/>
    <x v="0"/>
    <n v="94293875.519999996"/>
    <n v="0.08"/>
    <n v="0"/>
    <n v="3.5"/>
    <x v="0"/>
    <n v="21762"/>
    <x v="1"/>
    <n v="87048"/>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nd  stopped printing trouble. And getting print was slow. Best budget product."/>
    <s v="https://m.media-amazon.com/images/I/31df-HkJJ7L._SX300_SY300_QL70_FMwebp_.jpg"/>
    <s v="https://www.amazon.in/HP-DeskJet-Inkjet-Colour-Printer/dp/B08D9NDZ1Y/ref=sr_1_317?qid=1672903011 and s=computers and sr=1-317"/>
  </r>
  <r>
    <s v="B01JOFKL0A"/>
    <s v="Canon PIXMA E477 All-in-One Wireless Ink Efficient Colour Printer (White/Blue)"/>
    <s v="Computers&amp;Accessories|Printers,Inks&amp;Accessories|Printers"/>
    <x v="137"/>
    <s v="Computers and Accessories"/>
    <x v="5"/>
    <s v="Printers,Inks and Accessories"/>
    <s v="Printers"/>
    <m/>
    <m/>
    <n v="5299"/>
    <n v="6355"/>
    <x v="0"/>
    <n v="52619400"/>
    <n v="0.17"/>
    <n v="0"/>
    <n v="3.9"/>
    <x v="0"/>
    <n v="8280"/>
    <x v="1"/>
    <n v="3312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n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nd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 and s=computers and sr=1-427"/>
  </r>
  <r>
    <s v="B08D9MNH4B"/>
    <s v="HP Deskjet 2723 AIO Printer, Copy, Scan, WiFi, Bluetooth, USB, Simple Setup Smart App, Ideal for Home."/>
    <s v="Computers&amp;Accessories|Printers,Inks&amp;Accessories|Printers"/>
    <x v="137"/>
    <s v="Computers and Accessories"/>
    <x v="5"/>
    <s v="Printers,Inks and Accessories"/>
    <s v="Printers"/>
    <m/>
    <m/>
    <n v="5899"/>
    <n v="7005"/>
    <x v="0"/>
    <n v="29413995"/>
    <n v="0.16"/>
    <n v="0"/>
    <n v="3.6"/>
    <x v="0"/>
    <n v="4199"/>
    <x v="1"/>
    <n v="16796"/>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 and s=computers and sr=1-418"/>
  </r>
  <r>
    <s v="B088Z1YWBC"/>
    <s v="EGate i9 Pro-Max 1080p Native Full HD Projector 4k Support | 3600 L (330 ANSI ) | 150&quot; (381 cm) Large Screen | VGA, AV, HDMI, SD Card, USB, Audio Out | (E03i31 / E04i32) Black"/>
    <s v="Electronics|HomeTheater,TV&amp;Video|Projectors"/>
    <x v="138"/>
    <s v="Electronics"/>
    <x v="0"/>
    <s v="Home Theater,TV and Video"/>
    <s v="Projectors"/>
    <m/>
    <m/>
    <n v="9490"/>
    <n v="15990"/>
    <x v="0"/>
    <n v="167575200"/>
    <n v="0.41"/>
    <n v="0"/>
    <n v="3.9"/>
    <x v="0"/>
    <n v="10480"/>
    <x v="1"/>
    <n v="41920"/>
    <s v="Display :BIGGER  and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nd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nd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nd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nd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 and s=electronics and sr=1-176"/>
  </r>
  <r>
    <s v="B0BLV1GNLN"/>
    <s v="WZATCO Pixel | Portable LED Projector | Native 720p with Full HD 1080P Support | 2000 Lumens (200 ANSI) | 176&quot; Large Screen | Projector for Home and Outdoor | Compatible with TV Stick, PC, PS4"/>
    <s v="Electronics|HomeTheater,TV&amp;Video|Projectors"/>
    <x v="138"/>
    <s v="Electronics"/>
    <x v="0"/>
    <s v="Home Theater,TV and Video"/>
    <s v="Projectors"/>
    <m/>
    <m/>
    <n v="6490"/>
    <n v="9990"/>
    <x v="0"/>
    <n v="269730"/>
    <n v="0.35"/>
    <n v="0"/>
    <n v="4"/>
    <x v="0"/>
    <n v="27"/>
    <x v="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nd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nd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 and s=electronics and sr=1-231"/>
  </r>
  <r>
    <s v="B0BNDD9TN6"/>
    <s v="WANBO X1 Pro (Upgraded) | Native 1080P Full HD | Android 9 | Projector for Home | LED Cinema | 350ANSI | 3900 lumens | WiFi Bluetooth | HDMI ARC | Dolby DTS | 4D Keystone Correction (Global Version)"/>
    <s v="Electronics|HomeTheater,TV&amp;Video|Projectors"/>
    <x v="138"/>
    <s v="Electronics"/>
    <x v="0"/>
    <s v="Home Theater,TV and Video"/>
    <s v="Projectors"/>
    <m/>
    <m/>
    <n v="13990"/>
    <n v="28900"/>
    <x v="0"/>
    <n v="202300"/>
    <n v="0.52"/>
    <n v="1"/>
    <n v="4.5"/>
    <x v="1"/>
    <n v="7"/>
    <x v="0"/>
    <n v="3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nd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 and s=electronics and sr=1-466"/>
  </r>
  <r>
    <s v="B01D5H8LDM"/>
    <s v="AmazonBasics 3.5mm to 2-Male RCA Adapter Cable For Tablet, Smartphone (Black, 15 feet)"/>
    <s v="Electronics|HomeTheater,TV&amp;Video|Accessories|Cables|RCACables"/>
    <x v="139"/>
    <s v="Electronics"/>
    <x v="0"/>
    <s v="Home Theater,TV and Video"/>
    <s v="Accessories"/>
    <s v="Cables"/>
    <s v="RCACables"/>
    <n v="489"/>
    <n v="1200"/>
    <x v="0"/>
    <n v="83445600"/>
    <n v="0.59"/>
    <n v="1"/>
    <n v="4.4000000000000004"/>
    <x v="0"/>
    <n v="69538"/>
    <x v="1"/>
    <n v="27815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nd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 and s=electronics and sr=1-144"/>
  </r>
  <r>
    <s v="B06XFTHCNY"/>
    <s v="CableCreation RCA to 3.5mm Male Audio Cable, 3.5mm to 2RCA Cable Male RCA Cable,Y Splitter Stereo Jack Cable for Home Theater,Subwoofer, Receiver, Speakers and More (3Feet/0.9Meter,Black)"/>
    <s v="Electronics|HomeTheater,TV&amp;Video|Accessories|Cables|RCACables"/>
    <x v="139"/>
    <s v="Electronics"/>
    <x v="0"/>
    <s v="Home Theater,TV and Video"/>
    <s v="Accessories"/>
    <s v="Cables"/>
    <s v="RCACables"/>
    <n v="439"/>
    <n v="758"/>
    <x v="0"/>
    <n v="3256368"/>
    <n v="0.42"/>
    <n v="0"/>
    <n v="4.2"/>
    <x v="0"/>
    <n v="4296"/>
    <x v="1"/>
    <n v="1718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 and s=electronics and sr=1-305"/>
  </r>
  <r>
    <s v="B003B00484"/>
    <s v="Duracell Plus AAA Rechargeable Batteries (750 mAh) Pack of 4"/>
    <s v="Electronics|GeneralPurposeBatteries&amp;BatteryChargers|RechargeableBatteries"/>
    <x v="140"/>
    <s v="Electronics"/>
    <x v="0"/>
    <s v="GeneralPurposeBatteries and BatteryChargers"/>
    <s v="RechargeableBatteries"/>
    <m/>
    <m/>
    <n v="399"/>
    <n v="499"/>
    <x v="1"/>
    <n v="13573299"/>
    <n v="0.2"/>
    <n v="0"/>
    <n v="4.3"/>
    <x v="0"/>
    <n v="27201"/>
    <x v="1"/>
    <n v="108804"/>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 and s=computers and sr=1-148"/>
  </r>
  <r>
    <s v="B00BN5SNF0"/>
    <s v="ENVIE¬Æ (AA10004PLNi-CD) AA Rechargeable Batteries, Low Self Discharge, AA 1000mAh Ni-CD (Pack of 4)"/>
    <s v="Electronics|GeneralPurposeBatteries&amp;BatteryChargers|RechargeableBatteries"/>
    <x v="140"/>
    <s v="Electronics"/>
    <x v="0"/>
    <s v="GeneralPurposeBatteries and BatteryChargers"/>
    <s v="RechargeableBatteries"/>
    <m/>
    <m/>
    <n v="250"/>
    <n v="250"/>
    <x v="1"/>
    <n v="3492750"/>
    <n v="0"/>
    <n v="0"/>
    <n v="3.9"/>
    <x v="0"/>
    <n v="13971"/>
    <x v="1"/>
    <n v="55884"/>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 and s=computers and sr=1-276"/>
  </r>
  <r>
    <s v="B015ZXUDD0"/>
    <s v="Duracell Rechargeable AA 1300mAh Batteries, 4Pcs"/>
    <s v="Electronics|GeneralPurposeBatteries&amp;BatteryChargers|RechargeableBatteries"/>
    <x v="140"/>
    <s v="Electronics"/>
    <x v="0"/>
    <s v="GeneralPurposeBatteries and BatteryChargers"/>
    <s v="RechargeableBatteries"/>
    <m/>
    <m/>
    <n v="479"/>
    <n v="599"/>
    <x v="0"/>
    <n v="7000513"/>
    <n v="0.2"/>
    <n v="0"/>
    <n v="4.3"/>
    <x v="0"/>
    <n v="11687"/>
    <x v="1"/>
    <n v="4674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 and s=computers and sr=1-114"/>
  </r>
  <r>
    <s v="B09BW334ML"/>
    <s v="Dealfreez Case Compatible with Fire TV Stick 3rd Gen 2021 Full Wrap Silicone Remote Cover Anti-Lost with Loop (D-Black)"/>
    <s v="Electronics|HomeTheater,TV&amp;Video|Accessories|RemoteControls"/>
    <x v="141"/>
    <s v="Electronics"/>
    <x v="0"/>
    <s v="Home Theater,TV and Video"/>
    <s v="Accessories"/>
    <s v="RemoteControls"/>
    <m/>
    <n v="349"/>
    <n v="1499"/>
    <x v="0"/>
    <n v="6213355"/>
    <n v="0.77"/>
    <n v="1"/>
    <n v="4.3"/>
    <x v="0"/>
    <n v="4145"/>
    <x v="1"/>
    <n v="165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 and s=electronics and sr=1-112"/>
  </r>
  <r>
    <s v="B01N90RZ4M"/>
    <s v="Tata Sky Universal Remote"/>
    <s v="Electronics|HomeTheater,TV&amp;Video|Accessories|RemoteControls"/>
    <x v="141"/>
    <s v="Electronics"/>
    <x v="0"/>
    <s v="Home Theater,TV and Video"/>
    <s v="Accessories"/>
    <s v="RemoteControls"/>
    <m/>
    <n v="230"/>
    <n v="499"/>
    <x v="1"/>
    <n v="1477040"/>
    <n v="0.54"/>
    <n v="1"/>
    <n v="3.7"/>
    <x v="0"/>
    <n v="2960"/>
    <x v="1"/>
    <n v="118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 and s=electronics and sr=1-60"/>
  </r>
  <r>
    <s v="B07ZR4S1G4"/>
    <s v="Universal Remote Control for All Sony TV for All LCD LED and Bravia TVs Remote"/>
    <s v="Electronics|HomeTheater,TV&amp;Video|Accessories|RemoteControls"/>
    <x v="141"/>
    <s v="Electronics"/>
    <x v="0"/>
    <s v="Home Theater,TV and Video"/>
    <s v="Accessories"/>
    <s v="RemoteControls"/>
    <m/>
    <n v="239"/>
    <n v="699"/>
    <x v="0"/>
    <n v="1845360"/>
    <n v="0.66"/>
    <n v="1"/>
    <n v="4.4000000000000004"/>
    <x v="0"/>
    <n v="2640"/>
    <x v="1"/>
    <n v="105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 and s=electronics and sbo=RZvfv%2F%2FHxDF%2BO5021pAnSA%3D%3D and sr=1-223"/>
  </r>
  <r>
    <s v="B07B275VN9"/>
    <s v="Airtel DigitalTV DTH Television, Setup Box Remote Compatible for SD and HD Recording (Black)"/>
    <s v="Electronics|HomeTheater,TV&amp;Video|Accessories|RemoteControls"/>
    <x v="141"/>
    <s v="Electronics"/>
    <x v="0"/>
    <s v="Home Theater,TV and Video"/>
    <s v="Accessories"/>
    <s v="RemoteControls"/>
    <m/>
    <n v="179"/>
    <n v="799"/>
    <x v="0"/>
    <n v="1758599"/>
    <n v="0.78"/>
    <n v="1"/>
    <n v="3.7"/>
    <x v="0"/>
    <n v="2201"/>
    <x v="1"/>
    <n v="8804"/>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 and s=electronics and sbo=RZvfv%2F%2FHxDF%2BO5021pAnSA%3D%3D and sr=1-66"/>
  </r>
  <r>
    <s v="B071VMP1Z4"/>
    <s v="LRIPL Compatible Sony Bravia LCD/led Remote Works with Almost All Sony led/LCD tv's"/>
    <s v="Electronics|HomeTheater,TV&amp;Video|Accessories|RemoteControls"/>
    <x v="141"/>
    <s v="Electronics"/>
    <x v="0"/>
    <s v="Home Theater,TV and Video"/>
    <s v="Accessories"/>
    <s v="RemoteControls"/>
    <m/>
    <n v="399"/>
    <n v="399"/>
    <x v="1"/>
    <n v="778449"/>
    <n v="0"/>
    <n v="0"/>
    <n v="3.9"/>
    <x v="0"/>
    <n v="1951"/>
    <x v="1"/>
    <n v="780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 and s=electronics and sr=1-157"/>
  </r>
  <r>
    <s v="B07DL1KC3H"/>
    <s v="Isoelite Remote Compatible for Samsung LED/LCD Remote Control Works with All Samsung LED/LCD TV Model No :- BN59-607A (Please Match The Image with Your Old Remote)"/>
    <s v="Electronics|HomeTheater,TV&amp;Video|Accessories|RemoteControls"/>
    <x v="141"/>
    <s v="Electronics"/>
    <x v="0"/>
    <s v="Home Theater,TV and Video"/>
    <s v="Accessories"/>
    <s v="RemoteControls"/>
    <m/>
    <n v="299"/>
    <n v="899"/>
    <x v="0"/>
    <n v="1427612"/>
    <n v="0.67"/>
    <n v="1"/>
    <n v="4"/>
    <x v="0"/>
    <n v="1588"/>
    <x v="1"/>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 and s=electronics and sr=1-114"/>
  </r>
  <r>
    <s v="B00RFWNJMC"/>
    <s v="Airtel DigitalTV DTH Remote SD/HD/HD Recording Compatible for Television (Shining Black )"/>
    <s v="Electronics|HomeTheater,TV&amp;Video|Accessories|RemoteControls"/>
    <x v="141"/>
    <s v="Electronics"/>
    <x v="0"/>
    <s v="Home Theater,TV and Video"/>
    <s v="Accessories"/>
    <s v="RemoteControls"/>
    <m/>
    <n v="195"/>
    <n v="499"/>
    <x v="1"/>
    <n v="690117"/>
    <n v="0.61"/>
    <n v="1"/>
    <n v="3.7"/>
    <x v="0"/>
    <n v="1383"/>
    <x v="1"/>
    <n v="553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 and s=electronics and sr=1-164"/>
  </r>
  <r>
    <s v="B09L835C3V"/>
    <s v="Smashtronics¬Æ - Case for Firetv Remote, Fire Stick Remote Cover Case, Silicone Cover for TV Firestick 4K/TV 2nd Gen(3rd Gen) Remote Control - Light Weight/Anti Slip/Shockproof (Black)"/>
    <s v="Electronics|HomeTheater,TV&amp;Video|Accessories|RemoteControls"/>
    <x v="141"/>
    <s v="Electronics"/>
    <x v="0"/>
    <s v="Home Theater,TV and Video"/>
    <s v="Accessories"/>
    <s v="RemoteControls"/>
    <m/>
    <n v="199"/>
    <n v="399"/>
    <x v="1"/>
    <n v="532665"/>
    <n v="0.5"/>
    <n v="1"/>
    <n v="4.2"/>
    <x v="0"/>
    <n v="1335"/>
    <x v="1"/>
    <n v="534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 and s=electronics and sr=1-276"/>
  </r>
  <r>
    <s v="B09HK9JH4F"/>
    <s v="Smashtronics¬Æ - Case for Firetv Remote, Fire Stick Remote Cover Case, Silicone Cover for TV Firestick 4K/TV 2nd Gen(3rd Gen) Remote Control - Light Weight/Anti Slip/Shockproof (Black)"/>
    <s v="Electronics|HomeTheater,TV&amp;Video|Accessories|RemoteControls"/>
    <x v="141"/>
    <s v="Electronics"/>
    <x v="0"/>
    <s v="Home Theater,TV and Video"/>
    <s v="Accessories"/>
    <s v="RemoteControls"/>
    <m/>
    <n v="199"/>
    <n v="399"/>
    <x v="1"/>
    <n v="532665"/>
    <n v="0.5"/>
    <n v="1"/>
    <n v="4.2"/>
    <x v="0"/>
    <n v="1335"/>
    <x v="1"/>
    <n v="534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 and s=electronics and sr=1-463"/>
  </r>
  <r>
    <s v="B081NHWT6Z"/>
    <s v="LOHAYA Television Remote Compatible with Samsung Smart LED/LCD/HD TV Remote Control [ Compatible for All Samsung Tv Remote Control ]"/>
    <s v="Electronics|HomeTheater,TV&amp;Video|Accessories|RemoteControls"/>
    <x v="141"/>
    <s v="Electronics"/>
    <x v="0"/>
    <s v="Home Theater,TV and Video"/>
    <s v="Accessories"/>
    <s v="RemoteControls"/>
    <m/>
    <n v="299"/>
    <n v="1199"/>
    <x v="0"/>
    <n v="1430407"/>
    <n v="0.75"/>
    <n v="1"/>
    <n v="3.9"/>
    <x v="0"/>
    <n v="1193"/>
    <x v="1"/>
    <n v="4772"/>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 and s=electronics and sr=1-185"/>
  </r>
  <r>
    <s v="B093ZNQZ2Y"/>
    <s v="LOHAYA Remote Compatible for Mi Smart LED TV 4A Remote Control (32&quot;/43&quot;) [ Compatible for Mi Tv Remote Control ] [ Compatible for Mi Smart LED Tv Remote Control ]"/>
    <s v="Electronics|HomeTheater,TV&amp;Video|Accessories|RemoteControls"/>
    <x v="141"/>
    <s v="Electronics"/>
    <x v="0"/>
    <s v="Home Theater,TV and Video"/>
    <s v="Accessories"/>
    <s v="RemoteControls"/>
    <m/>
    <n v="249"/>
    <n v="799"/>
    <x v="0"/>
    <n v="862121"/>
    <n v="0.69"/>
    <n v="1"/>
    <n v="3.8"/>
    <x v="0"/>
    <n v="1079"/>
    <x v="1"/>
    <n v="431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nd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 and s=electronics and sr=1-108"/>
  </r>
  <r>
    <s v="B0841KQR1Z"/>
    <s v="Crypo‚Ñ¢ Universal Remote Compatible with Tata Sky Universal HD  and  SD Set top Box (Also Works with All TV)"/>
    <s v="Electronics|HomeTheater,TV&amp;Video|Accessories|RemoteControls"/>
    <x v="141"/>
    <s v="Electronics"/>
    <x v="0"/>
    <s v="Home Theater,TV and Video"/>
    <s v="Accessories"/>
    <s v="RemoteControls"/>
    <m/>
    <n v="299"/>
    <n v="999"/>
    <x v="0"/>
    <n v="927072"/>
    <n v="0.7"/>
    <n v="1"/>
    <n v="3.8"/>
    <x v="0"/>
    <n v="928"/>
    <x v="0"/>
    <n v="371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nd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 and s=electronics and sr=1-235"/>
  </r>
  <r>
    <s v="B09C635BMM"/>
    <s v="Cotbolt Silicone Case Cover Compatible for Samsung BN59-01312A QLED 8K 4K Smart TV Remote Shockproof Protective Remote Cover (Black)"/>
    <s v="Electronics|HomeTheater,TV&amp;Video|Accessories|RemoteControls"/>
    <x v="141"/>
    <s v="Electronics"/>
    <x v="0"/>
    <s v="Home Theater,TV and Video"/>
    <s v="Accessories"/>
    <s v="RemoteControls"/>
    <m/>
    <n v="349"/>
    <n v="999"/>
    <x v="0"/>
    <n v="838161"/>
    <n v="0.65"/>
    <n v="1"/>
    <n v="4"/>
    <x v="0"/>
    <n v="839"/>
    <x v="0"/>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 and s=electronics and sr=1-224"/>
  </r>
  <r>
    <s v="B08TZD7FQN"/>
    <s v="Astigo Compatible Remote Control for Mi Smart LED 4A (43&quot;/32&quot;)"/>
    <s v="Electronics|HomeTheater,TV&amp;Video|Accessories|RemoteControls"/>
    <x v="141"/>
    <s v="Electronics"/>
    <x v="0"/>
    <s v="Home Theater,TV and Video"/>
    <s v="Accessories"/>
    <s v="RemoteControls"/>
    <m/>
    <n v="299"/>
    <n v="599"/>
    <x v="0"/>
    <n v="424092"/>
    <n v="0.5"/>
    <n v="1"/>
    <n v="3.7"/>
    <x v="0"/>
    <n v="708"/>
    <x v="0"/>
    <n v="283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 and s=electronics and sr=1-423"/>
  </r>
  <r>
    <s v="B09TT6BFDX"/>
    <s v="Cotbolt Silicone Protective Case Cover for LG an MR21GA Magic Remote Shockproof for LG Smart TV Remote 2021 Protective Skin Waterproof Anti Lost (Black) (Remote Not Included)"/>
    <s v="Electronics|HomeTheater,TV&amp;Video|Accessories|RemoteControls"/>
    <x v="141"/>
    <s v="Electronics"/>
    <x v="0"/>
    <s v="Home Theater,TV and Video"/>
    <s v="Accessories"/>
    <s v="RemoteControls"/>
    <m/>
    <n v="399"/>
    <n v="1999"/>
    <x v="0"/>
    <n v="1009495"/>
    <n v="0.8"/>
    <n v="1"/>
    <n v="4.5"/>
    <x v="1"/>
    <n v="505"/>
    <x v="0"/>
    <n v="25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 and s=electronics and sr=1-127"/>
  </r>
  <r>
    <s v="B09DDCQFMT"/>
    <s v="Electvision Remote Control Compatible with Amazon Fire tv Stick (Pairing Manual Will be Back Side Remote Control)(P)"/>
    <s v="Electronics|HomeTheater,TV&amp;Video|Accessories|RemoteControls"/>
    <x v="141"/>
    <s v="Electronics"/>
    <x v="0"/>
    <s v="Home Theater,TV and Video"/>
    <s v="Accessories"/>
    <s v="RemoteControls"/>
    <m/>
    <n v="1299"/>
    <n v="1999"/>
    <x v="0"/>
    <n v="1179410"/>
    <n v="0.35"/>
    <n v="0"/>
    <n v="3.6"/>
    <x v="0"/>
    <n v="590"/>
    <x v="0"/>
    <n v="236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 and s=electronics and sr=1-130"/>
  </r>
  <r>
    <s v="B08BG4M4N7"/>
    <s v="PRUSHTI COVER AND BAGS, Protective Case for Airtel Xstream settop Box Remote Remote Control Pouch Cover Holder PU Leather Cover Holder(only Cover for Selling Purpose)"/>
    <s v="Electronics|HomeTheater,TV&amp;Video|Accessories|RemoteControls"/>
    <x v="141"/>
    <s v="Electronics"/>
    <x v="0"/>
    <s v="Home Theater,TV and Video"/>
    <s v="Accessories"/>
    <s v="RemoteControls"/>
    <m/>
    <n v="199"/>
    <n v="499"/>
    <x v="1"/>
    <n v="268462"/>
    <n v="0.6"/>
    <n v="1"/>
    <n v="3.8"/>
    <x v="0"/>
    <n v="538"/>
    <x v="0"/>
    <n v="215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 and s=electronics and sr=1-486"/>
  </r>
  <r>
    <s v="B098LCVYPW"/>
    <s v="Dealfreez Case Compatible for Fire TV Stick 4K All Alexa Voice Remote Shockproof Silicone Anti-Lost Cover with Loop (C-Black)"/>
    <s v="Electronics|HomeTheater,TV&amp;Video|Accessories|RemoteControls"/>
    <x v="141"/>
    <s v="Electronics"/>
    <x v="0"/>
    <s v="Home Theater,TV and Video"/>
    <s v="Accessories"/>
    <s v="RemoteControls"/>
    <m/>
    <n v="349"/>
    <n v="999"/>
    <x v="0"/>
    <n v="512487"/>
    <n v="0.65"/>
    <n v="1"/>
    <n v="4.2"/>
    <x v="0"/>
    <n v="513"/>
    <x v="0"/>
    <n v="205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nd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 and s=electronics and sr=1-395"/>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41"/>
    <s v="Electronics"/>
    <x v="0"/>
    <s v="Home Theater,TV and Video"/>
    <s v="Accessories"/>
    <s v="RemoteControls"/>
    <m/>
    <n v="399"/>
    <n v="999"/>
    <x v="0"/>
    <n v="492507"/>
    <n v="0.6"/>
    <n v="1"/>
    <n v="3.6"/>
    <x v="0"/>
    <n v="493"/>
    <x v="0"/>
    <n v="1972"/>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nd  Plasma TV easily with the comfort of your sofa or bed.|3. This Remote does not have Bluetooth feature. No voice functions. This is a remote control to control TV mode  and  it does not control or support the set-top box mode.|4. No pairing required after load new AA Alkaline batteries, Samsung Remote suitable for smart tv's and monitor|5. This is a 7SEVEN compatible Product  and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 and s=electronics and sr=1-52"/>
  </r>
  <r>
    <s v="B08GJNM9N7"/>
    <s v="LOHAYA Television Remote Compatible for VU LED LCD HD Tv Remote Control Model No :- EN2B27V"/>
    <s v="Electronics|HomeTheater,TV&amp;Video|Accessories|RemoteControls"/>
    <x v="141"/>
    <s v="Electronics"/>
    <x v="0"/>
    <s v="Home Theater,TV and Video"/>
    <s v="Accessories"/>
    <s v="RemoteControls"/>
    <m/>
    <n v="299"/>
    <n v="1199"/>
    <x v="0"/>
    <n v="587510"/>
    <n v="0.75"/>
    <n v="1"/>
    <n v="3.7"/>
    <x v="0"/>
    <n v="490"/>
    <x v="0"/>
    <n v="196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 and s=electronics and sr=1-213"/>
  </r>
  <r>
    <s v="B08DCVRW98"/>
    <s v="SoniVision SA-D10 SA-D100 SA-D40 Home Theater Systems Remote Compatible with Sony RM-ANU156"/>
    <s v="Electronics|HomeTheater,TV&amp;Video|Accessories|RemoteControls"/>
    <x v="141"/>
    <s v="Electronics"/>
    <x v="0"/>
    <s v="Home Theater,TV and Video"/>
    <s v="Accessories"/>
    <s v="RemoteControls"/>
    <m/>
    <n v="209"/>
    <n v="499"/>
    <x v="1"/>
    <n v="239021"/>
    <n v="0.57999999999999996"/>
    <n v="1"/>
    <n v="4"/>
    <x v="0"/>
    <n v="479"/>
    <x v="0"/>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 and s=electronics and sr=1-247"/>
  </r>
  <r>
    <s v="B07V5YF4ND"/>
    <s v="LOHAYA LCD/LED Remote Compatible for Sony Bravia Smart LCD LED UHD OLED QLED 4K Ultra HD TV Remote Control with YouTube  and  Netflix Function [ Compatible for Sony Tv Remote Control ]"/>
    <s v="Electronics|HomeTheater,TV&amp;Video|Accessories|RemoteControls"/>
    <x v="141"/>
    <s v="Electronics"/>
    <x v="0"/>
    <s v="Home Theater,TV and Video"/>
    <s v="Accessories"/>
    <s v="RemoteControls"/>
    <m/>
    <n v="299"/>
    <n v="1199"/>
    <x v="0"/>
    <n v="558734"/>
    <n v="0.75"/>
    <n v="1"/>
    <n v="3.5"/>
    <x v="0"/>
    <n v="466"/>
    <x v="0"/>
    <n v="186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 and s=electronics and sr=1-255"/>
  </r>
  <r>
    <s v="B08XMSKKMM"/>
    <s v="7SEVEN¬Æ Bluetooth Voice Command Remote for Xiaomi Redmi Mi Smart TV with Netflix  and  Prime Video Hot Keys XMRM-00A"/>
    <s v="Electronics|HomeTheater,TV&amp;Video|Accessories|RemoteControls"/>
    <x v="141"/>
    <s v="Electronics"/>
    <x v="0"/>
    <s v="Home Theater,TV and Video"/>
    <s v="Accessories"/>
    <s v="RemoteControls"/>
    <m/>
    <n v="799"/>
    <n v="1999"/>
    <x v="0"/>
    <n v="1151424"/>
    <n v="0.6"/>
    <n v="1"/>
    <n v="3.3"/>
    <x v="2"/>
    <n v="576"/>
    <x v="0"/>
    <n v="172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nd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 and s=electronics and sr=1-199"/>
  </r>
  <r>
    <s v="B09127FZCK"/>
    <s v="Astigo Compatible Remote for Airtel Digital Set Top Box (Pairing Required with TV Remote)"/>
    <s v="Electronics|HomeTheater,TV&amp;Video|Accessories|RemoteControls"/>
    <x v="141"/>
    <s v="Electronics"/>
    <x v="0"/>
    <s v="Home Theater,TV and Video"/>
    <s v="Accessories"/>
    <s v="RemoteControls"/>
    <m/>
    <n v="299"/>
    <n v="899"/>
    <x v="0"/>
    <n v="382075"/>
    <n v="0.67"/>
    <n v="1"/>
    <n v="3.8"/>
    <x v="0"/>
    <n v="425"/>
    <x v="0"/>
    <n v="170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 and s=electronics and sr=1-242"/>
  </r>
  <r>
    <s v="B0BCKWZ884"/>
    <s v="Caldipree Silicone Case Cover Compatible for 2022 Samsung Smart TV Remote QLED TV BN68-13897A TM2280E (2022-BLACK)"/>
    <s v="Electronics|HomeTheater,TV&amp;Video|Accessories|RemoteControls"/>
    <x v="141"/>
    <s v="Electronics"/>
    <x v="0"/>
    <s v="Home Theater,TV and Video"/>
    <s v="Accessories"/>
    <s v="RemoteControls"/>
    <m/>
    <n v="547"/>
    <n v="2999"/>
    <x v="0"/>
    <n v="1220593"/>
    <n v="0.82"/>
    <n v="1"/>
    <n v="4.3"/>
    <x v="0"/>
    <n v="407"/>
    <x v="0"/>
    <n v="1628"/>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 and 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 and s=electronics and sr=1-221"/>
  </r>
  <r>
    <s v="B09JKNF147"/>
    <s v="Electvision Remote Control Compatible with Kodak/Thomson Smart led tv (Without Voice) Before Placing Order for verification Contact Our coustmer Care 7738090464"/>
    <s v="Electronics|HomeTheater,TV&amp;Video|Accessories|RemoteControls"/>
    <x v="141"/>
    <s v="Electronics"/>
    <x v="0"/>
    <s v="Home Theater,TV and Video"/>
    <s v="Accessories"/>
    <s v="RemoteControls"/>
    <m/>
    <n v="339"/>
    <n v="1999"/>
    <x v="0"/>
    <n v="685657"/>
    <n v="0.83"/>
    <n v="1"/>
    <n v="4"/>
    <x v="0"/>
    <n v="343"/>
    <x v="0"/>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 and s=electronics and sr=1-187"/>
  </r>
  <r>
    <s v="B08CKW1KH9"/>
    <s v="Tata Sky Universal Remote Compatible for SD/HD"/>
    <s v="Electronics|HomeTheater,TV&amp;Video|Accessories|RemoteControls"/>
    <x v="141"/>
    <s v="Electronics"/>
    <x v="0"/>
    <s v="Home Theater,TV and Video"/>
    <s v="Accessories"/>
    <s v="RemoteControls"/>
    <m/>
    <n v="204"/>
    <n v="599"/>
    <x v="0"/>
    <n v="203061"/>
    <n v="0.66"/>
    <n v="1"/>
    <n v="3.6"/>
    <x v="0"/>
    <n v="339"/>
    <x v="0"/>
    <n v="13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nd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nd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 and s=electronics and sr=1-23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41"/>
    <s v="Electronics"/>
    <x v="0"/>
    <s v="Home Theater,TV and Video"/>
    <s v="Accessories"/>
    <s v="RemoteControls"/>
    <m/>
    <n v="399"/>
    <n v="899"/>
    <x v="0"/>
    <n v="387469"/>
    <n v="0.56000000000000005"/>
    <n v="1"/>
    <n v="3.4"/>
    <x v="2"/>
    <n v="431"/>
    <x v="0"/>
    <n v="1293"/>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nd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 and s=electronics and sr=1-258"/>
  </r>
  <r>
    <s v="B09B125CFJ"/>
    <s v="7SEVEN¬Æ Compatible for Mi tv Remote Control Original Suitable with Smart Android 4K LED Non Voice Command Xiaomi Redmi Remote of 4A Model 32 43 55 65 inches"/>
    <s v="Electronics|HomeTheater,TV&amp;Video|Accessories|RemoteControls"/>
    <x v="141"/>
    <s v="Electronics"/>
    <x v="0"/>
    <s v="Home Theater,TV and Video"/>
    <s v="Accessories"/>
    <s v="RemoteControls"/>
    <m/>
    <n v="349"/>
    <n v="799"/>
    <x v="0"/>
    <n v="258077"/>
    <n v="0.56000000000000005"/>
    <n v="1"/>
    <n v="3.6"/>
    <x v="0"/>
    <n v="323"/>
    <x v="0"/>
    <n v="1292"/>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 and s=electronics and sr=1-290"/>
  </r>
  <r>
    <s v="B09L8DT7D6"/>
    <s v="Sony TV - Remote Compatible for Sony LED Remote Control Works with Sony LED TV by Trend Trail Speed tech  and  Remote hi Remote  and  REO India only"/>
    <s v="Electronics|HomeTheater,TV&amp;Video|Accessories|RemoteControls"/>
    <x v="141"/>
    <s v="Electronics"/>
    <x v="0"/>
    <s v="Home Theater,TV and Video"/>
    <s v="Accessories"/>
    <s v="RemoteControls"/>
    <m/>
    <n v="205"/>
    <n v="499"/>
    <x v="1"/>
    <n v="156187"/>
    <n v="0.59"/>
    <n v="1"/>
    <n v="3.8"/>
    <x v="0"/>
    <n v="313"/>
    <x v="0"/>
    <n v="1252"/>
    <s v="Soft  and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 and s=electronics and sr=1-200"/>
  </r>
  <r>
    <s v="B09MM6P76N"/>
    <s v="7SEVEN¬Æ Compatible Lg Smart Tv Remote Suitable for Any LG LED OLED LCD UHD Plasma Android Television and AKB75095303 replacement of Original Lg Tv Remote Control"/>
    <s v="Electronics|HomeTheater,TV&amp;Video|Accessories|RemoteControls"/>
    <x v="141"/>
    <s v="Electronics"/>
    <x v="0"/>
    <s v="Home Theater,TV and Video"/>
    <s v="Accessories"/>
    <s v="RemoteControls"/>
    <m/>
    <n v="349"/>
    <n v="599"/>
    <x v="0"/>
    <n v="170116"/>
    <n v="0.42"/>
    <n v="0"/>
    <n v="4.2"/>
    <x v="0"/>
    <n v="284"/>
    <x v="0"/>
    <n v="113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 and s=electronics and sr=1-143"/>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41"/>
    <s v="Electronics"/>
    <x v="0"/>
    <s v="Home Theater,TV and Video"/>
    <s v="Accessories"/>
    <s v="RemoteControls"/>
    <m/>
    <n v="399"/>
    <n v="899"/>
    <x v="0"/>
    <n v="228346"/>
    <n v="0.56000000000000005"/>
    <n v="1"/>
    <n v="3.9"/>
    <x v="0"/>
    <n v="254"/>
    <x v="0"/>
    <n v="101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 and s=electronics and sr=1-178"/>
  </r>
  <r>
    <s v="B09H39KTTB"/>
    <s v="Remote Compatible for Samsung LED/LCD Remote Control Works with Samsung LED/LCD TV by Trend Trail"/>
    <s v="Electronics|HomeTheater,TV&amp;Video|Accessories|RemoteControls"/>
    <x v="141"/>
    <s v="Electronics"/>
    <x v="0"/>
    <s v="Home Theater,TV and Video"/>
    <s v="Accessories"/>
    <s v="RemoteControls"/>
    <m/>
    <n v="213"/>
    <n v="499"/>
    <x v="1"/>
    <n v="122754"/>
    <n v="0.56999999999999995"/>
    <n v="1"/>
    <n v="3.7"/>
    <x v="0"/>
    <n v="246"/>
    <x v="0"/>
    <n v="984"/>
    <s v="Soft  and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 and s=electronics and sr=1-246"/>
  </r>
  <r>
    <s v="B09MMD1FDN"/>
    <s v="7SEVEN¬Æ Suitable Sony Tv Remote Original Bravia for Smart Android Television Compatible for Any Model of LCD LED OLED UHD 4K Universal Sony Remote Control"/>
    <s v="Electronics|HomeTheater,TV&amp;Video|Accessories|RemoteControls"/>
    <x v="141"/>
    <s v="Electronics"/>
    <x v="0"/>
    <s v="Home Theater,TV and Video"/>
    <s v="Accessories"/>
    <s v="RemoteControls"/>
    <m/>
    <n v="349"/>
    <n v="699"/>
    <x v="0"/>
    <n v="149586"/>
    <n v="0.5"/>
    <n v="1"/>
    <n v="3.9"/>
    <x v="0"/>
    <n v="214"/>
    <x v="0"/>
    <n v="85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 and s=electronics and sr=1-464"/>
  </r>
  <r>
    <s v="B08RX8G496"/>
    <s v="LRIPL Mi Remote Control with Netflix  and  Prime Video Button Compatible for Mi 4X LED Android Smart TV 4A Remote Control (32&quot;/43&quot;) with Voice Command (Pairing Required)"/>
    <s v="Electronics|HomeTheater,TV&amp;Video|Accessories|RemoteControls"/>
    <x v="141"/>
    <s v="Electronics"/>
    <x v="0"/>
    <s v="Home Theater,TV and Video"/>
    <s v="Accessories"/>
    <s v="RemoteControls"/>
    <m/>
    <n v="655"/>
    <n v="1099"/>
    <x v="0"/>
    <n v="313215"/>
    <n v="0.4"/>
    <n v="0"/>
    <n v="3.2"/>
    <x v="2"/>
    <n v="285"/>
    <x v="0"/>
    <n v="85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nd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 and s=electronics and sr=1-161"/>
  </r>
  <r>
    <s v="B08YXJJW8H"/>
    <s v="LUNAGARIYA¬Æ, Protective Case Compatible with JIO Settop Box Remote Control,PU Leather Cover Holder (Before Placing Order,Please Compare The Dimensions of The Product with Your Remote)"/>
    <s v="Electronics|HomeTheater,TV&amp;Video|Accessories|RemoteControls"/>
    <x v="141"/>
    <s v="Electronics"/>
    <x v="0"/>
    <s v="Home Theater,TV and Video"/>
    <s v="Accessories"/>
    <s v="RemoteControls"/>
    <m/>
    <n v="247"/>
    <n v="399"/>
    <x v="1"/>
    <n v="79800"/>
    <n v="0.38"/>
    <n v="0"/>
    <n v="3.9"/>
    <x v="0"/>
    <n v="200"/>
    <x v="0"/>
    <n v="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 and s=electronics and sr=1-484"/>
  </r>
  <r>
    <s v="B098TV3L96"/>
    <s v="Electvision Remote Control for led Smart tv Compatible with VU Smart Led (Without Voice)"/>
    <s v="Electronics|HomeTheater,TV&amp;Video|Accessories|RemoteControls"/>
    <x v="141"/>
    <s v="Electronics"/>
    <x v="0"/>
    <s v="Home Theater,TV and Video"/>
    <s v="Accessories"/>
    <s v="RemoteControls"/>
    <m/>
    <n v="349"/>
    <n v="1999"/>
    <x v="0"/>
    <n v="393803"/>
    <n v="0.83"/>
    <n v="1"/>
    <n v="3.8"/>
    <x v="0"/>
    <n v="197"/>
    <x v="0"/>
    <n v="78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 and s=electronics and sr=1-279"/>
  </r>
  <r>
    <s v="B08RHPDNVV"/>
    <s v="7SEVEN¬Æ Compatible Tata Sky Remote Control Replacement of Original dth SD HD tata Play Set top Box Remote - IR Learning Universal Remote for Any Brand TV - Pairing Must"/>
    <s v="Electronics|HomeTheater,TV&amp;Video|Accessories|RemoteControls"/>
    <x v="141"/>
    <s v="Electronics"/>
    <x v="0"/>
    <s v="Home Theater,TV and Video"/>
    <s v="Accessories"/>
    <s v="RemoteControls"/>
    <m/>
    <n v="235"/>
    <n v="599"/>
    <x v="0"/>
    <n v="118003"/>
    <n v="0.61"/>
    <n v="1"/>
    <n v="3.5"/>
    <x v="0"/>
    <n v="197"/>
    <x v="0"/>
    <n v="788"/>
    <s v="1.Replacement Remote Control for Tatasky HD/SD Support (Universal  and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 and s=electronics and sr=1-232"/>
  </r>
  <r>
    <s v="B09RQRZW2X"/>
    <s v="7SEVEN¬Æ Compatible Vu Smart Tv Remote Control Suitable for Original 4K Android LED Ultra HD UHD Vu Tv Remote with Non Voice Feature without google assistant"/>
    <s v="Electronics|HomeTheater,TV&amp;Video|Accessories|RemoteControls"/>
    <x v="141"/>
    <s v="Electronics"/>
    <x v="0"/>
    <s v="Home Theater,TV and Video"/>
    <s v="Accessories"/>
    <s v="RemoteControls"/>
    <m/>
    <n v="499"/>
    <n v="899"/>
    <x v="0"/>
    <n v="166315"/>
    <n v="0.44"/>
    <n v="0"/>
    <n v="3.7"/>
    <x v="0"/>
    <n v="185"/>
    <x v="0"/>
    <n v="74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nd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 and s=electronics and sr=1-291"/>
  </r>
  <r>
    <s v="B09P8M18QM"/>
    <s v="7SEVEN¬Æ Compatible with Fire Tv Stick Remote with Voice Command Feature Suitable for Second Generation Amazon Fire Tv Stick Remote Only - Pairing Must"/>
    <s v="Electronics|HomeTheater,TV&amp;Video|Accessories|RemoteControls"/>
    <x v="141"/>
    <s v="Electronics"/>
    <x v="0"/>
    <s v="Home Theater,TV and Video"/>
    <s v="Accessories"/>
    <s v="RemoteControls"/>
    <m/>
    <n v="1369"/>
    <n v="2999"/>
    <x v="0"/>
    <n v="680773"/>
    <n v="0.54"/>
    <n v="1"/>
    <n v="3.3"/>
    <x v="2"/>
    <n v="227"/>
    <x v="0"/>
    <n v="68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nd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 and s=electronics and sr=1-485"/>
  </r>
  <r>
    <s v="B09YHLPQYT"/>
    <s v="Shopoflux Silicone Remote Cover for Mi Smart TV and Mi TV Stick/MI Box S / 3S / MI 4X / 4A Smart LED TV (Black)"/>
    <s v="Electronics|HomeTheater,TV&amp;Video|Accessories|RemoteControls"/>
    <x v="141"/>
    <s v="Electronics"/>
    <x v="0"/>
    <s v="Home Theater,TV and Video"/>
    <s v="Accessories"/>
    <s v="RemoteControls"/>
    <m/>
    <n v="246"/>
    <n v="600"/>
    <x v="0"/>
    <n v="85800"/>
    <n v="0.59"/>
    <n v="1"/>
    <n v="4.2"/>
    <x v="0"/>
    <n v="143"/>
    <x v="0"/>
    <n v="572"/>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nd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 and s=electronics and sr=1-482"/>
  </r>
  <r>
    <s v="B08PKBMJKS"/>
    <s v="Airtel DigitalTV HD Setup Box Remote"/>
    <s v="Electronics|HomeTheater,TV&amp;Video|Accessories|RemoteControls"/>
    <x v="141"/>
    <s v="Electronics"/>
    <x v="0"/>
    <s v="Home Theater,TV and Video"/>
    <s v="Accessories"/>
    <s v="RemoteControls"/>
    <m/>
    <n v="197"/>
    <n v="499"/>
    <x v="1"/>
    <n v="67864"/>
    <n v="0.61"/>
    <n v="1"/>
    <n v="3.8"/>
    <x v="0"/>
    <n v="136"/>
    <x v="0"/>
    <n v="544"/>
    <s v="Note : please match the image with your existing remote before placing the order|Remote must be Exactly Same (Function to Function) as per your Old Remote (PLEASE MATCH PROPERLY BEFORE ORDERING)|Send Old Remote Picture at +91-9016382240 (WhatsApp),  and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 and s=electronics and sr=1-496"/>
  </r>
  <r>
    <s v="B08RZ12GKR"/>
    <s v="Tata Sky Digital TV HD Setup Box Remote"/>
    <s v="Electronics|HomeTheater,TV&amp;Video|Accessories|RemoteControls"/>
    <x v="141"/>
    <s v="Electronics"/>
    <x v="0"/>
    <s v="Home Theater,TV and Video"/>
    <s v="Accessories"/>
    <s v="RemoteControls"/>
    <m/>
    <n v="215"/>
    <n v="499"/>
    <x v="1"/>
    <n v="60379"/>
    <n v="0.56999999999999995"/>
    <n v="1"/>
    <n v="3.5"/>
    <x v="0"/>
    <n v="121"/>
    <x v="0"/>
    <n v="484"/>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 and s=electronics and sr=1-447"/>
  </r>
  <r>
    <s v="B09F6D21BY"/>
    <s v="7SEVEN Compatible LG TV Remote Suitable for LG Non Magic Smart tv Remote Control (Mouse  and  Voice Non-Support) MR20GA Prime Video and Netflix Hotkeys"/>
    <s v="Electronics|HomeTheater,TV&amp;Video|Accessories|RemoteControls"/>
    <x v="141"/>
    <s v="Electronics"/>
    <x v="0"/>
    <s v="Home Theater,TV and Video"/>
    <s v="Accessories"/>
    <s v="RemoteControls"/>
    <m/>
    <n v="790"/>
    <n v="1999"/>
    <x v="0"/>
    <n v="205897"/>
    <n v="0.6"/>
    <n v="1"/>
    <n v="3"/>
    <x v="2"/>
    <n v="103"/>
    <x v="0"/>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 and s=electronics and sr=1-344"/>
  </r>
  <r>
    <s v="B09TY4MSH3"/>
    <s v="Firestick Remote"/>
    <s v="Electronics|HomeTheater,TV&amp;Video|Accessories|RemoteControls"/>
    <x v="141"/>
    <s v="Electronics"/>
    <x v="0"/>
    <s v="Home Theater,TV and Video"/>
    <s v="Accessories"/>
    <s v="RemoteControls"/>
    <m/>
    <n v="1289"/>
    <n v="2499"/>
    <x v="0"/>
    <n v="182427"/>
    <n v="0.48"/>
    <n v="0"/>
    <n v="3.3"/>
    <x v="2"/>
    <n v="73"/>
    <x v="0"/>
    <n v="21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 and s=electronics and sr=1-453"/>
  </r>
  <r>
    <s v="B0BHZCNC4P"/>
    <s v="Remote Control Compatible for Amazon Fire Tv Stick Remote Control [ 3rd Gen ](Not Compatible for Fire TV Edition Smart TV) from basesailor"/>
    <s v="Electronics|HomeTheater,TV&amp;Video|Accessories|RemoteControls"/>
    <x v="141"/>
    <s v="Electronics"/>
    <x v="0"/>
    <s v="Home Theater,TV and Video"/>
    <s v="Accessories"/>
    <s v="RemoteControls"/>
    <m/>
    <n v="1499"/>
    <n v="3999"/>
    <x v="0"/>
    <n v="147963"/>
    <n v="0.63"/>
    <n v="1"/>
    <n v="3.7"/>
    <x v="0"/>
    <n v="37"/>
    <x v="0"/>
    <n v="148"/>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 and s=electronics and sr=1-135"/>
  </r>
  <r>
    <s v="B0BCZCQTJX"/>
    <s v="Firestick Remote"/>
    <s v="Electronics|HomeTheater,TV&amp;Video|Accessories|RemoteControls"/>
    <x v="141"/>
    <s v="Electronics"/>
    <x v="0"/>
    <s v="Home Theater,TV and Video"/>
    <s v="Accessories"/>
    <s v="RemoteControls"/>
    <m/>
    <n v="1434"/>
    <n v="3999"/>
    <x v="0"/>
    <n v="127968"/>
    <n v="0.64"/>
    <n v="1"/>
    <n v="4"/>
    <x v="0"/>
    <n v="32"/>
    <x v="0"/>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 and s=electronics and sr=1-88"/>
  </r>
  <r>
    <s v="B09LV13JFB"/>
    <s v="LOHAYA Voice Assistant Remote Compatible for Airtel Xstream Set-Top Box Remote Control with Netflix Function (Black) (Non - Voice)"/>
    <s v="Electronics|HomeTheater,TV&amp;Video|Accessories|RemoteControls"/>
    <x v="141"/>
    <s v="Electronics"/>
    <x v="0"/>
    <s v="Home Theater,TV and Video"/>
    <s v="Accessories"/>
    <s v="RemoteControls"/>
    <m/>
    <n v="399"/>
    <n v="999"/>
    <x v="0"/>
    <n v="22977"/>
    <n v="0.6"/>
    <n v="1"/>
    <n v="3.3"/>
    <x v="2"/>
    <n v="23"/>
    <x v="0"/>
    <n v="69"/>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 and s=electronics and sr=1-408"/>
  </r>
  <r>
    <s v="B09XJ1LM7R"/>
    <s v="7SEVEN¬Æ Compatible for Tata Sky Remote Original Set Top¬†HD Box and Suitable for SD Tata Play setup Box Remote Control"/>
    <s v="Electronics|HomeTheater,TV&amp;Video|Accessories|RemoteControls"/>
    <x v="141"/>
    <s v="Electronics"/>
    <x v="0"/>
    <s v="Home Theater,TV and Video"/>
    <s v="Accessories"/>
    <s v="RemoteControls"/>
    <m/>
    <n v="399"/>
    <n v="799"/>
    <x v="0"/>
    <n v="9588"/>
    <n v="0.5"/>
    <n v="1"/>
    <n v="4.3"/>
    <x v="0"/>
    <n v="12"/>
    <x v="0"/>
    <n v="48"/>
    <s v="[Compatible] All model of dth SD / HD / HD+ Plus / 4K DTH Set Top Box.|[Plug  and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nd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 and s=electronics and sr=1-174"/>
  </r>
  <r>
    <s v="B00A0VCJPI"/>
    <s v="TP-Link TL-WA850RE Single_Band 300Mbps RJ45 Wireless Range Extender, Broadband/Wi-Fi Extender, Wi-Fi Booster/Hotspot with 1 Ethernet Port, Plug and Play, Built-in Access Point Mode, White"/>
    <s v="Computers&amp;Accessories|NetworkingDevices|Repeaters&amp;Extenders"/>
    <x v="142"/>
    <s v="Computers and Accessories"/>
    <x v="5"/>
    <s v="NetworkingDevices"/>
    <s v="Repeaters and Extenders"/>
    <m/>
    <m/>
    <n v="1469"/>
    <n v="2499"/>
    <x v="0"/>
    <n v="391438362"/>
    <n v="0.41"/>
    <n v="0"/>
    <n v="4.2"/>
    <x v="0"/>
    <n v="156638"/>
    <x v="1"/>
    <n v="62655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 and s=computers and sr=1-127"/>
  </r>
  <r>
    <s v="B00KXULGJQ"/>
    <s v="TP-Link AC750 Wifi Range Extender | Up to 750Mbps | Dual Band WiFi Extender, Repeater, Wifi Signal Booster, Access Point| Easy Set-Up | Extends Wifi to Smart Home  and  Alexa Devices (RE200)"/>
    <s v="Computers&amp;Accessories|NetworkingDevices|Repeaters&amp;Extenders"/>
    <x v="142"/>
    <s v="Computers and Accessories"/>
    <x v="5"/>
    <s v="NetworkingDevices"/>
    <s v="Repeaters and Extenders"/>
    <m/>
    <m/>
    <n v="1889"/>
    <n v="5499"/>
    <x v="0"/>
    <n v="272480949"/>
    <n v="0.66"/>
    <n v="1"/>
    <n v="4.2"/>
    <x v="0"/>
    <n v="49551"/>
    <x v="1"/>
    <n v="198204"/>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nd  5GExt works great. Horizontal range is quite good as for vertical range at height of 1st floor is perfect and on 2nd floor its manageable. Doesn't heat not heat that much. Surely go for it little costly but worth it.,Use the Tether app, do the installation by yourself  and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 and s=computers and sr=1-57"/>
  </r>
  <r>
    <s v="B00EYW1U68"/>
    <s v="TP-Link TL-WA855RE 300 Mbps Wi-Fi Range Extender (White)"/>
    <s v="Computers&amp;Accessories|NetworkingDevices|Repeaters&amp;Extenders"/>
    <x v="142"/>
    <s v="Computers and Accessories"/>
    <x v="5"/>
    <s v="NetworkingDevices"/>
    <s v="Repeaters and Extenders"/>
    <m/>
    <m/>
    <n v="1599"/>
    <n v="3599"/>
    <x v="0"/>
    <n v="58239018"/>
    <n v="0.56000000000000005"/>
    <n v="1"/>
    <n v="4.2"/>
    <x v="0"/>
    <n v="16182"/>
    <x v="1"/>
    <n v="6472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nd  easy to install  and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 and s=computers and sr=1-462"/>
  </r>
  <r>
    <s v="B00LM4W1N2"/>
    <s v="Parker Classic Gold Gold Trim Ball Pen"/>
    <s v="OfficeProducts|OfficePaperProducts|Paper|Stationery|Pens,Pencils&amp;WritingSupplies|Pens&amp;Refills|RetractableBallpointPens"/>
    <x v="143"/>
    <s v="Office Products"/>
    <x v="4"/>
    <s v="OfficePaperProducts"/>
    <s v="Paper"/>
    <s v="Stationery"/>
    <s v="Pens,Pencils and WritingSupplies"/>
    <n v="480"/>
    <n v="600"/>
    <x v="0"/>
    <n v="3431400"/>
    <n v="0.2"/>
    <n v="0"/>
    <n v="4.3"/>
    <x v="0"/>
    <n v="5719"/>
    <x v="1"/>
    <n v="22876"/>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 and s=computers and sr=1-197"/>
  </r>
  <r>
    <s v="B00LOD70SC"/>
    <s v="Pilot V7 Liquid Ink Roller Ball Pen (2 Blue + 1 Black)"/>
    <s v="OfficeProducts|OfficePaperProducts|Paper|Stationery|Pens,Pencils&amp;WritingSupplies|Pens&amp;Refills|RetractableBallpointPens"/>
    <x v="143"/>
    <s v="Office Products"/>
    <x v="4"/>
    <s v="OfficePaperProducts"/>
    <s v="Paper"/>
    <s v="Stationery"/>
    <s v="Pens,Pencils and WritingSupplies"/>
    <n v="178"/>
    <n v="210"/>
    <x v="1"/>
    <n v="514500"/>
    <n v="0.15"/>
    <n v="0"/>
    <n v="4.3"/>
    <x v="0"/>
    <n v="2450"/>
    <x v="1"/>
    <n v="98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 and s=computers and sr=1-300"/>
  </r>
  <r>
    <s v="B00935MD1C"/>
    <s v="Prestige PRWO 1.8-2 700-Watts Delight Electric Rice Cooker with 2 Aluminium Cooking Pans - 1.8 Liters, White"/>
    <s v="Home&amp;Kitchen|Kitchen&amp;HomeAppliances|SmallKitchenAppliances|Rice&amp;PastaCookers"/>
    <x v="144"/>
    <s v="Home and Kitchen"/>
    <x v="2"/>
    <s v="Kitchen and HomeAppliances"/>
    <s v="SmallKitchenAppliances"/>
    <s v="Rice and PastaCookers"/>
    <m/>
    <n v="2719"/>
    <n v="3945"/>
    <x v="0"/>
    <n v="52886670"/>
    <n v="0.31"/>
    <n v="0"/>
    <n v="3.7"/>
    <x v="0"/>
    <n v="13406"/>
    <x v="1"/>
    <n v="5362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 and s=kitchen and sr=1-149"/>
  </r>
  <r>
    <s v="B01M6453MB"/>
    <s v="Prestige Delight PRWO Electric Rice Cooker (1 L, White)"/>
    <s v="Home&amp;Kitchen|Kitchen&amp;HomeAppliances|SmallKitchenAppliances|Rice&amp;PastaCookers"/>
    <x v="144"/>
    <s v="Home and Kitchen"/>
    <x v="2"/>
    <s v="Kitchen and HomeAppliances"/>
    <s v="SmallKitchenAppliances"/>
    <s v="Rice and PastaCookers"/>
    <m/>
    <n v="2280"/>
    <n v="3045"/>
    <x v="0"/>
    <n v="12539310"/>
    <n v="0.25"/>
    <n v="0"/>
    <n v="4.0999999999999996"/>
    <x v="0"/>
    <n v="4118"/>
    <x v="1"/>
    <n v="1647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nd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 and s=kitchen and sr=1-503"/>
  </r>
  <r>
    <s v="B00A328ENA"/>
    <s v="Panasonic SR-WA22H (E) Automatic Rice Cooker, Apple Green, 2.2 Liters"/>
    <s v="Home&amp;Kitchen|Kitchen&amp;HomeAppliances|SmallKitchenAppliances|Rice&amp;PastaCookers"/>
    <x v="144"/>
    <s v="Home and Kitchen"/>
    <x v="2"/>
    <s v="Kitchen and HomeAppliances"/>
    <s v="SmallKitchenAppliances"/>
    <s v="Rice and PastaCookers"/>
    <m/>
    <n v="2976"/>
    <n v="3945"/>
    <x v="0"/>
    <n v="14754300"/>
    <n v="0.25"/>
    <n v="0"/>
    <n v="4.2"/>
    <x v="0"/>
    <n v="3740"/>
    <x v="1"/>
    <n v="1496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 and s=kitchen and sr=1-349"/>
  </r>
  <r>
    <s v="B0B5KZ3C53"/>
    <s v="KENT Smart Multi Cooker Cum Kettle 1.2 Liter 800 Watts, Electric Cooker with Steamer  and  Boiler for Idlis, Instant Noodles, Momos, Eggs,  and  Steam Vegetables, Inner Stainless Steel  and  Cool Touch Outer Body"/>
    <s v="Home&amp;Kitchen|Kitchen&amp;HomeAppliances|SmallKitchenAppliances|Rice&amp;PastaCookers"/>
    <x v="144"/>
    <s v="Home and Kitchen"/>
    <x v="2"/>
    <s v="Kitchen and HomeAppliances"/>
    <s v="SmallKitchenAppliances"/>
    <s v="Rice and PastaCookers"/>
    <m/>
    <n v="1599"/>
    <n v="2900"/>
    <x v="0"/>
    <n v="1278900"/>
    <n v="0.45"/>
    <n v="0"/>
    <n v="3.7"/>
    <x v="0"/>
    <n v="441"/>
    <x v="0"/>
    <n v="1764"/>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 and s=kitchen and sr=1-139"/>
  </r>
  <r>
    <s v="B09XHXXCFH"/>
    <s v="AGARO Regal Electric Rice Cooker, 3L Ceramic Inner Bowl, Cooks Up to 600 Gms Raw Rice, SS Steamer, Preset Cooking Functions, Preset Timer, Keep Warm Function, LED Display, Black"/>
    <s v="Home&amp;Kitchen|Kitchen&amp;HomeAppliances|SmallKitchenAppliances|Rice&amp;PastaCookers"/>
    <x v="144"/>
    <s v="Home and Kitchen"/>
    <x v="2"/>
    <s v="Kitchen and HomeAppliances"/>
    <s v="SmallKitchenAppliances"/>
    <s v="Rice and PastaCookers"/>
    <m/>
    <n v="3685"/>
    <n v="5495"/>
    <x v="0"/>
    <n v="1593550"/>
    <n v="0.33"/>
    <n v="0"/>
    <n v="4.0999999999999996"/>
    <x v="0"/>
    <n v="290"/>
    <x v="0"/>
    <n v="116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 and s=kitchen and sr=1-41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45"/>
    <s v="Home and Kitchen"/>
    <x v="2"/>
    <s v="Kitchen and HomeAppliances"/>
    <s v="Vacuum,Cleaning and Ironing"/>
    <s v="Vacuums and FloorCare"/>
    <s v="Vacuums"/>
    <n v="27900"/>
    <n v="59900"/>
    <x v="0"/>
    <n v="317350200"/>
    <n v="0.53"/>
    <n v="1"/>
    <n v="4.4000000000000004"/>
    <x v="0"/>
    <n v="5298"/>
    <x v="1"/>
    <n v="21192"/>
    <s v="FREE HOME INSTALLATION  and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nd  ALEXA / GOOGLE COMPATIBLE: ECOVACS Smart App connectivity lets you control scheduling and monitoring cleaning status from the palm of your hand. Works with Alexa  and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 and D  and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 and s=kitchen and sr=1-32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45"/>
    <s v="Home and Kitchen"/>
    <x v="2"/>
    <s v="Kitchen and HomeAppliances"/>
    <s v="Vacuum,Cleaning and Ironing"/>
    <s v="Vacuums and FloorCare"/>
    <s v="Vacuums"/>
    <n v="18999"/>
    <n v="29999"/>
    <x v="0"/>
    <n v="76077464"/>
    <n v="0.37"/>
    <n v="0"/>
    <n v="4.0999999999999996"/>
    <x v="0"/>
    <n v="2536"/>
    <x v="1"/>
    <n v="1014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nd  Mopping Function which supports 3 modes of efficient cleaning: 1. Sweeping  and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nd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 and s=kitchen and sr=1-464"/>
  </r>
  <r>
    <s v="B01M5F614J"/>
    <s v="Morphy Richards OFR Room Heater, 09 Fin 2000 Watts Oil Filled Room Heater , ISI Approved (OFR 9 Grey)"/>
    <s v="Home&amp;Kitchen|Heating,Cooling&amp;AirQuality|RoomHeaters"/>
    <x v="146"/>
    <s v="Home and Kitchen"/>
    <x v="2"/>
    <s v="Heating,Cooling and AirQuality"/>
    <s v="RoomHeaters"/>
    <m/>
    <m/>
    <n v="6549"/>
    <n v="13999"/>
    <x v="0"/>
    <n v="41451039"/>
    <n v="0.53"/>
    <n v="1"/>
    <n v="4"/>
    <x v="0"/>
    <n v="2961"/>
    <x v="1"/>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nd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 and s=kitchen and sr=1-29"/>
  </r>
  <r>
    <s v="B00KRCBA6E"/>
    <s v="Maharaja Whiteline Lava Neo 1200-Watts Halogen Heater (White and Red)"/>
    <s v="Home&amp;Kitchen|Heating,Cooling&amp;AirQuality|RoomHeaters"/>
    <x v="146"/>
    <s v="Home and Kitchen"/>
    <x v="2"/>
    <s v="Heating,Cooling and AirQuality"/>
    <s v="RoomHeaters"/>
    <m/>
    <m/>
    <n v="2499"/>
    <n v="5000"/>
    <x v="0"/>
    <n v="9445000"/>
    <n v="0.5"/>
    <n v="1"/>
    <n v="3.8"/>
    <x v="0"/>
    <n v="1889"/>
    <x v="1"/>
    <n v="7556"/>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 and s=kitchen and sr=1-101"/>
  </r>
  <r>
    <s v="B018SJJ0GE"/>
    <s v="Libra Roti Maker Electric Automatic | chapati Maker Electric Automatic | roti Maker Machine with 900 Watts for Making Roti/Chapati/Parathas - Stainless Steel"/>
    <s v="Home&amp;Kitchen|Kitchen&amp;HomeAppliances|SmallKitchenAppliances|RotiMakers"/>
    <x v="147"/>
    <s v="Home and Kitchen"/>
    <x v="2"/>
    <s v="Kitchen and HomeAppliances"/>
    <s v="SmallKitchenAppliances"/>
    <s v="RotiMakers"/>
    <m/>
    <n v="1999"/>
    <n v="2999"/>
    <x v="0"/>
    <n v="1163612"/>
    <n v="0.33"/>
    <n v="0"/>
    <n v="4.4000000000000004"/>
    <x v="0"/>
    <n v="388"/>
    <x v="0"/>
    <n v="155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 and s=kitchen and sr=1-455"/>
  </r>
  <r>
    <s v="B01HGCLUH6"/>
    <s v="TP-link N300 WiFi Wireless Router TL-WR845N | 300Mbps Wi-Fi Speed | Three 5dBi high gain Antennas | IPv6 Compatible | AP/RE/WISP Mode | Parental Control | Guest Network"/>
    <s v="Computers&amp;Accessories|NetworkingDevices|Routers"/>
    <x v="148"/>
    <s v="Computers and Accessories"/>
    <x v="5"/>
    <s v="NetworkingDevices"/>
    <s v="Routers"/>
    <m/>
    <m/>
    <n v="1149"/>
    <n v="1699"/>
    <x v="0"/>
    <n v="208090122"/>
    <n v="0.32"/>
    <n v="0"/>
    <n v="4.2"/>
    <x v="0"/>
    <n v="122478"/>
    <x v="1"/>
    <n v="48991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 and s=computers and sr=1-165"/>
  </r>
  <r>
    <s v="B0759QMF85"/>
    <s v="TP-Link AC750 Dual Band Wireless Cable Router, 4 10/100 LAN + 10/100 WAN Ports, Support Guest Network and Parental Control, 750Mbps Speed Wi-Fi, 3 Antennas (Archer C20) Blue, 2.4 GHz"/>
    <s v="Computers&amp;Accessories|NetworkingDevices|Routers"/>
    <x v="148"/>
    <s v="Computers and Accessories"/>
    <x v="5"/>
    <s v="NetworkingDevices"/>
    <s v="Routers"/>
    <m/>
    <m/>
    <n v="1529"/>
    <n v="2399"/>
    <x v="0"/>
    <n v="164113191"/>
    <n v="0.36"/>
    <n v="0"/>
    <n v="4.3"/>
    <x v="0"/>
    <n v="68409"/>
    <x v="1"/>
    <n v="273636"/>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 and s=computers and sr=1-187"/>
  </r>
  <r>
    <s v="B07GVR9TG7"/>
    <s v="TP-Link Archer AC1200 Archer C6 Wi-Fi Speed Up to 867 Mbps/5 GHz + 400 Mbps/2.4 GHz, 5 Gigabit Ports, 4 External Antennas, MU-MIMO, Dual Band, WiFi Coverage with Access Point Mode, Black"/>
    <s v="Computers&amp;Accessories|NetworkingDevices|Routers"/>
    <x v="148"/>
    <s v="Computers and Accessories"/>
    <x v="5"/>
    <s v="NetworkingDevices"/>
    <s v="Routers"/>
    <m/>
    <m/>
    <n v="2499"/>
    <n v="4999"/>
    <x v="0"/>
    <n v="175084976"/>
    <n v="0.5"/>
    <n v="1"/>
    <n v="4.4000000000000004"/>
    <x v="0"/>
    <n v="35024"/>
    <x v="1"/>
    <n v="14009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 and s=computers and sr=1-84"/>
  </r>
  <r>
    <s v="B0085IATT6"/>
    <s v="D-Link DIR-615 Wi-fi Ethernet-N300 Single_band 300Mbps Router, Mobile App Support, Router | AP | Repeater | Client Modes(Black)"/>
    <s v="Computers&amp;Accessories|NetworkingDevices|Routers"/>
    <x v="148"/>
    <s v="Computers and Accessories"/>
    <x v="5"/>
    <s v="NetworkingDevices"/>
    <s v="Routers"/>
    <m/>
    <m/>
    <n v="899"/>
    <n v="1800"/>
    <x v="0"/>
    <n v="40275000"/>
    <n v="0.5"/>
    <n v="1"/>
    <n v="4.0999999999999996"/>
    <x v="0"/>
    <n v="22375"/>
    <x v="1"/>
    <n v="895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 and s=computers and sr=1-32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148"/>
    <s v="Computers and Accessories"/>
    <x v="5"/>
    <s v="NetworkingDevices"/>
    <s v="Routers"/>
    <m/>
    <m/>
    <n v="1799"/>
    <n v="2911"/>
    <x v="0"/>
    <n v="59215562"/>
    <n v="0.38"/>
    <n v="0"/>
    <n v="4.3"/>
    <x v="0"/>
    <n v="20342"/>
    <x v="1"/>
    <n v="81368"/>
    <s v="Un-Interrupted Internet, Up to 4 Hours : Seamless WIFI during power cuts, as you work, play, shop, study, entertain from home. Up to 4 hours of power backup for your WIFI or ADSL router.|Zero Disconnects, Designed for 24x7 Use : Plug  and  Play, Install in 30 Seconds, optional wall-mount. No More disconnects of VPN, WebEx, Zoom, Skype, Netflix, Any Desk during power-cuts whether it‚Äôs a minute or an hour.|Intelligent Charging  and  Safety First : CE, RoHS, BIS, 6 Safety Circuit Protections. Intelligent charging for longer battery life|Compatibility  and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 and s=computers and sr=1-261"/>
  </r>
  <r>
    <s v="B07W9KYT62"/>
    <s v="TP-Link AC1200 Archer A6 Smart WiFi, 5GHz Gigabit Dual Band MU-MIMO Wireless Internet Router, Long Range Coverage by 4 Antennas, Qualcomm Chipset"/>
    <s v="Computers&amp;Accessories|NetworkingDevices|Routers"/>
    <x v="148"/>
    <s v="Computers and Accessories"/>
    <x v="5"/>
    <s v="NetworkingDevices"/>
    <s v="Routers"/>
    <m/>
    <m/>
    <n v="2499"/>
    <n v="3999"/>
    <x v="0"/>
    <n v="50703321"/>
    <n v="0.38"/>
    <n v="0"/>
    <n v="4.4000000000000004"/>
    <x v="0"/>
    <n v="12679"/>
    <x v="1"/>
    <n v="5071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nd  TP Archer C80 AC1900) before this. Both Routers didn't meet my expectation. Range and speed of these 2 routers were poor than my earlier Tenda AC10. Amazon accepted returns without a single question. Thumbs up to Amazon.After some more research, I zeroed on TP link Archer A6  and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nd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nd  upload speed of around 75 Mbps.I also tried old TP link Archer C50 which i had purchased when abroad, performance is not good in terms of speed and range as it lacks Gigabit ports, Beam-forming  and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nd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 and s=computers and sr=1-415"/>
  </r>
  <r>
    <s v="B09MKG4ZCM"/>
    <s v="Xiaomi Mi 4A Dual_Band Ethernet 1200Mbps Speed Router| 2.4GHz  and  5GHz Frequency|128MB RAM | DualCore 4 Thread CPU|4 Omni Directional Antenna|Mi Wi-Fi app-Parental Control  and  Anti Hacking|Repeater, White"/>
    <s v="Computers&amp;Accessories|NetworkingDevices|Routers"/>
    <x v="148"/>
    <s v="Computers and Accessories"/>
    <x v="5"/>
    <s v="NetworkingDevices"/>
    <s v="Routers"/>
    <m/>
    <m/>
    <n v="1565"/>
    <n v="2999"/>
    <x v="0"/>
    <n v="33327887"/>
    <n v="0.48"/>
    <n v="0"/>
    <n v="4"/>
    <x v="0"/>
    <n v="11113"/>
    <x v="1"/>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nd  Fast : Full MU-MIMO 128MB DDR3 RAM support, you can connect upto 128 smart devices simultaneous|Easy Installation  and  Management : Mi Wi-Fi app help makes it simple to setup and manage the router with additional features like installation assistance and Device management;Parental control  and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nd  6E routers will find this one to be suitable enough. Keep in mind that WiFi 6  and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 and s=computers and sr=1-420"/>
  </r>
  <r>
    <s v="B07ZKD8T1Q"/>
    <s v="Cuzor 12V Mini ups for WiFi Router | Power Backup up to 4 Hours | Replaceable Battery | Ups for Wi-Fi Router and Modem | Ups for Router up to 2A | ups for uninterrupted wi-fi"/>
    <s v="Computers&amp;Accessories|NetworkingDevices|Routers"/>
    <x v="148"/>
    <s v="Computers and Accessories"/>
    <x v="5"/>
    <s v="NetworkingDevices"/>
    <s v="Routers"/>
    <m/>
    <m/>
    <n v="1499"/>
    <n v="2999"/>
    <x v="0"/>
    <n v="25959344"/>
    <n v="0.5"/>
    <n v="1"/>
    <n v="4.5"/>
    <x v="1"/>
    <n v="8656"/>
    <x v="1"/>
    <n v="4328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 and s=computers and sr=1-246"/>
  </r>
  <r>
    <s v="B08FGNPQ9X"/>
    <s v="Zinq UPS for Router, Mini UPS for 12V WiFi Router Broadband Modem with Upto 4 Hours Power Backup, Upto 2Amp, Works with Existing Adapter, Also Works with Set-top Box, Smart Camera, CCTV (Black)"/>
    <s v="Computers&amp;Accessories|NetworkingDevices|Routers"/>
    <x v="148"/>
    <s v="Computers and Accessories"/>
    <x v="5"/>
    <s v="NetworkingDevices"/>
    <s v="Routers"/>
    <m/>
    <m/>
    <n v="1199"/>
    <n v="2999"/>
    <x v="0"/>
    <n v="32164275"/>
    <n v="0.6"/>
    <n v="1"/>
    <n v="4.0999999999999996"/>
    <x v="0"/>
    <n v="10725"/>
    <x v="1"/>
    <n v="429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nd  since its april'21 made, i'd say battery is defective  and  wont last me long, ordered replacement.2. Replacement runs 1h 32m @1A giving 19.39Wh, 1h 1m @1.5A giving 18.452Wh  and  being made in nov'20 i think this batt is alright. I'm keeping the replacement  and  ending my review unless item fails catastrophically.=======Update...1. This is what &quot;make in India&quot; has become- a plethora of Indian registered companies slapping their logo  and  selling chinese items in India, to cash in Indian sentiments. This is a generic item sold by slapping diff brand names like zinq, quantum (available right here on amazon)  and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nd  since item is generic, ZINQ prolly doesn't even know... lol... such a dumb thing must be printed on the center of the box itself. I myself was fooled for 6hrs thinking that its charging but it went cold so checked with power meter  and  wow! It didn't charge a bit.4. Had i been younger with lotza free time, i could've made one myself for 80+80+80+150+50 for 1.8Ah one... Gone r those fun days! So I'm keeping it for 1001.** if any1 is reading my review, youtube search for &quot;router ups&quot;  and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 and s=computers and sr=1-383"/>
  </r>
  <r>
    <s v="B07S851WX5"/>
    <s v="Prestige Sandwich Maker PGMFD 01, Black"/>
    <s v="Home&amp;Kitchen|Kitchen&amp;HomeAppliances|SmallKitchenAppliances|SandwichMakers"/>
    <x v="149"/>
    <s v="Home and Kitchen"/>
    <x v="2"/>
    <s v="Kitchen and HomeAppliances"/>
    <s v="SmallKitchenAppliances"/>
    <s v="SandwichMakers"/>
    <m/>
    <n v="1299"/>
    <n v="1299"/>
    <x v="0"/>
    <n v="52097694"/>
    <n v="0"/>
    <n v="0"/>
    <n v="4.2"/>
    <x v="0"/>
    <n v="40106"/>
    <x v="1"/>
    <n v="16042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 and s=kitchen and sr=1-67"/>
  </r>
  <r>
    <s v="B07RX42D3D"/>
    <s v="Tosaa T2STSR Sandwich Gas Toaster Regular (Black)"/>
    <s v="Home&amp;Kitchen|Kitchen&amp;HomeAppliances|SmallKitchenAppliances|SandwichMakers"/>
    <x v="149"/>
    <s v="Home and Kitchen"/>
    <x v="2"/>
    <s v="Kitchen and HomeAppliances"/>
    <s v="SmallKitchenAppliances"/>
    <s v="SandwichMakers"/>
    <m/>
    <n v="260"/>
    <n v="350"/>
    <x v="1"/>
    <n v="4594450"/>
    <n v="0.26"/>
    <n v="0"/>
    <n v="3.9"/>
    <x v="0"/>
    <n v="13127"/>
    <x v="1"/>
    <n v="52508"/>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 and s=kitchen and sr=1-200"/>
  </r>
  <r>
    <s v="B01486F4G6"/>
    <s v="Borosil Jumbo 1000-Watt Grill Sandwich Maker (Black)"/>
    <s v="Home&amp;Kitchen|Kitchen&amp;HomeAppliances|SmallKitchenAppliances|SandwichMakers"/>
    <x v="149"/>
    <s v="Home and Kitchen"/>
    <x v="2"/>
    <s v="Kitchen and HomeAppliances"/>
    <s v="SmallKitchenAppliances"/>
    <s v="SandwichMakers"/>
    <m/>
    <n v="2863"/>
    <n v="3690"/>
    <x v="0"/>
    <n v="25782030"/>
    <n v="0.22"/>
    <n v="0"/>
    <n v="4.3"/>
    <x v="0"/>
    <n v="6987"/>
    <x v="1"/>
    <n v="27948"/>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 and s=kitchen and sr=1-506"/>
  </r>
  <r>
    <s v="B00935MGHS"/>
    <s v="Prestige PSMFB 800 Watt Sandwich Toaster with Fixed Plates, Black"/>
    <s v="Home&amp;Kitchen|Kitchen&amp;HomeAppliances|SmallKitchenAppliances|SandwichMakers"/>
    <x v="149"/>
    <s v="Home and Kitchen"/>
    <x v="2"/>
    <s v="Kitchen and HomeAppliances"/>
    <s v="SmallKitchenAppliances"/>
    <s v="SandwichMakers"/>
    <m/>
    <n v="1199"/>
    <n v="1795"/>
    <x v="0"/>
    <n v="10710765"/>
    <n v="0.33"/>
    <n v="0"/>
    <n v="4.2"/>
    <x v="0"/>
    <n v="5967"/>
    <x v="1"/>
    <n v="2386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 and s=kitchen and sr=1-436"/>
  </r>
  <r>
    <s v="B07GWTWFS2"/>
    <s v="KENT 16025 Sandwich Grill 700W | Non-Toxic Ceramic Coating | Automatic Temperature Cut-off with LED Indicator | Adjustable Height Control, Metallic Silver, Standard"/>
    <s v="Home&amp;Kitchen|Kitchen&amp;HomeAppliances|SmallKitchenAppliances|SandwichMakers"/>
    <x v="149"/>
    <s v="Home and Kitchen"/>
    <x v="2"/>
    <s v="Kitchen and HomeAppliances"/>
    <s v="SmallKitchenAppliances"/>
    <s v="SandwichMakers"/>
    <m/>
    <n v="1699"/>
    <n v="1975"/>
    <x v="0"/>
    <n v="9314100"/>
    <n v="0.14000000000000001"/>
    <n v="0"/>
    <n v="4.0999999999999996"/>
    <x v="0"/>
    <n v="4716"/>
    <x v="1"/>
    <n v="1886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nd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 and s=kitchen and sr=1-296"/>
  </r>
  <r>
    <s v="B07JZSG42Y"/>
    <s v="Borosil Prime Grill Sandwich Maker (Grey)"/>
    <s v="Home&amp;Kitchen|Kitchen&amp;HomeAppliances|SmallKitchenAppliances|SandwichMakers"/>
    <x v="149"/>
    <s v="Home and Kitchen"/>
    <x v="2"/>
    <s v="Kitchen and HomeAppliances"/>
    <s v="SmallKitchenAppliances"/>
    <s v="SandwichMakers"/>
    <m/>
    <n v="1928"/>
    <n v="2590"/>
    <x v="0"/>
    <n v="6156430"/>
    <n v="0.26"/>
    <n v="0"/>
    <n v="4"/>
    <x v="0"/>
    <n v="2377"/>
    <x v="1"/>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 and s=kitchen and sr=1-437"/>
  </r>
  <r>
    <s v="B08LVVTGZK"/>
    <s v="Lifelong LLSM120G Sandwich Griller , Classic Pro 750 W Sandwich Maker with 4 Slice Non-Stick Fixed Plates for Sandwiches at Home with 1 Year Warranty (Black)"/>
    <s v="Home&amp;Kitchen|Kitchen&amp;HomeAppliances|SmallKitchenAppliances|SandwichMakers"/>
    <x v="149"/>
    <s v="Home and Kitchen"/>
    <x v="2"/>
    <s v="Kitchen and HomeAppliances"/>
    <s v="SmallKitchenAppliances"/>
    <s v="SandwichMakers"/>
    <m/>
    <n v="929"/>
    <n v="1300"/>
    <x v="0"/>
    <n v="2173600"/>
    <n v="0.28999999999999998"/>
    <n v="0"/>
    <n v="3.9"/>
    <x v="0"/>
    <n v="1672"/>
    <x v="1"/>
    <n v="668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 and s=kitchen and sr=1-422"/>
  </r>
  <r>
    <s v="B0B5RP43VN"/>
    <s v="iBELL SM1515NEW Sandwich Maker with Floating Hinges, 1000Watt, Panini / Grill / Toast (Black)"/>
    <s v="Home&amp;Kitchen|Kitchen&amp;HomeAppliances|SmallKitchenAppliances|SandwichMakers"/>
    <x v="149"/>
    <s v="Home and Kitchen"/>
    <x v="2"/>
    <s v="Kitchen and HomeAppliances"/>
    <s v="SmallKitchenAppliances"/>
    <s v="SandwichMakers"/>
    <m/>
    <n v="1474"/>
    <n v="4650"/>
    <x v="0"/>
    <n v="4859250"/>
    <n v="0.68"/>
    <n v="1"/>
    <n v="4.0999999999999996"/>
    <x v="0"/>
    <n v="1045"/>
    <x v="1"/>
    <n v="418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 and s=kitchen and sr=1-345"/>
  </r>
  <r>
    <s v="B09XRBJ94N"/>
    <s v="iBELL SM1301 3-in-1 Sandwich Maker with Detachable Plates for Toast / Waffle / Grill , 750 Watt (Black)"/>
    <s v="Home&amp;Kitchen|Kitchen&amp;HomeAppliances|SmallKitchenAppliances|SandwichMakers"/>
    <x v="149"/>
    <s v="Home and Kitchen"/>
    <x v="2"/>
    <s v="Kitchen and HomeAppliances"/>
    <s v="SmallKitchenAppliances"/>
    <s v="SandwichMakers"/>
    <m/>
    <n v="2092"/>
    <n v="4600"/>
    <x v="0"/>
    <n v="2585200"/>
    <n v="0.55000000000000004"/>
    <n v="1"/>
    <n v="4.3"/>
    <x v="0"/>
    <n v="562"/>
    <x v="0"/>
    <n v="224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 and s=kitchen and sr=1-300"/>
  </r>
  <r>
    <s v="B07YQ5SN4H"/>
    <s v="Cello Non-Stick Aluminium Sandwich Gas Toaster(Black)"/>
    <s v="Home&amp;Kitchen|Kitchen&amp;HomeAppliances|SmallKitchenAppliances|SandwichMakers"/>
    <x v="149"/>
    <s v="Home and Kitchen"/>
    <x v="2"/>
    <s v="Kitchen and HomeAppliances"/>
    <s v="SmallKitchenAppliances"/>
    <s v="SandwichMakers"/>
    <m/>
    <n v="299"/>
    <n v="595"/>
    <x v="0"/>
    <n v="186830"/>
    <n v="0.5"/>
    <n v="1"/>
    <n v="4"/>
    <x v="0"/>
    <n v="314"/>
    <x v="0"/>
    <n v="1256"/>
    <s v="Material - Pure Grade Aluminum, Colour - Black|This cookware is made of High guage  and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 and s=kitchen and sr=1-339"/>
  </r>
  <r>
    <s v="B0B2DD8BQ8"/>
    <s v="Wipro Vesta Grill 1000 Watt Sandwich Maker |Dual function-SW Maker and Griller|Non stick Coat -BPA and PTFE Free |Auto Temp Cut-off| Height Control -180·∂ø and 105·∂ø |2 year warranty|SS Finish|Standard size"/>
    <s v="Home&amp;Kitchen|Kitchen&amp;HomeAppliances|SmallKitchenAppliances|SandwichMakers"/>
    <x v="149"/>
    <s v="Home and Kitchen"/>
    <x v="2"/>
    <s v="Kitchen and HomeAppliances"/>
    <s v="SmallKitchenAppliances"/>
    <s v="SandwichMakers"/>
    <m/>
    <n v="2079"/>
    <n v="3099"/>
    <x v="0"/>
    <n v="873918"/>
    <n v="0.33"/>
    <n v="0"/>
    <n v="4.0999999999999996"/>
    <x v="0"/>
    <n v="282"/>
    <x v="0"/>
    <n v="1128"/>
    <s v="Truly multifunctional Grill Sandwich Maker which could used to make a sandwich maker to panini ,toast  and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nd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 and s=kitchen and sr=1-271"/>
  </r>
  <r>
    <s v="B09F3PDDRF"/>
    <s v="Lapster USB 3.0 sata Cable for 2.5 inch SSD and HDD , USB 3.0 to SATA III Hard Driver Adapter , sata to USB Cable-(Blue)"/>
    <s v="Computers&amp;Accessories|Accessories&amp;Peripherals|Cables&amp;Accessories|Cables|SATACables"/>
    <x v="150"/>
    <s v="Computers and Accessories"/>
    <x v="5"/>
    <s v="Accessories and Peripherals"/>
    <s v="Cables and Accessories"/>
    <s v="Cables"/>
    <s v="SATACables"/>
    <n v="349"/>
    <n v="999"/>
    <x v="0"/>
    <n v="816183"/>
    <n v="0.65"/>
    <n v="1"/>
    <n v="3.9"/>
    <x v="0"/>
    <n v="817"/>
    <x v="0"/>
    <n v="3268"/>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nd  HDD, Not support IDE interface!) Length: 9 inch (23cm)|Indication: sata cable LED light indicates Power and Activity status. Red Light: Power status.|Compatibility : USB to SATA converter , sata cable supports Windows 98/XP/Vista/8/8.1, Linux , Mac OS X or above  and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 and s=computers and sr=1-353"/>
  </r>
  <r>
    <s v="B07YZG8PPY"/>
    <s v="TATA SKY HD Connection with 1 month basic package and free installation"/>
    <s v="Electronics|HomeTheater,TV&amp;Video|SatelliteEquipment|SatelliteReceivers"/>
    <x v="151"/>
    <s v="Electronics"/>
    <x v="0"/>
    <s v="Home Theater,TV and Video"/>
    <s v="SatelliteEquipment"/>
    <s v="SatelliteReceivers"/>
    <m/>
    <n v="1249"/>
    <n v="2299"/>
    <x v="0"/>
    <n v="17555164"/>
    <n v="0.46"/>
    <n v="0"/>
    <n v="4.3"/>
    <x v="0"/>
    <n v="7636"/>
    <x v="1"/>
    <n v="3054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 and s=electronics and sr=1-245"/>
  </r>
  <r>
    <s v="B075TJHWVC"/>
    <s v="Airtel Digital TV HD Set Top Box with 1 Month Basic Pack with Recording + Free Standard Installation"/>
    <s v="Electronics|HomeTheater,TV&amp;Video|SatelliteEquipment|SatelliteReceivers"/>
    <x v="151"/>
    <s v="Electronics"/>
    <x v="0"/>
    <s v="Home Theater,TV and Video"/>
    <s v="SatelliteEquipment"/>
    <s v="SatelliteReceivers"/>
    <m/>
    <n v="917"/>
    <n v="2299"/>
    <x v="0"/>
    <n v="7586700"/>
    <n v="0.6"/>
    <n v="1"/>
    <n v="4.2"/>
    <x v="0"/>
    <n v="3300"/>
    <x v="1"/>
    <n v="132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 and s=electronics and sbo=RZvfv%2F%2FHxDF%2BO5021pAnSA%3D%3D and sr=1-407"/>
  </r>
  <r>
    <s v="B0B8VQ7KDS"/>
    <s v="Airtel Digital TV HD Set Top Box with FTA Pack | Unlimited Entertainment + Recording Feature + Free Standard Installation (6 Months Pack)"/>
    <s v="Electronics|HomeTheater,TV&amp;Video|SatelliteEquipment|SatelliteReceivers"/>
    <x v="151"/>
    <s v="Electronics"/>
    <x v="0"/>
    <s v="Home Theater,TV and Video"/>
    <s v="SatelliteEquipment"/>
    <s v="SatelliteReceivers"/>
    <m/>
    <n v="1299"/>
    <n v="2499"/>
    <x v="0"/>
    <n v="752199"/>
    <n v="0.48"/>
    <n v="0"/>
    <n v="4.3"/>
    <x v="0"/>
    <n v="301"/>
    <x v="0"/>
    <n v="1204"/>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nd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 and s=electronics and sr=1-497"/>
  </r>
  <r>
    <s v="B00AXHBBXU"/>
    <s v="Casio FX-82MS 2nd Gen Non-Programmable Scientific Calculator, 240 Functions and 2-line Display, Black"/>
    <s v="OfficeProducts|OfficeElectronics|Calculators|Scientific"/>
    <x v="152"/>
    <s v="Office Products"/>
    <x v="4"/>
    <s v="OfficeElectronics"/>
    <s v="Calculators"/>
    <s v="Scientific"/>
    <m/>
    <n v="522"/>
    <n v="550"/>
    <x v="0"/>
    <n v="6698450"/>
    <n v="0.05"/>
    <n v="0"/>
    <n v="4.4000000000000004"/>
    <x v="0"/>
    <n v="12179"/>
    <x v="1"/>
    <n v="4871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 and s=computers and sr=1-79"/>
  </r>
  <r>
    <s v="B0846D5CBP"/>
    <s v="Casio FX-991ES Plus-2nd Edition Scientific Calculator, Black"/>
    <s v="OfficeProducts|OfficeElectronics|Calculators|Scientific"/>
    <x v="152"/>
    <s v="Office Products"/>
    <x v="4"/>
    <s v="OfficeElectronics"/>
    <s v="Calculators"/>
    <s v="Scientific"/>
    <m/>
    <n v="1295"/>
    <n v="1295"/>
    <x v="0"/>
    <n v="7459200"/>
    <n v="0"/>
    <n v="0"/>
    <n v="4.5"/>
    <x v="1"/>
    <n v="5760"/>
    <x v="1"/>
    <n v="288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nd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 and s=computers and sr=1-56"/>
  </r>
  <r>
    <s v="B095RTJH1M"/>
    <s v="Spigen EZ Fit Tempered Glass Screen Protector Guard for iPhone 14/13/13 Pro - 2 Pack"/>
    <s v="Electronics|Mobiles&amp;Accessories|MobileAccessories|Maintenance,Upkeep&amp;Repairs|ScreenProtectors"/>
    <x v="153"/>
    <s v="Electronics"/>
    <x v="0"/>
    <s v="Mobiles and Accessories"/>
    <s v="MobileAccessories"/>
    <s v="Maintenance,Upkeep and Repairs"/>
    <s v="ScreenProtectors"/>
    <n v="999"/>
    <n v="2899"/>
    <x v="0"/>
    <n v="77122097"/>
    <n v="0.66"/>
    <n v="1"/>
    <n v="4.5999999999999996"/>
    <x v="1"/>
    <n v="26603"/>
    <x v="1"/>
    <n v="133015"/>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 and s=electronics and sr=1-123"/>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153"/>
    <s v="Computers and Accessories"/>
    <x v="5"/>
    <s v="Accessories and Peripherals"/>
    <s v="TabletAccessories"/>
    <s v="ScreenProtectors"/>
    <m/>
    <n v="1234"/>
    <n v="1599"/>
    <x v="0"/>
    <n v="26671320"/>
    <n v="0.23"/>
    <n v="0"/>
    <n v="4.5"/>
    <x v="1"/>
    <n v="16680"/>
    <x v="1"/>
    <n v="834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 and s=computers and sr=1-372"/>
  </r>
  <r>
    <s v="B0B23LW7NV"/>
    <s v="Spigen EZ Fit Tempered Glass Screen Protector for iPhone 14 Pro Max - 2 Pack (Sensor Protection)"/>
    <s v="Electronics|Mobiles&amp;Accessories|MobileAccessories|Maintenance,Upkeep&amp;Repairs|ScreenProtectors"/>
    <x v="153"/>
    <s v="Electronics"/>
    <x v="0"/>
    <s v="Mobiles and Accessories"/>
    <s v="MobileAccessories"/>
    <s v="Maintenance,Upkeep and Repairs"/>
    <s v="ScreenProtectors"/>
    <n v="999"/>
    <n v="2899"/>
    <x v="0"/>
    <n v="22551321"/>
    <n v="0.66"/>
    <n v="1"/>
    <n v="4.7"/>
    <x v="1"/>
    <n v="7779"/>
    <x v="1"/>
    <n v="38895"/>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nd  absolute value fir money ."/>
    <s v="https://m.media-amazon.com/images/I/51EiPNlJDgL._SX300_SY300_QL70_ML2_.jpg"/>
    <s v="https://www.amazon.in/Spigen-Tempered-Screen-Protector-iPhone/dp/B0B23LW7NV/ref=sr_1_130?qid=1672895784 and s=electronics and sr=1-130"/>
  </r>
  <r>
    <s v="B09GP6FBZT"/>
    <s v="OpenTech¬Æ Military-Grade Tempered Glass Screen Protector Compatible for iPhone 13/13 Pro / 14 with Edge to Edge Coverage and Easy Installation kit (6.1 Inches)"/>
    <s v="Electronics|Mobiles&amp;Accessories|MobileAccessories|Maintenance,Upkeep&amp;Repairs|ScreenProtectors"/>
    <x v="153"/>
    <s v="Electronics"/>
    <x v="0"/>
    <s v="Mobiles and Accessories"/>
    <s v="MobileAccessories"/>
    <s v="Maintenance,Upkeep and Repairs"/>
    <s v="ScreenProtectors"/>
    <n v="299"/>
    <n v="999"/>
    <x v="0"/>
    <n v="8882109"/>
    <n v="0.7"/>
    <n v="1"/>
    <n v="4.3"/>
    <x v="0"/>
    <n v="8891"/>
    <x v="1"/>
    <n v="35564"/>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nd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nd  pro max )  and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nd  the finish of the product once installed . Hope to put an update after a period of time on how the screen guard coped with my rough use .,Good,The product came well packed  an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 and s=electronics and sr=1-274"/>
  </r>
  <r>
    <s v="B0B244R4KB"/>
    <s v="Spigen EZ Fit Tempered Glass Screen Protector for iPhone 14 Pro - 2 Pack (Sensor Protection)"/>
    <s v="Electronics|Mobiles&amp;Accessories|MobileAccessories|Maintenance,Upkeep&amp;Repairs|ScreenProtectors"/>
    <x v="153"/>
    <s v="Electronics"/>
    <x v="0"/>
    <s v="Mobiles and Accessories"/>
    <s v="MobileAccessories"/>
    <s v="Maintenance,Upkeep and Repairs"/>
    <s v="ScreenProtectors"/>
    <n v="999"/>
    <n v="2899"/>
    <x v="0"/>
    <n v="17767971"/>
    <n v="0.66"/>
    <n v="1"/>
    <n v="4.5999999999999996"/>
    <x v="1"/>
    <n v="6129"/>
    <x v="1"/>
    <n v="30645"/>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 and s=electronics and sr=1-139"/>
  </r>
  <r>
    <s v="B07Z3K96FR"/>
    <s v="Robustrion Tempered Glass Screen Protector for iPad 10.2 inch 9th Gen Generation 2021 8th Gen 2020 7th Gen 2019"/>
    <s v="Computers&amp;Accessories|Accessories&amp;Peripherals|TabletAccessories|ScreenProtectors"/>
    <x v="153"/>
    <s v="Computers and Accessories"/>
    <x v="5"/>
    <s v="Accessories and Peripherals"/>
    <s v="TabletAccessories"/>
    <s v="ScreenProtectors"/>
    <m/>
    <n v="399"/>
    <n v="1499"/>
    <x v="0"/>
    <n v="8589270"/>
    <n v="0.73"/>
    <n v="1"/>
    <n v="4.0999999999999996"/>
    <x v="0"/>
    <n v="5730"/>
    <x v="1"/>
    <n v="2292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nd  scratch resistant protects your iPad 10.2 inch 7th 8th 9th Generation|Easy Hassle-free  and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 and s=computers and sr=1-160"/>
  </r>
  <r>
    <s v="B08M66K48D"/>
    <s v="POPIO Tempered Glass Screen Protector Compatible for iPhone 12 / iPhone 12 Pro with Case Friendly Edge to Edge Coverage and Easy Installation kit, Pack of 1"/>
    <s v="Electronics|Mobiles&amp;Accessories|MobileAccessories|Maintenance,Upkeep&amp;Repairs|ScreenProtectors"/>
    <x v="153"/>
    <s v="Electronics"/>
    <x v="0"/>
    <s v="Mobiles and Accessories"/>
    <s v="MobileAccessories"/>
    <s v="Maintenance,Upkeep and Repairs"/>
    <s v="ScreenProtectors"/>
    <n v="299"/>
    <n v="599"/>
    <x v="0"/>
    <n v="2799726"/>
    <n v="0.5"/>
    <n v="1"/>
    <n v="4.3"/>
    <x v="0"/>
    <n v="4674"/>
    <x v="1"/>
    <n v="18696"/>
    <s v="Hardness: High hardness level provides protection from accidental drop  and  scratches|Additional features: Bubble proof, Scratch resistant, Anti fingerprint, Anti-glare, Anti-shatter, Touch sensitive|Easy Installation: Contains 1 Tempered Glass Screen Protector, 1 wet wipe, 1 dry wipe, 1 Dust Absorber  and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 and s=electronics and sr=1-356"/>
  </r>
  <r>
    <s v="B08CTQP51L"/>
    <s v="Robustrion [Anti-Scratch]  and  [Smudge Proof] [S Pen Compatible] Premium Tempered Glass Screen Protector for Samsung Tab S6 Lite 10.4 inch SM-P610/615 [Bubble Free]"/>
    <s v="Computers&amp;Accessories|Accessories&amp;Peripherals|TabletAccessories|ScreenProtectors"/>
    <x v="153"/>
    <s v="Computers and Accessories"/>
    <x v="5"/>
    <s v="Accessories and Peripherals"/>
    <s v="TabletAccessories"/>
    <s v="ScreenProtectors"/>
    <m/>
    <n v="379"/>
    <n v="1499"/>
    <x v="0"/>
    <n v="6219351"/>
    <n v="0.75"/>
    <n v="1"/>
    <n v="4.2"/>
    <x v="0"/>
    <n v="4149"/>
    <x v="1"/>
    <n v="16596"/>
    <s v="9H surface hardness ! that is highly durable  and  scratch resistant protects your Samsung Tab S6 Lite 10.4 inch against scratches  and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 and s=computers and sr=1-390"/>
  </r>
  <r>
    <s v="B0B8CHJLWJ"/>
    <s v="Kyosei Advanced Tempered Glass Compatible with Google Pixel 6a with Military-Grade Anti-Explosion Edge-to-Edge Coverage Screen Protector Guard"/>
    <s v="Electronics|Mobiles&amp;Accessories|MobileAccessories|Maintenance,Upkeep&amp;Repairs|ScreenProtectors"/>
    <x v="153"/>
    <s v="Electronics"/>
    <x v="0"/>
    <s v="Mobiles and Accessories"/>
    <s v="MobileAccessories"/>
    <s v="Maintenance,Upkeep and Repairs"/>
    <s v="ScreenProtectors"/>
    <n v="299"/>
    <n v="1199"/>
    <x v="0"/>
    <n v="714604"/>
    <n v="0.75"/>
    <n v="1"/>
    <n v="4.5"/>
    <x v="1"/>
    <n v="596"/>
    <x v="0"/>
    <n v="298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 and s=electronics and sr=1-247"/>
  </r>
  <r>
    <s v="B0B5YBGCKD"/>
    <s v="POPIO Tempered Glass Compatible for iPhone 13 / iPhone 13 Pro/iPhone 14 (Transparent) Edge to Edge Full Screen Coverage with Installation Kit, Pack of 2"/>
    <s v="Electronics|Mobiles&amp;Accessories|MobileAccessories|Maintenance,Upkeep&amp;Repairs|ScreenProtectors"/>
    <x v="153"/>
    <s v="Electronics"/>
    <x v="0"/>
    <s v="Mobiles and Accessories"/>
    <s v="MobileAccessories"/>
    <s v="Maintenance,Upkeep and Repairs"/>
    <s v="ScreenProtectors"/>
    <n v="150"/>
    <n v="599"/>
    <x v="0"/>
    <n v="427686"/>
    <n v="0.75"/>
    <n v="1"/>
    <n v="4.3"/>
    <x v="0"/>
    <n v="714"/>
    <x v="0"/>
    <n v="2856"/>
    <s v="Compatible Device: iPhone 13 / iPhone 13 Pro / iPhone 14 | Area of coverage : Edge to Edge Full Screen Coverage|Hardness: High hardness level provides protection from accidental drop  and  scratches|Easy Installation: Contains 2 tempered glass ,2 wet wipe, 2 Dry wipes, 6 Guide Sticker  and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nd  my last one was from popio too. So I odered another  and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 and s=electronics and sr=1-417"/>
  </r>
  <r>
    <s v="B09Q3M3WLJ"/>
    <s v="Robustrion [Anti-Scratch]  and  [Smudge Proof] [Bubble Free] Premium Tempered Glass Screen Protector Guard for Samsung Galaxy Tab A8 10.5 inch [SM-X200/X205/X207] 2022"/>
    <s v="Computers&amp;Accessories|Accessories&amp;Peripherals|TabletAccessories|ScreenProtectors"/>
    <x v="153"/>
    <s v="Computers and Accessories"/>
    <x v="5"/>
    <s v="Accessories and Peripherals"/>
    <s v="TabletAccessories"/>
    <s v="ScreenProtectors"/>
    <m/>
    <n v="399"/>
    <n v="1499"/>
    <x v="0"/>
    <n v="1035809"/>
    <n v="0.73"/>
    <n v="1"/>
    <n v="4"/>
    <x v="0"/>
    <n v="691"/>
    <x v="0"/>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nd  scratch resistant protects your Samsung Galaxy Tab A8 10.5 inch [SM-X200/X205/X207|Easy Hassle-free  and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 and s=computers and sr=1-452"/>
  </r>
  <r>
    <s v="B0B2CPVXHX"/>
    <s v="Robustrion Anti-Scratch  and  Smudge Proof Tempered Glass Screen Protector for Xiaomi Mi Pad 5 11 inch"/>
    <s v="Computers&amp;Accessories|Accessories&amp;Peripherals|TabletAccessories|ScreenProtectors"/>
    <x v="153"/>
    <s v="Computers and Accessories"/>
    <x v="5"/>
    <s v="Accessories and Peripherals"/>
    <s v="TabletAccessories"/>
    <s v="ScreenProtectors"/>
    <m/>
    <n v="379"/>
    <n v="1499"/>
    <x v="0"/>
    <n v="1004330"/>
    <n v="0.75"/>
    <n v="1"/>
    <n v="4.0999999999999996"/>
    <x v="0"/>
    <n v="670"/>
    <x v="0"/>
    <n v="268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nd  scratch resistant protects your Xiaomi Pad 5 11 inch|Easy Hassle-free  and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 and s=computers and sr=1-406"/>
  </r>
  <r>
    <s v="B08GYG6T12"/>
    <s v="SanDisk Ultra SDHC UHS-I Card 32GB 120MB/s R for DSLR Cameras, for Full HD Recording, 10Y Warranty"/>
    <s v="Electronics|Accessories|MemoryCards|SecureDigitalCards"/>
    <x v="154"/>
    <s v="Electronics"/>
    <x v="0"/>
    <s v="Accessories"/>
    <s v="MemoryCards"/>
    <s v="SecureDigitalCards"/>
    <m/>
    <n v="449"/>
    <n v="800"/>
    <x v="0"/>
    <n v="55668000"/>
    <n v="0.44"/>
    <n v="0"/>
    <n v="4.4000000000000004"/>
    <x v="0"/>
    <n v="69585"/>
    <x v="1"/>
    <n v="27834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 and s=computers and sr=1-223"/>
  </r>
  <r>
    <s v="B09BN2NPBD"/>
    <s v="DIGITEK¬Æ (DRL-14C) Professional (31cm) Dual Temperature LED Ring Light with Tripod Stand  and  Mini Tripod for YouTube, Photo-Shoot, Video Shoot, Live Stream, Makeup, Vlogging  and  More"/>
    <s v="Electronics|Mobiles&amp;Accessories|MobileAccessories|Photo&amp;VideoAccessories|Flashes&amp;SelfieLights|SelfieLights"/>
    <x v="155"/>
    <s v="Electronics"/>
    <x v="0"/>
    <s v="Mobiles and Accessories"/>
    <s v="MobileAccessories"/>
    <s v="Photo and VideoAccessories"/>
    <s v="Flashes and SelfieLights"/>
    <n v="1699"/>
    <n v="3495"/>
    <x v="0"/>
    <n v="50226645"/>
    <n v="0.51"/>
    <n v="1"/>
    <n v="4.0999999999999996"/>
    <x v="0"/>
    <n v="14371"/>
    <x v="1"/>
    <n v="57484"/>
    <s v="No Shadow apertures, is essentially a boon for Photo-Video shoots with Lighting effects|Can mount it to a grip head or light stand as per need|Comes with 5 Feet Light stand and mini Tripod|DRL-14C comes with Intensity control, Color temperature control  and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 and s=computers and sr=1-224"/>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56"/>
    <s v="Electronics"/>
    <x v="0"/>
    <s v="Mobiles and Accessories"/>
    <s v="MobileAccessories"/>
    <s v="Photo and VideoAccessories"/>
    <s v="SelfieSticks"/>
    <n v="599"/>
    <n v="1399"/>
    <x v="0"/>
    <n v="20369440"/>
    <n v="0.56999999999999995"/>
    <n v="1"/>
    <n v="4.0999999999999996"/>
    <x v="0"/>
    <n v="14560"/>
    <x v="1"/>
    <n v="582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nd  Perfect Match „ÄëThe Selfie Stick is suitable for Most Smart Phone in Market, IPhone x 8 6 7 Plus Android Samsung Galaxy S7 S8 Blackberry Huawei etc. No Need to Worry About Incompatibility Issues. Fits 3.5-6.2'' screen devices like iOS  and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 and s=electronics and sr=1-46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56"/>
    <s v="Electronics"/>
    <x v="0"/>
    <s v="Mobiles and Accessories"/>
    <s v="MobileAccessories"/>
    <s v="Photo and VideoAccessories"/>
    <s v="SelfieSticks"/>
    <n v="399"/>
    <n v="1999"/>
    <x v="0"/>
    <n v="6760618"/>
    <n v="0.8"/>
    <n v="1"/>
    <n v="4"/>
    <x v="0"/>
    <n v="3382"/>
    <x v="1"/>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 and s=electronics and sr=1-6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56"/>
    <s v="Electronics"/>
    <x v="0"/>
    <s v="Mobiles and Accessories"/>
    <s v="MobileAccessories"/>
    <s v="Photo and VideoAccessories"/>
    <s v="SelfieSticks"/>
    <n v="399"/>
    <n v="1999"/>
    <x v="0"/>
    <n v="6760618"/>
    <n v="0.8"/>
    <n v="1"/>
    <n v="4"/>
    <x v="0"/>
    <n v="3382"/>
    <x v="1"/>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 and s=computers and sr=1-5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56"/>
    <s v="Electronics"/>
    <x v="0"/>
    <s v="Mobiles and Accessories"/>
    <s v="MobileAccessories"/>
    <s v="Photo and VideoAccessories"/>
    <s v="SelfieSticks"/>
    <n v="1799"/>
    <n v="3999"/>
    <x v="0"/>
    <n v="979755"/>
    <n v="0.55000000000000004"/>
    <n v="1"/>
    <n v="4.5999999999999996"/>
    <x v="1"/>
    <n v="245"/>
    <x v="0"/>
    <n v="122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 and s=electronics and sr=1-44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56"/>
    <s v="Electronics"/>
    <x v="0"/>
    <s v="Mobiles and Accessories"/>
    <s v="MobileAccessories"/>
    <s v="Photo and VideoAccessories"/>
    <s v="SelfieSticks"/>
    <n v="1799"/>
    <n v="3999"/>
    <x v="0"/>
    <n v="979755"/>
    <n v="0.55000000000000004"/>
    <n v="1"/>
    <n v="4.5999999999999996"/>
    <x v="1"/>
    <n v="245"/>
    <x v="0"/>
    <n v="122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 and s=computers and sr=1-484"/>
  </r>
  <r>
    <s v="B086X18Q71"/>
    <s v="Usha Janome Dream Stitch Automatic Zig-Zag Electric Sewing Machine with 14 Stitch Function (White and Blue) with Free Sewing KIT Worth RS 500"/>
    <s v="Home&amp;Kitchen|Kitchen&amp;HomeAppliances|SewingMachines&amp;Accessories|Sewing&amp;EmbroideryMachines"/>
    <x v="157"/>
    <s v="Home and Kitchen"/>
    <x v="2"/>
    <s v="Kitchen and HomeAppliances"/>
    <s v="SewingMachines and Accessories"/>
    <s v="Sewing and EmbroideryMachines"/>
    <m/>
    <n v="9799"/>
    <n v="12150"/>
    <x v="0"/>
    <n v="160999650"/>
    <n v="0.19"/>
    <n v="0"/>
    <n v="4.3"/>
    <x v="0"/>
    <n v="13251"/>
    <x v="1"/>
    <n v="53004"/>
    <s v="Free Sewing Kit Worth 500/- (contains 18 N Thread Spools, 12 N Buttons, 1 N Scissor, 5 N Needles and 1 N Measuring Tape)|Automatic zig-zag sewing machine with compact free arm. Pressure Adjustor : No|Thread Tension Control: Manual ; Stitch Pattern Selector: Dial Type|7 built-in stitches  and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 and s=kitchen and sr=1-259"/>
  </r>
  <r>
    <s v="B08ZXZ362Z"/>
    <s v="akiara - Makes life easy Mini Sewing Machine for Home Tailoring use | Mini Silai Machine with Sewing Kit Set Sewing Box with Thread Scissors, Needle All in One Sewing Accessories (White  and  Purple)"/>
    <s v="Home&amp;Kitchen|Kitchen&amp;HomeAppliances|SewingMachines&amp;Accessories|Sewing&amp;EmbroideryMachines"/>
    <x v="157"/>
    <s v="Home and Kitchen"/>
    <x v="2"/>
    <s v="Kitchen and HomeAppliances"/>
    <s v="SewingMachines and Accessories"/>
    <s v="Sewing and EmbroideryMachines"/>
    <m/>
    <n v="1563"/>
    <n v="3098"/>
    <x v="0"/>
    <n v="7072734"/>
    <n v="0.5"/>
    <n v="1"/>
    <n v="3.5"/>
    <x v="0"/>
    <n v="2283"/>
    <x v="1"/>
    <n v="913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 and s=kitchen and sr=1-493"/>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57"/>
    <s v="Home and Kitchen"/>
    <x v="2"/>
    <s v="Kitchen and HomeAppliances"/>
    <s v="SewingMachines and Accessories"/>
    <s v="Sewing and EmbroideryMachines"/>
    <m/>
    <n v="721"/>
    <n v="1499"/>
    <x v="0"/>
    <n v="3671051"/>
    <n v="0.52"/>
    <n v="1"/>
    <n v="3.1"/>
    <x v="2"/>
    <n v="2449"/>
    <x v="1"/>
    <n v="7347"/>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 and s=kitchen and sr=1-270"/>
  </r>
  <r>
    <s v="B09R83SFYV"/>
    <s v="Akiara¬Æ - Makes life easy Mini Sewing Machine with Table Set | Tailoring Machine | Hand Sewing Machine with extension table, foot pedal, adapter"/>
    <s v="Home&amp;Kitchen|Kitchen&amp;HomeAppliances|SewingMachines&amp;Accessories|Sewing&amp;EmbroideryMachines"/>
    <x v="157"/>
    <s v="Home and Kitchen"/>
    <x v="2"/>
    <s v="Kitchen and HomeAppliances"/>
    <s v="SewingMachines and Accessories"/>
    <s v="Sewing and EmbroideryMachines"/>
    <m/>
    <n v="1484"/>
    <n v="2499"/>
    <x v="0"/>
    <n v="2666433"/>
    <n v="0.41"/>
    <n v="0"/>
    <n v="3.7"/>
    <x v="0"/>
    <n v="1067"/>
    <x v="1"/>
    <n v="4268"/>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 and s=kitchen and sr=1-202"/>
  </r>
  <r>
    <s v="B07H1S7XW8"/>
    <s v="STRIFF Wall Mount Phone Holder Wall Mount with Adhesive Strips, Charging Holder Compatible with iPhone, Smartphone and Mini Tablet (Pack of 1) (White)"/>
    <s v="Electronics|Mobiles&amp;Accessories|MobileAccessories|Mounts|Shower&amp;WallMounts"/>
    <x v="158"/>
    <s v="Electronics"/>
    <x v="0"/>
    <s v="Mobiles and Accessories"/>
    <s v="MobileAccessories"/>
    <s v="Mounts"/>
    <s v="Shower and WallMounts"/>
    <n v="89"/>
    <n v="499"/>
    <x v="1"/>
    <n v="4660660"/>
    <n v="0.82"/>
    <n v="1"/>
    <n v="4.0999999999999996"/>
    <x v="0"/>
    <n v="9340"/>
    <x v="1"/>
    <n v="373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 and s=electronics and sr=1-482"/>
  </r>
  <r>
    <s v="B01MUAUOCX"/>
    <s v="Sujata Chutney Steel Jar, 400 ml, (White), Stainless Steel"/>
    <s v="Home&amp;Kitchen|Kitchen&amp;HomeAppliances|SmallKitchenAppliances|SmallApplianceParts&amp;Accessories"/>
    <x v="159"/>
    <s v="Home and Kitchen"/>
    <x v="2"/>
    <s v="Kitchen and HomeAppliances"/>
    <s v="SmallKitchenAppliances"/>
    <s v="SmallApplianceParts and Accessories"/>
    <m/>
    <n v="688"/>
    <n v="747"/>
    <x v="0"/>
    <n v="1703160"/>
    <n v="0.08"/>
    <n v="0"/>
    <n v="4.5"/>
    <x v="1"/>
    <n v="2280"/>
    <x v="1"/>
    <n v="1140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 and s=kitchen and sr=1-386"/>
  </r>
  <r>
    <s v="B08S6RKT4L"/>
    <s v="Balzano High Speed Nutri Blender/Mixer/Smoothie Maker - 500 Watt - Silver, 2 Jar"/>
    <s v="Home&amp;Kitchen|Kitchen&amp;HomeAppliances|SmallKitchenAppliances"/>
    <x v="160"/>
    <s v="Home and Kitchen"/>
    <x v="2"/>
    <s v="Kitchen and HomeAppliances"/>
    <s v="SmallKitchenAppliances"/>
    <m/>
    <m/>
    <n v="2599"/>
    <n v="4290"/>
    <x v="0"/>
    <n v="9077640"/>
    <n v="0.39"/>
    <n v="0"/>
    <n v="4.4000000000000004"/>
    <x v="0"/>
    <n v="2116"/>
    <x v="1"/>
    <n v="8464"/>
    <s v="Engineered  and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 and s=kitchen and sr=1-241"/>
  </r>
  <r>
    <s v="B09GFPVD9Y"/>
    <s v="Redmi 9 Activ (Carbon Black, 4GB RAM, 64GB Storage) | Octa-core Helio G35 | 5000 mAh Battery"/>
    <s v="Electronics|Mobiles&amp;Accessories|Smartphones&amp;BasicMobiles|Smartphones"/>
    <x v="161"/>
    <s v="Electronics"/>
    <x v="0"/>
    <s v="Mobiles and Accessories"/>
    <s v="Smartphones and BasicMobiles"/>
    <s v="Smartphones"/>
    <m/>
    <n v="8499"/>
    <n v="10999"/>
    <x v="0"/>
    <n v="3451882164"/>
    <n v="0.23"/>
    <n v="0"/>
    <n v="4.0999999999999996"/>
    <x v="0"/>
    <n v="313836"/>
    <x v="1"/>
    <n v="125534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nd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 and s=electronics and sr=1-39"/>
  </r>
  <r>
    <s v="B09GFLXVH9"/>
    <s v="Redmi 9A Sport (Coral Green, 2GB RAM, 32GB Storage) | 2GHz Octa-core Helio G25 Processor | 5000 mAh Battery"/>
    <s v="Electronics|Mobiles&amp;Accessories|Smartphones&amp;BasicMobiles|Smartphones"/>
    <x v="161"/>
    <s v="Electronics"/>
    <x v="0"/>
    <s v="Mobiles and Accessories"/>
    <s v="Smartphones and BasicMobiles"/>
    <s v="Smartphones"/>
    <m/>
    <n v="6499"/>
    <n v="8499"/>
    <x v="0"/>
    <n v="2667292164"/>
    <n v="0.24"/>
    <n v="0"/>
    <n v="4.0999999999999996"/>
    <x v="0"/>
    <n v="313836"/>
    <x v="1"/>
    <n v="125534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 and s=electronics and sr=1-40"/>
  </r>
  <r>
    <s v="B09GFM8CGS"/>
    <s v="Redmi 9A Sport (Carbon Black, 2GB RAM, 32GB Storage) | 2GHz Octa-core Helio G25 Processor | 5000 mAh Battery"/>
    <s v="Electronics|Mobiles&amp;Accessories|Smartphones&amp;BasicMobiles|Smartphones"/>
    <x v="161"/>
    <s v="Electronics"/>
    <x v="0"/>
    <s v="Mobiles and Accessories"/>
    <s v="Smartphones and BasicMobiles"/>
    <s v="Smartphones"/>
    <m/>
    <n v="6499"/>
    <n v="7999"/>
    <x v="0"/>
    <n v="2510342168"/>
    <n v="0.19"/>
    <n v="0"/>
    <n v="4.0999999999999996"/>
    <x v="0"/>
    <n v="313832"/>
    <x v="1"/>
    <n v="12553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 and s=electronics and sr=1-144"/>
  </r>
  <r>
    <s v="B09GFPN6TP"/>
    <s v="Redmi 9A Sport (Coral Green, 3GB RAM, 32GB Storage) | 2GHz Octa-core Helio G25 Processor | 5000 mAh Battery"/>
    <s v="Electronics|Mobiles&amp;Accessories|Smartphones&amp;BasicMobiles|Smartphones"/>
    <x v="161"/>
    <s v="Electronics"/>
    <x v="0"/>
    <s v="Mobiles and Accessories"/>
    <s v="Smartphones and BasicMobiles"/>
    <s v="Smartphones"/>
    <m/>
    <n v="7499"/>
    <n v="9499"/>
    <x v="0"/>
    <n v="2981090168"/>
    <n v="0.21"/>
    <n v="0"/>
    <n v="4.0999999999999996"/>
    <x v="0"/>
    <n v="313832"/>
    <x v="1"/>
    <n v="125532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nd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 and s=electronics and sr=1-432"/>
  </r>
  <r>
    <s v="B08444S68L"/>
    <s v="OPPO A31 (Mystery Black, 6GB RAM, 128GB Storage) with No Cost EMI/Additional Exchange Offers"/>
    <s v="Electronics|Mobiles&amp;Accessories|Smartphones&amp;BasicMobiles|Smartphones"/>
    <x v="161"/>
    <s v="Electronics"/>
    <x v="0"/>
    <s v="Mobiles and Accessories"/>
    <s v="Smartphones and BasicMobiles"/>
    <s v="Smartphones"/>
    <m/>
    <n v="12490"/>
    <n v="15990"/>
    <x v="0"/>
    <n v="935510940"/>
    <n v="0.22"/>
    <n v="0"/>
    <n v="4.2"/>
    <x v="0"/>
    <n v="58506"/>
    <x v="1"/>
    <n v="23402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nd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 and s=electronics and sr=1-122"/>
  </r>
  <r>
    <s v="B0BD3T6Z1D"/>
    <s v="Samsung Galaxy M32 Prime Edition (Light Blue, 4GB RAM, 64GB)"/>
    <s v="Electronics|Mobiles&amp;Accessories|Smartphones&amp;BasicMobiles|Smartphones"/>
    <x v="161"/>
    <s v="Electronics"/>
    <x v="0"/>
    <s v="Mobiles and Accessories"/>
    <s v="Smartphones and BasicMobiles"/>
    <s v="Smartphones"/>
    <m/>
    <n v="12999"/>
    <n v="13499"/>
    <x v="0"/>
    <n v="757266902"/>
    <n v="0.04"/>
    <n v="0"/>
    <n v="4.0999999999999996"/>
    <x v="0"/>
    <n v="56098"/>
    <x v="1"/>
    <n v="22439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nd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nd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nd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nd  20mp Front camera,  3. One UI,  4. Knox security,  5. 6000mAh big battery.Cons- 1. Helio G80 Processor(should be at least Helio G96 or equal),  2. Lots of lags  and  Jittering issues. (It must be fixed  an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 and s=electronics and sr=1-193"/>
  </r>
  <r>
    <s v="B09QS8V5N8"/>
    <s v="Redmi Note 11 (Space Black, 4GB RAM, 64GB Storage)|90Hz FHD+ AMOLED Display | Qualcomm¬Æ Snapdragon‚Ñ¢ 680-6nm | 33W Charger Included"/>
    <s v="Electronics|Mobiles&amp;Accessories|Smartphones&amp;BasicMobiles|Smartphones"/>
    <x v="161"/>
    <s v="Electronics"/>
    <x v="0"/>
    <s v="Mobiles and Accessories"/>
    <s v="Smartphones and BasicMobiles"/>
    <s v="Smartphones"/>
    <m/>
    <n v="12999"/>
    <n v="17999"/>
    <x v="0"/>
    <n v="913845228"/>
    <n v="0.28000000000000003"/>
    <n v="0"/>
    <n v="4.0999999999999996"/>
    <x v="0"/>
    <n v="50772"/>
    <x v="1"/>
    <n v="20308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nd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nd  THERE, CASUAL GAMER  and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nd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nd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 and s=electronics and sr=1-96"/>
  </r>
  <r>
    <s v="B09QS9X9L8"/>
    <s v="Redmi Note 11 (Horizon Blue, 6GB RAM, 64GB Storage)|90Hz FHD+ AMOLED Display | Qualcomm¬Æ Snapdragon‚Ñ¢ 680-6nm | 33W Charger Included"/>
    <s v="Electronics|Mobiles&amp;Accessories|Smartphones&amp;BasicMobiles|Smartphones"/>
    <x v="161"/>
    <s v="Electronics"/>
    <x v="0"/>
    <s v="Mobiles and Accessories"/>
    <s v="Smartphones and BasicMobiles"/>
    <s v="Smartphones"/>
    <m/>
    <n v="12999"/>
    <n v="18999"/>
    <x v="0"/>
    <n v="964617228"/>
    <n v="0.32"/>
    <n v="0"/>
    <n v="4.0999999999999996"/>
    <x v="0"/>
    <n v="50772"/>
    <x v="1"/>
    <n v="20308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nd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nd  THERE, CASUAL GAMER  and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nd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nd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 and s=electronics and sr=1-199"/>
  </r>
  <r>
    <s v="B09QS9X16F"/>
    <s v="Redmi Note 11 (Space Black, 6GB RAM, 64GB Storage) | 90Hz FHD+ AMOLED Display | Qualcomm¬Æ Snapdragon‚Ñ¢ 680-6nm | 33W Charger Included"/>
    <s v="Electronics|Mobiles&amp;Accessories|Smartphones&amp;BasicMobiles|Smartphones"/>
    <x v="161"/>
    <s v="Electronics"/>
    <x v="0"/>
    <s v="Mobiles and Accessories"/>
    <s v="Smartphones and BasicMobiles"/>
    <s v="Smartphones"/>
    <m/>
    <n v="12999"/>
    <n v="18999"/>
    <x v="0"/>
    <n v="964617228"/>
    <n v="0.32"/>
    <n v="0"/>
    <n v="4.0999999999999996"/>
    <x v="0"/>
    <n v="50772"/>
    <x v="1"/>
    <n v="20308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nd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nd  THERE, CASUAL GAMER  and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nd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nd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 and s=electronics and sr=1-218"/>
  </r>
  <r>
    <s v="B09QS9CWLV"/>
    <s v="Redmi Note 11 (Horizon Blue, 6GB RAM, 64GB Storage)|90Hz FHD+ AMOLED Display | Qualcomm¬Æ Snapdragon‚Ñ¢ 680-6nm | 33W Charger Included"/>
    <s v="Electronics|Mobiles&amp;Accessories|Smartphones&amp;BasicMobiles|Smartphones"/>
    <x v="161"/>
    <s v="Electronics"/>
    <x v="0"/>
    <s v="Mobiles and Accessories"/>
    <s v="Smartphones and BasicMobiles"/>
    <s v="Smartphones"/>
    <m/>
    <n v="12999"/>
    <n v="18999"/>
    <x v="0"/>
    <n v="964617228"/>
    <n v="0.32"/>
    <n v="0"/>
    <n v="4.0999999999999996"/>
    <x v="0"/>
    <n v="50772"/>
    <x v="1"/>
    <n v="20308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nd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nd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nd  THERE, CASUAL GAMER  and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nd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nd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 and s=electronics and sr=1-382"/>
  </r>
  <r>
    <s v="B08VB34KJ1"/>
    <s v="OPPO A74 5G (Fantastic Purple,6GB RAM,128GB Storage) with No Cost EMI/Additional Exchange Offers"/>
    <s v="Electronics|Mobiles&amp;Accessories|Smartphones&amp;BasicMobiles|Smartphones"/>
    <x v="161"/>
    <s v="Electronics"/>
    <x v="0"/>
    <s v="Mobiles and Accessories"/>
    <s v="Smartphones and BasicMobiles"/>
    <s v="Smartphones"/>
    <m/>
    <n v="15490"/>
    <n v="20990"/>
    <x v="0"/>
    <n v="690906840"/>
    <n v="0.26"/>
    <n v="0"/>
    <n v="4.2"/>
    <x v="0"/>
    <n v="32916"/>
    <x v="1"/>
    <n v="13166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nd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 and s=electronics and sr=1-55"/>
  </r>
  <r>
    <s v="B08VB2CMR3"/>
    <s v="OPPO A74 5G (Fluid Black, 6GB RAM, 128GB Storage) with No Cost EMI/Additional Exchange Offers"/>
    <s v="Electronics|Mobiles&amp;Accessories|Smartphones&amp;BasicMobiles|Smartphones"/>
    <x v="161"/>
    <s v="Electronics"/>
    <x v="0"/>
    <s v="Mobiles and Accessories"/>
    <s v="Smartphones and BasicMobiles"/>
    <s v="Smartphones"/>
    <m/>
    <n v="15490"/>
    <n v="20990"/>
    <x v="0"/>
    <n v="690906840"/>
    <n v="0.26"/>
    <n v="0"/>
    <n v="4.2"/>
    <x v="0"/>
    <n v="32916"/>
    <x v="1"/>
    <n v="13166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nd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 and s=electronics and sr=1-122"/>
  </r>
  <r>
    <s v="B09LHYZ3GJ"/>
    <s v="Redmi Note 11T 5G (Matte Black, 6GB RAM, 128GB ROM)| Dimensity 810 5G | 33W Pro Fast Charging | Charger Included | Additional Exchange Offers|Get 2 Months of YouTube Premium Free!"/>
    <s v="Electronics|Mobiles&amp;Accessories|Smartphones&amp;BasicMobiles|Smartphones"/>
    <x v="161"/>
    <s v="Electronics"/>
    <x v="0"/>
    <s v="Mobiles and Accessories"/>
    <s v="Smartphones and BasicMobiles"/>
    <s v="Smartphones"/>
    <m/>
    <n v="16999"/>
    <n v="20999"/>
    <x v="0"/>
    <n v="668230178"/>
    <n v="0.19"/>
    <n v="0"/>
    <n v="4.0999999999999996"/>
    <x v="0"/>
    <n v="31822"/>
    <x v="1"/>
    <n v="12728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 and s=electronics and sr=1-196"/>
  </r>
  <r>
    <s v="B09LJ116B5"/>
    <s v="Redmi Note 11T 5G (Aquamarine Blue, 6GB RAM, 128GB ROM)| Dimensity 810 5G | 33W Pro Fast Charging | Charger Included | Additional Exchange Offers| Get 2 Months of YouTube Premium Free!"/>
    <s v="Electronics|Mobiles&amp;Accessories|Smartphones&amp;BasicMobiles|Smartphones"/>
    <x v="161"/>
    <s v="Electronics"/>
    <x v="0"/>
    <s v="Mobiles and Accessories"/>
    <s v="Smartphones and BasicMobiles"/>
    <s v="Smartphones"/>
    <m/>
    <n v="16999"/>
    <n v="20999"/>
    <x v="0"/>
    <n v="668230178"/>
    <n v="0.19"/>
    <n v="0"/>
    <n v="4.0999999999999996"/>
    <x v="0"/>
    <n v="31822"/>
    <x v="1"/>
    <n v="12728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 and s=electronics and sr=1-221"/>
  </r>
  <r>
    <s v="B09LHZSMRR"/>
    <s v="Redmi Note 11T 5G (Stardust White, 6GB RAM, 128GB ROM)| Dimensity 810 5G | 33W Pro Fast Charging | Charger Included | Additional Exchange Offers|Get 2 Months of YouTube Premium Free!"/>
    <s v="Electronics|Mobiles&amp;Accessories|Smartphones&amp;BasicMobiles|Smartphones"/>
    <x v="161"/>
    <s v="Electronics"/>
    <x v="0"/>
    <s v="Mobiles and Accessories"/>
    <s v="Smartphones and BasicMobiles"/>
    <s v="Smartphones"/>
    <m/>
    <n v="16999"/>
    <n v="20999"/>
    <x v="0"/>
    <n v="668230178"/>
    <n v="0.19"/>
    <n v="0"/>
    <n v="4.0999999999999996"/>
    <x v="0"/>
    <n v="31822"/>
    <x v="1"/>
    <n v="12728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 and s=electronics and sr=1-297"/>
  </r>
  <r>
    <s v="B09FKDH6FS"/>
    <s v="realme narzo 50i (Mint Green, 2GB RAM+32GB Storage) Octa Core Processor | 6.5&quot; inch Large Display"/>
    <s v="Electronics|Mobiles&amp;Accessories|Smartphones&amp;BasicMobiles|Smartphones"/>
    <x v="161"/>
    <s v="Electronics"/>
    <x v="0"/>
    <s v="Mobiles and Accessories"/>
    <s v="Smartphones and BasicMobiles"/>
    <s v="Smartphones"/>
    <m/>
    <n v="7499"/>
    <n v="7999"/>
    <x v="0"/>
    <n v="247225093"/>
    <n v="0.06"/>
    <n v="0"/>
    <n v="4"/>
    <x v="0"/>
    <n v="30907"/>
    <x v="1"/>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 and s=electronics and sr=1-115"/>
  </r>
  <r>
    <s v="B08VB57558"/>
    <s v="Samsung Galaxy S20 FE 5G (Cloud Navy, 8GB RAM, 128GB Storage) with No Cost EMI  and  Additional Exchange Offers"/>
    <s v="Electronics|Mobiles&amp;Accessories|Smartphones&amp;BasicMobiles|Smartphones"/>
    <x v="161"/>
    <s v="Electronics"/>
    <x v="0"/>
    <s v="Mobiles and Accessories"/>
    <s v="Smartphones and BasicMobiles"/>
    <s v="Smartphones"/>
    <m/>
    <n v="37990"/>
    <n v="74999"/>
    <x v="0"/>
    <n v="2084222210"/>
    <n v="0.49"/>
    <n v="0"/>
    <n v="4.2"/>
    <x v="0"/>
    <n v="27790"/>
    <x v="1"/>
    <n v="11116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nd  Night Mode | 32MP F2.2 Front Punch Hole Camera|6.5-inch(16.40 centimeters) Infinity-O Super AMOLED Display with 120Hz Refresh rate, 1080 x 2400 (FHD+) Resolution &quot;|4500 mAh battery (Non -removable) with Super Fast Charging, FAst Wireless Charging  and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nd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nd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nd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nd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nd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nd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 and s=electronics and sr=1-434"/>
  </r>
  <r>
    <s v="B09T39K9YL"/>
    <s v="Redmi Note 11 Pro + 5G (Stealth Black, 6GB RAM, 128GB Storage) | 67W Turbo Charge | 120Hz Super AMOLED Display | Additional Exchange Offers | Charger Included"/>
    <s v="Electronics|Mobiles&amp;Accessories|Smartphones&amp;BasicMobiles|Smartphones"/>
    <x v="161"/>
    <s v="Electronics"/>
    <x v="0"/>
    <s v="Mobiles and Accessories"/>
    <s v="Smartphones and BasicMobiles"/>
    <s v="Smartphones"/>
    <m/>
    <n v="19999"/>
    <n v="24999"/>
    <x v="0"/>
    <n v="645574176"/>
    <n v="0.2"/>
    <n v="0"/>
    <n v="3.9"/>
    <x v="0"/>
    <n v="25824"/>
    <x v="1"/>
    <n v="10329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 and s=electronics and sr=1-56"/>
  </r>
  <r>
    <s v="B09T2WRLJJ"/>
    <s v="Redmi Note 11 Pro + 5G (Phantom White, 8GB RAM, 128GB Storage) | 67W Turbo Charge | 120Hz Super AMOLED Display | Additional Exchange Offers | Charger Included"/>
    <s v="Electronics|Mobiles&amp;Accessories|Smartphones&amp;BasicMobiles|Smartphones"/>
    <x v="161"/>
    <s v="Electronics"/>
    <x v="0"/>
    <s v="Mobiles and Accessories"/>
    <s v="Smartphones and BasicMobiles"/>
    <s v="Smartphones"/>
    <m/>
    <n v="20999"/>
    <n v="26999"/>
    <x v="0"/>
    <n v="697222176"/>
    <n v="0.22"/>
    <n v="0"/>
    <n v="3.9"/>
    <x v="0"/>
    <n v="25824"/>
    <x v="1"/>
    <n v="10329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 and s=electronics and sr=1-101"/>
  </r>
  <r>
    <s v="B09T2S8X9C"/>
    <s v="Redmi Note 11 Pro + 5G (Stealth Black, 8GB RAM, 256GB Storage) | 67W Turbo Charge | 120Hz Super AMOLED Display | Additional Exchange Offers | Charger Included"/>
    <s v="Electronics|Mobiles&amp;Accessories|Smartphones&amp;BasicMobiles|Smartphones"/>
    <x v="161"/>
    <s v="Electronics"/>
    <x v="0"/>
    <s v="Mobiles and Accessories"/>
    <s v="Smartphones and BasicMobiles"/>
    <s v="Smartphones"/>
    <m/>
    <n v="22999"/>
    <n v="28999"/>
    <x v="0"/>
    <n v="748870176"/>
    <n v="0.21"/>
    <n v="0"/>
    <n v="3.9"/>
    <x v="0"/>
    <n v="25824"/>
    <x v="1"/>
    <n v="10329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 and s=electronics and sr=1-109"/>
  </r>
  <r>
    <s v="B09TWHTBKQ"/>
    <s v="Samsung Galaxy M33 5G (Mystique Green, 8GB, 128GB Storage) | 6000mAh Battery | Upto 16GB RAM with RAM Plus | Travel Adapter to be Purchased Separately"/>
    <s v="Electronics|Mobiles&amp;Accessories|Smartphones&amp;BasicMobiles|Smartphones"/>
    <x v="161"/>
    <s v="Electronics"/>
    <x v="0"/>
    <s v="Mobiles and Accessories"/>
    <s v="Smartphones and BasicMobiles"/>
    <s v="Smartphones"/>
    <m/>
    <n v="18499"/>
    <n v="25999"/>
    <x v="0"/>
    <n v="580245682"/>
    <n v="0.28999999999999998"/>
    <n v="0"/>
    <n v="4.0999999999999996"/>
    <x v="0"/>
    <n v="22318"/>
    <x v="1"/>
    <n v="892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nd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 and s=electronics and sr=1-30"/>
  </r>
  <r>
    <s v="B09TWH8YHM"/>
    <s v="Samsung Galaxy M33 5G (Emerald Brown, 6GB, 128GB Storage) | 6000mAh Battery | Upto 12GB RAM with RAM Plus | Travel Adapter to be Purchased Separately"/>
    <s v="Electronics|Mobiles&amp;Accessories|Smartphones&amp;BasicMobiles|Smartphones"/>
    <x v="161"/>
    <s v="Electronics"/>
    <x v="0"/>
    <s v="Mobiles and Accessories"/>
    <s v="Smartphones and BasicMobiles"/>
    <s v="Smartphones"/>
    <m/>
    <n v="16999"/>
    <n v="24999"/>
    <x v="0"/>
    <n v="557927682"/>
    <n v="0.32"/>
    <n v="0"/>
    <n v="4.0999999999999996"/>
    <x v="0"/>
    <n v="22318"/>
    <x v="1"/>
    <n v="892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nd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 and s=electronics and sr=1-35"/>
  </r>
  <r>
    <s v="B0B14MR9L1"/>
    <s v="Samsung Galaxy M33 5G (Emerald Brown, 6GB, 128GB Storage) | 6000mAh Battery | Upto 12GB RAM with RAM Plus | Travel Adapter to be Purchased Separately"/>
    <s v="Electronics|Mobiles&amp;Accessories|Smartphones&amp;BasicMobiles|Smartphones"/>
    <x v="161"/>
    <s v="Electronics"/>
    <x v="0"/>
    <s v="Mobiles and Accessories"/>
    <s v="Smartphones and BasicMobiles"/>
    <s v="Smartphones"/>
    <m/>
    <n v="16999"/>
    <n v="24999"/>
    <x v="0"/>
    <n v="557927682"/>
    <n v="0.32"/>
    <n v="0"/>
    <n v="4.0999999999999996"/>
    <x v="0"/>
    <n v="22318"/>
    <x v="1"/>
    <n v="892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nd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 and s=electronics and sr=1-80"/>
  </r>
  <r>
    <s v="B07WGMMQGP"/>
    <s v="iQOO vivo Z6 5G (Chromatic Blue, 6GB RAM, 128GB Storage) | Snapdragon 695-6nm Processor | 120Hz FHD+ Display | 5000mAh Battery"/>
    <s v="Electronics|Mobiles&amp;Accessories|Smartphones&amp;BasicMobiles|Smartphones"/>
    <x v="161"/>
    <s v="Electronics"/>
    <x v="0"/>
    <s v="Mobiles and Accessories"/>
    <s v="Smartphones and BasicMobiles"/>
    <s v="Smartphones"/>
    <m/>
    <n v="16499"/>
    <n v="20999"/>
    <x v="0"/>
    <n v="448328650"/>
    <n v="0.21"/>
    <n v="0"/>
    <n v="4"/>
    <x v="0"/>
    <n v="21350"/>
    <x v="1"/>
    <n v="85400"/>
    <s v="Snapdragon 695 5G Mobile Platform allows you to level up your performance with efficient 6nm Process, with an ANTUTU Score of 410563. Also, we get a 15% improved CPU performance  and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 and s=electronics and sr=1-36"/>
  </r>
  <r>
    <s v="B07WHQBZLS"/>
    <s v="iQOO vivo Z6 5G (Chromatic Blue, 8GB RAM, 128GB Storage) | Snapdragon 695-6nm Processor | 120Hz FHD+ Display | 5000mAh Battery"/>
    <s v="Electronics|Mobiles&amp;Accessories|Smartphones&amp;BasicMobiles|Smartphones"/>
    <x v="161"/>
    <s v="Electronics"/>
    <x v="0"/>
    <s v="Mobiles and Accessories"/>
    <s v="Smartphones and BasicMobiles"/>
    <s v="Smartphones"/>
    <m/>
    <n v="17999"/>
    <n v="21990"/>
    <x v="0"/>
    <n v="469486500"/>
    <n v="0.18"/>
    <n v="0"/>
    <n v="4"/>
    <x v="0"/>
    <n v="21350"/>
    <x v="1"/>
    <n v="85400"/>
    <s v="Snapdragon 695 5G Mobile Platform allows you to level up your performance with efficient 6nm Process, with an ANTUTU Score of 410563. Also, we get a 15% improved CPU performance  and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 and s=electronics and sr=1-123"/>
  </r>
  <r>
    <s v="B07WJWRNVK"/>
    <s v="iQOO vivo Z6 5G (Dynamo Black, 6GB RAM, 128GB Storage) | Snapdragon 695-6nm Processor | 120Hz FHD+ Display | 5000mAh Battery"/>
    <s v="Electronics|Mobiles&amp;Accessories|Smartphones&amp;BasicMobiles|Smartphones"/>
    <x v="161"/>
    <s v="Electronics"/>
    <x v="0"/>
    <s v="Mobiles and Accessories"/>
    <s v="Smartphones and BasicMobiles"/>
    <s v="Smartphones"/>
    <m/>
    <n v="16499"/>
    <n v="20990"/>
    <x v="0"/>
    <n v="448136500"/>
    <n v="0.21"/>
    <n v="0"/>
    <n v="4"/>
    <x v="0"/>
    <n v="21350"/>
    <x v="1"/>
    <n v="85400"/>
    <s v="Snapdragon 695 5G Mobile Platform allows you to level up your performance with efficient 6nm Process, with an ANTUTU Score of 410563. Also, we get a 15% improved CPU performance  and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 and s=electronics and sr=1-136"/>
  </r>
  <r>
    <s v="B07WDKLDRX"/>
    <s v="iQOO Neo 6 5G (Dark Nova, 8GB RAM, 128GB Storage) | Snapdragon¬Æ 870 5G | 80W FlashCharge"/>
    <s v="Electronics|Mobiles&amp;Accessories|Smartphones&amp;BasicMobiles|Smartphones"/>
    <x v="161"/>
    <s v="Electronics"/>
    <x v="0"/>
    <s v="Mobiles and Accessories"/>
    <s v="Smartphones and BasicMobiles"/>
    <s v="Smartphones"/>
    <m/>
    <n v="28999"/>
    <n v="34999"/>
    <x v="0"/>
    <n v="710864689"/>
    <n v="0.17"/>
    <n v="0"/>
    <n v="4.4000000000000004"/>
    <x v="0"/>
    <n v="20311"/>
    <x v="1"/>
    <n v="81244"/>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nd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 and s=electronics and sr=1-63"/>
  </r>
  <r>
    <s v="B07WGPKMP5"/>
    <s v="iQOO Z6 44W by vivo (Raven Black, 6GB RAM, 128GB Storage) | 6.44&quot; FHD+ AMOLED Display | 50% Charge in just 27 mins | in-Display Fingerprint Scanning"/>
    <s v="Electronics|Mobiles&amp;Accessories|Smartphones&amp;BasicMobiles|Smartphones"/>
    <x v="161"/>
    <s v="Electronics"/>
    <x v="0"/>
    <s v="Mobiles and Accessories"/>
    <s v="Smartphones and BasicMobiles"/>
    <s v="Smartphones"/>
    <m/>
    <n v="15499"/>
    <n v="20999"/>
    <x v="0"/>
    <n v="404293747"/>
    <n v="0.26"/>
    <n v="0"/>
    <n v="4.0999999999999996"/>
    <x v="0"/>
    <n v="19253"/>
    <x v="1"/>
    <n v="77012"/>
    <s v="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 and s=electronics and sr=1-175"/>
  </r>
  <r>
    <s v="B07WJV6P1R"/>
    <s v="iQOO Z6 Lite 5G by vivo (Stellar Green, 6GB RAM, 128GB Storage) | World's First Snapdragon 4 Gen 1 | 120Hz Refresh Rate | 5000mAh Battery | Travel Adapter to be Purchased Separately"/>
    <s v="Electronics|Mobiles&amp;Accessories|Smartphones&amp;BasicMobiles|Smartphones"/>
    <x v="161"/>
    <s v="Electronics"/>
    <x v="0"/>
    <s v="Mobiles and Accessories"/>
    <s v="Smartphones and BasicMobiles"/>
    <s v="Smartphones"/>
    <m/>
    <n v="15499"/>
    <n v="18999"/>
    <x v="0"/>
    <n v="365768748"/>
    <n v="0.18"/>
    <n v="0"/>
    <n v="4.0999999999999996"/>
    <x v="0"/>
    <n v="19252"/>
    <x v="1"/>
    <n v="77008"/>
    <s v="World's First Snapdragon 4 Gen 1 Processor, that allows you to level up your performance with confidence through its efficient 6nm Process.|Best In-Segment 120Hz Screen Refresh Rate: Which comes with lagfree  and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nd  Slim Design: 8.25mm Thin  and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 and s=electronics and sr=1-47"/>
  </r>
  <r>
    <s v="B07WDKLRM4"/>
    <s v="iQOO Z6 44W by vivo (Lumina Blue, 4GB RAM, 128GB Storage) | 6.44&quot; FHD+ AMOLED Display | 50% Charge in just 27 mins | in-Display Fingerprint Scanning"/>
    <s v="Electronics|Mobiles&amp;Accessories|Smartphones&amp;BasicMobiles|Smartphones"/>
    <x v="161"/>
    <s v="Electronics"/>
    <x v="0"/>
    <s v="Mobiles and Accessories"/>
    <s v="Smartphones and BasicMobiles"/>
    <s v="Smartphones"/>
    <m/>
    <n v="13999"/>
    <n v="19999"/>
    <x v="0"/>
    <n v="385020748"/>
    <n v="0.3"/>
    <n v="0"/>
    <n v="4.0999999999999996"/>
    <x v="0"/>
    <n v="19252"/>
    <x v="1"/>
    <n v="77008"/>
    <s v="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 and s=electronics and sr=1-70"/>
  </r>
  <r>
    <s v="B07WHQWXL7"/>
    <s v="iQOO Z6 44W by vivo (Lumina Blue, 6GB RAM, 128GB Storage) | 6.44&quot; FHD+ AMOLED Display | 50% Charge in just 27 mins | in-Display Fingerprint Scanning"/>
    <s v="Electronics|Mobiles&amp;Accessories|Smartphones&amp;BasicMobiles|Smartphones"/>
    <x v="161"/>
    <s v="Electronics"/>
    <x v="0"/>
    <s v="Mobiles and Accessories"/>
    <s v="Smartphones and BasicMobiles"/>
    <s v="Smartphones"/>
    <m/>
    <n v="15499"/>
    <n v="20999"/>
    <x v="0"/>
    <n v="404272748"/>
    <n v="0.26"/>
    <n v="0"/>
    <n v="4.0999999999999996"/>
    <x v="0"/>
    <n v="19252"/>
    <x v="1"/>
    <n v="77008"/>
    <s v="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 and s=electronics and sr=1-107"/>
  </r>
  <r>
    <s v="B07WDK3ZS6"/>
    <s v="iQOO Z6 Lite 5G by vivo (Mystic Night, 6GB RAM, 128GB Storage) | World's First Snapdragon 4 Gen 1 | 120Hz Refresh Rate | 5000mAh Battery | Travel Adapter to be Purchased Separately"/>
    <s v="Electronics|Mobiles&amp;Accessories|Smartphones&amp;BasicMobiles|Smartphones"/>
    <x v="161"/>
    <s v="Electronics"/>
    <x v="0"/>
    <s v="Mobiles and Accessories"/>
    <s v="Smartphones and BasicMobiles"/>
    <s v="Smartphones"/>
    <m/>
    <n v="15499"/>
    <n v="18999"/>
    <x v="0"/>
    <n v="365768748"/>
    <n v="0.18"/>
    <n v="0"/>
    <n v="4.0999999999999996"/>
    <x v="0"/>
    <n v="19252"/>
    <x v="1"/>
    <n v="77008"/>
    <s v="World's First Snapdragon 4 Gen 1 Processor, that allows you to level up your performance with confidence through its efficient 6nm Process.|Best In-Segment 120Hz Screen Refresh Rate: Which comes with lagfree  and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nd  Slim Design: 8.25mm Thin  and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 and s=electronics and sr=1-108"/>
  </r>
  <r>
    <s v="B07WGPKTS4"/>
    <s v="iQOO Z6 44W by vivo (Raven Black, 4GB RAM, 128GB Storage) | 6.44&quot; FHD+ AMOLED Display | 50% Charge in just 27 mins | in-Display Fingerprint Scanning"/>
    <s v="Electronics|Mobiles&amp;Accessories|Smartphones&amp;BasicMobiles|Smartphones"/>
    <x v="161"/>
    <s v="Electronics"/>
    <x v="0"/>
    <s v="Mobiles and Accessories"/>
    <s v="Smartphones and BasicMobiles"/>
    <s v="Smartphones"/>
    <m/>
    <n v="13999"/>
    <n v="19999"/>
    <x v="0"/>
    <n v="385020748"/>
    <n v="0.3"/>
    <n v="0"/>
    <n v="4.0999999999999996"/>
    <x v="0"/>
    <n v="19252"/>
    <x v="1"/>
    <n v="77008"/>
    <s v="44W FlashCharge|Snapdragon 680 comes with octa-core architecture design that adopts the new 6nm process, CPU increased by 25%  and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 and s=electronics and sr=1-118"/>
  </r>
  <r>
    <s v="B0B4F2XCK3"/>
    <s v="Samsung Galaxy M13 (Aqua Green, 6GB, 128GB Storage) | 6000mAh Battery | Upto 12GB RAM with RAM Plus"/>
    <s v="Electronics|Mobiles&amp;Accessories|Smartphones&amp;BasicMobiles|Smartphones"/>
    <x v="161"/>
    <s v="Electronics"/>
    <x v="0"/>
    <s v="Mobiles and Accessories"/>
    <s v="Smartphones and BasicMobiles"/>
    <s v="Smartphones"/>
    <m/>
    <n v="12999"/>
    <n v="17999"/>
    <x v="0"/>
    <n v="341945002"/>
    <n v="0.28000000000000003"/>
    <n v="0"/>
    <n v="4.0999999999999996"/>
    <x v="0"/>
    <n v="18998"/>
    <x v="1"/>
    <n v="7599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 and s=electronics and sr=1-32"/>
  </r>
  <r>
    <s v="B0B4F3QNDM"/>
    <s v="Samsung Galaxy M13 5G (Aqua Green, 6GB, 128GB Storage) | 5000mAh Battery | Upto 12GB RAM with RAM Plus"/>
    <s v="Electronics|Mobiles&amp;Accessories|Smartphones&amp;BasicMobiles|Smartphones"/>
    <x v="161"/>
    <s v="Electronics"/>
    <x v="0"/>
    <s v="Mobiles and Accessories"/>
    <s v="Smartphones and BasicMobiles"/>
    <s v="Smartphones"/>
    <m/>
    <n v="13999"/>
    <n v="19499"/>
    <x v="0"/>
    <n v="370442002"/>
    <n v="0.28000000000000003"/>
    <n v="0"/>
    <n v="4.0999999999999996"/>
    <x v="0"/>
    <n v="18998"/>
    <x v="1"/>
    <n v="7599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 and s=electronics and sr=1-68"/>
  </r>
  <r>
    <s v="B0B4F2TTTS"/>
    <s v="Samsung Galaxy M13 (Aqua Green, 4GB, 64GB Storage) | 6000mAh Battery | Upto 8GB RAM with RAM Plus"/>
    <s v="Electronics|Mobiles&amp;Accessories|Smartphones&amp;BasicMobiles|Smartphones"/>
    <x v="161"/>
    <s v="Electronics"/>
    <x v="0"/>
    <s v="Mobiles and Accessories"/>
    <s v="Smartphones and BasicMobiles"/>
    <s v="Smartphones"/>
    <m/>
    <n v="10999"/>
    <n v="14999"/>
    <x v="0"/>
    <n v="284951002"/>
    <n v="0.27"/>
    <n v="0"/>
    <n v="4.0999999999999996"/>
    <x v="0"/>
    <n v="18998"/>
    <x v="1"/>
    <n v="7599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 and s=electronics and sr=1-78"/>
  </r>
  <r>
    <s v="B0B4F52B5X"/>
    <s v="Samsung Galaxy M13 (Midnight Blue, 4GB, 64GB Storage) | 6000mAh Battery | Upto 8GB RAM with RAM Plus"/>
    <s v="Electronics|Mobiles&amp;Accessories|Smartphones&amp;BasicMobiles|Smartphones"/>
    <x v="161"/>
    <s v="Electronics"/>
    <x v="0"/>
    <s v="Mobiles and Accessories"/>
    <s v="Smartphones and BasicMobiles"/>
    <s v="Smartphones"/>
    <m/>
    <n v="10999"/>
    <n v="14999"/>
    <x v="0"/>
    <n v="284951002"/>
    <n v="0.27"/>
    <n v="0"/>
    <n v="4.0999999999999996"/>
    <x v="0"/>
    <n v="18998"/>
    <x v="1"/>
    <n v="7599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 and s=electronics and sr=1-88"/>
  </r>
  <r>
    <s v="B0B4F5L738"/>
    <s v="Samsung Galaxy M13 5G (Aqua Green, 6GB, 128GB Storage) | 5000mAh Battery | Upto 12GB RAM with RAM Plus"/>
    <s v="Electronics|Mobiles&amp;Accessories|Smartphones&amp;BasicMobiles|Smartphones"/>
    <x v="161"/>
    <s v="Electronics"/>
    <x v="0"/>
    <s v="Mobiles and Accessories"/>
    <s v="Smartphones and BasicMobiles"/>
    <s v="Smartphones"/>
    <m/>
    <n v="13999"/>
    <n v="19499"/>
    <x v="0"/>
    <n v="370442002"/>
    <n v="0.28000000000000003"/>
    <n v="0"/>
    <n v="4.0999999999999996"/>
    <x v="0"/>
    <n v="18998"/>
    <x v="1"/>
    <n v="7599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 and s=electronics and sr=1-94"/>
  </r>
  <r>
    <s v="B0B4F2ZWL3"/>
    <s v="Samsung Galaxy M13 (Stardust Brown, 6GB, 128GB Storage) | 6000mAh Battery | Upto 12GB RAM with RAM Plus"/>
    <s v="Electronics|Mobiles&amp;Accessories|Smartphones&amp;BasicMobiles|Smartphones"/>
    <x v="161"/>
    <s v="Electronics"/>
    <x v="0"/>
    <s v="Mobiles and Accessories"/>
    <s v="Smartphones and BasicMobiles"/>
    <s v="Smartphones"/>
    <m/>
    <n v="12999"/>
    <n v="17999"/>
    <x v="0"/>
    <n v="341945002"/>
    <n v="0.28000000000000003"/>
    <n v="0"/>
    <n v="4.0999999999999996"/>
    <x v="0"/>
    <n v="18998"/>
    <x v="1"/>
    <n v="7599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 and s=electronics and sr=1-121"/>
  </r>
  <r>
    <s v="B0B4F1YC3J"/>
    <s v="Samsung Galaxy M13 5G (Aqua Green, 6GB, 128GB Storage) | 5000mAh Battery | Upto 12GB RAM with RAM Plus"/>
    <s v="Electronics|Mobiles&amp;Accessories|Smartphones&amp;BasicMobiles|Smartphones"/>
    <x v="161"/>
    <s v="Electronics"/>
    <x v="0"/>
    <s v="Mobiles and Accessories"/>
    <s v="Smartphones and BasicMobiles"/>
    <s v="Smartphones"/>
    <m/>
    <n v="13999"/>
    <n v="19499"/>
    <x v="0"/>
    <n v="370442002"/>
    <n v="0.28000000000000003"/>
    <n v="0"/>
    <n v="4.0999999999999996"/>
    <x v="0"/>
    <n v="18998"/>
    <x v="1"/>
    <n v="7599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 and s=electronics and sr=1-162"/>
  </r>
  <r>
    <s v="B0B4F4QZ1H"/>
    <s v="Samsung Galaxy M13 5G (Stardust Brown, 6GB, 128GB Storage) | 5000mAh Battery | Upto 12GB RAM with RAM Plus"/>
    <s v="Electronics|Mobiles&amp;Accessories|Smartphones&amp;BasicMobiles|Smartphones"/>
    <x v="161"/>
    <s v="Electronics"/>
    <x v="0"/>
    <s v="Mobiles and Accessories"/>
    <s v="Smartphones and BasicMobiles"/>
    <s v="Smartphones"/>
    <m/>
    <n v="13999"/>
    <n v="19499"/>
    <x v="0"/>
    <n v="370442002"/>
    <n v="0.28000000000000003"/>
    <n v="0"/>
    <n v="4.0999999999999996"/>
    <x v="0"/>
    <n v="18998"/>
    <x v="1"/>
    <n v="7599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 and s=electronics and sr=1-496"/>
  </r>
  <r>
    <s v="B0B3CPQ5PF"/>
    <s v="OnePlus Nord 2T 5G (Jade Fog, 8GB RAM, 128GB Storage)"/>
    <s v="Electronics|Mobiles&amp;Accessories|Smartphones&amp;BasicMobiles|Smartphones"/>
    <x v="161"/>
    <s v="Electronics"/>
    <x v="0"/>
    <s v="Mobiles and Accessories"/>
    <s v="Smartphones and BasicMobiles"/>
    <s v="Smartphones"/>
    <m/>
    <n v="28999"/>
    <n v="28999"/>
    <x v="0"/>
    <n v="505017585"/>
    <n v="0"/>
    <n v="0"/>
    <n v="4.3"/>
    <x v="0"/>
    <n v="17415"/>
    <x v="1"/>
    <n v="696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nd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nd  lot more.)&gt; Daily data usage is available in the notification panel and need not be reset daily unlike earlier.&gt; Slight improvement in the Front Ambient light sensor.&gt; Ability to play videos in the background  and  screen OFF as well (even for YouTube)  (Really a welcoming  and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nd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nd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 and s=electronics and sr=1-8"/>
  </r>
  <r>
    <s v="B0B3CQBRB4"/>
    <s v="OnePlus Nord 2T 5G (Gray Shadow, 8GB RAM, 128GB Storage)"/>
    <s v="Electronics|Mobiles&amp;Accessories|Smartphones&amp;BasicMobiles|Smartphones"/>
    <x v="161"/>
    <s v="Electronics"/>
    <x v="0"/>
    <s v="Mobiles and Accessories"/>
    <s v="Smartphones and BasicMobiles"/>
    <s v="Smartphones"/>
    <m/>
    <n v="28999"/>
    <n v="28999"/>
    <x v="0"/>
    <n v="505017585"/>
    <n v="0"/>
    <n v="0"/>
    <n v="4.3"/>
    <x v="0"/>
    <n v="17415"/>
    <x v="1"/>
    <n v="696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nd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nd  lot more.)&gt; Daily data usage is available in the notification panel and need not be reset daily unlike earlier.&gt; Slight improvement in the Front Ambient light sensor.&gt; Ability to play videos in the background  and  screen OFF as well (even for YouTube)  (Really a welcoming  and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nd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nd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 and s=electronics and sr=1-9"/>
  </r>
  <r>
    <s v="B0B3D39RKV"/>
    <s v="OnePlus Nord 2T 5G (Jade Fog, 12GB RAM, 256GB Storage)"/>
    <s v="Electronics|Mobiles&amp;Accessories|Smartphones&amp;BasicMobiles|Smartphones"/>
    <x v="161"/>
    <s v="Electronics"/>
    <x v="0"/>
    <s v="Mobiles and Accessories"/>
    <s v="Smartphones and BasicMobiles"/>
    <s v="Smartphones"/>
    <m/>
    <n v="33999"/>
    <n v="33999"/>
    <x v="0"/>
    <n v="592092585"/>
    <n v="0"/>
    <n v="0"/>
    <n v="4.3"/>
    <x v="0"/>
    <n v="17415"/>
    <x v="1"/>
    <n v="6966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nd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nd  lot more.)&gt; Daily data usage is available in the notification panel and need not be reset daily unlike earlier.&gt; Slight improvement in the Front Ambient light sensor.&gt; Ability to play videos in the background  and  screen OFF as well (even for YouTube)  (Really a welcoming  and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nd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nd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 and s=electronics and sr=1-75"/>
  </r>
  <r>
    <s v="B09RMQYHLH"/>
    <s v="realme narzo 50 (Speed Blue, 4GB RAM+64GB Storage) Helio G96 Processor | 50MP AI Triple Camera | 120Hz Ultra Smooth Display"/>
    <s v="Electronics|Mobiles&amp;Accessories|Smartphones&amp;BasicMobiles|Smartphones"/>
    <x v="161"/>
    <s v="Electronics"/>
    <x v="0"/>
    <s v="Mobiles and Accessories"/>
    <s v="Smartphones and BasicMobiles"/>
    <s v="Smartphones"/>
    <m/>
    <n v="12999"/>
    <n v="15999"/>
    <x v="0"/>
    <n v="211922754"/>
    <n v="0.19"/>
    <n v="0"/>
    <n v="4.2"/>
    <x v="0"/>
    <n v="13246"/>
    <x v="1"/>
    <n v="5298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 and s=electronics and sr=1-52"/>
  </r>
  <r>
    <s v="B09XB8GFBQ"/>
    <s v="Redmi 10A (Charcoal Black, 4GB RAM, 64GB Storage) | 2 Ghz Octa Core Helio G25 | 5000 mAh Battery | Finger Print Sensor | Upto 5GB RAM with RAM Booster"/>
    <s v="Electronics|Mobiles&amp;Accessories|Smartphones&amp;BasicMobiles|Smartphones"/>
    <x v="161"/>
    <s v="Electronics"/>
    <x v="0"/>
    <s v="Mobiles and Accessories"/>
    <s v="Smartphones and BasicMobiles"/>
    <s v="Smartphones"/>
    <m/>
    <n v="8999"/>
    <n v="11999"/>
    <x v="0"/>
    <n v="153539204"/>
    <n v="0.25"/>
    <n v="0"/>
    <n v="4"/>
    <x v="0"/>
    <n v="12796"/>
    <x v="1"/>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nd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 and s=electronics and sr=1-19"/>
  </r>
  <r>
    <s v="B09XB7DPW1"/>
    <s v="Redmi 10A (Sea Blue, 4GB RAM, 64GB Storage) | 2 Ghz Octa Core Helio G25 | 5000 mAh Battery | Finger Print Sensor | Upto 5GB RAM with RAM Booster"/>
    <s v="Electronics|Mobiles&amp;Accessories|Smartphones&amp;BasicMobiles|Smartphones"/>
    <x v="161"/>
    <s v="Electronics"/>
    <x v="0"/>
    <s v="Mobiles and Accessories"/>
    <s v="Smartphones and BasicMobiles"/>
    <s v="Smartphones"/>
    <m/>
    <n v="8999"/>
    <n v="11999"/>
    <x v="0"/>
    <n v="153539204"/>
    <n v="0.25"/>
    <n v="0"/>
    <n v="4"/>
    <x v="0"/>
    <n v="12796"/>
    <x v="1"/>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nd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 and s=electronics and sr=1-42"/>
  </r>
  <r>
    <s v="B09XB7SRQ5"/>
    <s v="Redmi 10A (Slate Grey, 4GB RAM, 64GB Storage) | 2 Ghz Octa Core Helio G25 | 5000 mAh Battery | Finger Print Sensor | Upto 5GB RAM with RAM Booster"/>
    <s v="Electronics|Mobiles&amp;Accessories|Smartphones&amp;BasicMobiles|Smartphones"/>
    <x v="161"/>
    <s v="Electronics"/>
    <x v="0"/>
    <s v="Mobiles and Accessories"/>
    <s v="Smartphones and BasicMobiles"/>
    <s v="Smartphones"/>
    <m/>
    <n v="8999"/>
    <n v="11999"/>
    <x v="0"/>
    <n v="153539204"/>
    <n v="0.25"/>
    <n v="0"/>
    <n v="4"/>
    <x v="0"/>
    <n v="12796"/>
    <x v="1"/>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nd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 and s=electronics and sr=1-50"/>
  </r>
  <r>
    <s v="B09WRMNJ9G"/>
    <s v="OnePlus 10R 5G (Forest Green, 8GB RAM, 128GB Storage, 80W SuperVOOC)"/>
    <s v="Electronics|Mobiles&amp;Accessories|Smartphones&amp;BasicMobiles|Smartphones"/>
    <x v="161"/>
    <s v="Electronics"/>
    <x v="0"/>
    <s v="Mobiles and Accessories"/>
    <s v="Smartphones and BasicMobiles"/>
    <s v="Smartphones"/>
    <m/>
    <n v="34999"/>
    <n v="38999"/>
    <x v="0"/>
    <n v="430119971"/>
    <n v="0.1"/>
    <n v="0"/>
    <n v="4.2"/>
    <x v="0"/>
    <n v="11029"/>
    <x v="1"/>
    <n v="44116"/>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nd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 and s=electronics and sr=1-79"/>
  </r>
  <r>
    <s v="B07WDK3ZS2"/>
    <s v="iQOO Z6 Pro 5G by vivo (Legion Sky, 8GB RAM, 128GB Storage) | Snapdragon 778G 5G | 66W FlashCharge | 1300 nits Peak Brightness | HDR10+"/>
    <s v="Electronics|Mobiles&amp;Accessories|Smartphones&amp;BasicMobiles|Smartphones"/>
    <x v="161"/>
    <s v="Electronics"/>
    <x v="0"/>
    <s v="Mobiles and Accessories"/>
    <s v="Smartphones and BasicMobiles"/>
    <s v="Smartphones"/>
    <m/>
    <n v="20999"/>
    <n v="29990"/>
    <x v="0"/>
    <n v="284875010"/>
    <n v="0.3"/>
    <n v="0"/>
    <n v="4.3"/>
    <x v="0"/>
    <n v="9499"/>
    <x v="1"/>
    <n v="37996"/>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nd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 and s=electronics and sr=1-126"/>
  </r>
  <r>
    <s v="B07WHSJXLF"/>
    <s v="iQOO Z6 Pro 5G by vivo (Phantom Dusk, 8GB RAM, 128GB Storage) | Snapdragon 778G 5G | 66W FlashCharge | 1300 nits Peak Brightness | HDR10+"/>
    <s v="Electronics|Mobiles&amp;Accessories|Smartphones&amp;BasicMobiles|Smartphones"/>
    <x v="161"/>
    <s v="Electronics"/>
    <x v="0"/>
    <s v="Mobiles and Accessories"/>
    <s v="Smartphones and BasicMobiles"/>
    <s v="Smartphones"/>
    <m/>
    <n v="20999"/>
    <n v="29990"/>
    <x v="0"/>
    <n v="284875010"/>
    <n v="0.3"/>
    <n v="0"/>
    <n v="4.3"/>
    <x v="0"/>
    <n v="9499"/>
    <x v="1"/>
    <n v="37996"/>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nd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 and s=electronics and sr=1-192"/>
  </r>
  <r>
    <s v="B07WFPMGQQ"/>
    <s v="iQOO Z6 Pro 5G by vivo (Legion Sky, 6GB RAM, 128GB Storage) | Snapdragon 778G 5G | 66W FlashCharge | 1300 nits Peak Brightness | HDR10+"/>
    <s v="Electronics|Mobiles&amp;Accessories|Smartphones&amp;BasicMobiles|Smartphones"/>
    <x v="161"/>
    <s v="Electronics"/>
    <x v="0"/>
    <s v="Mobiles and Accessories"/>
    <s v="Smartphones and BasicMobiles"/>
    <s v="Smartphones"/>
    <m/>
    <n v="19999"/>
    <n v="27990"/>
    <x v="0"/>
    <n v="265877010"/>
    <n v="0.28999999999999998"/>
    <n v="0"/>
    <n v="4.3"/>
    <x v="0"/>
    <n v="9499"/>
    <x v="1"/>
    <n v="37996"/>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 and 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 and s=electronics and sr=1-198"/>
  </r>
  <r>
    <s v="B09XJ5LD6L"/>
    <s v="Samsung Galaxy M53 5G (Deep Ocean Blue, 6GB, 128GB Storage) | 108MP | sAmoled+ 120Hz | 12GB RAM with RAM Plus | Travel Adapter to be Purchased Separately"/>
    <s v="Electronics|Mobiles&amp;Accessories|Smartphones&amp;BasicMobiles|Smartphones"/>
    <x v="161"/>
    <s v="Electronics"/>
    <x v="0"/>
    <s v="Mobiles and Accessories"/>
    <s v="Smartphones and BasicMobiles"/>
    <s v="Smartphones"/>
    <m/>
    <n v="23999"/>
    <n v="32999"/>
    <x v="0"/>
    <n v="292569134"/>
    <n v="0.27"/>
    <n v="0"/>
    <n v="3.9"/>
    <x v="0"/>
    <n v="8866"/>
    <x v="1"/>
    <n v="3546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nd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 and s=electronics and sr=1-333"/>
  </r>
  <r>
    <s v="B07WHS7MZ1"/>
    <s v="iQOO 9 SE 5G (Sunset Sierra, 8GB RAM, 128GB Storage) | Qualcomm Snapdragon 888 | 66W Flash Charge"/>
    <s v="Electronics|Mobiles&amp;Accessories|Smartphones&amp;BasicMobiles|Smartphones"/>
    <x v="161"/>
    <s v="Electronics"/>
    <x v="0"/>
    <s v="Mobiles and Accessories"/>
    <s v="Smartphones and BasicMobiles"/>
    <s v="Smartphones"/>
    <m/>
    <n v="29990"/>
    <n v="39990"/>
    <x v="0"/>
    <n v="335876010"/>
    <n v="0.25"/>
    <n v="0"/>
    <n v="4.3"/>
    <x v="0"/>
    <n v="8399"/>
    <x v="1"/>
    <n v="33596"/>
    <s v="Qualcomm Snapdragon 888 5G Mobile Platform is based on a new 5 nm process and a Kryo680 architecture, Compared with Snapdragon 870, the CPU performance improves by 25%, GPU performance by 35%. Along with Enhanced LPDDR 5  and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nd  is equipped with features like 1300nits Peak Brightness, HDR10+, SGS Eye Care Display Certificate/ SGS Seamless Certificate  and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 and s=electronics and sr=1-336"/>
  </r>
  <r>
    <s v="B0BBN4DZBD"/>
    <s v="Redmi A1 (Light Blue, 2GB RAM, 32GB Storage) | Segment Best AI Dual Cam | 5000mAh Battery | Leather Texture Design | Android 12"/>
    <s v="Electronics|Mobiles&amp;Accessories|Smartphones&amp;BasicMobiles|Smartphones"/>
    <x v="161"/>
    <s v="Electronics"/>
    <x v="0"/>
    <s v="Mobiles and Accessories"/>
    <s v="Smartphones and BasicMobiles"/>
    <s v="Smartphones"/>
    <m/>
    <n v="6499"/>
    <n v="8999"/>
    <x v="0"/>
    <n v="70255193"/>
    <n v="0.28000000000000003"/>
    <n v="0"/>
    <n v="4"/>
    <x v="0"/>
    <n v="7807"/>
    <x v="1"/>
    <n v="31228"/>
    <s v="Display: 16.56cm HD+ Scratch resistant display|Processor: MediaTek Helio A22 processor; up to 2.0GHz|Camera: 8MP Dual camera | 5MP Front camera|Memory, Storage  and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 and s=electronics and sr=1-7"/>
  </r>
  <r>
    <s v="B0BBN56J5H"/>
    <s v="Redmi A1 (Black, 2GB RAM, 32GB Storage) | Segment Best AI Dual Cam | 5000mAh Battery | Leather Texture Design | Android 12"/>
    <s v="Electronics|Mobiles&amp;Accessories|Smartphones&amp;BasicMobiles|Smartphones"/>
    <x v="161"/>
    <s v="Electronics"/>
    <x v="0"/>
    <s v="Mobiles and Accessories"/>
    <s v="Smartphones and BasicMobiles"/>
    <s v="Smartphones"/>
    <m/>
    <n v="6499"/>
    <n v="8999"/>
    <x v="0"/>
    <n v="70255193"/>
    <n v="0.28000000000000003"/>
    <n v="0"/>
    <n v="4"/>
    <x v="0"/>
    <n v="7807"/>
    <x v="1"/>
    <n v="31228"/>
    <s v="Display: 16.56cm HD+ Scratch resistant display|Processor: MediaTek Helio A22 processor; up to 2.0GHz|Camera: 8MP Dual camera | 5MP Front camera|Memory, Storage  and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 and s=electronics and sr=1-10"/>
  </r>
  <r>
    <s v="B0BBN3WF7V"/>
    <s v="Redmi A1 (Light Green, 2GB RAM 32GB ROM) | Segment Best AI Dual Cam | 5000mAh Battery | Leather Texture Design | Android 12"/>
    <s v="Electronics|Mobiles&amp;Accessories|Smartphones&amp;BasicMobiles|Smartphones"/>
    <x v="161"/>
    <s v="Electronics"/>
    <x v="0"/>
    <s v="Mobiles and Accessories"/>
    <s v="Smartphones and BasicMobiles"/>
    <s v="Smartphones"/>
    <m/>
    <n v="6499"/>
    <n v="8999"/>
    <x v="0"/>
    <n v="70255193"/>
    <n v="0.28000000000000003"/>
    <n v="0"/>
    <n v="4"/>
    <x v="0"/>
    <n v="7807"/>
    <x v="1"/>
    <n v="31228"/>
    <s v="Display: 16.56cm HD+ Scratch resistant display|Processor: MediaTek Helio A22 processor; up to 2.0GHz|Camera: 8MP Dual camera | 5MP Front camera|Memory, Storage  and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 and s=electronics and sr=1-11"/>
  </r>
  <r>
    <s v="B09MKP344P"/>
    <s v="Tecno Spark 8T (Turquoise Cyan, 4GB RAM,64GB Storage) | 50MP AI Camera | 7GB Expandable RAM"/>
    <s v="Electronics|Mobiles&amp;Accessories|Smartphones&amp;BasicMobiles|Smartphones"/>
    <x v="161"/>
    <s v="Electronics"/>
    <x v="0"/>
    <s v="Mobiles and Accessories"/>
    <s v="Smartphones and BasicMobiles"/>
    <s v="Smartphones"/>
    <m/>
    <n v="8499"/>
    <n v="12999"/>
    <x v="0"/>
    <n v="86599338"/>
    <n v="0.35"/>
    <n v="0"/>
    <n v="4.0999999999999996"/>
    <x v="0"/>
    <n v="6662"/>
    <x v="1"/>
    <n v="2664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 and s=electronics and sr=1-294"/>
  </r>
  <r>
    <s v="B0B56YRBNT"/>
    <s v="Tecno Spark 9 (Sky Mirror, 6GB RAM,128GB Storage) | 11GB Expandable RAM | Helio G37 Gaming Processor"/>
    <s v="Electronics|Mobiles&amp;Accessories|Smartphones&amp;BasicMobiles|Smartphones"/>
    <x v="161"/>
    <s v="Electronics"/>
    <x v="0"/>
    <s v="Mobiles and Accessories"/>
    <s v="Smartphones and BasicMobiles"/>
    <s v="Smartphones"/>
    <m/>
    <n v="8999"/>
    <n v="13499"/>
    <x v="0"/>
    <n v="42454355"/>
    <n v="0.33"/>
    <n v="0"/>
    <n v="3.8"/>
    <x v="0"/>
    <n v="3145"/>
    <x v="1"/>
    <n v="1258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 and s=electronics and sr=1-153"/>
  </r>
  <r>
    <s v="B0B5V47VK4"/>
    <s v="OnePlus 10T 5G (Moonstone Black, 8GB RAM, 128GB Storage)"/>
    <s v="Electronics|Mobiles&amp;Accessories|Smartphones&amp;BasicMobiles|Smartphones"/>
    <x v="161"/>
    <s v="Electronics"/>
    <x v="0"/>
    <s v="Mobiles and Accessories"/>
    <s v="Smartphones and BasicMobiles"/>
    <s v="Smartphones"/>
    <m/>
    <n v="44999"/>
    <n v="49999"/>
    <x v="0"/>
    <n v="153746925"/>
    <n v="0.1"/>
    <n v="0"/>
    <n v="4.3"/>
    <x v="0"/>
    <n v="3075"/>
    <x v="1"/>
    <n v="1230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nd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 and s=electronics and sr=1-300"/>
  </r>
  <r>
    <s v="B0BBFJ9M3X"/>
    <s v="Redmi 11 Prime 5G (Meadow Green, 4GB RAM 64GB ROM) | Prime Design | MTK Dimensity 700 | 50 MP Dual Cam | 5000mAh | 7 Band 5G"/>
    <s v="Electronics|Mobiles&amp;Accessories|Smartphones&amp;BasicMobiles|Smartphones"/>
    <x v="161"/>
    <s v="Electronics"/>
    <x v="0"/>
    <s v="Mobiles and Accessories"/>
    <s v="Smartphones and BasicMobiles"/>
    <s v="Smartphones"/>
    <m/>
    <n v="13999"/>
    <n v="15999"/>
    <x v="0"/>
    <n v="34877820"/>
    <n v="0.13"/>
    <n v="0"/>
    <n v="3.9"/>
    <x v="0"/>
    <n v="2180"/>
    <x v="1"/>
    <n v="8720"/>
    <s v="Processor: MediaTek Dimensity 700 with 5G, 7nm Octa-core processor; Up to 2.2GHz|Display: 90Hz FHD+(1080x2400) AdaptiveSync Display; 16.71centimeters; 20:9 aspect ratio|Camera: 50MP AI Dual camera | 8MP Front camera|Memory, Storage  and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 and s=electronics and sr=1-179"/>
  </r>
  <r>
    <s v="B0BBFJLP21"/>
    <s v="Redmi 11 Prime 5G (Thunder Black, 4GB RAM, 64GB Storage) | Prime Design | MTK Dimensity 700 | 50 MP Dual Cam | 5000mAh | 7 Band 5G"/>
    <s v="Electronics|Mobiles&amp;Accessories|Smartphones&amp;BasicMobiles|Smartphones"/>
    <x v="161"/>
    <s v="Electronics"/>
    <x v="0"/>
    <s v="Mobiles and Accessories"/>
    <s v="Smartphones and BasicMobiles"/>
    <s v="Smartphones"/>
    <m/>
    <n v="13999"/>
    <n v="15999"/>
    <x v="0"/>
    <n v="34877820"/>
    <n v="0.13"/>
    <n v="0"/>
    <n v="3.9"/>
    <x v="0"/>
    <n v="2180"/>
    <x v="1"/>
    <n v="8720"/>
    <s v="Processor: MediaTek Dimensity 700 with 5G, 7nm Octa-core processor; Up to 2.2GHz|Display: 90Hz FHD+(1080x2400) AdaptiveSync Display; 16.71centimeters; 20:9 aspect ratio|Camera: 50MP AI Dual camera | 8MP Front camera|Memory, Storage  and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 and s=electronics and sr=1-255"/>
  </r>
  <r>
    <s v="B09HSKYMB3"/>
    <s v="MI REDMI 9i Sport (Carbon Black, 64 GB) (4 GB RAM)"/>
    <s v="Electronics|Mobiles&amp;Accessories|Smartphones&amp;BasicMobiles|Smartphones"/>
    <x v="161"/>
    <s v="Electronics"/>
    <x v="0"/>
    <s v="Mobiles and Accessories"/>
    <s v="Smartphones and BasicMobiles"/>
    <s v="Smartphones"/>
    <m/>
    <n v="7915"/>
    <n v="9999"/>
    <x v="0"/>
    <n v="13758624"/>
    <n v="0.21"/>
    <n v="0"/>
    <n v="4.3"/>
    <x v="0"/>
    <n v="1376"/>
    <x v="1"/>
    <n v="550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 and s=electronics and sr=1-405"/>
  </r>
  <r>
    <s v="B0BMGB3CH9"/>
    <s v="Samsung Galaxy M04 Dark Blue, 4GB RAM, 64GB Storage | Upto 8GB RAM with RAM Plus | MediaTek Helio P35 | 5000 mAh Battery"/>
    <s v="Electronics|Mobiles&amp;Accessories|Smartphones&amp;BasicMobiles|Smartphones"/>
    <x v="161"/>
    <s v="Electronics"/>
    <x v="0"/>
    <s v="Mobiles and Accessories"/>
    <s v="Smartphones and BasicMobiles"/>
    <s v="Smartphones"/>
    <m/>
    <n v="9499"/>
    <n v="11999"/>
    <x v="0"/>
    <n v="3407716"/>
    <n v="0.21"/>
    <n v="0"/>
    <n v="4.2"/>
    <x v="0"/>
    <n v="284"/>
    <x v="0"/>
    <n v="113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nd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nd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 and s=electronics and sr=1-17"/>
  </r>
  <r>
    <s v="B0BMGB2TPR"/>
    <s v="Samsung Galaxy M04 Light Green, 4GB RAM, 64GB Storage | Upto 8GB RAM with RAM Plus | MediaTek Helio P35 | 5000 mAh Battery"/>
    <s v="Electronics|Mobiles&amp;Accessories|Smartphones&amp;BasicMobiles|Smartphones"/>
    <x v="161"/>
    <s v="Electronics"/>
    <x v="0"/>
    <s v="Mobiles and Accessories"/>
    <s v="Smartphones and BasicMobiles"/>
    <s v="Smartphones"/>
    <m/>
    <n v="9499"/>
    <n v="11999"/>
    <x v="0"/>
    <n v="3407716"/>
    <n v="0.21"/>
    <n v="0"/>
    <n v="4.2"/>
    <x v="0"/>
    <n v="284"/>
    <x v="0"/>
    <n v="113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nd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nd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 and s=electronics and sr=1-23"/>
  </r>
  <r>
    <s v="B0BMGG6NKT"/>
    <s v="Samsung Galaxy M04 Dark Blue, 4GB RAM, 128GB Storage | Upto 8GB RAM with RAM Plus | MediaTek Helio P35 | 5000 mAh Battery"/>
    <s v="Electronics|Mobiles&amp;Accessories|Smartphones&amp;BasicMobiles|Smartphones"/>
    <x v="161"/>
    <s v="Electronics"/>
    <x v="0"/>
    <s v="Mobiles and Accessories"/>
    <s v="Smartphones and BasicMobiles"/>
    <s v="Smartphones"/>
    <m/>
    <n v="10499"/>
    <n v="13499"/>
    <x v="0"/>
    <n v="3833716"/>
    <n v="0.22"/>
    <n v="0"/>
    <n v="4.2"/>
    <x v="0"/>
    <n v="284"/>
    <x v="0"/>
    <n v="113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nd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nd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 and s=electronics and sr=1-140"/>
  </r>
  <r>
    <s v="B09NY6TRXG"/>
    <s v="POCO C31 (Royal Blue, 64 GB) (4 GB RAM)"/>
    <s v="Electronics|Mobiles&amp;Accessories|Smartphones&amp;BasicMobiles|Smartphones"/>
    <x v="161"/>
    <s v="Electronics"/>
    <x v="0"/>
    <s v="Mobiles and Accessories"/>
    <s v="Smartphones and BasicMobiles"/>
    <s v="Smartphones"/>
    <m/>
    <n v="8499"/>
    <n v="11999"/>
    <x v="0"/>
    <n v="3311724"/>
    <n v="0.28999999999999998"/>
    <n v="0"/>
    <n v="3.9"/>
    <x v="0"/>
    <n v="276"/>
    <x v="0"/>
    <n v="110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 and s=electronics and sr=1-455"/>
  </r>
  <r>
    <s v="B09NY7W8YD"/>
    <s v="POCO C31 (Shadow Gray, 64 GB) (4 GB RAM)"/>
    <s v="Electronics|Mobiles&amp;Accessories|Smartphones&amp;BasicMobiles|Smartphones"/>
    <x v="161"/>
    <s v="Electronics"/>
    <x v="0"/>
    <s v="Mobiles and Accessories"/>
    <s v="Smartphones and BasicMobiles"/>
    <s v="Smartphones"/>
    <m/>
    <n v="7998"/>
    <n v="11999"/>
    <x v="0"/>
    <n v="1499875"/>
    <n v="0.33"/>
    <n v="0"/>
    <n v="3.8"/>
    <x v="0"/>
    <n v="125"/>
    <x v="0"/>
    <n v="50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nd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 and s=electronics and sr=1-353"/>
  </r>
  <r>
    <s v="B09F9YQQ7B"/>
    <s v="Redmi 80 cm (32 inches) Android 11 Series HD Ready Smart LED TV | L32M6-RA/L32M7-RA (Black)"/>
    <s v="Electronics|HomeTheater,TV&amp;Video|Televisions|SmartTelevisions"/>
    <x v="162"/>
    <s v="Electronics"/>
    <x v="0"/>
    <s v="Home Theater,TV and Video"/>
    <s v="Televisions"/>
    <s v="SmartTelevisions"/>
    <m/>
    <n v="13999"/>
    <n v="24999"/>
    <x v="0"/>
    <n v="1130904762"/>
    <n v="0.44"/>
    <n v="0"/>
    <n v="4.2"/>
    <x v="0"/>
    <n v="45238"/>
    <x v="1"/>
    <n v="18095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 and s=electronics and sr=1-72"/>
  </r>
  <r>
    <s v="B09RFC46VP"/>
    <s v="Redmi 108 cm (43 inches) 4K Ultra HD Android Smart LED TV X43 | L43R7-7AIN (Black)"/>
    <s v="Electronics|HomeTheater,TV&amp;Video|Televisions|SmartTelevisions"/>
    <x v="162"/>
    <s v="Electronics"/>
    <x v="0"/>
    <s v="Home Theater,TV and Video"/>
    <s v="Televisions"/>
    <s v="SmartTelevisions"/>
    <m/>
    <n v="26999"/>
    <n v="42999"/>
    <x v="0"/>
    <n v="1945188762"/>
    <n v="0.37"/>
    <n v="0"/>
    <n v="4.2"/>
    <x v="0"/>
    <n v="45238"/>
    <x v="1"/>
    <n v="18095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 and s=electronics and sr=1-81"/>
  </r>
  <r>
    <s v="B08Y55LPBF"/>
    <s v="Redmi 126 cm (50 inches) 4K Ultra HD Android Smart LED TV X50 | L50M6-RA (Black)"/>
    <s v="Electronics|HomeTheater,TV&amp;Video|Televisions|SmartTelevisions"/>
    <x v="162"/>
    <s v="Electronics"/>
    <x v="0"/>
    <s v="Home Theater,TV and Video"/>
    <s v="Televisions"/>
    <s v="SmartTelevisions"/>
    <m/>
    <n v="32999"/>
    <n v="44999"/>
    <x v="0"/>
    <n v="2035664762"/>
    <n v="0.27"/>
    <n v="0"/>
    <n v="4.2"/>
    <x v="0"/>
    <n v="45238"/>
    <x v="1"/>
    <n v="18095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 and s=electronics and sr=1-138"/>
  </r>
  <r>
    <s v="B09F9YQQ7B"/>
    <s v="Redmi 80 cm (32 inches) Android 11 Series HD Ready Smart LED TV | L32M6-RA/L32M7-RA (Black)"/>
    <s v="Electronics|HomeTheater,TV&amp;Video|Televisions|SmartTelevisions"/>
    <x v="162"/>
    <s v="Electronics"/>
    <x v="0"/>
    <s v="Home Theater,TV and Video"/>
    <s v="Televisions"/>
    <s v="SmartTelevisions"/>
    <m/>
    <n v="13999"/>
    <n v="24999"/>
    <x v="0"/>
    <n v="1130879763"/>
    <n v="0.44"/>
    <n v="0"/>
    <n v="4.2"/>
    <x v="0"/>
    <n v="45237"/>
    <x v="1"/>
    <n v="18094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 and s=computers and sr=1-412"/>
  </r>
  <r>
    <s v="B08B42LWKN"/>
    <s v="OnePlus 80 cm (32 inches) Y Series HD Ready LED Smart Android TV 32Y1 (Black)"/>
    <s v="Electronics|HomeTheater,TV&amp;Video|Televisions|SmartTelevisions"/>
    <x v="162"/>
    <s v="Electronics"/>
    <x v="0"/>
    <s v="Home Theater,TV and Video"/>
    <s v="Televisions"/>
    <s v="SmartTelevisions"/>
    <m/>
    <n v="14999"/>
    <n v="19999"/>
    <x v="0"/>
    <n v="697945101"/>
    <n v="0.25"/>
    <n v="0"/>
    <n v="4.2"/>
    <x v="0"/>
    <n v="34899"/>
    <x v="1"/>
    <n v="139596"/>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 and s=electronics and sr=1-29"/>
  </r>
  <r>
    <s v="B09Q5SWVBJ"/>
    <s v="OnePlus 80 cm (32 inches) Y Series HD Ready Smart Android LED TV 32 Y1S (Black)"/>
    <s v="Electronics|HomeTheater,TV&amp;Video|Televisions|SmartTelevisions"/>
    <x v="162"/>
    <s v="Electronics"/>
    <x v="0"/>
    <s v="Home Theater,TV and Video"/>
    <s v="Televisions"/>
    <s v="SmartTelevisions"/>
    <m/>
    <n v="15999"/>
    <n v="21999"/>
    <x v="0"/>
    <n v="767743101"/>
    <n v="0.27"/>
    <n v="0"/>
    <n v="4.2"/>
    <x v="0"/>
    <n v="34899"/>
    <x v="1"/>
    <n v="139596"/>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 and s=electronics and sr=1-63"/>
  </r>
  <r>
    <s v="B09Q5P2MT3"/>
    <s v="OnePlus 108 cm (43 inches) Y Series Full HD Smart Android LED TV 43 Y1S (Black)"/>
    <s v="Electronics|HomeTheater,TV&amp;Video|Televisions|SmartTelevisions"/>
    <x v="162"/>
    <s v="Electronics"/>
    <x v="0"/>
    <s v="Home Theater,TV and Video"/>
    <s v="Televisions"/>
    <s v="SmartTelevisions"/>
    <m/>
    <n v="24999"/>
    <n v="31999"/>
    <x v="0"/>
    <n v="1116733101"/>
    <n v="0.22"/>
    <n v="0"/>
    <n v="4.2"/>
    <x v="0"/>
    <n v="34899"/>
    <x v="1"/>
    <n v="139596"/>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 and s=electronics and sr=1-100"/>
  </r>
  <r>
    <s v="B0B6F7LX4C"/>
    <s v="MI 80 cm (32 inches) 5A Series HD Ready Smart Android LED TV L32M7-5AIN (Black)"/>
    <s v="Electronics|HomeTheater,TV&amp;Video|Televisions|SmartTelevisions"/>
    <x v="162"/>
    <s v="Electronics"/>
    <x v="0"/>
    <s v="Home Theater,TV and Video"/>
    <s v="Televisions"/>
    <s v="SmartTelevisions"/>
    <m/>
    <n v="13999"/>
    <n v="24999"/>
    <x v="0"/>
    <n v="820967160"/>
    <n v="0.44"/>
    <n v="0"/>
    <n v="4.2"/>
    <x v="0"/>
    <n v="32840"/>
    <x v="1"/>
    <n v="1313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 and s=electronics and sr=1-18"/>
  </r>
  <r>
    <s v="B0B6F98KJJ"/>
    <s v="MI 100 cm (40 inches) 5A Series Full HD Smart Android LED TV with 24W Dolby Audio  and  Metal Bezel-Less Frame (Black) (2022 Model)"/>
    <s v="Electronics|HomeTheater,TV&amp;Video|Televisions|SmartTelevisions"/>
    <x v="162"/>
    <s v="Electronics"/>
    <x v="0"/>
    <s v="Home Theater,TV and Video"/>
    <s v="Televisions"/>
    <s v="SmartTelevisions"/>
    <m/>
    <n v="21999"/>
    <n v="29999"/>
    <x v="0"/>
    <n v="985167160"/>
    <n v="0.27"/>
    <n v="0"/>
    <n v="4.2"/>
    <x v="0"/>
    <n v="32840"/>
    <x v="1"/>
    <n v="1313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 and s=electronics and sr=1-115"/>
  </r>
  <r>
    <s v="B0B6F8HHR6"/>
    <s v="MI 108 cm (43 inches) 5A Series Full HD Smart Android LED TV L43M7-EAIN (Black)"/>
    <s v="Electronics|HomeTheater,TV&amp;Video|Televisions|SmartTelevisions"/>
    <x v="162"/>
    <s v="Electronics"/>
    <x v="0"/>
    <s v="Home Theater,TV and Video"/>
    <s v="Televisions"/>
    <s v="SmartTelevisions"/>
    <m/>
    <n v="24999"/>
    <n v="35999"/>
    <x v="0"/>
    <n v="1182207160"/>
    <n v="0.31"/>
    <n v="0"/>
    <n v="4.2"/>
    <x v="0"/>
    <n v="32840"/>
    <x v="1"/>
    <n v="1313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 and s=electronics and sr=1-217"/>
  </r>
  <r>
    <s v="B09HQSV46W"/>
    <s v="Mi 100 cm (40 inches) Horizon Edition Full HD Android LED TV 4A | L40M6-EI (Black)"/>
    <s v="Electronics|HomeTheater,TV&amp;Video|Televisions|SmartTelevisions"/>
    <x v="162"/>
    <s v="Electronics"/>
    <x v="0"/>
    <s v="Home Theater,TV and Video"/>
    <s v="Televisions"/>
    <s v="SmartTelevisions"/>
    <m/>
    <n v="21999"/>
    <n v="29999"/>
    <x v="0"/>
    <n v="985167160"/>
    <n v="0.27"/>
    <n v="0"/>
    <n v="4.2"/>
    <x v="0"/>
    <n v="32840"/>
    <x v="1"/>
    <n v="1313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 and s=electronics and sr=1-420"/>
  </r>
  <r>
    <s v="B0B8CXTTG3"/>
    <s v="MI 80 cm (32 inches) HD Ready Smart Android LED TV 5A Pro | L32M7-EAIN (Black)"/>
    <s v="Electronics|HomeTheater,TV&amp;Video|Televisions|SmartTelevisions"/>
    <x v="162"/>
    <s v="Electronics"/>
    <x v="0"/>
    <s v="Home Theater,TV and Video"/>
    <s v="Televisions"/>
    <s v="SmartTelevisions"/>
    <m/>
    <n v="16999"/>
    <n v="25999"/>
    <x v="0"/>
    <n v="853807160"/>
    <n v="0.35"/>
    <n v="0"/>
    <n v="4.2"/>
    <x v="0"/>
    <n v="32840"/>
    <x v="1"/>
    <n v="1313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 and s=electronics and sr=1-477"/>
  </r>
  <r>
    <s v="B084872DQY"/>
    <s v="Mi 80 cm (32 inches) HD Ready Android Smart LED TV 4A PRO | L32M5-AL (Black)"/>
    <s v="Electronics|HomeTheater,TV&amp;Video|Televisions|SmartTelevisions"/>
    <x v="162"/>
    <s v="Electronics"/>
    <x v="0"/>
    <s v="Home Theater,TV and Video"/>
    <s v="Televisions"/>
    <s v="SmartTelevisions"/>
    <m/>
    <n v="14999"/>
    <n v="14999"/>
    <x v="0"/>
    <n v="412592492"/>
    <n v="0"/>
    <n v="0"/>
    <n v="4.3"/>
    <x v="0"/>
    <n v="27508"/>
    <x v="1"/>
    <n v="11003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 and s=electronics and sr=1-488"/>
  </r>
  <r>
    <s v="B09JPC82QC"/>
    <s v="Mi 108 cm (43 inches) Full HD Android LED TV 4C | L43M6-INC (Black)"/>
    <s v="Electronics|HomeTheater,TV&amp;Video|Televisions|SmartTelevisions"/>
    <x v="162"/>
    <s v="Electronics"/>
    <x v="0"/>
    <s v="Home Theater,TV and Video"/>
    <s v="Televisions"/>
    <s v="SmartTelevisions"/>
    <m/>
    <n v="19999"/>
    <n v="34999"/>
    <x v="0"/>
    <n v="950257849"/>
    <n v="0.43"/>
    <n v="0"/>
    <n v="4.3"/>
    <x v="0"/>
    <n v="27151"/>
    <x v="1"/>
    <n v="108604"/>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nd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nd  huge review, but do read it, if you want to invest this much amount.‚óè‚óè If you want to get quick overview of the device, then read below else scroll down for Detailed Review ‚óè‚óè# Firstly its budget friendly  and  ONLY Smart TV under 15k in the current market.# Has Most number of Output port ( 1*AV, 3*HDMI, 2*USB ).# Has Android 8.1 out of the box along with inbuilt Bluetooth# Has Dual interface - MI Patchwall  and  Android TV ( I mostly prefer android TV interface )# Remote has Bluetooth  and  Voice Search with sleek profile.# Has better processor compared to predecessor along with 1GB RAM + 8GB storage ( 4.7GB actual )# Speaker Output is low.# Need IR cable for using set top box with android interface.# Amazon prime  and  Netflix is NOT preloaded, but can be side loaded.# Native Display is ONLY HD, though 1080p  and  even 4K videos from youtube works well (check images attached).# Can install  and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nd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 and s=electronics and sr=1-45"/>
  </r>
  <r>
    <s v="B09MJ77786"/>
    <s v="MI 108 cm (43 inches) 5X Series 4K Ultra HD LED Smart Android TV L43M6-ES (Grey)"/>
    <s v="Electronics|HomeTheater,TV&amp;Video|Televisions|SmartTelevisions"/>
    <x v="162"/>
    <s v="Electronics"/>
    <x v="0"/>
    <s v="Home Theater,TV and Video"/>
    <s v="Televisions"/>
    <s v="SmartTelevisions"/>
    <m/>
    <n v="31999"/>
    <n v="49999"/>
    <x v="0"/>
    <n v="1062578748"/>
    <n v="0.36"/>
    <n v="0"/>
    <n v="4.3"/>
    <x v="0"/>
    <n v="21252"/>
    <x v="1"/>
    <n v="8500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 and s=electronics and sr=1-253"/>
  </r>
  <r>
    <s v="B09RWQ7YR6"/>
    <s v="MI 138.8 cm (55 inches) 5X Series 4K Ultra HD LED Smart Android TV L55M6-ES (Grey)"/>
    <s v="Electronics|HomeTheater,TV&amp;Video|Televisions|SmartTelevisions"/>
    <x v="162"/>
    <s v="Electronics"/>
    <x v="0"/>
    <s v="Home Theater,TV and Video"/>
    <s v="Televisions"/>
    <s v="SmartTelevisions"/>
    <m/>
    <n v="46999"/>
    <n v="69999"/>
    <x v="0"/>
    <n v="1487618748"/>
    <n v="0.33"/>
    <n v="0"/>
    <n v="4.3"/>
    <x v="0"/>
    <n v="21252"/>
    <x v="1"/>
    <n v="8500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 and s=electronics and sr=1-499"/>
  </r>
  <r>
    <s v="B09F6S8BT6"/>
    <s v="Samsung 80 cm (32 Inches) Wondertainment Series HD Ready LED Smart TV UA32T4340BKXXL (Glossy Black)"/>
    <s v="Electronics|HomeTheater,TV&amp;Video|Televisions|SmartTelevisions"/>
    <x v="162"/>
    <s v="Electronics"/>
    <x v="0"/>
    <s v="Home Theater,TV and Video"/>
    <s v="Televisions"/>
    <s v="SmartTelevisions"/>
    <m/>
    <n v="13490"/>
    <n v="22900"/>
    <x v="0"/>
    <n v="373247100"/>
    <n v="0.41"/>
    <n v="0"/>
    <n v="4.3"/>
    <x v="0"/>
    <n v="16299"/>
    <x v="1"/>
    <n v="651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nd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 and s=electronics and sr=1-24"/>
  </r>
  <r>
    <s v="B08PV1X771"/>
    <s v="Samsung 80 cm (32 inches) Wondertainment Series HD Ready LED Smart TV UA32TE40AAKBXL (Titan Gray)"/>
    <s v="Electronics|HomeTheater,TV&amp;Video|Televisions|SmartTelevisions"/>
    <x v="162"/>
    <s v="Electronics"/>
    <x v="0"/>
    <s v="Home Theater,TV and Video"/>
    <s v="Televisions"/>
    <s v="SmartTelevisions"/>
    <m/>
    <n v="15490"/>
    <n v="20900"/>
    <x v="0"/>
    <n v="340649100"/>
    <n v="0.26"/>
    <n v="0"/>
    <n v="4.3"/>
    <x v="0"/>
    <n v="16299"/>
    <x v="1"/>
    <n v="65196"/>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nd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 and s=electronics and sr=1-171"/>
  </r>
  <r>
    <s v="B09F6S8BT6"/>
    <s v="Samsung 80 cm (32 Inches) Wondertainment Series HD Ready LED Smart TV UA32T4340BKXXL (Glossy Black)"/>
    <s v="Electronics|HomeTheater,TV&amp;Video|Televisions|SmartTelevisions"/>
    <x v="162"/>
    <s v="Electronics"/>
    <x v="0"/>
    <s v="Home Theater,TV and Video"/>
    <s v="Televisions"/>
    <s v="SmartTelevisions"/>
    <m/>
    <n v="13490"/>
    <n v="22900"/>
    <x v="0"/>
    <n v="373247100"/>
    <n v="0.41"/>
    <n v="0"/>
    <n v="4.3"/>
    <x v="0"/>
    <n v="16299"/>
    <x v="1"/>
    <n v="651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nd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 and s=computers and sr=1-150"/>
  </r>
  <r>
    <s v="B08DPLCM6T"/>
    <s v="LG 80 cm (32 inches) HD Ready Smart LED TV 32LM563BPTC (Dark Iron Gray)"/>
    <s v="Electronics|HomeTheater,TV&amp;Video|Televisions|SmartTelevisions"/>
    <x v="162"/>
    <s v="Electronics"/>
    <x v="0"/>
    <s v="Home Theater,TV and Video"/>
    <s v="Televisions"/>
    <s v="SmartTelevisions"/>
    <m/>
    <n v="13490"/>
    <n v="21990"/>
    <x v="0"/>
    <n v="263352240"/>
    <n v="0.39"/>
    <n v="0"/>
    <n v="4.3"/>
    <x v="0"/>
    <n v="11976"/>
    <x v="1"/>
    <n v="4790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 and s=electronics and sr=1-21"/>
  </r>
  <r>
    <s v="B08DPLCM6T"/>
    <s v="LG 80 cm (32 inches) HD Ready Smart LED TV 32LM563BPTC (Dark Iron Gray)"/>
    <s v="Electronics|HomeTheater,TV&amp;Video|Televisions|SmartTelevisions"/>
    <x v="162"/>
    <s v="Electronics"/>
    <x v="0"/>
    <s v="Home Theater,TV and Video"/>
    <s v="Televisions"/>
    <s v="SmartTelevisions"/>
    <m/>
    <n v="13490"/>
    <n v="21990"/>
    <x v="0"/>
    <n v="263352240"/>
    <n v="0.39"/>
    <n v="0"/>
    <n v="4.3"/>
    <x v="0"/>
    <n v="11976"/>
    <x v="1"/>
    <n v="4790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 and s=computers and sr=1-140"/>
  </r>
  <r>
    <s v="B09WN3SRC7"/>
    <s v="Sony Bravia 164 cm (65 inches) 4K Ultra HD Smart LED Google TV KD-65X74K (Black)"/>
    <s v="Electronics|HomeTheater,TV&amp;Video|Televisions|SmartTelevisions"/>
    <x v="162"/>
    <s v="Electronics"/>
    <x v="0"/>
    <s v="Home Theater,TV and Video"/>
    <s v="Televisions"/>
    <s v="SmartTelevisions"/>
    <m/>
    <n v="77990"/>
    <n v="139900"/>
    <x v="0"/>
    <n v="830306500"/>
    <n v="0.44"/>
    <n v="0"/>
    <n v="4.7"/>
    <x v="1"/>
    <n v="5935"/>
    <x v="1"/>
    <n v="2967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nd  sound quality is good. It does not come with an anti-glare coating. Do not install the TV in front of the window."/>
    <s v="https://m.media-amazon.com/images/I/51uVckL1jRL._SY300_SX300_QL70_FMwebp_.jpg"/>
    <s v="https://www.amazon.in/Sony-Bravia-inches-Google-KD-65X74K/dp/B09WN3SRC7/ref=sr_1_291?qid=1672909138 and s=electronics and sr=1-291"/>
  </r>
  <r>
    <s v="B0B3MMYHYW"/>
    <s v="OnePlus 126 cm (50 inches) Y Series 4K Ultra HD Smart Android LED TV 50Y1S Pro (Black)"/>
    <s v="Electronics|HomeTheater,TV&amp;Video|Televisions|SmartTelevisions"/>
    <x v="162"/>
    <s v="Electronics"/>
    <x v="0"/>
    <s v="Home Theater,TV and Video"/>
    <s v="Televisions"/>
    <s v="SmartTelevisions"/>
    <m/>
    <n v="32999"/>
    <n v="45999"/>
    <x v="0"/>
    <n v="335700702"/>
    <n v="0.28000000000000003"/>
    <n v="0"/>
    <n v="4.2"/>
    <x v="0"/>
    <n v="7298"/>
    <x v="1"/>
    <n v="2919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 and s=electronics and sr=1-42"/>
  </r>
  <r>
    <s v="B09VCHLSJF"/>
    <s v="OnePlus 108 cm (43 inches) Y Series 4K Ultra HD Smart Android LED TV 43Y1S Pro (Black)"/>
    <s v="Electronics|HomeTheater,TV&amp;Video|Televisions|SmartTelevisions"/>
    <x v="162"/>
    <s v="Electronics"/>
    <x v="0"/>
    <s v="Home Theater,TV and Video"/>
    <s v="Televisions"/>
    <s v="SmartTelevisions"/>
    <m/>
    <n v="29999"/>
    <n v="39999"/>
    <x v="0"/>
    <n v="291912702"/>
    <n v="0.25"/>
    <n v="0"/>
    <n v="4.2"/>
    <x v="0"/>
    <n v="7298"/>
    <x v="1"/>
    <n v="2919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 and s=electronics and sr=1-94"/>
  </r>
  <r>
    <s v="B0B15CPR37"/>
    <s v="Samsung 108 cm (43 inches) Crystal 4K Neo Series Ultra HD Smart LED TV UA43AUE65AKXXL (Black)"/>
    <s v="Electronics|HomeTheater,TV&amp;Video|Televisions|SmartTelevisions"/>
    <x v="162"/>
    <s v="Electronics"/>
    <x v="0"/>
    <s v="Home Theater,TV and Video"/>
    <s v="Televisions"/>
    <s v="SmartTelevisions"/>
    <m/>
    <n v="32990"/>
    <n v="47900"/>
    <x v="0"/>
    <n v="340521100"/>
    <n v="0.31"/>
    <n v="0"/>
    <n v="4.3"/>
    <x v="0"/>
    <n v="7109"/>
    <x v="1"/>
    <n v="28436"/>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nd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nd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nd  Features:Has all the standard slew of streaming apps I needed - Netflix, Hotstar, Prime, Apple TV+  and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 and s=electronics and sr=1-67"/>
  </r>
  <r>
    <s v="B092BJMT8Q"/>
    <s v="Samsung 108 cm (43 inches) Crystal 4K Series Ultra HD Smart LED TV UA43AUE60AKLXL (Black)"/>
    <s v="Electronics|HomeTheater,TV&amp;Video|Televisions|SmartTelevisions"/>
    <x v="162"/>
    <s v="Electronics"/>
    <x v="0"/>
    <s v="Home Theater,TV and Video"/>
    <s v="Televisions"/>
    <s v="SmartTelevisions"/>
    <m/>
    <n v="30990"/>
    <n v="52900"/>
    <x v="0"/>
    <n v="376066100"/>
    <n v="0.41"/>
    <n v="0"/>
    <n v="4.3"/>
    <x v="0"/>
    <n v="7109"/>
    <x v="1"/>
    <n v="28436"/>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nd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nd  Features:Has all the standard slew of streaming apps I needed - Netflix, Hotstar, Prime, Apple TV+  and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 and s=electronics and sr=1-96"/>
  </r>
  <r>
    <s v="B0B15GSPQW"/>
    <s v="Samsung 138 cm (55 inches) Crystal 4K Neo Series Ultra HD Smart LED TV UA55AUE65AKXXL (Black)"/>
    <s v="Electronics|HomeTheater,TV&amp;Video|Televisions|SmartTelevisions"/>
    <x v="162"/>
    <s v="Electronics"/>
    <x v="0"/>
    <s v="Home Theater,TV and Video"/>
    <s v="Televisions"/>
    <s v="SmartTelevisions"/>
    <m/>
    <n v="47990"/>
    <n v="70900"/>
    <x v="0"/>
    <n v="504028100"/>
    <n v="0.32"/>
    <n v="0"/>
    <n v="4.3"/>
    <x v="0"/>
    <n v="7109"/>
    <x v="1"/>
    <n v="28436"/>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nd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nd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nd  Features:Has all the standard slew of streaming apps I needed - Netflix, Hotstar, Prime, Apple TV+  and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 and s=electronics and sr=1-212"/>
  </r>
  <r>
    <s v="B092BL5DCX"/>
    <s v="Samsung 138 cm (55 inches) Crystal 4K Series Ultra HD Smart LED TV UA55AUE60AKLXL (Black)"/>
    <s v="Electronics|HomeTheater,TV&amp;Video|Televisions|SmartTelevisions"/>
    <x v="162"/>
    <s v="Electronics"/>
    <x v="0"/>
    <s v="Home Theater,TV and Video"/>
    <s v="Televisions"/>
    <s v="SmartTelevisions"/>
    <m/>
    <n v="45999"/>
    <n v="69900"/>
    <x v="0"/>
    <n v="496919100"/>
    <n v="0.34"/>
    <n v="0"/>
    <n v="4.3"/>
    <x v="0"/>
    <n v="7109"/>
    <x v="1"/>
    <n v="28436"/>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nd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nd  Features:Has all the standard slew of streaming apps I needed - Netflix, Hotstar, Prime, Apple TV+  and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 and s=electronics and sr=1-411"/>
  </r>
  <r>
    <s v="B095JQVC7N"/>
    <s v="OnePlus 138.7 cm (55 inches) U Series 4K LED Smart Android TV 55U1S (Black)"/>
    <s v="Electronics|HomeTheater,TV&amp;Video|Televisions|SmartTelevisions"/>
    <x v="162"/>
    <s v="Electronics"/>
    <x v="0"/>
    <s v="Home Theater,TV and Video"/>
    <s v="Televisions"/>
    <s v="SmartTelevisions"/>
    <m/>
    <n v="42999"/>
    <n v="59999"/>
    <x v="0"/>
    <n v="405173247"/>
    <n v="0.28000000000000003"/>
    <n v="0"/>
    <n v="4.0999999999999996"/>
    <x v="0"/>
    <n v="6753"/>
    <x v="1"/>
    <n v="2701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 and s=electronics and sr=1-237"/>
  </r>
  <r>
    <s v="B095JPKPH3"/>
    <s v="OnePlus 163.8 cm (65 inches) U Series 4K LED Smart Android TV 65U1S (Black)"/>
    <s v="Electronics|HomeTheater,TV&amp;Video|Televisions|SmartTelevisions"/>
    <x v="162"/>
    <s v="Electronics"/>
    <x v="0"/>
    <s v="Home Theater,TV and Video"/>
    <s v="Televisions"/>
    <s v="SmartTelevisions"/>
    <m/>
    <n v="61999"/>
    <n v="69999"/>
    <x v="0"/>
    <n v="472703247"/>
    <n v="0.11"/>
    <n v="0"/>
    <n v="4.0999999999999996"/>
    <x v="0"/>
    <n v="6753"/>
    <x v="1"/>
    <n v="27012"/>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 and s=electronics and sr=1-492"/>
  </r>
  <r>
    <s v="B09T3KB6JZ"/>
    <s v="TCL 100 cm (40 inches) Full HD Certified Android R Smart LED TV 40S6505 (Black)"/>
    <s v="Electronics|HomeTheater,TV&amp;Video|Televisions|SmartTelevisions"/>
    <x v="162"/>
    <s v="Electronics"/>
    <x v="0"/>
    <s v="Home Theater,TV and Video"/>
    <s v="Televisions"/>
    <s v="SmartTelevisions"/>
    <m/>
    <n v="18990"/>
    <n v="40990"/>
    <x v="0"/>
    <n v="272952410"/>
    <n v="0.54"/>
    <n v="1"/>
    <n v="4.2"/>
    <x v="0"/>
    <n v="6659"/>
    <x v="1"/>
    <n v="26636"/>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 and s=electronics and sr=1-103"/>
  </r>
  <r>
    <s v="B08PZ6HZLT"/>
    <s v="VW 80 cm (32 inches) HD Ready Android Smart LED TV VW32PRO (Black)"/>
    <s v="Electronics|HomeTheater,TV&amp;Video|Televisions|SmartTelevisions"/>
    <x v="162"/>
    <s v="Electronics"/>
    <x v="0"/>
    <s v="Home Theater,TV and Video"/>
    <s v="Televisions"/>
    <s v="SmartTelevisions"/>
    <m/>
    <n v="8999"/>
    <n v="18999"/>
    <x v="0"/>
    <n v="120586653"/>
    <n v="0.53"/>
    <n v="1"/>
    <n v="4"/>
    <x v="0"/>
    <n v="6347"/>
    <x v="1"/>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 and s=electronics and sr=1-404"/>
  </r>
  <r>
    <s v="B08CS3BT4L"/>
    <s v="Kodak 80 cm (32 inches) HD Ready Certified Android LED TV 32HDX7XPRO (Black)"/>
    <s v="Electronics|HomeTheater,TV&amp;Video|Televisions|SmartTelevisions"/>
    <x v="162"/>
    <s v="Electronics"/>
    <x v="0"/>
    <s v="Home Theater,TV and Video"/>
    <s v="Televisions"/>
    <s v="SmartTelevisions"/>
    <m/>
    <n v="9999"/>
    <n v="12999"/>
    <x v="0"/>
    <n v="79137912"/>
    <n v="0.23"/>
    <n v="0"/>
    <n v="4.2"/>
    <x v="0"/>
    <n v="6088"/>
    <x v="1"/>
    <n v="2435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 and s=electronics and sr=1-163"/>
  </r>
  <r>
    <s v="B0B1YVCJ2Y"/>
    <s v="Acer 80 cm (32 inches) I Series HD Ready Android Smart LED TV AR32AR2841HDFL (Black)"/>
    <s v="Electronics|HomeTheater,TV&amp;Video|Televisions|SmartTelevisions"/>
    <x v="162"/>
    <s v="Electronics"/>
    <x v="0"/>
    <s v="Home Theater,TV and Video"/>
    <s v="Televisions"/>
    <s v="SmartTelevisions"/>
    <m/>
    <n v="11499"/>
    <n v="19990"/>
    <x v="0"/>
    <n v="94012970"/>
    <n v="0.42"/>
    <n v="0"/>
    <n v="4.3"/>
    <x v="0"/>
    <n v="4703"/>
    <x v="1"/>
    <n v="1881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 and s=electronics and sr=1-26"/>
  </r>
  <r>
    <s v="B0B1YZX72F"/>
    <s v="Acer 127 cm (50 inches) I Series 4K Ultra HD Android Smart LED TV AR50AR2851UDFL (Black)"/>
    <s v="Electronics|HomeTheater,TV&amp;Video|Televisions|SmartTelevisions"/>
    <x v="162"/>
    <s v="Electronics"/>
    <x v="0"/>
    <s v="Home Theater,TV and Video"/>
    <s v="Televisions"/>
    <s v="SmartTelevisions"/>
    <m/>
    <n v="27999"/>
    <n v="40990"/>
    <x v="0"/>
    <n v="192775970"/>
    <n v="0.32"/>
    <n v="0"/>
    <n v="4.3"/>
    <x v="0"/>
    <n v="4703"/>
    <x v="1"/>
    <n v="1881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 and s=electronics and sr=1-95"/>
  </r>
  <r>
    <s v="B0B1YY6JJL"/>
    <s v="Acer 109 cm (43 inches) I Series 4K Ultra HD Android Smart LED TV AR43AR2851UDFL (Black)"/>
    <s v="Electronics|HomeTheater,TV&amp;Video|Televisions|SmartTelevisions"/>
    <x v="162"/>
    <s v="Electronics"/>
    <x v="0"/>
    <s v="Home Theater,TV and Video"/>
    <s v="Televisions"/>
    <s v="SmartTelevisions"/>
    <m/>
    <n v="23999"/>
    <n v="34990"/>
    <x v="0"/>
    <n v="164557970"/>
    <n v="0.31"/>
    <n v="0"/>
    <n v="4.3"/>
    <x v="0"/>
    <n v="4703"/>
    <x v="1"/>
    <n v="1881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 and s=electronics and sr=1-146"/>
  </r>
  <r>
    <s v="B0B1YZ9CB8"/>
    <s v="Acer 139 cm (55 inches) I Series 4K Ultra HD Android Smart LED TV AR55AR2851UDFL (Black)"/>
    <s v="Electronics|HomeTheater,TV&amp;Video|Televisions|SmartTelevisions"/>
    <x v="162"/>
    <s v="Electronics"/>
    <x v="0"/>
    <s v="Home Theater,TV and Video"/>
    <s v="Televisions"/>
    <s v="SmartTelevisions"/>
    <m/>
    <n v="32999"/>
    <n v="47990"/>
    <x v="0"/>
    <n v="225696970"/>
    <n v="0.31"/>
    <n v="0"/>
    <n v="4.3"/>
    <x v="0"/>
    <n v="4703"/>
    <x v="1"/>
    <n v="1881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 and s=electronics and sr=1-191"/>
  </r>
  <r>
    <s v="B0BC9BW512"/>
    <s v="Acer 100 cm (40 inches) P Series Full HD Android Smart LED TV AR40AR2841FDFL (Black)"/>
    <s v="Electronics|HomeTheater,TV&amp;Video|Televisions|SmartTelevisions"/>
    <x v="162"/>
    <s v="Electronics"/>
    <x v="0"/>
    <s v="Home Theater,TV and Video"/>
    <s v="Televisions"/>
    <s v="SmartTelevisions"/>
    <m/>
    <n v="18999"/>
    <n v="24990"/>
    <x v="0"/>
    <n v="117502980"/>
    <n v="0.24"/>
    <n v="0"/>
    <n v="4.3"/>
    <x v="0"/>
    <n v="4702"/>
    <x v="1"/>
    <n v="18808"/>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nd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 and s=electronics and sr=1-367"/>
  </r>
  <r>
    <s v="B0B9XLX8VR"/>
    <s v="VU 139 cm (55 inches) The GloLED Series 4K Smart LED Google TV 55GloLED (Grey)"/>
    <s v="Electronics|HomeTheater,TV&amp;Video|Televisions|SmartTelevisions"/>
    <x v="162"/>
    <s v="Electronics"/>
    <x v="0"/>
    <s v="Home Theater,TV and Video"/>
    <s v="Televisions"/>
    <s v="SmartTelevisions"/>
    <m/>
    <n v="37999"/>
    <n v="65000"/>
    <x v="0"/>
    <n v="233155000"/>
    <n v="0.42"/>
    <n v="0"/>
    <n v="4.3"/>
    <x v="0"/>
    <n v="3587"/>
    <x v="1"/>
    <n v="14348"/>
    <s v="Resolution: 4K Ultra HD (3840x2160) | Refresh Rate: 60 hertz | 178 Degree wide viewing angle|Connectivity: 3 HDMI ports to connect set top box, Blue Ray players, gaming console | 2 USB ports to connect hard drives and other USB devices | 2.4/5GHz WiFi | HDMI CEC  and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 and s=electronics and sr=1-121"/>
  </r>
  <r>
    <s v="B0BC8BQ432"/>
    <s v="VU 164 cm (65 inches) The GloLED Series 4K Smart LED Google TV 65GloLED (Grey)"/>
    <s v="Electronics|HomeTheater,TV&amp;Video|Televisions|SmartTelevisions"/>
    <x v="162"/>
    <s v="Electronics"/>
    <x v="0"/>
    <s v="Home Theater,TV and Video"/>
    <s v="Televisions"/>
    <s v="SmartTelevisions"/>
    <m/>
    <n v="54990"/>
    <n v="85000"/>
    <x v="0"/>
    <n v="304895000"/>
    <n v="0.35"/>
    <n v="0"/>
    <n v="4.3"/>
    <x v="0"/>
    <n v="3587"/>
    <x v="1"/>
    <n v="14348"/>
    <s v="Resolution: 4K Ultra HD (3840x2160) | Refresh Rate: 60 hertz | 178 Degree wide viewing angle|Connectivity: 3 HDMI ports to connect set top box, Blue Ray players, gaming console | 2 USB ports to connect hard drives and other USB devices | 2.4/5GHz WiFi | HDMI CEC  and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 and s=electronics and sr=1-302"/>
  </r>
  <r>
    <s v="B087JWLZ2K"/>
    <s v="AmazonBasics 108 cm (43 inches) 4K Ultra HD Smart LED Fire TV AB43U20PS (Black)"/>
    <s v="Electronics|HomeTheater,TV&amp;Video|Televisions|SmartTelevisions"/>
    <x v="162"/>
    <s v="Electronics"/>
    <x v="0"/>
    <s v="Home Theater,TV and Video"/>
    <s v="Televisions"/>
    <s v="SmartTelevisions"/>
    <m/>
    <n v="24499"/>
    <n v="50000"/>
    <x v="0"/>
    <n v="175900000"/>
    <n v="0.51"/>
    <n v="1"/>
    <n v="3.9"/>
    <x v="0"/>
    <n v="3518"/>
    <x v="1"/>
    <n v="1407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nd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 and s=electronics and sr=1-493"/>
  </r>
  <r>
    <s v="B08FD2VSD9"/>
    <s v="TCL 108 cm (43 inches) 4K Ultra HD Certified Android Smart LED TV 43P615 (Black)"/>
    <s v="Electronics|HomeTheater,TV&amp;Video|Televisions|SmartTelevisions"/>
    <x v="162"/>
    <s v="Electronics"/>
    <x v="0"/>
    <s v="Home Theater,TV and Video"/>
    <s v="Televisions"/>
    <s v="SmartTelevisions"/>
    <m/>
    <n v="24990"/>
    <n v="51990"/>
    <x v="0"/>
    <n v="153422490"/>
    <n v="0.52"/>
    <n v="1"/>
    <n v="4.2"/>
    <x v="0"/>
    <n v="2951"/>
    <x v="1"/>
    <n v="1180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 and s=electronics and sr=1-490"/>
  </r>
  <r>
    <s v="B08XXF5V6G"/>
    <s v="Kodak 139 cm (55 inches) 4K Ultra HD Smart LED TV 55CA0909 (Black)"/>
    <s v="Electronics|HomeTheater,TV&amp;Video|Televisions|SmartTelevisions"/>
    <x v="162"/>
    <s v="Electronics"/>
    <x v="0"/>
    <s v="Home Theater,TV and Video"/>
    <s v="Televisions"/>
    <s v="SmartTelevisions"/>
    <m/>
    <n v="29999"/>
    <n v="50999"/>
    <x v="0"/>
    <n v="87310288"/>
    <n v="0.41"/>
    <n v="0"/>
    <n v="4.4000000000000004"/>
    <x v="0"/>
    <n v="1712"/>
    <x v="1"/>
    <n v="684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 and s=electronics and sr=1-462"/>
  </r>
  <r>
    <s v="B0B21XL94T"/>
    <s v="Toshiba 108 cm (43 inches) V Series Full HD Smart Android LED TV 43V35KP (Silver)"/>
    <s v="Electronics|HomeTheater,TV&amp;Video|Televisions|SmartTelevisions"/>
    <x v="162"/>
    <s v="Electronics"/>
    <x v="0"/>
    <s v="Home Theater,TV and Video"/>
    <s v="Televisions"/>
    <s v="SmartTelevisions"/>
    <m/>
    <n v="21990"/>
    <n v="34990"/>
    <x v="0"/>
    <n v="57978430"/>
    <n v="0.37"/>
    <n v="0"/>
    <n v="4.3"/>
    <x v="0"/>
    <n v="1657"/>
    <x v="1"/>
    <n v="662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 and s=electronics and sr=1-425"/>
  </r>
  <r>
    <s v="B0B9959XF3"/>
    <s v="Acer 80 cm (32 inches) S Series HD Ready Android Smart LED TV AR32AR2841HDSB (Black)"/>
    <s v="Electronics|HomeTheater,TV&amp;Video|Televisions|SmartTelevisions"/>
    <x v="162"/>
    <s v="Electronics"/>
    <x v="0"/>
    <s v="Home Theater,TV and Video"/>
    <s v="Televisions"/>
    <s v="SmartTelevisions"/>
    <m/>
    <n v="12499"/>
    <n v="22990"/>
    <x v="0"/>
    <n v="37036890"/>
    <n v="0.46"/>
    <n v="0"/>
    <n v="4.3"/>
    <x v="0"/>
    <n v="1611"/>
    <x v="1"/>
    <n v="6444"/>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 and s=electronics and sr=1-188"/>
  </r>
  <r>
    <s v="B0B997FBZT"/>
    <s v="Acer 139 cm (55 inches) H Series 4K Ultra HD Android Smart LED TV AR55AR2851UDPRO (Black)"/>
    <s v="Electronics|HomeTheater,TV&amp;Video|Televisions|SmartTelevisions"/>
    <x v="162"/>
    <s v="Electronics"/>
    <x v="0"/>
    <s v="Home Theater,TV and Video"/>
    <s v="Televisions"/>
    <s v="SmartTelevisions"/>
    <m/>
    <n v="35999"/>
    <n v="49990"/>
    <x v="0"/>
    <n v="80533890"/>
    <n v="0.28000000000000003"/>
    <n v="0"/>
    <n v="4.3"/>
    <x v="0"/>
    <n v="1611"/>
    <x v="1"/>
    <n v="6444"/>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 and s=electronics and sr=1-394"/>
  </r>
  <r>
    <s v="B0B2C5MJN6"/>
    <s v="Hisense 126 cm (50 inches) Bezelless Series 4K Ultra HD Smart LED Google TV 50A6H (Black)"/>
    <s v="Electronics|HomeTheater,TV&amp;Video|Televisions|SmartTelevisions"/>
    <x v="162"/>
    <s v="Electronics"/>
    <x v="0"/>
    <s v="Home Theater,TV and Video"/>
    <s v="Televisions"/>
    <s v="SmartTelevisions"/>
    <m/>
    <n v="32990"/>
    <n v="54990"/>
    <x v="0"/>
    <n v="85509450"/>
    <n v="0.4"/>
    <n v="0"/>
    <n v="4.0999999999999996"/>
    <x v="0"/>
    <n v="1555"/>
    <x v="1"/>
    <n v="622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nd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 and s=electronics and sr=1-456"/>
  </r>
  <r>
    <s v="B09PLD9TCD"/>
    <s v="Kodak 126 cm (50 inches) Bezel-Less Design Series 4K Ultra HD Smart Android LED TV 50UHDX7XPROBL (Black)"/>
    <s v="Electronics|HomeTheater,TV&amp;Video|Televisions|SmartTelevisions"/>
    <x v="162"/>
    <s v="Electronics"/>
    <x v="0"/>
    <s v="Home Theater,TV and Video"/>
    <s v="Televisions"/>
    <s v="SmartTelevisions"/>
    <m/>
    <n v="26999"/>
    <n v="42999"/>
    <x v="0"/>
    <n v="64928490"/>
    <n v="0.37"/>
    <n v="0"/>
    <n v="4.2"/>
    <x v="0"/>
    <n v="1510"/>
    <x v="1"/>
    <n v="604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 and s=electronics and sr=1-473"/>
  </r>
  <r>
    <s v="B09DSXK8JX"/>
    <s v="Kodak 80 cm (32 inches) HD Ready Certified Android Smart LED TV 32HDX7XPROBL (Black)"/>
    <s v="Electronics|HomeTheater,TV&amp;Video|Televisions|SmartTelevisions"/>
    <x v="162"/>
    <s v="Electronics"/>
    <x v="0"/>
    <s v="Home Theater,TV and Video"/>
    <s v="Televisions"/>
    <s v="SmartTelevisions"/>
    <m/>
    <n v="10499"/>
    <n v="19499"/>
    <x v="0"/>
    <n v="29443490"/>
    <n v="0.46"/>
    <n v="0"/>
    <n v="4.2"/>
    <x v="0"/>
    <n v="1510"/>
    <x v="1"/>
    <n v="604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 and s=electronics and sr=1-494"/>
  </r>
  <r>
    <s v="B0B3XY5YT4"/>
    <s v="LG 108 cm (43 inches) 4K Ultra HD Smart LED TV 43UQ7500PSF (Ceramic Black)"/>
    <s v="Electronics|HomeTheater,TV&amp;Video|Televisions|SmartTelevisions"/>
    <x v="162"/>
    <s v="Electronics"/>
    <x v="0"/>
    <s v="Home Theater,TV and Video"/>
    <s v="Televisions"/>
    <s v="SmartTelevisions"/>
    <m/>
    <n v="30990"/>
    <n v="49990"/>
    <x v="0"/>
    <n v="68786240"/>
    <n v="0.38"/>
    <n v="0"/>
    <n v="4.3"/>
    <x v="0"/>
    <n v="1376"/>
    <x v="1"/>
    <n v="550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nd  WebOS 22 with User Profiles | Game Optimizer  and  Dashboard | Œ±5 Gen5 AI Processor 4K | Unlimited OTT App Support: Netflix, Prime Video, Disney+ Hotstar, Apple TV, SonyLIV, Discovery+, Zee5 | ALLM  and  HGiG Mode | HDR 10 Pro  and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 and s=electronics and sr=1-154"/>
  </r>
  <r>
    <s v="B0B3XXSB1K"/>
    <s v="LG 139 cm (55 inches) 4K Ultra HD Smart LED TV 55UQ7500PSF (Ceramic Black)"/>
    <s v="Electronics|HomeTheater,TV&amp;Video|Televisions|SmartTelevisions"/>
    <x v="162"/>
    <s v="Electronics"/>
    <x v="0"/>
    <s v="Home Theater,TV and Video"/>
    <s v="Televisions"/>
    <s v="SmartTelevisions"/>
    <m/>
    <n v="47990"/>
    <n v="79990"/>
    <x v="0"/>
    <n v="110066240"/>
    <n v="0.4"/>
    <n v="0"/>
    <n v="4.3"/>
    <x v="0"/>
    <n v="1376"/>
    <x v="1"/>
    <n v="550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nd  WebOS 22 with User Profiles | Game Optimizer  and  Dashboard | Œ±5 Gen5 AI Processor 4K | Unlimited OTT App Support: Netflix, Prime Video, Disney+ Hotstar, Apple TV, SonyLIV, Discovery+, Zee5 | ALLM  and  HGiG Mode | HDR 10 Pro  and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 and s=electronics and sr=1-445"/>
  </r>
  <r>
    <s v="B09X1M3DHX"/>
    <s v="iFFALCON 80 cm (32 inches) HD Ready Smart LED TV¬†32F53 (Black)"/>
    <s v="Electronics|HomeTheater,TV&amp;Video|Televisions|SmartTelevisions"/>
    <x v="162"/>
    <s v="Electronics"/>
    <x v="0"/>
    <s v="Home Theater,TV and Video"/>
    <s v="Televisions"/>
    <s v="SmartTelevisions"/>
    <m/>
    <n v="9999"/>
    <n v="27990"/>
    <x v="0"/>
    <n v="35519310"/>
    <n v="0.64"/>
    <n v="1"/>
    <n v="4.2"/>
    <x v="0"/>
    <n v="1269"/>
    <x v="1"/>
    <n v="507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 and s=electronics and sr=1-142"/>
  </r>
  <r>
    <s v="B099K9ZX65"/>
    <s v="Hisense 108 cm (43 inches) 4K Ultra HD Smart Certified Android LED TV 43A6GE (Black)"/>
    <s v="Electronics|HomeTheater,TV&amp;Video|Televisions|SmartTelevisions"/>
    <x v="162"/>
    <s v="Electronics"/>
    <x v="0"/>
    <s v="Home Theater,TV and Video"/>
    <s v="Televisions"/>
    <s v="SmartTelevisions"/>
    <m/>
    <n v="20990"/>
    <n v="44990"/>
    <x v="0"/>
    <n v="56642410"/>
    <n v="0.53"/>
    <n v="1"/>
    <n v="4.0999999999999996"/>
    <x v="0"/>
    <n v="1259"/>
    <x v="1"/>
    <n v="503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nd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 and s=electronics and sr=1-137"/>
  </r>
  <r>
    <s v="B09YL9SN9B"/>
    <s v="LG 80 cm (32 inches) HD Ready Smart LED TV 32LQ576BPSA (Ceramic Black)"/>
    <s v="Electronics|HomeTheater,TV&amp;Video|Televisions|SmartTelevisions"/>
    <x v="162"/>
    <s v="Electronics"/>
    <x v="0"/>
    <s v="Home Theater,TV and Video"/>
    <s v="Televisions"/>
    <s v="SmartTelevisions"/>
    <m/>
    <n v="15990"/>
    <n v="23990"/>
    <x v="0"/>
    <n v="24829650"/>
    <n v="0.33"/>
    <n v="0"/>
    <n v="4.3"/>
    <x v="0"/>
    <n v="1035"/>
    <x v="1"/>
    <n v="414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nd  Homekit | HDR 10 Pro | 8 GB Storage | Supported Apps: Prime Video, Netflix, Disney+ Hotstar, Sony Liv, Zee5, Apple TV and more|Display: LED Panel | HD Ready Digital Video Format | Slim  and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 and s=electronics and sr=1-125"/>
  </r>
  <r>
    <s v="B0B7B9V9QP"/>
    <s v="VU 108 cm (43 inches) Premium Series Full HD Smart LED TV 43GA (Black)"/>
    <s v="Electronics|HomeTheater,TV&amp;Video|Televisions|SmartTelevisions"/>
    <x v="162"/>
    <s v="Electronics"/>
    <x v="0"/>
    <s v="Home Theater,TV and Video"/>
    <s v="Televisions"/>
    <s v="SmartTelevisions"/>
    <m/>
    <n v="18999"/>
    <n v="35000"/>
    <x v="0"/>
    <n v="35035000"/>
    <n v="0.46"/>
    <n v="0"/>
    <n v="4"/>
    <x v="0"/>
    <n v="1001"/>
    <x v="1"/>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nd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 and s=electronics and sr=1-449"/>
  </r>
  <r>
    <s v="B08QX1CC14"/>
    <s v="SKYWALL 81.28 cm (32 inches) HD Ready Smart LED TV 32SWELS-PRO (Black)"/>
    <s v="Electronics|HomeTheater,TV&amp;Video|Televisions|SmartTelevisions"/>
    <x v="162"/>
    <s v="Electronics"/>
    <x v="0"/>
    <s v="Home Theater,TV and Video"/>
    <s v="Televisions"/>
    <s v="SmartTelevisions"/>
    <m/>
    <n v="7299"/>
    <n v="19125"/>
    <x v="0"/>
    <n v="17250750"/>
    <n v="0.62"/>
    <n v="1"/>
    <n v="3.4"/>
    <x v="2"/>
    <n v="902"/>
    <x v="0"/>
    <n v="270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 and s=electronics and sr=1-91"/>
  </r>
  <r>
    <s v="B0B16KD737"/>
    <s v="VW 80 cm (32 inches) Playwall Frameless Series HD Ready Android Smart LED TV VW3251 (Black)"/>
    <s v="Electronics|HomeTheater,TV&amp;Video|Televisions|SmartTelevisions"/>
    <x v="162"/>
    <s v="Electronics"/>
    <x v="0"/>
    <s v="Home Theater,TV and Video"/>
    <s v="Televisions"/>
    <s v="SmartTelevisions"/>
    <m/>
    <n v="8499"/>
    <n v="15999"/>
    <x v="0"/>
    <n v="9471408"/>
    <n v="0.47"/>
    <n v="0"/>
    <n v="4.3"/>
    <x v="0"/>
    <n v="592"/>
    <x v="0"/>
    <n v="2368"/>
    <s v="Resolution: HD Ready (1366 X 768) | Refresh Rate: 60 Hertz | Viewing Angle: 178 Degrees|Connectivity: HDMI Ports to connect Set-Top Box | Blu Ray players | Gaming Console | USB Ports to connect Hard Drives  and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 and s=electronics and sr=1-136"/>
  </r>
  <r>
    <s v="B09NNGHG22"/>
    <s v="Sansui 140cm (55 inches) 4K Ultra HD Certified Android LED TV with Dolby Audio  and  Dolby Vision JSW55ASUHD (Mystique Black)"/>
    <s v="Electronics|HomeTheater,TV&amp;Video|Televisions|SmartTelevisions"/>
    <x v="162"/>
    <s v="Electronics"/>
    <x v="0"/>
    <s v="Home Theater,TV and Video"/>
    <s v="Televisions"/>
    <s v="SmartTelevisions"/>
    <m/>
    <n v="32990"/>
    <n v="56790"/>
    <x v="0"/>
    <n v="32199930"/>
    <n v="0.42"/>
    <n v="0"/>
    <n v="4.3"/>
    <x v="0"/>
    <n v="567"/>
    <x v="0"/>
    <n v="2268"/>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 and s=electronics and sr=1-254"/>
  </r>
  <r>
    <s v="B09ZPM4C2C"/>
    <s v="TCL 80 cm (32 inches) HD Ready Certified Android Smart LED TV 32S5205 (Black)"/>
    <s v="Electronics|HomeTheater,TV&amp;Video|Televisions|SmartTelevisions"/>
    <x v="162"/>
    <s v="Electronics"/>
    <x v="0"/>
    <s v="Home Theater,TV and Video"/>
    <s v="Televisions"/>
    <s v="SmartTelevisions"/>
    <m/>
    <n v="10901"/>
    <n v="30990"/>
    <x v="0"/>
    <n v="12334020"/>
    <n v="0.65"/>
    <n v="1"/>
    <n v="4.0999999999999996"/>
    <x v="0"/>
    <n v="398"/>
    <x v="0"/>
    <n v="159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 and s=electronics and sr=1-86"/>
  </r>
  <r>
    <s v="B0B466C3G4"/>
    <s v="Karbonn 80 cm (32 inches) Millenium Bezel-Less Series HD Ready Smart LED TV KJW32SKHD (Phantom Black)"/>
    <s v="Electronics|HomeTheater,TV&amp;Video|Televisions|SmartTelevisions"/>
    <x v="162"/>
    <s v="Electronics"/>
    <x v="0"/>
    <s v="Home Theater,TV and Video"/>
    <s v="Televisions"/>
    <s v="SmartTelevisions"/>
    <m/>
    <n v="8990"/>
    <n v="18990"/>
    <x v="0"/>
    <n v="6646500"/>
    <n v="0.53"/>
    <n v="1"/>
    <n v="3.9"/>
    <x v="0"/>
    <n v="350"/>
    <x v="0"/>
    <n v="14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 and s=electronics and sr=1-208"/>
  </r>
  <r>
    <s v="B0BB3CBFBM"/>
    <s v="VU 138 cm (55 inches) Premium Series 4K Ultra HD Smart IPS LED TV 55UT (Black)"/>
    <s v="Electronics|HomeTheater,TV&amp;Video|Televisions|SmartTelevisions"/>
    <x v="162"/>
    <s v="Electronics"/>
    <x v="0"/>
    <s v="Home Theater,TV and Video"/>
    <s v="Televisions"/>
    <s v="SmartTelevisions"/>
    <m/>
    <n v="29990"/>
    <n v="65000"/>
    <x v="0"/>
    <n v="13715000"/>
    <n v="0.54"/>
    <n v="1"/>
    <n v="4.0999999999999996"/>
    <x v="0"/>
    <n v="211"/>
    <x v="0"/>
    <n v="844"/>
    <s v="Resolution: 4K (3840x2160) | Refresh Rate: 60 hertz | 178 Degree wide viewing angle|Connectivity: 3 HDMI ports to connect set top box, Blue Ray players | 2 USB ports to connect hard drives and other USB devices | 2.4/5GHz WiFi | HDMI CEC  and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nd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 and s=electronics and sr=1-169"/>
  </r>
  <r>
    <s v="B09NNJ9WYM"/>
    <s v="Sansui 80cm (32 inches) HD Ready Smart LED TV JSY32SKHD (BLACK) With Bezel-less Design"/>
    <s v="Electronics|HomeTheater,TV&amp;Video|Televisions|SmartTelevisions"/>
    <x v="162"/>
    <s v="Electronics"/>
    <x v="0"/>
    <s v="Home Theater,TV and Video"/>
    <s v="Televisions"/>
    <s v="SmartTelevisions"/>
    <m/>
    <n v="10990"/>
    <n v="19990"/>
    <x v="0"/>
    <n v="2578710"/>
    <n v="0.45"/>
    <n v="0"/>
    <n v="3.7"/>
    <x v="0"/>
    <n v="129"/>
    <x v="0"/>
    <n v="516"/>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 and s=electronics and sr=1-475"/>
  </r>
  <r>
    <s v="B09ZPJT8B2"/>
    <s v="TCL 80 cm (32 inches) HD Ready Certified Android Smart LED TV 32S615 (Black)"/>
    <s v="Electronics|HomeTheater,TV&amp;Video|Televisions|SmartTelevisions"/>
    <x v="162"/>
    <s v="Electronics"/>
    <x v="0"/>
    <s v="Home Theater,TV and Video"/>
    <s v="Televisions"/>
    <s v="SmartTelevisions"/>
    <m/>
    <n v="11990"/>
    <n v="31990"/>
    <x v="0"/>
    <n v="2047360"/>
    <n v="0.63"/>
    <n v="1"/>
    <n v="4.2"/>
    <x v="0"/>
    <n v="64"/>
    <x v="0"/>
    <n v="25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nd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 and s=electronics and sr=1-227"/>
  </r>
  <r>
    <s v="B08HV25BBQ"/>
    <s v="Noise ColorFit Pro 2 Full Touch Control Smart Watch with 35g Weight  and  Upgraded LCD Display (Deep Wine)"/>
    <s v="Electronics|WearableTechnology|SmartWatches"/>
    <x v="163"/>
    <s v="Electronics"/>
    <x v="0"/>
    <s v="WearableTechnology"/>
    <s v="SmartWatches"/>
    <m/>
    <m/>
    <n v="1499"/>
    <n v="4999"/>
    <x v="0"/>
    <n v="462847412"/>
    <n v="0.7"/>
    <n v="1"/>
    <n v="4"/>
    <x v="0"/>
    <n v="92588"/>
    <x v="1"/>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 and s=electronics and sr=1-220"/>
  </r>
  <r>
    <s v="B07YY1BY5B"/>
    <s v="Noise ColorFit Pro 2 Full Touch Control Smart Watch with 35g Weight  and  Upgraded LCD Display,IP68 Waterproof,Heart Rate Monitor,Sleep  and  Step Tracker,Call  and  Message Alerts  and  Long Battery Life (Jet Black)"/>
    <s v="Electronics|WearableTechnology|SmartWatches"/>
    <x v="163"/>
    <s v="Electronics"/>
    <x v="0"/>
    <s v="WearableTechnology"/>
    <s v="SmartWatches"/>
    <m/>
    <m/>
    <n v="1499"/>
    <n v="4999"/>
    <x v="0"/>
    <n v="462847412"/>
    <n v="0.7"/>
    <n v="1"/>
    <n v="4"/>
    <x v="0"/>
    <n v="92588"/>
    <x v="1"/>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 and s=computers and sr=1-175"/>
  </r>
  <r>
    <s v="B09MQSCJQ1"/>
    <s v="boAt Xtend Smartwatch with Alexa Built-in, 1.69‚Äù HD Display, Multiple Watch Faces, Stress Monitor, Heart  and  SpO2 Monitoring, 14 Sports Modes, Sleep Monitor, 5 ATM  and  7 Days Battery(Charcoal Black)"/>
    <s v="Electronics|WearableTechnology|SmartWatches"/>
    <x v="163"/>
    <s v="Electronics"/>
    <x v="0"/>
    <s v="WearableTechnology"/>
    <s v="SmartWatches"/>
    <m/>
    <m/>
    <n v="2299"/>
    <n v="7990"/>
    <x v="0"/>
    <n v="556279780"/>
    <n v="0.71"/>
    <n v="1"/>
    <n v="4.2"/>
    <x v="0"/>
    <n v="69622"/>
    <x v="1"/>
    <n v="27848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nd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 and s=electronics and sr=1-64"/>
  </r>
  <r>
    <s v="B09MQSCJQ1"/>
    <s v="boAt Xtend Smartwatch with Alexa Built-in, 1.69‚Äù HD Display, Multiple Watch Faces, Stress Monitor, Heart  and  SpO2 Monitoring, 14 Sports Modes, Sleep Monitor, 5 ATM  and  7 Days Battery(Charcoal Black)"/>
    <s v="Electronics|WearableTechnology|SmartWatches"/>
    <x v="163"/>
    <s v="Electronics"/>
    <x v="0"/>
    <s v="WearableTechnology"/>
    <s v="SmartWatches"/>
    <m/>
    <m/>
    <n v="2299"/>
    <n v="7990"/>
    <x v="0"/>
    <n v="556255810"/>
    <n v="0.71"/>
    <n v="1"/>
    <n v="4.2"/>
    <x v="0"/>
    <n v="69619"/>
    <x v="1"/>
    <n v="278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nd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 and s=computers and sr=1-53"/>
  </r>
  <r>
    <s v="B097R25DP7"/>
    <s v="Noise ColorFit Pulse Smartwatch with 3.56 cm (1.4&quot;) Full Touch HD Display, SpO2, Heart Rate, Sleep Monitors  and  10-Day Battery - Jet Black"/>
    <s v="Electronics|WearableTechnology|SmartWatches"/>
    <x v="163"/>
    <s v="Electronics"/>
    <x v="0"/>
    <s v="WearableTechnology"/>
    <s v="SmartWatches"/>
    <m/>
    <m/>
    <n v="1599"/>
    <n v="4999"/>
    <x v="0"/>
    <n v="339687049"/>
    <n v="0.68"/>
    <n v="1"/>
    <n v="4"/>
    <x v="0"/>
    <n v="67951"/>
    <x v="1"/>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 and s=computers and sr=1-120"/>
  </r>
  <r>
    <s v="B097R25DP7"/>
    <s v="Noise ColorFit Pulse Smartwatch with 3.56 cm (1.4&quot;) Full Touch HD Display, SpO2, Heart Rate, Sleep Monitors  and  10-Day Battery - Jet Black"/>
    <s v="Electronics|WearableTechnology|SmartWatches"/>
    <x v="163"/>
    <s v="Electronics"/>
    <x v="0"/>
    <s v="WearableTechnology"/>
    <s v="SmartWatches"/>
    <m/>
    <m/>
    <n v="1599"/>
    <n v="4999"/>
    <x v="0"/>
    <n v="339682050"/>
    <n v="0.68"/>
    <n v="1"/>
    <n v="4"/>
    <x v="0"/>
    <n v="67950"/>
    <x v="1"/>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 and s=electronics and sr=1-124"/>
  </r>
  <r>
    <s v="B096VF5YYF"/>
    <s v="boAt Xtend Smartwatch with Alexa Built-in, 1.69‚Äù HD Display, Multiple Watch Faces, Stress Monitor, Heart  and  SpO2 Monitoring, 14 Sports Modes, Sleep Monitor, 5 ATM  and  7 Days Battery(Pitch Black)"/>
    <s v="Electronics|WearableTechnology|SmartWatches"/>
    <x v="163"/>
    <s v="Electronics"/>
    <x v="0"/>
    <s v="WearableTechnology"/>
    <s v="SmartWatches"/>
    <m/>
    <m/>
    <n v="2999"/>
    <n v="7990"/>
    <x v="0"/>
    <n v="387107510"/>
    <n v="0.62"/>
    <n v="1"/>
    <n v="4.0999999999999996"/>
    <x v="0"/>
    <n v="48449"/>
    <x v="1"/>
    <n v="19379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nd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nd  ComfortDisplayWatch UI And FeaturesAlexa SupportWatch FacesBoat Wave AppAccuracyBatteryFinal WordsBuy Now:Box ContentBoat Xtend box contentSmartwatch in black and gold colourCharging clipUser Manual and warranty cardDesign, Build  an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nd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nd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nd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nd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nd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 and s=electronics and sr=1-89"/>
  </r>
  <r>
    <s v="B096VF5YYF"/>
    <s v="boAt Xtend Smartwatch with Alexa Built-in, 1.69‚Äù HD Display, Multiple Watch Faces, Stress Monitor, Heart  and  SpO2 Monitoring, 14 Sports Modes, Sleep Monitor, 5 ATM  and  7 Days Battery(Pitch Black)"/>
    <s v="Electronics|WearableTechnology|SmartWatches"/>
    <x v="163"/>
    <s v="Electronics"/>
    <x v="0"/>
    <s v="WearableTechnology"/>
    <s v="SmartWatches"/>
    <m/>
    <m/>
    <n v="2999"/>
    <n v="7990"/>
    <x v="0"/>
    <n v="387099520"/>
    <n v="0.62"/>
    <n v="1"/>
    <n v="4.0999999999999996"/>
    <x v="0"/>
    <n v="48448"/>
    <x v="1"/>
    <n v="19379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nd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nd  ComfortDisplayWatch UI And FeaturesAlexa SupportWatch FacesBoat Wave AppAccuracyBatteryFinal WordsBuy Now:Box ContentBoat Xtend box contentSmartwatch in black and gold colourCharging clipUser Manual and warranty cardDesign, Build  an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nd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nd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nd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nd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nd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 and s=computers and sr=1-100"/>
  </r>
  <r>
    <s v="B0972BQ2RS"/>
    <s v="Fire-Boltt India's No 1 Smartwatch Brand Ring Bluetooth Calling with SpO2  and  1.7‚Äù Metal Body with Blood Oxygen Monitoring, Continuous Heart Rate, Full Touch  and  Multiple Watch Faces"/>
    <s v="Electronics|WearableTechnology|SmartWatches"/>
    <x v="163"/>
    <s v="Electronics"/>
    <x v="0"/>
    <s v="WearableTechnology"/>
    <s v="SmartWatches"/>
    <m/>
    <m/>
    <n v="2499"/>
    <n v="9999"/>
    <x v="0"/>
    <n v="421347861"/>
    <n v="0.75"/>
    <n v="1"/>
    <n v="4.0999999999999996"/>
    <x v="0"/>
    <n v="42139"/>
    <x v="1"/>
    <n v="168556"/>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nd  sync your phone‚Äôs contacts.;|„ÄêSPo2  and  Heart Rate Tracking„Äë - The Smart watch tracks your real time Blood Oxygen Spo2 and has 24*7 Heart Rate Tracking. It also has Sleep and Fitness Tracking.; „Äê1.7 inch HD Full Touch„Äë - Industry Best Display of 1.7 Inches Size „ÄêFull Metal Body with Changeable Strap„Äë - Sleek  and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nd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 and s=computers and sr=1-180"/>
  </r>
  <r>
    <s v="B09BNXQ6BR"/>
    <s v="Noise ColorFit Ultra SE Smart Watch with 1.75&quot;(4.3cm) HD Display, Aluminium Alloy Body, 60 Sports Modes, Spo2, Lightweight, Stock Market Info, Calls  and  SMS Reply (Vintage Brown)"/>
    <s v="Electronics|WearableTechnology|SmartWatches"/>
    <x v="163"/>
    <s v="Electronics"/>
    <x v="0"/>
    <s v="WearableTechnology"/>
    <s v="SmartWatches"/>
    <m/>
    <m/>
    <n v="2799"/>
    <n v="6499"/>
    <x v="0"/>
    <n v="252674621"/>
    <n v="0.56999999999999995"/>
    <n v="1"/>
    <n v="4.0999999999999996"/>
    <x v="0"/>
    <n v="38879"/>
    <x v="1"/>
    <n v="155516"/>
    <s v="1.75‚Äù TruViewTM display : See the clear, bigger picture on the 1.75‚Äô‚Äô touch screen with 320*385 pixels Crafted from Grade 6061 aluminium, ColorFit Ultra can withstand daily rough use with ease.Strap Size  and  Material : 22mm  and  Silicone|Personal health assistant  and  NoiseFit App : Take care of your health with features like blood oxygen (SpO2), heart rate, stress, REM  and  sleep monitors. Know more about your health, stay connected with the world and more via the dedicated NoiseFit app.|60 sports modes  and  100+ watch faces: With 60 sports modes, you are spoilt for choices; just pick and play your sport. Change your look as per your preference with 100+ customisable and cloud-based watch faces (and straps).|9-day battery  and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 and s=electronics and sr=1-303"/>
  </r>
  <r>
    <s v="B094JB13XL"/>
    <s v="Noise ColorFit Ultra Smart Watch with 1.75&quot; HD Display, Aluminium Alloy Body, 60 Sports Modes, Spo2, Lightweight, Stock Market Info, Calls  and  SMS Reply (Space Blue)"/>
    <s v="Electronics|WearableTechnology|SmartWatches"/>
    <x v="163"/>
    <s v="Electronics"/>
    <x v="0"/>
    <s v="WearableTechnology"/>
    <s v="SmartWatches"/>
    <m/>
    <m/>
    <n v="2499"/>
    <n v="5999"/>
    <x v="0"/>
    <n v="233235121"/>
    <n v="0.57999999999999996"/>
    <n v="1"/>
    <n v="4.0999999999999996"/>
    <x v="0"/>
    <n v="38879"/>
    <x v="1"/>
    <n v="155516"/>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nd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 and s=computers and sr=1-365"/>
  </r>
  <r>
    <s v="B09RKFBCV7"/>
    <s v="Fire-Boltt Ninja Calling 1.69&quot; Bluetooth Calling Smart Watch, Dial Pad, Speaker, AI Voice Assistant with 450 NITS Peak Brightness, Wrist Gaming  and  100+ Watch Faces with SpO2, HR, Multiple Sports Mode"/>
    <s v="Electronics|WearableTechnology|SmartWatches"/>
    <x v="163"/>
    <s v="Electronics"/>
    <x v="0"/>
    <s v="WearableTechnology"/>
    <s v="SmartWatches"/>
    <m/>
    <m/>
    <n v="1999"/>
    <n v="7999"/>
    <x v="0"/>
    <n v="250408695"/>
    <n v="0.75"/>
    <n v="1"/>
    <n v="4.2"/>
    <x v="0"/>
    <n v="31305"/>
    <x v="1"/>
    <n v="12522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nd  sync your phone‚Äôs contacts|„ÄêSpO2  and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 and s=computers and sr=1-265"/>
  </r>
  <r>
    <s v="B09TBCVJS3"/>
    <s v="Amazfit GTS2 Mini (New Version) Smart Watch with Always-on AMOLED Display, Alexa Built-in, SpO2, 14 Days' Battery Life, 68 Sports Modes, GPS, HR, Sleep  and  Stress Monitoring (Meteor Black)"/>
    <s v="Electronics|WearableTechnology|SmartWatches"/>
    <x v="163"/>
    <s v="Electronics"/>
    <x v="0"/>
    <s v="WearableTechnology"/>
    <s v="SmartWatches"/>
    <m/>
    <m/>
    <n v="5998"/>
    <n v="7999"/>
    <x v="0"/>
    <n v="242809645"/>
    <n v="0.25"/>
    <n v="0"/>
    <n v="4.2"/>
    <x v="0"/>
    <n v="30355"/>
    <x v="1"/>
    <n v="121420"/>
    <s v="1.55 Always-on AMOLED Display with high 314 PPI Resolution for a crystal clear image and sharp details.|Super-Light weight body with only 19.5 grams, 8.95 MM Thin body, comfortable to wear day  and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 and s=computers and sr=1-403"/>
  </r>
  <r>
    <s v="B09NVPSCQT"/>
    <s v="Noise ColorFit Pulse Grand Smart Watch with 1.69&quot;(4.29cm) HD Display, 60 Sports Modes, 150 Watch Faces, Fast Charge, Spo2, Stress, Sleep, Heart Rate Monitoring  and  IP68 Waterproof (Jet Black)"/>
    <s v="Electronics|WearableTechnology|SmartWatches"/>
    <x v="163"/>
    <s v="Electronics"/>
    <x v="0"/>
    <s v="WearableTechnology"/>
    <s v="SmartWatches"/>
    <m/>
    <m/>
    <n v="1599"/>
    <n v="3999"/>
    <x v="0"/>
    <n v="120985746"/>
    <n v="0.6"/>
    <n v="1"/>
    <n v="4"/>
    <x v="0"/>
    <n v="30254"/>
    <x v="1"/>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 and s=electronics and sr=1-28"/>
  </r>
  <r>
    <s v="B09PNKXSKF"/>
    <s v="Noise ColorFit Pulse Grand Smart Watch with 1.69&quot; HD Display, 60 Sports Modes, 150 Watch Faces, Spo2 Monitoring, Call Notification, Quick Replies to Text  and  Calls (Rose Pink)"/>
    <s v="Electronics|WearableTechnology|SmartWatches"/>
    <x v="163"/>
    <s v="Electronics"/>
    <x v="0"/>
    <s v="WearableTechnology"/>
    <s v="SmartWatches"/>
    <m/>
    <m/>
    <n v="1999"/>
    <n v="3990"/>
    <x v="0"/>
    <n v="120713460"/>
    <n v="0.5"/>
    <n v="1"/>
    <n v="4"/>
    <x v="0"/>
    <n v="30254"/>
    <x v="1"/>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 and s=electronics and sr=1-59"/>
  </r>
  <r>
    <s v="B09NVPJ3P4"/>
    <s v="Noise ColorFit Pulse Grand Smart Watch with 1.69&quot;(4.29cm) HD Display, 60 Sports Modes, 150 Watch Faces, Fast Charge, Spo2, Stress, Sleep, Heart Rate Monitoring  and  IP68 Waterproof (Electric Blue)"/>
    <s v="Electronics|WearableTechnology|SmartWatches"/>
    <x v="163"/>
    <s v="Electronics"/>
    <x v="0"/>
    <s v="WearableTechnology"/>
    <s v="SmartWatches"/>
    <m/>
    <m/>
    <n v="1999"/>
    <n v="3999"/>
    <x v="0"/>
    <n v="120985746"/>
    <n v="0.5"/>
    <n v="1"/>
    <n v="4"/>
    <x v="0"/>
    <n v="30254"/>
    <x v="1"/>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 and s=electronics and sr=1-457"/>
  </r>
  <r>
    <s v="B09NVPSCQT"/>
    <s v="Noise ColorFit Pulse Grand Smart Watch with 1.69&quot;(4.29cm) HD Display, 60 Sports Modes, 150 Watch Faces, Fast Charge, Spo2, Stress, Sleep, Heart Rate Monitoring  and  IP68 Waterproof (Jet Black)"/>
    <s v="Electronics|WearableTechnology|SmartWatches"/>
    <x v="163"/>
    <s v="Electronics"/>
    <x v="0"/>
    <s v="WearableTechnology"/>
    <s v="SmartWatches"/>
    <m/>
    <m/>
    <n v="1599"/>
    <n v="3999"/>
    <x v="0"/>
    <n v="120985746"/>
    <n v="0.6"/>
    <n v="1"/>
    <n v="4"/>
    <x v="0"/>
    <n v="30254"/>
    <x v="1"/>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nd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 and s=computers and sr=1-25"/>
  </r>
  <r>
    <s v="B09YV4MW2T"/>
    <s v="Fire-Boltt India's No 1 Smartwatch Brand Talk 2 Bluetooth Calling Smartwatch with Dual Button, Hands On Voice Assistance, 60 Sports Modes, in Built Mic  and  Speaker with IP68 Rating"/>
    <s v="Electronics|WearableTechnology|SmartWatches"/>
    <x v="163"/>
    <s v="Electronics"/>
    <x v="0"/>
    <s v="WearableTechnology"/>
    <s v="SmartWatches"/>
    <m/>
    <m/>
    <n v="2199"/>
    <n v="9999"/>
    <x v="0"/>
    <n v="294750522"/>
    <n v="0.78"/>
    <n v="1"/>
    <n v="4.2"/>
    <x v="0"/>
    <n v="29478"/>
    <x v="1"/>
    <n v="117912"/>
    <s v="„ÄêBluetooth Calling Watch„Äë- Fire-Boltt Talk 2 enables you to make and receive calls directly from your watch via the built-in speaker and microphone. This smartwatch features a dial pad, option to access recent calls  and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nd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 and s=computers and sr=1-30"/>
  </r>
  <r>
    <s v="B09YV3K34W"/>
    <s v="Fire-Boltt India's No 1 Smartwatch Brand Talk 2 Bluetooth Calling Smartwatch with Dual Button, Hands On Voice Assistance, 60 Sports Modes, in Built Mic  and  Speaker with IP68 Rating"/>
    <s v="Electronics|WearableTechnology|SmartWatches"/>
    <x v="163"/>
    <s v="Electronics"/>
    <x v="0"/>
    <s v="WearableTechnology"/>
    <s v="SmartWatches"/>
    <m/>
    <m/>
    <n v="2199"/>
    <n v="9999"/>
    <x v="0"/>
    <n v="294690528"/>
    <n v="0.78"/>
    <n v="1"/>
    <n v="4.2"/>
    <x v="0"/>
    <n v="29472"/>
    <x v="1"/>
    <n v="117888"/>
    <s v="„ÄêBluetooth Calling Watch„Äë- Fire-Boltt Talk 2 smart watch enables you to make and receive calls directly from your watch via the built-in speaker and microphone. This smartwatch features a dial pad, option to access recent calls  and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nd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 and s=electronics and sr=1-168"/>
  </r>
  <r>
    <s v="B09YV4MW2T"/>
    <s v="Fire-Boltt India's No 1 Smartwatch Brand Talk 2 Bluetooth Calling Smartwatch with Dual Button, Hands On Voice Assistance, 60 Sports Modes, in Built Mic  and  Speaker with IP68 Rating"/>
    <s v="Electronics|WearableTechnology|SmartWatches"/>
    <x v="163"/>
    <s v="Electronics"/>
    <x v="0"/>
    <s v="WearableTechnology"/>
    <s v="SmartWatches"/>
    <m/>
    <m/>
    <n v="2199"/>
    <n v="9999"/>
    <x v="0"/>
    <n v="294680529"/>
    <n v="0.78"/>
    <n v="1"/>
    <n v="4.2"/>
    <x v="0"/>
    <n v="29471"/>
    <x v="1"/>
    <n v="117884"/>
    <s v="„ÄêBluetooth Calling Watch„Äë- Fire-Boltt Talk 2 enables you to make and receive calls directly from your watch via the built-in speaker and microphone. This smartwatch features a dial pad, option to access recent calls  and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nd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 and s=electronics and sr=1-34"/>
  </r>
  <r>
    <s v="B0B3RRWSF6"/>
    <s v="Fire-Boltt Phoenix Smart Watch with Bluetooth Calling 1.3&quot;,120+ Sports Modes, 240*240 PX High Res with SpO2, Heart Rate Monitoring  and  IP67 Rating"/>
    <s v="Electronics|WearableTechnology|SmartWatches"/>
    <x v="163"/>
    <s v="Electronics"/>
    <x v="0"/>
    <s v="WearableTechnology"/>
    <s v="SmartWatches"/>
    <m/>
    <m/>
    <n v="1998"/>
    <n v="9999"/>
    <x v="0"/>
    <n v="277062291"/>
    <n v="0.8"/>
    <n v="1"/>
    <n v="4.3"/>
    <x v="0"/>
    <n v="27709"/>
    <x v="1"/>
    <n v="11083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 and s=computers and sr=1-3"/>
  </r>
  <r>
    <s v="B0B3RS9DNF"/>
    <s v="Fire-Boltt Phoenix Smart Watch with Bluetooth Calling 1.3&quot;,120+ Sports Modes, 240*240 PX High Res with SpO2, Heart Rate Monitoring  and  IP67 Rating"/>
    <s v="Electronics|WearableTechnology|SmartWatches"/>
    <x v="163"/>
    <s v="Electronics"/>
    <x v="0"/>
    <s v="WearableTechnology"/>
    <s v="SmartWatches"/>
    <m/>
    <m/>
    <n v="1999"/>
    <n v="9999"/>
    <x v="0"/>
    <n v="277012296"/>
    <n v="0.8"/>
    <n v="1"/>
    <n v="4.3"/>
    <x v="0"/>
    <n v="27704"/>
    <x v="1"/>
    <n v="11081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 and s=electronics and sr=1-214"/>
  </r>
  <r>
    <s v="B0B3RRWSF6"/>
    <s v="Fire-Boltt Phoenix Smart Watch with Bluetooth Calling 1.3&quot;,120+ Sports Modes, 240*240 PX High Res with SpO2, Heart Rate Monitoring  and  IP67 Rating"/>
    <s v="Electronics|WearableTechnology|SmartWatches"/>
    <x v="163"/>
    <s v="Electronics"/>
    <x v="0"/>
    <s v="WearableTechnology"/>
    <s v="SmartWatches"/>
    <m/>
    <m/>
    <n v="1998"/>
    <n v="9999"/>
    <x v="0"/>
    <n v="276932304"/>
    <n v="0.8"/>
    <n v="1"/>
    <n v="4.3"/>
    <x v="0"/>
    <n v="27696"/>
    <x v="1"/>
    <n v="11078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 and s=electronics and sr=1-4"/>
  </r>
  <r>
    <s v="B0B3RSDSZ3"/>
    <s v="Fire-Boltt Phoenix Smart Watch with Bluetooth Calling 1.3&quot;,120+ Sports Modes, 240*240 PX High Res with SpO2, Heart Rate Monitoring  and  IP67 Rating"/>
    <s v="Electronics|WearableTechnology|SmartWatches"/>
    <x v="163"/>
    <s v="Electronics"/>
    <x v="0"/>
    <s v="WearableTechnology"/>
    <s v="SmartWatches"/>
    <m/>
    <m/>
    <n v="1999"/>
    <n v="9999"/>
    <x v="0"/>
    <n v="276932304"/>
    <n v="0.8"/>
    <n v="1"/>
    <n v="4.3"/>
    <x v="0"/>
    <n v="27696"/>
    <x v="1"/>
    <n v="11078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nd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nd  activity tracker. Track your calories, steps and much more while you are on your fitness journey. This fitness tracker has it all;„ÄêIn Built Mic  and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 and s=electronics and sr=1-54"/>
  </r>
  <r>
    <s v="B0949SBKMP"/>
    <s v="boAt Flash Edition Smart Watch with Activity Tracker, Multiple Sports Modes, 1.3&quot; Screen, 170+ Watch Faces, Sleep Monitor, Gesture, Camera  and  Music Control, IP68  and  7 Days Battery Life(Lightning Black)"/>
    <s v="Electronics|WearableTechnology|SmartWatches"/>
    <x v="163"/>
    <s v="Electronics"/>
    <x v="0"/>
    <s v="WearableTechnology"/>
    <s v="SmartWatches"/>
    <m/>
    <m/>
    <n v="1799"/>
    <n v="6990"/>
    <x v="0"/>
    <n v="187891200"/>
    <n v="0.74"/>
    <n v="1"/>
    <n v="4"/>
    <x v="0"/>
    <n v="26880"/>
    <x v="1"/>
    <n v="107520"/>
    <s v="1.3&quot;(33mm) LCD display with a round dial that sports complete capacitive and responsive touch interface for effortless control.|The health monitoring feature in the watch helps you keep a track of heart rate  and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nd  swimming.|Loaded with features, the watch Flash offers 7 day (when in use) battery life so you never miss the fun. Up to 20 days on stand by.|Customize your watch with 6 watch faces to match your style, every day!|Receive all important notifications, from calls  and  texts, to social media  and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 and s=electronics and sr=1-188"/>
  </r>
  <r>
    <s v="B0949SBKMP"/>
    <s v="boAt Flash Edition Smart Watch with Activity Tracker, Multiple Sports Modes, 1.3&quot; Screen, 170+ Watch Faces, Sleep Monitor, Gesture, Camera  and  Music Control, IP68  and  7 Days Battery Life(Lightning Black)"/>
    <s v="Electronics|WearableTechnology|SmartWatches"/>
    <x v="163"/>
    <s v="Electronics"/>
    <x v="0"/>
    <s v="WearableTechnology"/>
    <s v="SmartWatches"/>
    <m/>
    <m/>
    <n v="1799"/>
    <n v="6990"/>
    <x v="0"/>
    <n v="187891200"/>
    <n v="0.74"/>
    <n v="1"/>
    <n v="4"/>
    <x v="0"/>
    <n v="26880"/>
    <x v="1"/>
    <n v="107520"/>
    <s v="1.3&quot;(33mm) LCD display with a round dial that sports complete capacitive and responsive touch interface for effortless control.|The health monitoring feature in the watch helps you keep a track of heart rate  and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nd  swimming.|Loaded with features, the watch Flash offers 7 day (when in use) battery life so you never miss the fun. Up to 20 days on stand by.|Customize your watch with 6 watch faces to match your style, every day!|Receive all important notifications, from calls  and  texts, to social media  and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 and s=computers and sr=1-199"/>
  </r>
  <r>
    <s v="B09YV463SW"/>
    <s v="Fire-Boltt Ninja 3 Smartwatch Full Touch 1.69 &quot;  and  60 Sports Modes with IP68, Sp02 Tracking, Over 100 Cloud based watch faces ( Silver )"/>
    <s v="Electronics|WearableTechnology|SmartWatches"/>
    <x v="163"/>
    <s v="Electronics"/>
    <x v="0"/>
    <s v="WearableTechnology"/>
    <s v="SmartWatches"/>
    <m/>
    <m/>
    <n v="1499"/>
    <n v="9999"/>
    <x v="0"/>
    <n v="226357362"/>
    <n v="0.85"/>
    <n v="1"/>
    <n v="4.2"/>
    <x v="0"/>
    <n v="22638"/>
    <x v="1"/>
    <n v="905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 and s=electronics and sr=1-242"/>
  </r>
  <r>
    <s v="B09YV42QHZ"/>
    <s v="Fire-Boltt Ninja 3 Smartwatch Full Touch 1.69 &quot;  and  60 Sports Modes with IP68, Sp02 Tracking, Over 100 Cloud based watch faces ( Green )"/>
    <s v="Electronics|WearableTechnology|SmartWatches"/>
    <x v="163"/>
    <s v="Electronics"/>
    <x v="0"/>
    <s v="WearableTechnology"/>
    <s v="SmartWatches"/>
    <m/>
    <m/>
    <n v="1499"/>
    <n v="7999"/>
    <x v="0"/>
    <n v="181081362"/>
    <n v="0.81"/>
    <n v="1"/>
    <n v="4.2"/>
    <x v="0"/>
    <n v="22638"/>
    <x v="1"/>
    <n v="905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 and s=electronics and sr=1-408"/>
  </r>
  <r>
    <s v="B09YV4RG4D"/>
    <s v="Fire-Boltt Ninja 3 Smartwatch Full Touch 1.69  and  60 Sports Modes with IP68, Sp02 Tracking, Over 100 Cloud based watch faces - Black"/>
    <s v="Electronics|WearableTechnology|SmartWatches"/>
    <x v="163"/>
    <s v="Electronics"/>
    <x v="0"/>
    <s v="WearableTechnology"/>
    <s v="SmartWatches"/>
    <m/>
    <m/>
    <n v="1499"/>
    <n v="7999"/>
    <x v="0"/>
    <n v="181081362"/>
    <n v="0.81"/>
    <n v="1"/>
    <n v="4.2"/>
    <x v="0"/>
    <n v="22638"/>
    <x v="1"/>
    <n v="905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 and s=computers and sr=1-27"/>
  </r>
  <r>
    <s v="B09YV4RG4D"/>
    <s v="Fire-Boltt Ninja 3 Smartwatch Full Touch 1.69  and  60 Sports Modes with IP68, Sp02 Tracking, Over 100 Cloud based watch faces - Black"/>
    <s v="Electronics|WearableTechnology|SmartWatches"/>
    <x v="163"/>
    <s v="Electronics"/>
    <x v="0"/>
    <s v="WearableTechnology"/>
    <s v="SmartWatches"/>
    <m/>
    <m/>
    <n v="1499"/>
    <n v="7999"/>
    <x v="0"/>
    <n v="181065364"/>
    <n v="0.81"/>
    <n v="1"/>
    <n v="4.2"/>
    <x v="0"/>
    <n v="22636"/>
    <x v="1"/>
    <n v="9054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 and s=electronics and sr=1-29"/>
  </r>
  <r>
    <s v="B09V12K8NT"/>
    <s v="boAt Wave Lite Smartwatch with 1.69&quot; HD Display, Sleek Metal Body, HR  and  SpO2 Level Monitor, 140+ Watch Faces, Activity Tracker, Multiple Sports Modes, IP68  and  7 Days Battery Life(Active Black)"/>
    <s v="Electronics|WearableTechnology|SmartWatches"/>
    <x v="163"/>
    <s v="Electronics"/>
    <x v="0"/>
    <s v="WearableTechnology"/>
    <s v="SmartWatches"/>
    <m/>
    <m/>
    <n v="1499"/>
    <n v="6990"/>
    <x v="0"/>
    <n v="152361030"/>
    <n v="0.79"/>
    <n v="1"/>
    <n v="3.9"/>
    <x v="0"/>
    <n v="21797"/>
    <x v="1"/>
    <n v="8718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nd  steps taken. Choose from multiple sports modes which include Walking, Running, Cycling, Climbing, Yoga, Basketball, Football  and  many more|Google Fit  and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 and s=computers and sr=1-17"/>
  </r>
  <r>
    <s v="B09V12K8NT"/>
    <s v="boAt Wave Lite Smartwatch with 1.69&quot; HD Display, Sleek Metal Body, HR  and  SpO2 Level Monitor, 140+ Watch Faces, Activity Tracker, Multiple Sports Modes, IP68  and  7 Days Battery Life(Active Black)"/>
    <s v="Electronics|WearableTechnology|SmartWatches"/>
    <x v="163"/>
    <s v="Electronics"/>
    <x v="0"/>
    <s v="WearableTechnology"/>
    <s v="SmartWatches"/>
    <m/>
    <m/>
    <n v="1499"/>
    <n v="6990"/>
    <x v="0"/>
    <n v="152354040"/>
    <n v="0.79"/>
    <n v="1"/>
    <n v="3.9"/>
    <x v="0"/>
    <n v="21796"/>
    <x v="1"/>
    <n v="8718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nd  steps taken. Choose from multiple sports modes which include Walking, Running, Cycling, Climbing, Yoga, Basketball, Football  and  many more|Google Fit  and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 and s=electronics and sr=1-15"/>
  </r>
  <r>
    <s v="B09V17S2BG"/>
    <s v="boAt Wave Lite Smartwatch with 1.69&quot; HD Display, Heart Rate  and  SpO2 Level Monitor, Multiple Watch Faces, Activity Tracker, Multiple Sports Modes  and  IP68 (Deep Blue)"/>
    <s v="Electronics|WearableTechnology|SmartWatches"/>
    <x v="163"/>
    <s v="Electronics"/>
    <x v="0"/>
    <s v="WearableTechnology"/>
    <s v="SmartWatches"/>
    <m/>
    <m/>
    <n v="1499"/>
    <n v="6990"/>
    <x v="0"/>
    <n v="152354040"/>
    <n v="0.79"/>
    <n v="1"/>
    <n v="3.9"/>
    <x v="0"/>
    <n v="21796"/>
    <x v="1"/>
    <n v="8718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nd  steps taken. Choose from multiple sports modes which include Walking, Running, Cycling, Climbing, Yoga, Basketball, Football  and  many more|Google Fit  and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 and s=electronics and sr=1-127"/>
  </r>
  <r>
    <s v="B09V175NP7"/>
    <s v="boAt Wave Lite Smartwatch with 1.69 Inches(4.29cm) HD Display, Heart Rate  and  SpO2 Level Monitor, Multiple Watch Faces, Activity Tracker, Multiple Sports Modes  and  IP68 (Scarlet Red)"/>
    <s v="Electronics|WearableTechnology|SmartWatches"/>
    <x v="163"/>
    <s v="Electronics"/>
    <x v="0"/>
    <s v="WearableTechnology"/>
    <s v="SmartWatches"/>
    <m/>
    <m/>
    <n v="1499"/>
    <n v="6990"/>
    <x v="0"/>
    <n v="152354040"/>
    <n v="0.79"/>
    <n v="1"/>
    <n v="3.9"/>
    <x v="0"/>
    <n v="21796"/>
    <x v="1"/>
    <n v="8718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nd  steps taken. Choose from multiple sports modes which include Walking, Running, Cycling, Climbing, Yoga, Basketball, Football  and  many more|Google Fit  and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 and s=electronics and sr=1-190"/>
  </r>
  <r>
    <s v="B0B3MWYCHQ"/>
    <s v="Fire-Boltt Ring 3 Smart Watch 1.8 Biggest Display with Advanced Bluetooth Calling Chip, Voice Assistance,118 Sports Modes, in Built Calculator  and  Games, SpO2, Heart Rate Monitoring"/>
    <s v="Electronics|WearableTechnology|SmartWatches"/>
    <x v="163"/>
    <s v="Electronics"/>
    <x v="0"/>
    <s v="WearableTechnology"/>
    <s v="SmartWatches"/>
    <m/>
    <m/>
    <n v="2999"/>
    <n v="9999"/>
    <x v="0"/>
    <n v="208789119"/>
    <n v="0.7"/>
    <n v="1"/>
    <n v="4.2"/>
    <x v="0"/>
    <n v="20881"/>
    <x v="1"/>
    <n v="83524"/>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nd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nd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nd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 and s=computers and sr=1-130"/>
  </r>
  <r>
    <s v="B0B3MWYCHQ"/>
    <s v="Fire-Boltt Ring 3 Smart Watch 1.8 Biggest Display with Advanced Bluetooth Calling Chip, Voice Assistance,118 Sports Modes, in Built Calculator  and  Games, SpO2, Heart Rate Monitoring"/>
    <s v="Electronics|WearableTechnology|SmartWatches"/>
    <x v="163"/>
    <s v="Electronics"/>
    <x v="0"/>
    <s v="WearableTechnology"/>
    <s v="SmartWatches"/>
    <m/>
    <m/>
    <n v="2999"/>
    <n v="9999"/>
    <x v="0"/>
    <n v="208769121"/>
    <n v="0.7"/>
    <n v="1"/>
    <n v="4.2"/>
    <x v="0"/>
    <n v="20879"/>
    <x v="1"/>
    <n v="83516"/>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nd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nd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nd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 and s=electronics and sr=1-145"/>
  </r>
  <r>
    <s v="B0B5CGTBKV"/>
    <s v="boAt Wave Call Smart Watch, Smart Talk with Advanced Dedicated Bluetooth Calling Chip, 1.69‚Äù HD Display with 550 NITS  and  70% Color Gamut, 150+ Watch Faces, Multi-Sport Modes,HR,SpO2(Caribbean Green)"/>
    <s v="Electronics|WearableTechnology|SmartWatches"/>
    <x v="163"/>
    <s v="Electronics"/>
    <x v="0"/>
    <s v="WearableTechnology"/>
    <s v="SmartWatches"/>
    <m/>
    <m/>
    <n v="1999"/>
    <n v="7990"/>
    <x v="0"/>
    <n v="142485670"/>
    <n v="0.75"/>
    <n v="1"/>
    <n v="3.8"/>
    <x v="0"/>
    <n v="17833"/>
    <x v="1"/>
    <n v="7133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
    <s v="https://m.media-amazon.com/images/I/4141l8ZBWXL._SX300_SY300_QL70_ML2_.jpg"/>
    <s v="https://www.amazon.in/boAt-Wave-Call-Dedicated-Multi-Sport/dp/B0B5CGTBKV/ref=sr_1_128?qid=1672895784 and s=electronics and sr=1-128"/>
  </r>
  <r>
    <s v="B0B5B6PQCT"/>
    <s v="boAt Wave Call Smart Watch, Smart Talk with Advanced Dedicated Bluetooth Calling Chip, 1.69‚Äù HD Display with 550 NITS  and  70% Color Gamut, 150+ Watch Faces, Multi-Sport Modes,HR,SpO2, IP68(Active Black)"/>
    <s v="Electronics|WearableTechnology|SmartWatches"/>
    <x v="163"/>
    <s v="Electronics"/>
    <x v="0"/>
    <s v="WearableTechnology"/>
    <s v="SmartWatches"/>
    <m/>
    <m/>
    <n v="1799"/>
    <n v="7990"/>
    <x v="0"/>
    <n v="142485670"/>
    <n v="0.77"/>
    <n v="1"/>
    <n v="3.8"/>
    <x v="0"/>
    <n v="17833"/>
    <x v="1"/>
    <n v="7133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
    <s v="https://m.media-amazon.com/images/I/41d69zua5LL._SX300_SY300_QL70_FMwebp_.jpg"/>
    <s v="https://www.amazon.in/boAt-Wave-Call-Dedicated-Multi-Sport/dp/B0B5B6PQCT/ref=sr_1_4?qid=1672902995 and s=computers and sr=1-4"/>
  </r>
  <r>
    <s v="B0B5B6PQCT"/>
    <s v="boAt Wave Call Smart Watch, Smart Talk with Advanced Dedicated Bluetooth Calling Chip, 1.69‚Äù HD Display with 550 NITS  and  70% Color Gamut, 150+ Watch Faces, Multi-Sport Modes,HR,SpO2, IP68(Active Black)"/>
    <s v="Electronics|WearableTechnology|SmartWatches"/>
    <x v="163"/>
    <s v="Electronics"/>
    <x v="0"/>
    <s v="WearableTechnology"/>
    <s v="SmartWatches"/>
    <m/>
    <m/>
    <n v="1999"/>
    <n v="7990"/>
    <x v="0"/>
    <n v="142469690"/>
    <n v="0.75"/>
    <n v="1"/>
    <n v="3.8"/>
    <x v="0"/>
    <n v="17831"/>
    <x v="1"/>
    <n v="7132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
    <s v="https://m.media-amazon.com/images/I/41d69zua5LL._SX300_SY300_QL70_ML2_.jpg"/>
    <s v="https://www.amazon.in/boAt-Wave-Call-Dedicated-Multi-Sport/dp/B0B5B6PQCT/ref=sr_1_5?qid=1672895748 and s=electronics and sr=1-5"/>
  </r>
  <r>
    <s v="B0B5DDJNH4"/>
    <s v="boAt Wave Call Smart Watch, Smart Talk with Advanced Dedicated Bluetooth Calling Chip, 1.69‚Äù HD Display with 550 NITS  and  70% Color Gamut, 150+ Watch Faces, Multi-Sport Modes, HR, SpO2, IP68(Mauve)"/>
    <s v="Electronics|WearableTechnology|SmartWatches"/>
    <x v="163"/>
    <s v="Electronics"/>
    <x v="0"/>
    <s v="WearableTechnology"/>
    <s v="SmartWatches"/>
    <m/>
    <m/>
    <n v="1999"/>
    <n v="7990"/>
    <x v="0"/>
    <n v="142469690"/>
    <n v="0.75"/>
    <n v="1"/>
    <n v="3.8"/>
    <x v="0"/>
    <n v="17831"/>
    <x v="1"/>
    <n v="7132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
    <s v="https://m.media-amazon.com/images/I/411q-oMvehL._SX300_SY300_QL70_ML2_.jpg"/>
    <s v="https://www.amazon.in/boAt-Wave-Call-Dedicated-Multi-Sport/dp/B0B5DDJNH4/ref=sr_1_60?qid=1672895762 and s=electronics and sr=1-60"/>
  </r>
  <r>
    <s v="B0B5D39BCD"/>
    <s v="boAt Wave Call Smart Watch, Smart Talk with Advanced Dedicated Bluetooth Calling Chip, 1.69‚Äù HD Display with 550 NITS  and  70% Color Gamut, 150+ Watch Faces, Multi-Sport Modes, HR, SpO2, IP68(Deep Blue)"/>
    <s v="Electronics|WearableTechnology|SmartWatches"/>
    <x v="163"/>
    <s v="Electronics"/>
    <x v="0"/>
    <s v="WearableTechnology"/>
    <s v="SmartWatches"/>
    <m/>
    <m/>
    <n v="1999"/>
    <n v="7990"/>
    <x v="0"/>
    <n v="142469690"/>
    <n v="0.75"/>
    <n v="1"/>
    <n v="3.8"/>
    <x v="0"/>
    <n v="17831"/>
    <x v="1"/>
    <n v="7132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nd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nd  good features, go for this ..,Product does not turn onPlease return the item. Please."/>
    <s v="https://m.media-amazon.com/images/I/41R9fDKo6iL._SX300_SY300_QL70_ML2_.jpg"/>
    <s v="https://www.amazon.in/boAt-Wave-Call-Dedicated-Multi-Sport/dp/B0B5D39BCD/ref=sr_1_90?qid=1672895770 and s=electronics and sr=1-90"/>
  </r>
  <r>
    <s v="B0B3N7LR6K"/>
    <s v="Fire-Boltt Visionary 1.78&quot; AMOLED Bluetooth Calling Smartwatch with 368*448 Pixel Resolution 100+ Sports Mode, TWS Connection, Voice Assistance, SPO2  and  Heart Rate Monitoring"/>
    <s v="Electronics|WearableTechnology|SmartWatches"/>
    <x v="163"/>
    <s v="Electronics"/>
    <x v="0"/>
    <s v="WearableTechnology"/>
    <s v="SmartWatches"/>
    <m/>
    <m/>
    <n v="3999"/>
    <n v="16999"/>
    <x v="0"/>
    <n v="291736838"/>
    <n v="0.76"/>
    <n v="1"/>
    <n v="4.3"/>
    <x v="0"/>
    <n v="17162"/>
    <x v="1"/>
    <n v="6864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nd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nd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n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nd  Amoled screen of the watch, it gives a feel of premium watch. The band of the watch is average  and  doesn't look premium  and  i separately ordered a metal band. I am expecting Mobile App improvement from FireBoltt as I don't find it good enough if I compare it with Boat's App for its watches (As I own a Boat smartwatch). Rest Visionary is a good buy  and  worth the money the only thing which physically is not appealing is the average quality of the band."/>
    <s v="https://m.media-amazon.com/images/I/41r1d8a2WGL._SX300_SY300_QL70_FMwebp_.jpg"/>
    <s v="https://www.amazon.in/Fire-Boltt-Smartwatch-Resolution-Connection-Assistance/dp/B0B3N7LR6K/ref=sr_1_38?qid=1672902996 and s=computers and sr=1-38"/>
  </r>
  <r>
    <s v="B0B3NDPCS9"/>
    <s v="Fire-Boltt Visionary 1.78&quot; AMOLED Bluetooth Calling Smartwatch with 368*448 Pixel Resolution 100+ Sports Mode, TWS Connection, Voice Assistance, SPO2  and  Heart Rate Monitoring"/>
    <s v="Electronics|WearableTechnology|SmartWatches"/>
    <x v="163"/>
    <s v="Electronics"/>
    <x v="0"/>
    <s v="WearableTechnology"/>
    <s v="SmartWatches"/>
    <m/>
    <m/>
    <n v="3999"/>
    <n v="17999"/>
    <x v="0"/>
    <n v="308880839"/>
    <n v="0.78"/>
    <n v="1"/>
    <n v="4.3"/>
    <x v="0"/>
    <n v="17161"/>
    <x v="1"/>
    <n v="6864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nd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nd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n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nd  Amoled screen of the watch, it gives a feel of premium watch. The band of the watch is average  and  doesn't look premium  and  i separately ordered a metal band. I am expecting Mobile App improvement from FireBoltt as I don't find it good enough if I compare it with Boat's App for its watches (As I own a Boat smartwatch). Rest Visionary is a good buy  and  worth the money the only thing which physically is not appealing is the average quality of the band."/>
    <s v="https://m.media-amazon.com/images/I/41dtbrNRHdL._SX300_SY300_QL70_ML2_.jpg"/>
    <s v="https://www.amazon.in/Fire-Boltt-Smartwatch-Resolution-Connection-Assistance/dp/B0B3NDPCS9/ref=sr_1_459?qid=1672895886 and s=electronics and sr=1-459"/>
  </r>
  <r>
    <s v="B0B3N7LR6K"/>
    <s v="Fire-Boltt Visionary 1.78&quot; AMOLED Bluetooth Calling Smartwatch with 368*448 Pixel Resolution 100+ Sports Mode, TWS Connection, Voice Assistance, SPO2  and  Heart Rate Monitoring"/>
    <s v="Electronics|WearableTechnology|SmartWatches"/>
    <x v="163"/>
    <s v="Electronics"/>
    <x v="0"/>
    <s v="WearableTechnology"/>
    <s v="SmartWatches"/>
    <m/>
    <m/>
    <n v="3999"/>
    <n v="16999"/>
    <x v="0"/>
    <n v="291685841"/>
    <n v="0.76"/>
    <n v="1"/>
    <n v="4.3"/>
    <x v="0"/>
    <n v="17159"/>
    <x v="1"/>
    <n v="6863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nd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nd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n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nd  Amoled screen of the watch, it gives a feel of premium watch. The band of the watch is average  and  doesn't look premium  and  i separately ordered a metal band. I am expecting Mobile App improvement from FireBoltt as I don't find it good enough if I compare it with Boat's App for its watches (As I own a Boat smartwatch). Rest Visionary is a good buy  and  worth the money the only thing which physically is not appealing is the average quality of the band."/>
    <s v="https://m.media-amazon.com/images/I/41r1d8a2WGL._SX300_SY300_QL70_ML2_.jpg"/>
    <s v="https://www.amazon.in/Fire-Boltt-Smartwatch-Resolution-Connection-Assistance/dp/B0B3N7LR6K/ref=sr_1_44?qid=1672895755 and s=electronics and sr=1-44"/>
  </r>
  <r>
    <s v="B0BF57RN3K"/>
    <s v="Fire-Boltt Ninja Call Pro Plus 1.83&quot; Smart Watch with Bluetooth Calling, AI Voice Assistance, 100 Sports Modes IP67 Rating, 240*280 Pixel High Resolution"/>
    <s v="Electronics|WearableTechnology|SmartWatches"/>
    <x v="163"/>
    <s v="Electronics"/>
    <x v="0"/>
    <s v="WearableTechnology"/>
    <s v="SmartWatches"/>
    <m/>
    <m/>
    <n v="1799"/>
    <n v="19999"/>
    <x v="0"/>
    <n v="278726063"/>
    <n v="0.91"/>
    <n v="1"/>
    <n v="4.2"/>
    <x v="0"/>
    <n v="13937"/>
    <x v="1"/>
    <n v="5574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nd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 and s=electronics and sr=1-1"/>
  </r>
  <r>
    <s v="B0BF54972T"/>
    <s v="Fire-Boltt Ninja Call Pro Plus 1.83&quot; Smart Watch with Bluetooth Calling, AI Voice Assistance, 100 Sports Modes IP67 Rating, 240*280 Pixel High Resolution"/>
    <s v="Electronics|WearableTechnology|SmartWatches"/>
    <x v="163"/>
    <s v="Electronics"/>
    <x v="0"/>
    <s v="WearableTechnology"/>
    <s v="SmartWatches"/>
    <m/>
    <m/>
    <n v="1799"/>
    <n v="19999"/>
    <x v="0"/>
    <n v="278726063"/>
    <n v="0.91"/>
    <n v="1"/>
    <n v="4.2"/>
    <x v="0"/>
    <n v="13937"/>
    <x v="1"/>
    <n v="5574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nd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 and s=electronics and sr=1-33"/>
  </r>
  <r>
    <s v="B0BF563HB4"/>
    <s v="Fire-Boltt Ninja Call Pro Plus 1.83&quot; Smart Watch with Bluetooth Calling, AI Voice Assistance, 100 Sports Modes IP67 Rating, 240*280 Pixel High Resolution"/>
    <s v="Electronics|WearableTechnology|SmartWatches"/>
    <x v="163"/>
    <s v="Electronics"/>
    <x v="0"/>
    <s v="WearableTechnology"/>
    <s v="SmartWatches"/>
    <m/>
    <m/>
    <n v="1799"/>
    <n v="19999"/>
    <x v="0"/>
    <n v="278726063"/>
    <n v="0.91"/>
    <n v="1"/>
    <n v="4.2"/>
    <x v="0"/>
    <n v="13937"/>
    <x v="1"/>
    <n v="5574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nd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 and s=electronics and sr=1-37"/>
  </r>
  <r>
    <s v="B0BF4YBLPX"/>
    <s v="Fire-Boltt Ninja Call Pro Plus 1.83&quot; Smart Watch with Bluetooth Calling, AI Voice Assistance, 100 Sports Modes IP67 Rating, 240*280 Pixel High Resolution"/>
    <s v="Electronics|WearableTechnology|SmartWatches"/>
    <x v="163"/>
    <s v="Electronics"/>
    <x v="0"/>
    <s v="WearableTechnology"/>
    <s v="SmartWatches"/>
    <m/>
    <m/>
    <n v="1799"/>
    <n v="19999"/>
    <x v="0"/>
    <n v="278726063"/>
    <n v="0.91"/>
    <n v="1"/>
    <n v="4.2"/>
    <x v="0"/>
    <n v="13937"/>
    <x v="1"/>
    <n v="5574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nd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 and s=electronics and sr=1-41"/>
  </r>
  <r>
    <s v="B0BF54LXW6"/>
    <s v="Fire-Boltt Ninja Call Pro Plus 1.83&quot; Smart Watch with Bluetooth Calling, AI Voice Assistance, 100 Sports Modes IP67 Rating, 240*280 Pixel High Resolution"/>
    <s v="Electronics|WearableTechnology|SmartWatches"/>
    <x v="163"/>
    <s v="Electronics"/>
    <x v="0"/>
    <s v="WearableTechnology"/>
    <s v="SmartWatches"/>
    <m/>
    <m/>
    <n v="1799"/>
    <n v="19999"/>
    <x v="0"/>
    <n v="278726063"/>
    <n v="0.91"/>
    <n v="1"/>
    <n v="4.2"/>
    <x v="0"/>
    <n v="13937"/>
    <x v="1"/>
    <n v="5574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nd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nd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 and s=electronics and sr=1-49"/>
  </r>
  <r>
    <s v="B0B5LVS732"/>
    <s v="Noise Pulse Go Buzz Smart Watch Bluetooth Calling with 1.69&quot; Display, 550 NITS, 150+ Cloud Watch Face, SPo2, Heart Rate Tracking, 100 Sports Mode with Auto Detection, Longer Battery (Jet Black)"/>
    <s v="Electronics|WearableTechnology|SmartWatches"/>
    <x v="163"/>
    <s v="Electronics"/>
    <x v="0"/>
    <s v="WearableTechnology"/>
    <s v="SmartWatches"/>
    <m/>
    <m/>
    <n v="1898"/>
    <n v="4999"/>
    <x v="0"/>
    <n v="53434311"/>
    <n v="0.62"/>
    <n v="1"/>
    <n v="4.0999999999999996"/>
    <x v="0"/>
    <n v="10689"/>
    <x v="1"/>
    <n v="427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nd  customised watch faces: Style your watch the way you like to ‚Äì choose from 150 cloud-based  and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 and s=electronics and sr=1-13"/>
  </r>
  <r>
    <s v="B0B5LVS732"/>
    <s v="Noise Pulse Go Buzz Smart Watch Bluetooth Calling with 1.69&quot; Display, 550 NITS, 150+ Cloud Watch Face, SPo2, Heart Rate Tracking, 100 Sports Mode with Auto Detection, Longer Battery (Jet Black)"/>
    <s v="Electronics|WearableTechnology|SmartWatches"/>
    <x v="163"/>
    <s v="Electronics"/>
    <x v="0"/>
    <s v="WearableTechnology"/>
    <s v="SmartWatches"/>
    <m/>
    <m/>
    <n v="1999"/>
    <n v="4999"/>
    <x v="0"/>
    <n v="53434311"/>
    <n v="0.6"/>
    <n v="1"/>
    <n v="4.0999999999999996"/>
    <x v="0"/>
    <n v="10689"/>
    <x v="1"/>
    <n v="427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nd  customised watch faces: Style your watch the way you like to ‚Äì choose from 150 cloud-based  and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 and s=computers and sr=1-11"/>
  </r>
  <r>
    <s v="B0B2X35B1K"/>
    <s v="Noise ColorFit Ultra 2 Buzz 1.78&quot; AMOLED Bluetooth Calling Watch with 368*448px Always On Display, Premium Metallic Finish, 100+ Watch Faces, 100+ Sports Modes, Health Suite (Jet Black)"/>
    <s v="Electronics|WearableTechnology|SmartWatches"/>
    <x v="163"/>
    <s v="Electronics"/>
    <x v="0"/>
    <s v="WearableTechnology"/>
    <s v="SmartWatches"/>
    <m/>
    <m/>
    <n v="3999"/>
    <n v="6999"/>
    <x v="0"/>
    <n v="71592771"/>
    <n v="0.43"/>
    <n v="0"/>
    <n v="4.0999999999999996"/>
    <x v="0"/>
    <n v="10229"/>
    <x v="1"/>
    <n v="40916"/>
    <s v="BT calling: Experience advanced calling experience right on your wrist. Manage calls, dial from recent call logs or access favourite contacts.Strap Size  and  Material : 22mm  and  Silicone|Single-chip BT calling: The single-chip BT calling with BT v5.3 ensures faster pairing  and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 and s=electronics and sr=1-379"/>
  </r>
  <r>
    <s v="B09YV575RK"/>
    <s v="Fire-Boltt Ring Pro Bluetooth Calling, 1.75‚Äù 320*385px High Res, IP68  and  SpO2 Monitoring, Pin Code Locking Functionality  and  Split Screen Access, Built in Mic  and  Speaker for HD Calls, Black, Free Size"/>
    <s v="Electronics|WearableTechnology|SmartWatches"/>
    <x v="163"/>
    <s v="Electronics"/>
    <x v="0"/>
    <s v="WearableTechnology"/>
    <s v="SmartWatches"/>
    <m/>
    <m/>
    <n v="2499"/>
    <n v="9999"/>
    <x v="0"/>
    <n v="90890910"/>
    <n v="0.75"/>
    <n v="1"/>
    <n v="4"/>
    <x v="0"/>
    <n v="9090"/>
    <x v="1"/>
    <n v="36360"/>
    <s v="„ÄêBluetooth Calling Watch„Äë- Fire-Boltt Ring Pro enables you to make and receive calls directly from your watch via the built-in speaker and microphone. This smartwatch features a dial pad, option to access recent calls  and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nd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 and s=computers and sr=1-308"/>
  </r>
  <r>
    <s v="B09PLFJ7ZW"/>
    <s v="Noise Pulse Buzz 1.69&quot; Bluetooth Calling Smart Watch with Call Function, 150 Watch Faces, 60 Sports Modes, Spo2  and  Heart Rate Monitoring, Calling Smart Watch for Men  and  Women - Rose Pink"/>
    <s v="Electronics|WearableTechnology|SmartWatches"/>
    <x v="163"/>
    <s v="Electronics"/>
    <x v="0"/>
    <s v="WearableTechnology"/>
    <s v="SmartWatches"/>
    <m/>
    <m/>
    <n v="1999"/>
    <n v="4999"/>
    <x v="0"/>
    <n v="37847429"/>
    <n v="0.6"/>
    <n v="1"/>
    <n v="3.9"/>
    <x v="0"/>
    <n v="7571"/>
    <x v="1"/>
    <n v="30284"/>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 and s=electronics and sr=1-182"/>
  </r>
  <r>
    <s v="B09P18XVW6"/>
    <s v="Noise Pulse Buzz 1.69&quot; Bluetooth Calling Smart Watch with Call Function, 150 Watch Faces, 60 Sports Modes, Spo2  and  Heart Rate Monitoring, Calling Smart Watch for Men  and  Women - Jet Black"/>
    <s v="Electronics|WearableTechnology|SmartWatches"/>
    <x v="163"/>
    <s v="Electronics"/>
    <x v="0"/>
    <s v="WearableTechnology"/>
    <s v="SmartWatches"/>
    <m/>
    <m/>
    <n v="2499"/>
    <n v="4999"/>
    <x v="0"/>
    <n v="37847429"/>
    <n v="0.5"/>
    <n v="1"/>
    <n v="3.9"/>
    <x v="0"/>
    <n v="7571"/>
    <x v="1"/>
    <n v="30284"/>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 and s=computers and sr=1-152"/>
  </r>
  <r>
    <s v="B0B6BLTGTT"/>
    <s v="Noise Pulse 2 Max Advanced Bluetooth Calling Smart Watch with 1.85'' TFT and 550 Nits Brightness, Smart DND, 10 Days Battery, 100 Sports Mode, Smartwatch for Men and Women - (Jet Black)"/>
    <s v="Electronics|WearableTechnology|SmartWatches"/>
    <x v="163"/>
    <s v="Electronics"/>
    <x v="0"/>
    <s v="WearableTechnology"/>
    <s v="SmartWatches"/>
    <m/>
    <m/>
    <n v="2999"/>
    <n v="5999"/>
    <x v="0"/>
    <n v="42880852"/>
    <n v="0.5"/>
    <n v="1"/>
    <n v="4.0999999999999996"/>
    <x v="0"/>
    <n v="7148"/>
    <x v="1"/>
    <n v="2859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 and s=electronics and sr=1-202"/>
  </r>
  <r>
    <s v="B09NC2TY11"/>
    <s v="Noise ColorFit Ultra Buzz Bluetooth Calling Smart Watch with 1.75&quot; HD Display, 320x385 px Resolution, 100 Sports Modes, Stock Market Info Smartwatch for Men  and  Women (Olive Green)"/>
    <s v="Electronics|WearableTechnology|SmartWatches"/>
    <x v="163"/>
    <s v="Electronics"/>
    <x v="0"/>
    <s v="WearableTechnology"/>
    <s v="SmartWatches"/>
    <m/>
    <m/>
    <n v="2499"/>
    <n v="5999"/>
    <x v="0"/>
    <n v="35106148"/>
    <n v="0.57999999999999996"/>
    <n v="1"/>
    <n v="4.0999999999999996"/>
    <x v="0"/>
    <n v="5852"/>
    <x v="1"/>
    <n v="2340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 and s=computers and sr=1-305"/>
  </r>
  <r>
    <s v="B09ZQK9X8G"/>
    <s v="Noise ColorFit Pro 4 Advanced Bluetooth Calling Smart Watch with 1.72&quot; TruView Display, Fully-Functional Digital Crown, 311 PPI, 60Hz Refresh Rate, 500 NITS Brightness (Charcoal Black)"/>
    <s v="Electronics|WearableTechnology|SmartWatches"/>
    <x v="163"/>
    <s v="Electronics"/>
    <x v="0"/>
    <s v="WearableTechnology"/>
    <s v="SmartWatches"/>
    <m/>
    <m/>
    <n v="2998"/>
    <n v="5999"/>
    <x v="0"/>
    <n v="31068821"/>
    <n v="0.5"/>
    <n v="1"/>
    <n v="4.0999999999999996"/>
    <x v="0"/>
    <n v="5179"/>
    <x v="1"/>
    <n v="2071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nd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 and s=electronics and sr=1-45"/>
  </r>
  <r>
    <s v="B09ZQK9X8G"/>
    <s v="Noise ColorFit Pro 4 Advanced Bluetooth Calling Smart Watch with 1.72&quot; TruView Display, Fully-Functional Digital Crown, 311 PPI, 60Hz Refresh Rate, 500 NITS Brightness (Charcoal Black)"/>
    <s v="Electronics|WearableTechnology|SmartWatches"/>
    <x v="163"/>
    <s v="Electronics"/>
    <x v="0"/>
    <s v="WearableTechnology"/>
    <s v="SmartWatches"/>
    <m/>
    <m/>
    <n v="2998"/>
    <n v="5999"/>
    <x v="0"/>
    <n v="31068821"/>
    <n v="0.5"/>
    <n v="1"/>
    <n v="4.0999999999999996"/>
    <x v="0"/>
    <n v="5179"/>
    <x v="1"/>
    <n v="2071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nd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 and s=computers and sr=1-43"/>
  </r>
  <r>
    <s v="B09DG9VNWB"/>
    <s v="Samsung Galaxy Watch4 Bluetooth(4.4 cm, Black, Compatible with Android only)"/>
    <s v="Electronics|WearableTechnology|SmartWatches"/>
    <x v="163"/>
    <s v="Electronics"/>
    <x v="0"/>
    <s v="WearableTechnology"/>
    <s v="SmartWatches"/>
    <m/>
    <m/>
    <n v="12000"/>
    <n v="29999"/>
    <x v="0"/>
    <n v="142315256"/>
    <n v="0.6"/>
    <n v="1"/>
    <n v="4.3"/>
    <x v="0"/>
    <n v="4744"/>
    <x v="1"/>
    <n v="18976"/>
    <s v="Only compatible with Android Smartphones (Runs on Wear OS Powered by Samsung)|Bioelectrical Impedance Analysis Sensor for Body Composition Analysis, Optical Heart Rate Sensor.|Health Monitoring features such as Advanced Sleep Analysis  and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 and s=computers and sr=1-131"/>
  </r>
  <r>
    <s v="B0B53QFZPY"/>
    <s v="PTron Newly Launched Force X10 Bluetooth Calling Smartwatch with 1.7&quot; Full Touch Color Display, Real Heart Rate Monitor, SpO2, Watch Faces, 5 Days Runtime, Fitness Trackers  and  IP68 Waterproof (Pink)"/>
    <s v="Electronics|WearableTechnology|SmartWatches"/>
    <x v="163"/>
    <s v="Electronics"/>
    <x v="0"/>
    <s v="WearableTechnology"/>
    <s v="SmartWatches"/>
    <m/>
    <m/>
    <n v="1299"/>
    <n v="5999"/>
    <x v="0"/>
    <n v="26485585"/>
    <n v="0.78"/>
    <n v="1"/>
    <n v="3.3"/>
    <x v="2"/>
    <n v="4415"/>
    <x v="1"/>
    <n v="13245"/>
    <s v="Bluetooth Calling Smartwatch: Make  and  receive a phone call directly using Force X10. 1.7 inches 500 NITs color screen with full touch display - capacitive touch, supporting taps  and  swipe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 and s=electronics and sr=1-134"/>
  </r>
  <r>
    <s v="B0B53NXFFR"/>
    <s v="PTron Newly Launched Force X10 Bluetooth Calling Smartwatch with 1.7&quot; Full Touch Display, Real Heart Rate Monitor, SpO2, Watch Faces, 5 Days Runtime, Health/Fitness Trackers  and  IP68 Waterproof (Black)"/>
    <s v="Electronics|WearableTechnology|SmartWatches"/>
    <x v="163"/>
    <s v="Electronics"/>
    <x v="0"/>
    <s v="WearableTechnology"/>
    <s v="SmartWatches"/>
    <m/>
    <m/>
    <n v="1399"/>
    <n v="5999"/>
    <x v="0"/>
    <n v="26485585"/>
    <n v="0.77"/>
    <n v="1"/>
    <n v="3.3"/>
    <x v="2"/>
    <n v="4415"/>
    <x v="1"/>
    <n v="13245"/>
    <s v="Bluetooth Calling Smartwatch: Make  and  receive a phone call directly using Force X10. 1.7 inches 500 NITs color screen with full touch display - capacitive touch, supporting taps  and  swipes..Band Width:2 centimeters.Water resistance depth:1.5 meter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 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 and s=electronics and sr=1-184"/>
  </r>
  <r>
    <s v="B0B53QLB9H"/>
    <s v="PTron Newly Launched Force X10 Bluetooth Calling Smartwatch with 1.7&quot; Full Touch Color Display, Real Heart Rate Monitor, SpO2, Watch Faces, 5 Days Runtime, Fitness Trackers  and  IP68 Waterproof (Blue)"/>
    <s v="Electronics|WearableTechnology|SmartWatches"/>
    <x v="163"/>
    <s v="Electronics"/>
    <x v="0"/>
    <s v="WearableTechnology"/>
    <s v="SmartWatches"/>
    <m/>
    <m/>
    <n v="1299"/>
    <n v="5999"/>
    <x v="0"/>
    <n v="26485585"/>
    <n v="0.78"/>
    <n v="1"/>
    <n v="3.3"/>
    <x v="2"/>
    <n v="4415"/>
    <x v="1"/>
    <n v="13245"/>
    <s v="Bluetooth Calling Smartwatch: Make  and  receive a phone call directly using Force X10. 1.7 inches 500 NITs color screen with full touch display - capacitive touch, supporting taps  and  swipes..Band Width:2 centimeters.Water resistance depth:1.5 meters|Health/Fitness Trackers: Realtime Heart Rate Check; SpO2 Blood Oxygen; Sleep Monitor; Sedentary Alert; Sports  and  Fitness Tracking; Step Count  and  Calories Burnt; Distance Traveled; Sports Mode|Smart Features Smart Notifications on Your Wrist; Listen to Music on the Watch; Camera Remote Control; Raise  and  Wake Display; Weather Info; Find the Watch; Stopwatch  and  Alarm; Voice Assistant support|150+ Custom Watch Faces to match your Style; Lightweight Metal Casing; Skin-friendly Flexible Strap; up to 5 Days Runtime; 10 Days Standby; IP68 Dust, Dirt  and  Waterproof; Changeable Silicone Strap|Built-in Mic  and  Loudspeaker; Vibration Alert; Bluetooth 5.0 with 10 mtrs Wireless Range; Use pTron Fit+ App; Compatible with Android 8.0  and  above/iOS 9.1  and  above; Just 3Hrs Charge Time; 1-Year Warranty|Download  and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 and s=electronics and sr=1-209"/>
  </r>
  <r>
    <s v="B0B5GF6DQD"/>
    <s v="Noise Agile 2 Buzz Bluetooth Calling Smart Watch with 1.28&quot; TFT Display,Dual Button,in-Built Mic  and  Speaker,AI Voice Assistant, Health Suite,in-Built Games, 100 Watch Faces-(Jet Black)"/>
    <s v="Electronics|WearableTechnology|SmartWatches"/>
    <x v="163"/>
    <s v="Electronics"/>
    <x v="0"/>
    <s v="WearableTechnology"/>
    <s v="SmartWatches"/>
    <m/>
    <m/>
    <n v="2499"/>
    <n v="5999"/>
    <x v="0"/>
    <n v="4967172"/>
    <n v="0.57999999999999996"/>
    <n v="1"/>
    <n v="3.7"/>
    <x v="0"/>
    <n v="828"/>
    <x v="0"/>
    <n v="331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nd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 and s=electronics and sr=1-238"/>
  </r>
  <r>
    <s v="B0BNXFDTZ2"/>
    <s v="Fire-Boltt Tank 1.85&quot; Bluetooth Calling Smart Watch, 123 Sports Mode, 8 UI Interactions, Built in Speaker  and  Mic, 7 Days Battery  and  Fire-Boltt Health Suite"/>
    <s v="Electronics|WearableTechnology|SmartWatches"/>
    <x v="163"/>
    <s v="Electronics"/>
    <x v="0"/>
    <s v="WearableTechnology"/>
    <s v="SmartWatches"/>
    <m/>
    <m/>
    <n v="2999"/>
    <n v="11999"/>
    <x v="0"/>
    <n v="9215232"/>
    <n v="0.75"/>
    <n v="1"/>
    <n v="4.4000000000000004"/>
    <x v="0"/>
    <n v="768"/>
    <x v="0"/>
    <n v="307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 and s=electronics and sr=1-486"/>
  </r>
  <r>
    <s v="B0BD92GDQH"/>
    <s v="OnePlus Nord Watch with 1.78‚Äù AMOLED Display, 60 Hz Refresh Rate, 105 Fitness Modes, 10 Days Battery, SPO2, Heart Rate, Stress Monitor, Women Health Tracker  and  Multiple Watch Face [Midnight Black]"/>
    <s v="Electronics|WearableTechnology|SmartWatches"/>
    <x v="163"/>
    <s v="Electronics"/>
    <x v="0"/>
    <s v="WearableTechnology"/>
    <s v="SmartWatches"/>
    <m/>
    <m/>
    <n v="4999"/>
    <n v="6999"/>
    <x v="0"/>
    <n v="5305242"/>
    <n v="0.28999999999999998"/>
    <n v="0"/>
    <n v="3.8"/>
    <x v="0"/>
    <n v="758"/>
    <x v="0"/>
    <n v="3032"/>
    <s v="„Äê1.78&quot; AMOLED display„Äë500nit peak brightness  and  368*448 resolution with 326 PPI. The display content of the screen can be clearly seen even under strong sunlight.|„Äê60 Hz Refresh Rate„ÄëFast  and  Smooth Experience with 60Hz smoothest smart watch refresh rate  and  minimalist round 2.5D. Reduces motion blur and makes action feel smoother, can make the picture appear sharper, and can make smartwatches feel more responsive and speedy.|„ÄêN Health App Integration„Äë: Download this mobile application on your smartphone  and  connect with your Nord Smartwatch. You can easily check insights of your health stats. „Äê105 fitness modes with 2 automatically detect modes„ÄëChoose your own exercise mode from a long list including Yoga, Meditation, Cricket  and  various others.|„ÄêEnhanced Battery Life„ÄëLong-lasting 30 days standby time with 10 days of battery life. Call  and  message notification and Music  and  camera control. „ÄêIP68 waterproof  and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nd  IOS compatible ( Android 6.0  and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 and s=electronics and sr=1-231"/>
  </r>
  <r>
    <s v="B0B82YGCF6"/>
    <s v="Tokdis MX-1 Pro Bluetooth Calling Smartwatch - 1.69‚Äù LCD Display, Multiple Watch Faces, Sleep Monitor, Heart  and  SpO2 Monitoring, Multiple Sports Modes, Water Resistant"/>
    <s v="Electronics|WearableTechnology|SmartWatches"/>
    <x v="163"/>
    <s v="Electronics"/>
    <x v="0"/>
    <s v="WearableTechnology"/>
    <s v="SmartWatches"/>
    <m/>
    <m/>
    <n v="899"/>
    <n v="3499"/>
    <x v="0"/>
    <n v="2382819"/>
    <n v="0.74"/>
    <n v="1"/>
    <n v="3"/>
    <x v="2"/>
    <n v="681"/>
    <x v="0"/>
    <n v="2043"/>
    <s v="„ÄêBluetooth Calling Watch„Äë- Tokdis MX-1 Pro enables you to make and receive calls directly from your watch via the built-in speaker and microphone. This smartwatch features a dial pad, option to access recent calls  and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nd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nd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 and s=electronics and sr=1-370"/>
  </r>
  <r>
    <s v="B0B298D54H"/>
    <s v="Prolet Classic Bumper Case Cover for Samsung Galaxy Watch 4 44mm TPU Plated Full Screen Protector (Black)"/>
    <s v="Electronics|WearableTechnology|SmartWatches"/>
    <x v="163"/>
    <s v="Electronics"/>
    <x v="0"/>
    <s v="WearableTechnology"/>
    <s v="SmartWatches"/>
    <m/>
    <m/>
    <n v="265"/>
    <n v="999"/>
    <x v="0"/>
    <n v="464535"/>
    <n v="0.73"/>
    <n v="1"/>
    <n v="3.7"/>
    <x v="0"/>
    <n v="465"/>
    <x v="0"/>
    <n v="186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 and s=electronics and sr=1-433"/>
  </r>
  <r>
    <s v="B09RFB2SJQ"/>
    <s v="10WeRun Id-116 Bluetooth Smartwatch Wireless Fitness Band for Boys, Girls, Men, Women  and  Kids | Sports Gym Watch for All Smart Phones I Heart Rate and spo2 Monitor"/>
    <s v="Electronics|WearableTechnology|SmartWatches"/>
    <x v="163"/>
    <s v="Electronics"/>
    <x v="0"/>
    <s v="WearableTechnology"/>
    <s v="SmartWatches"/>
    <m/>
    <m/>
    <n v="499"/>
    <n v="1899"/>
    <x v="0"/>
    <n v="782388"/>
    <n v="0.74"/>
    <n v="1"/>
    <n v="4.0999999999999996"/>
    <x v="0"/>
    <n v="412"/>
    <x v="0"/>
    <n v="164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nd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nd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 and s=electronics and sr=1-367"/>
  </r>
  <r>
    <s v="B0BMVWKZ8G"/>
    <s v="Newly Launched Boult Dive+ with 1.85&quot; HD Display, Bluetooth Calling Smartwatch, 500 Nits Brightness, 7 Days Battery Life, 150+ Watch Faces, 100+ Sport Modes, IP68 Waterproof Smart Watch (Jet Black)"/>
    <s v="Electronics|WearableTechnology|SmartWatches"/>
    <x v="163"/>
    <s v="Electronics"/>
    <x v="0"/>
    <s v="WearableTechnology"/>
    <s v="SmartWatches"/>
    <m/>
    <m/>
    <n v="1999"/>
    <n v="8499"/>
    <x v="0"/>
    <n v="2039760"/>
    <n v="0.76"/>
    <n v="1"/>
    <n v="4.3"/>
    <x v="0"/>
    <n v="240"/>
    <x v="0"/>
    <n v="9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 and s=electronics and sr=1-230"/>
  </r>
  <r>
    <s v="B0BNV7JM5Y"/>
    <s v="boAt Newly Launched Wave Electra with 1.81&quot; HD Display, Smart Calling with Ultra-Seamless BT Calling Chip,20 Built-In Watch Faces,100 + Sports Modes,Menu Personalization,In-Built Games(Charcoal Black)"/>
    <s v="Electronics|WearableTechnology|SmartWatches"/>
    <x v="163"/>
    <s v="Electronics"/>
    <x v="0"/>
    <s v="WearableTechnology"/>
    <s v="SmartWatches"/>
    <m/>
    <m/>
    <n v="2999"/>
    <n v="7990"/>
    <x v="0"/>
    <n v="1230460"/>
    <n v="0.62"/>
    <n v="1"/>
    <n v="4.0999999999999996"/>
    <x v="0"/>
    <n v="154"/>
    <x v="0"/>
    <n v="616"/>
    <s v="Screen Size- Big and Bold meets Bright and Sharp with a 1.81‚Äù HD Display. Backed with 2.5D curved display, 550 nits brightness  and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 and s=electronics and sr=1-133"/>
  </r>
  <r>
    <s v="B0BNVBJW2S"/>
    <s v="boAt Newly Launched Wave Electra with 1.81&quot; HD Display, Smart Calling Ultra-Seamless BT Calling Chip, 20 Built-in Watch Faces, 100 + Sports Modes, Menu Personalization, in-Built Games(Cherry Blossom)"/>
    <s v="Electronics|WearableTechnology|SmartWatches"/>
    <x v="163"/>
    <s v="Electronics"/>
    <x v="0"/>
    <s v="WearableTechnology"/>
    <s v="SmartWatches"/>
    <m/>
    <m/>
    <n v="2499"/>
    <n v="7990"/>
    <x v="0"/>
    <n v="1230460"/>
    <n v="0.69"/>
    <n v="1"/>
    <n v="4.0999999999999996"/>
    <x v="0"/>
    <n v="154"/>
    <x v="0"/>
    <n v="616"/>
    <s v="Screen Size- Big and Bold meets Bright and Sharp with a 1.81‚Äù HD Display. Backed with 2.5D curved display, 550 nits brightness  and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nd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 and s=electronics and sr=1-259"/>
  </r>
  <r>
    <s v="B0BP18W8TM"/>
    <s v="Fire-Boltt Gladiator 1.96&quot; Biggest Display Smart Watch with Bluetooth Calling, Voice Assistant  and 123 Sports Modes, 8 Unique UI Interactions, SpO2, 24/7 Heart Rate Tracking"/>
    <s v="Electronics|WearableTechnology|SmartWatches"/>
    <x v="163"/>
    <s v="Electronics"/>
    <x v="0"/>
    <s v="WearableTechnology"/>
    <s v="SmartWatches"/>
    <m/>
    <m/>
    <n v="3999"/>
    <n v="9999"/>
    <x v="0"/>
    <n v="729927"/>
    <n v="0.6"/>
    <n v="1"/>
    <n v="4.4000000000000004"/>
    <x v="0"/>
    <n v="73"/>
    <x v="0"/>
    <n v="292"/>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nd  stylish forms in the watch|In Built Speaker  and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 and s=electronics and sr=1-71"/>
  </r>
  <r>
    <s v="B0BBVKRP7B"/>
    <s v="SHREENOVA ID116 Plus Bluetooth Fitness Smart Watch for Men Women and Kids Activity Tracker (Black)"/>
    <s v="Electronics|WearableTechnology|SmartWatches"/>
    <x v="163"/>
    <s v="Electronics"/>
    <x v="0"/>
    <s v="WearableTechnology"/>
    <s v="SmartWatches"/>
    <m/>
    <m/>
    <n v="281"/>
    <n v="1999"/>
    <x v="0"/>
    <n v="173913"/>
    <n v="0.86"/>
    <n v="1"/>
    <n v="2.8"/>
    <x v="2"/>
    <n v="87"/>
    <x v="0"/>
    <n v="261"/>
    <s v="‚úÖ All-day activity tracking: Track steps, distance, calories burned, active minutes, you can check daily activity and time on OLED display or APP|‚úÖ NOTE- NO CALLING FEATURE-You will receive only notification to See Calls  and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 and s=electronics and sr=1-338"/>
  </r>
  <r>
    <s v="B0BMM7R92G"/>
    <s v="Noise_Colorfit Smart Watch Charger 2 Pin USB Fast Charger Magnetic Charging Cable Adapter (Smart Watch Charger 2 pin)"/>
    <s v="Electronics|WearableTechnology|SmartWatches"/>
    <x v="163"/>
    <s v="Electronics"/>
    <x v="0"/>
    <s v="WearableTechnology"/>
    <s v="SmartWatches"/>
    <m/>
    <m/>
    <n v="249"/>
    <n v="999"/>
    <x v="0"/>
    <n v="37962"/>
    <n v="0.75"/>
    <n v="1"/>
    <n v="4.5"/>
    <x v="1"/>
    <n v="38"/>
    <x v="0"/>
    <n v="19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 and s=electronics and sr=1-354"/>
  </r>
  <r>
    <s v="B0BGSV43WY"/>
    <s v="Noise ColorFit Pro 4 Alpha Bluetooth Calling Smart Watch with 1.78 AMOLED Display, Tru Sync, 60hz Refresh Rate, instacharge, Gesture Control, Functional 360 Digital Crown (Jet Black)"/>
    <s v="Electronics|WearableTechnology|SmartWatches"/>
    <x v="163"/>
    <s v="Electronics"/>
    <x v="0"/>
    <s v="WearableTechnology"/>
    <s v="SmartWatches"/>
    <m/>
    <m/>
    <n v="4499"/>
    <n v="7999"/>
    <x v="0"/>
    <n v="295963"/>
    <n v="0.44"/>
    <n v="0"/>
    <n v="3.5"/>
    <x v="0"/>
    <n v="37"/>
    <x v="0"/>
    <n v="148"/>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 and s=electronics and sr=1-172"/>
  </r>
  <r>
    <s v="B08CRRQK6Z"/>
    <s v="Zebronics Zeb-JUKEBAR 3900, 80W Multimedia soundbar with subwoofer Supporting Bluetooth, HDMI(ARC), Coaxial Input, AUX, USB  and  Remote Control (Black)"/>
    <s v="Electronics|HomeAudio|Speakers|SoundbarSpeakers"/>
    <x v="164"/>
    <s v="Electronics"/>
    <x v="0"/>
    <s v="HomeAudio"/>
    <s v="Speakers"/>
    <s v="SoundbarSpeakers"/>
    <m/>
    <n v="4999"/>
    <n v="12499"/>
    <x v="0"/>
    <n v="56757959"/>
    <n v="0.6"/>
    <n v="1"/>
    <n v="4.2"/>
    <x v="0"/>
    <n v="4541"/>
    <x v="1"/>
    <n v="18164"/>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 and s=computers and sr=1-366"/>
  </r>
  <r>
    <s v="B006LW0WDQ"/>
    <s v="Amazon Basics 16-Gauge Speaker Wire - 50 Feet"/>
    <s v="Electronics|HomeTheater,TV&amp;Video|Accessories|Cables|SpeakerCables"/>
    <x v="165"/>
    <s v="Electronics"/>
    <x v="0"/>
    <s v="Home Theater,TV and Video"/>
    <s v="Accessories"/>
    <s v="Cables"/>
    <s v="SpeakerCables"/>
    <n v="399"/>
    <n v="795"/>
    <x v="0"/>
    <n v="9612345"/>
    <n v="0.5"/>
    <n v="1"/>
    <n v="4.4000000000000004"/>
    <x v="0"/>
    <n v="12091"/>
    <x v="1"/>
    <n v="4836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 and 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 and s=electronics and sr=1-263"/>
  </r>
  <r>
    <s v="B09NS5TKPN"/>
    <s v="LG 1.5 Ton 5 Star AI DUAL Inverter Split AC (Copper, Super Convertible 6-in-1 Cooling, HD Filter with Anti-Virus Protection, 2022 Model, PS-Q19YNZE, White)"/>
    <s v="Home&amp;Kitchen|Heating,Cooling&amp;AirQuality|AirConditioners|Split-SystemAirConditioners"/>
    <x v="166"/>
    <s v="Home and Kitchen"/>
    <x v="2"/>
    <s v="Heating,Cooling and AirQuality"/>
    <s v="AirConditioners"/>
    <s v="Split-SystemAirConditioners"/>
    <m/>
    <n v="42990"/>
    <n v="75990"/>
    <x v="0"/>
    <n v="245523690"/>
    <n v="0.43"/>
    <n v="0"/>
    <n v="4.3"/>
    <x v="0"/>
    <n v="3231"/>
    <x v="1"/>
    <n v="12924"/>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nd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 and s=kitchen and sr=1-381"/>
  </r>
  <r>
    <s v="B08243SKCK"/>
    <s v="Vedini Transparent Empty Refillable Reusable Fine Mist Spray Bottle for Perfume, Travel with DIY Sticker Set ( 100ml, Pack of 4)"/>
    <s v="Home&amp;Kitchen|HomeStorage&amp;Organization|LaundryOrganization|IroningAccessories|SprayBottles"/>
    <x v="167"/>
    <s v="Home and Kitchen"/>
    <x v="2"/>
    <s v="HomeStorage and Organization"/>
    <s v="LaundryOrganization"/>
    <s v="IroningAccessories"/>
    <s v="SprayBottles"/>
    <n v="189"/>
    <n v="299"/>
    <x v="1"/>
    <n v="818363"/>
    <n v="0.37"/>
    <n v="0"/>
    <n v="4.2"/>
    <x v="0"/>
    <n v="2737"/>
    <x v="1"/>
    <n v="10948"/>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 and s=kitchen and sr=1-212"/>
  </r>
  <r>
    <s v="B09FHHTL8L"/>
    <s v="Empty Mist Trigger Plastic Spray Bottle for Multi use 200ml Pack of 2"/>
    <s v="Home&amp;Kitchen|HomeStorage&amp;Organization|LaundryOrganization|IroningAccessories|SprayBottles"/>
    <x v="167"/>
    <s v="Home and Kitchen"/>
    <x v="2"/>
    <s v="HomeStorage and Organization"/>
    <s v="LaundryOrganization"/>
    <s v="IroningAccessories"/>
    <s v="SprayBottles"/>
    <n v="85"/>
    <n v="199"/>
    <x v="2"/>
    <n v="42188"/>
    <n v="0.56999999999999995"/>
    <n v="1"/>
    <n v="4.0999999999999996"/>
    <x v="0"/>
    <n v="212"/>
    <x v="0"/>
    <n v="84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 and s=kitchen and sbo=RZvfv%2F%2FHxDF%2BO5021pAnSA%3D%3D and sr=1-430"/>
  </r>
  <r>
    <s v="B07MKFNHKG"/>
    <s v="VW 80 cm (32 inches) Frameless Series HD Ready LED TV VW32A (Black)"/>
    <s v="Electronics|HomeTheater,TV&amp;Video|Televisions|StandardTelevisions"/>
    <x v="168"/>
    <s v="Electronics"/>
    <x v="0"/>
    <s v="Home Theater,TV and Video"/>
    <s v="Televisions"/>
    <s v="StandardTelevisions"/>
    <m/>
    <n v="6999"/>
    <n v="12999"/>
    <x v="0"/>
    <n v="52034997"/>
    <n v="0.46"/>
    <n v="0"/>
    <n v="4.2"/>
    <x v="0"/>
    <n v="4003"/>
    <x v="1"/>
    <n v="1601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nd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nd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 and s=electronics and sr=1-58"/>
  </r>
  <r>
    <s v="B07MDRGHWQ"/>
    <s v="VW 60 cm (24 inches) Premium Series HD Ready LED TV VW24A (Black)"/>
    <s v="Electronics|HomeTheater,TV&amp;Video|Televisions|StandardTelevisions"/>
    <x v="168"/>
    <s v="Electronics"/>
    <x v="0"/>
    <s v="Home Theater,TV and Video"/>
    <s v="Televisions"/>
    <s v="StandardTelevisions"/>
    <m/>
    <n v="5699"/>
    <n v="11000"/>
    <x v="0"/>
    <n v="44033000"/>
    <n v="0.48"/>
    <n v="0"/>
    <n v="4.2"/>
    <x v="0"/>
    <n v="4003"/>
    <x v="1"/>
    <n v="1601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nd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nd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 and s=electronics and sr=1-210"/>
  </r>
  <r>
    <s v="B06XGWRKYT"/>
    <s v="Kodak 80 cm (32 Inches) HD Ready LED TV Kodak 32HDX900S (Black)"/>
    <s v="Electronics|HomeTheater,TV&amp;Video|Televisions|StandardTelevisions"/>
    <x v="168"/>
    <s v="Electronics"/>
    <x v="0"/>
    <s v="Home Theater,TV and Video"/>
    <s v="Televisions"/>
    <s v="StandardTelevisions"/>
    <m/>
    <n v="7999"/>
    <n v="15999"/>
    <x v="0"/>
    <n v="48348978"/>
    <n v="0.5"/>
    <n v="1"/>
    <n v="3.8"/>
    <x v="0"/>
    <n v="3022"/>
    <x v="1"/>
    <n v="1208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nd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 and s=electronics and sr=1-451"/>
  </r>
  <r>
    <s v="B09F6VHQXB"/>
    <s v="Croma 80 cm (32 Inches) HD Ready LED TV (CREL7369, Black) (2021 Model)"/>
    <s v="Electronics|HomeTheater,TV&amp;Video|Televisions|StandardTelevisions"/>
    <x v="168"/>
    <s v="Electronics"/>
    <x v="0"/>
    <s v="Home Theater,TV and Video"/>
    <s v="Televisions"/>
    <s v="StandardTelevisions"/>
    <m/>
    <n v="7390"/>
    <n v="20000"/>
    <x v="0"/>
    <n v="51620000"/>
    <n v="0.63"/>
    <n v="1"/>
    <n v="4.0999999999999996"/>
    <x v="0"/>
    <n v="2581"/>
    <x v="1"/>
    <n v="10324"/>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nd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 and s=electronics and sr=1-123"/>
  </r>
  <r>
    <s v="B0B9XN9S3W"/>
    <s v="Acer 80 cm (32 inches) N Series HD Ready TV AR32NSV53HD (Black)"/>
    <s v="Electronics|HomeTheater,TV&amp;Video|Televisions|StandardTelevisions"/>
    <x v="168"/>
    <s v="Electronics"/>
    <x v="0"/>
    <s v="Home Theater,TV and Video"/>
    <s v="Televisions"/>
    <s v="StandardTelevisions"/>
    <m/>
    <n v="7999"/>
    <n v="14990"/>
    <x v="0"/>
    <n v="6850430"/>
    <n v="0.47"/>
    <n v="0"/>
    <n v="4.3"/>
    <x v="0"/>
    <n v="457"/>
    <x v="0"/>
    <n v="1828"/>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 and s=electronics and sr=1-75"/>
  </r>
  <r>
    <s v="B0B467CCB9"/>
    <s v="Karbonn 80 cm (32 Inches) Millennium Series HD Ready LED TV KJW32NSHDF (Phantom Black) with Bezel-Less Design"/>
    <s v="Electronics|HomeTheater,TV&amp;Video|Televisions|StandardTelevisions"/>
    <x v="168"/>
    <s v="Electronics"/>
    <x v="0"/>
    <s v="Home Theater,TV and Video"/>
    <s v="Televisions"/>
    <s v="StandardTelevisions"/>
    <m/>
    <n v="6999"/>
    <n v="16990"/>
    <x v="0"/>
    <n v="1868900"/>
    <n v="0.59"/>
    <n v="1"/>
    <n v="3.8"/>
    <x v="0"/>
    <n v="110"/>
    <x v="0"/>
    <n v="44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 and s=electronics and sr=1-236"/>
  </r>
  <r>
    <s v="B012ELCYUG"/>
    <s v="Preethi MGA-502 0.4-Litre Grind and Store Jar (White), stainless steel, Set of 1"/>
    <s v="Home&amp;Kitchen|Kitchen&amp;HomeAppliances|SmallKitchenAppliances|SmallApplianceParts&amp;Accessories|StandMixerAccessories"/>
    <x v="169"/>
    <s v="Home and Kitchen"/>
    <x v="2"/>
    <s v="Kitchen and HomeAppliances"/>
    <s v="SmallKitchenAppliances"/>
    <s v="SmallApplianceParts and Accessories"/>
    <s v="StandMixerAccessories"/>
    <n v="635"/>
    <n v="635"/>
    <x v="0"/>
    <n v="2901950"/>
    <n v="0"/>
    <n v="0"/>
    <n v="4.3"/>
    <x v="0"/>
    <n v="4570"/>
    <x v="1"/>
    <n v="1828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 and s=kitchen and sr=1-321"/>
  </r>
  <r>
    <s v="B0977CGNJJ"/>
    <s v="AGARO Royal Stand 1000W Mixer with 5L SS Bowl and 8 Speed Setting, Includes Whisking Cone, Mixing Beater  and  Dough Hook, and Splash Guard, 2 Years Warranty, (Black), Medium (33554)"/>
    <s v="Home&amp;Kitchen|Kitchen&amp;HomeAppliances|SmallKitchenAppliances|StandMixers"/>
    <x v="170"/>
    <s v="Home and Kitchen"/>
    <x v="2"/>
    <s v="Kitchen and HomeAppliances"/>
    <s v="SmallKitchenAppliances"/>
    <s v="StandMixers"/>
    <m/>
    <n v="5999"/>
    <n v="11495"/>
    <x v="0"/>
    <n v="6138330"/>
    <n v="0.48"/>
    <n v="0"/>
    <n v="4.3"/>
    <x v="0"/>
    <n v="534"/>
    <x v="0"/>
    <n v="213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nd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 and s=kitchen and sr=1-466"/>
  </r>
  <r>
    <s v="B07GXHC691"/>
    <s v="STRIFF PS2_01 Multi Angle Mobile/Tablet Tabletop Stand. Phone Holder for iPhone, Android, Samsung, OnePlus, Xiaomi. Portable, Foldable Cell Phone Stand. Perfect for Bed, Office, Home  and  Desktop (Black)"/>
    <s v="Electronics|Mobiles&amp;Accessories|MobileAccessories|Stands"/>
    <x v="171"/>
    <s v="Electronics"/>
    <x v="0"/>
    <s v="Mobiles and Accessories"/>
    <s v="MobileAccessories"/>
    <s v="Stands"/>
    <m/>
    <n v="99"/>
    <n v="499"/>
    <x v="1"/>
    <n v="21277859"/>
    <n v="0.8"/>
    <n v="1"/>
    <n v="4.3"/>
    <x v="0"/>
    <n v="42641"/>
    <x v="1"/>
    <n v="170564"/>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 and s=electronics and sr=1-73"/>
  </r>
  <r>
    <s v="B07Q4QV1DL"/>
    <s v="ELV Aluminum Adjustable Mobile Phone Foldable Tabletop Stand Dock Mount for All Smartphones, Tabs, Kindle, iPad (Black)"/>
    <s v="Electronics|Mobiles&amp;Accessories|MobileAccessories|Stands"/>
    <x v="171"/>
    <s v="Electronics"/>
    <x v="0"/>
    <s v="Mobiles and Accessories"/>
    <s v="MobileAccessories"/>
    <s v="Stands"/>
    <m/>
    <n v="269"/>
    <n v="1499"/>
    <x v="0"/>
    <n v="43438022"/>
    <n v="0.82"/>
    <n v="1"/>
    <n v="4.5"/>
    <x v="1"/>
    <n v="28978"/>
    <x v="1"/>
    <n v="14489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 and s=electronics and sr=1-149"/>
  </r>
  <r>
    <s v="B088ZFJY82"/>
    <s v="Elv Aluminium Adjustable Mobile Phone Foldable Holder Tabletop Stand Dock Mount for All Smartphones, Tabs, Kindle, iPad (Moonlight Silver)"/>
    <s v="Electronics|Mobiles&amp;Accessories|MobileAccessories|Stands"/>
    <x v="171"/>
    <s v="Electronics"/>
    <x v="0"/>
    <s v="Mobiles and Accessories"/>
    <s v="MobileAccessories"/>
    <s v="Stands"/>
    <m/>
    <n v="314"/>
    <n v="1499"/>
    <x v="0"/>
    <n v="43438022"/>
    <n v="0.79"/>
    <n v="1"/>
    <n v="4.5"/>
    <x v="1"/>
    <n v="28978"/>
    <x v="1"/>
    <n v="14489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 and s=electronics and sr=1-493"/>
  </r>
  <r>
    <s v="B017PDR9N0"/>
    <s v="GIZGA Essentials Portable Tabletop Tablet Stand Mobile Holder, Desktop Stand, Cradle, Dock for iPad, Smartphone, Kindle, E-Reader, Fully Foldable, Adjustable Angle, Anti-Slip Pads, Black"/>
    <s v="Computers&amp;Accessories|Accessories&amp;Peripherals|TabletAccessories|Stands"/>
    <x v="171"/>
    <s v="Computers and Accessories"/>
    <x v="5"/>
    <s v="Accessories and Peripherals"/>
    <s v="TabletAccessories"/>
    <s v="Stands"/>
    <m/>
    <n v="149"/>
    <n v="499"/>
    <x v="1"/>
    <n v="12777893"/>
    <n v="0.7"/>
    <n v="1"/>
    <n v="4.0999999999999996"/>
    <x v="0"/>
    <n v="25607"/>
    <x v="1"/>
    <n v="10242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 and s=computers and sr=1-240"/>
  </r>
  <r>
    <s v="B07N8RQ6W7"/>
    <s v="Portronics MODESK POR-122 Universal Mobile Tabletop Holder (Black)"/>
    <s v="Electronics|Mobiles&amp;Accessories|MobileAccessories|Stands"/>
    <x v="171"/>
    <s v="Electronics"/>
    <x v="0"/>
    <s v="Mobiles and Accessories"/>
    <s v="MobileAccessories"/>
    <s v="Stands"/>
    <m/>
    <n v="134"/>
    <n v="699"/>
    <x v="0"/>
    <n v="11662815"/>
    <n v="0.81"/>
    <n v="1"/>
    <n v="4.0999999999999996"/>
    <x v="0"/>
    <n v="16685"/>
    <x v="1"/>
    <n v="66740"/>
    <s v="MoDesk - a Premium Quality Mobile Holders for your OfÔ¨Åce Desks. It can hold, on your work desk, any type of smartphone  and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 and s=electronics and sr=1-111"/>
  </r>
  <r>
    <s v="B08MWJTST6"/>
    <s v="Tukzer Fully Foldable Tabletop Desktop Tablet Mobile Stand Holder - Angle  and  Height Adjustable for Desk, Cradle, Dock, Compatible with Smartphones  and  Tablets (White)"/>
    <s v="Electronics|Mobiles&amp;Accessories|MobileAccessories|Stands"/>
    <x v="171"/>
    <s v="Electronics"/>
    <x v="0"/>
    <s v="Mobiles and Accessories"/>
    <s v="MobileAccessories"/>
    <s v="Stands"/>
    <m/>
    <n v="279"/>
    <n v="1299"/>
    <x v="0"/>
    <n v="6588528"/>
    <n v="0.79"/>
    <n v="1"/>
    <n v="4"/>
    <x v="0"/>
    <n v="5072"/>
    <x v="1"/>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nd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nd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 and s=computers and sr=1-442"/>
  </r>
  <r>
    <s v="B09VZBGL1N"/>
    <s v="STRIFF Multi Angle Tablet/Mobile Stand. Holder for iPhone, Android, Samsung, OnePlus, Xiaomi. Portable,Foldable Stand.Perfect for Bed,Office, Home,Gift and Desktop (Black)"/>
    <s v="Electronics|Mobiles&amp;Accessories|MobileAccessories|Stands"/>
    <x v="171"/>
    <s v="Electronics"/>
    <x v="0"/>
    <s v="Mobiles and Accessories"/>
    <s v="MobileAccessories"/>
    <s v="Stands"/>
    <m/>
    <n v="99"/>
    <n v="499"/>
    <x v="1"/>
    <n v="1223049"/>
    <n v="0.8"/>
    <n v="1"/>
    <n v="4.0999999999999996"/>
    <x v="0"/>
    <n v="2451"/>
    <x v="1"/>
    <n v="9804"/>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 and s=electronics and sr=1-257"/>
  </r>
  <r>
    <s v="B09Y14JLP3"/>
    <s v="STRIFF UPH2W Multi Angle Tablet/Mobile Stand. Holder for iPhone, Android, Samsung, OnePlus, Xiaomi. Portable,Foldable Stand.Perfect for Bed,Office, Home,Gift and Desktop (White)"/>
    <s v="Electronics|Mobiles&amp;Accessories|MobileAccessories|Stands"/>
    <x v="171"/>
    <s v="Electronics"/>
    <x v="0"/>
    <s v="Mobiles and Accessories"/>
    <s v="MobileAccessories"/>
    <s v="Stands"/>
    <m/>
    <n v="99"/>
    <n v="499"/>
    <x v="1"/>
    <n v="1223049"/>
    <n v="0.8"/>
    <n v="1"/>
    <n v="4.0999999999999996"/>
    <x v="0"/>
    <n v="2451"/>
    <x v="1"/>
    <n v="9804"/>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 and s=computers and sr=1-208"/>
  </r>
  <r>
    <s v="B0926V9CTV"/>
    <s v="Elv Mobile Phone Mount Tabletop Holder for Phones and Tablets - Black"/>
    <s v="Electronics|Mobiles&amp;Accessories|MobileAccessories|Stands"/>
    <x v="171"/>
    <s v="Electronics"/>
    <x v="0"/>
    <s v="Mobiles and Accessories"/>
    <s v="MobileAccessories"/>
    <s v="Stands"/>
    <m/>
    <n v="89"/>
    <n v="599"/>
    <x v="0"/>
    <n v="1408249"/>
    <n v="0.85"/>
    <n v="1"/>
    <n v="4.3"/>
    <x v="0"/>
    <n v="2351"/>
    <x v="1"/>
    <n v="9404"/>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nd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 and s=electronics and sr=1-174"/>
  </r>
  <r>
    <s v="B09ZPL5VYM"/>
    <s v="Ambrane Mobile Holding Stand, 180¬∞ Perfect View, Height Adjustment, Wide Compatibility, Multipurpose, Anti-Skid Design (Twistand, Black)"/>
    <s v="Electronics|Mobiles&amp;Accessories|MobileAccessories|Stands"/>
    <x v="171"/>
    <s v="Electronics"/>
    <x v="0"/>
    <s v="Mobiles and Accessories"/>
    <s v="MobileAccessories"/>
    <s v="Stands"/>
    <m/>
    <n v="199"/>
    <n v="499"/>
    <x v="1"/>
    <n v="891214"/>
    <n v="0.6"/>
    <n v="1"/>
    <n v="4.0999999999999996"/>
    <x v="0"/>
    <n v="1786"/>
    <x v="1"/>
    <n v="714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nd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 and s=electronics and sr=1-81"/>
  </r>
  <r>
    <s v="B0B3DV7S9B"/>
    <s v="EN LIGNE Adjustable Cell Phone Stand, Foldable Portable Phone Stand Phone Holder for Desk, Desktop Tablet Stand Compatible with Mobile Phone/iPad/Tablet (Black)"/>
    <s v="Electronics|Mobiles&amp;Accessories|MobileAccessories|Stands"/>
    <x v="171"/>
    <s v="Electronics"/>
    <x v="0"/>
    <s v="Mobiles and Accessories"/>
    <s v="MobileAccessories"/>
    <s v="Stands"/>
    <m/>
    <n v="209"/>
    <n v="499"/>
    <x v="1"/>
    <n v="51896"/>
    <n v="0.57999999999999996"/>
    <n v="1"/>
    <n v="3.6"/>
    <x v="0"/>
    <n v="104"/>
    <x v="0"/>
    <n v="41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 and s=electronics and sr=1-293"/>
  </r>
  <r>
    <s v="B008QTK47Q"/>
    <s v="Philips GC1905 1440-Watt Steam Iron with Spray (Blue)"/>
    <s v="Home&amp;Kitchen|Kitchen&amp;HomeAppliances|Vacuum,Cleaning&amp;Ironing|Irons,Steamers&amp;Accessories|Irons|SteamIrons"/>
    <x v="172"/>
    <s v="Home and Kitchen"/>
    <x v="2"/>
    <s v="Kitchen and HomeAppliances"/>
    <s v="Vacuum,Cleaning and Ironing"/>
    <s v="Irons,Steamers and Accessories"/>
    <s v="Irons"/>
    <n v="1614"/>
    <n v="1745"/>
    <x v="0"/>
    <n v="66264630"/>
    <n v="0.08"/>
    <n v="0"/>
    <n v="4.3"/>
    <x v="0"/>
    <n v="37974"/>
    <x v="1"/>
    <n v="151896"/>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nd  price.Cable quality not good though.,Quality Iron for power users with effective spray  and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nd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nd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nd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nd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nd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nd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nd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nd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nd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nd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nd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nd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nd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nd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nd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nd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nd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nd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nd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nd  even some users have mentioned this in their reviews, but it is not present in this model. Models with the said function have two buttons (for spray  and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nd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nd  if you are out of warranty it will cost you a lot. In fact, for the cost of the plate plus a few bucks, you get a new iron.‚Üí So, check your requirement for regular vs steam iron  and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 and s=kitchen and sr=1-47"/>
  </r>
  <r>
    <s v="B008LN8KDM"/>
    <s v="Philips GC1920/28 1440-Watt Non-Stick Soleplate Steam Iron"/>
    <s v="Home&amp;Kitchen|Kitchen&amp;HomeAppliances|Vacuum,Cleaning&amp;Ironing|Irons,Steamers&amp;Accessories|Irons|SteamIrons"/>
    <x v="172"/>
    <s v="Home and Kitchen"/>
    <x v="2"/>
    <s v="Kitchen and HomeAppliances"/>
    <s v="Vacuum,Cleaning and Ironing"/>
    <s v="Irons,Steamers and Accessories"/>
    <s v="Irons"/>
    <n v="1849"/>
    <n v="2095"/>
    <x v="0"/>
    <n v="16091695"/>
    <n v="0.12"/>
    <n v="0"/>
    <n v="4.3"/>
    <x v="0"/>
    <n v="7681"/>
    <x v="1"/>
    <n v="30724"/>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nd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 and s=kitchen and sr=1-220"/>
  </r>
  <r>
    <s v="B07989VV5K"/>
    <s v="Usha Steam Pro SI 3713, 1300 W Steam Iron, Powerful steam Output up to 18 g/min, Non-Stick Soleplate (White  and  Blue)"/>
    <s v="Home&amp;Kitchen|Kitchen&amp;HomeAppliances|Vacuum,Cleaning&amp;Ironing|Irons,Steamers&amp;Accessories|Irons|SteamIrons"/>
    <x v="172"/>
    <s v="Home and Kitchen"/>
    <x v="2"/>
    <s v="Kitchen and HomeAppliances"/>
    <s v="Vacuum,Cleaning and Ironing"/>
    <s v="Irons,Steamers and Accessories"/>
    <s v="Irons"/>
    <n v="999"/>
    <n v="1560"/>
    <x v="0"/>
    <n v="7614360"/>
    <n v="0.36"/>
    <n v="0"/>
    <n v="3.6"/>
    <x v="0"/>
    <n v="4881"/>
    <x v="1"/>
    <n v="19524"/>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 and s=kitchen and sr=1-203"/>
  </r>
  <r>
    <s v="B07DZ986Q2"/>
    <s v="Philips EasyTouch Plus Standing Garment Steamer GC523/60 - 1600 Watt, 5 Steam Settings, Up to 32 g/min steam, with Double Pole"/>
    <s v="Home&amp;Kitchen|Kitchen&amp;HomeAppliances|Vacuum,Cleaning&amp;Ironing|Irons,Steamers&amp;Accessories|Irons|SteamIrons"/>
    <x v="172"/>
    <s v="Home and Kitchen"/>
    <x v="2"/>
    <s v="Kitchen and HomeAppliances"/>
    <s v="Vacuum,Cleaning and Ironing"/>
    <s v="Irons,Steamers and Accessories"/>
    <s v="Irons"/>
    <n v="7799"/>
    <n v="8995"/>
    <x v="0"/>
    <n v="28424200"/>
    <n v="0.13"/>
    <n v="0"/>
    <n v="4"/>
    <x v="0"/>
    <n v="3160"/>
    <x v="1"/>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 and s=kitchen and sr=1-253"/>
  </r>
  <r>
    <s v="B08H6CZSHT"/>
    <s v="Philips EasySpeed Plus Steam Iron GC2145/20-2200W, Quick Heat Up with up to 30 g/min steam, 110 g steam Boost, Scratch Resistant Ceramic Soleplate, Vertical steam  and  Drip-Stop"/>
    <s v="Home&amp;Kitchen|Kitchen&amp;HomeAppliances|Vacuum,Cleaning&amp;Ironing|Irons,Steamers&amp;Accessories|Irons|SteamIrons"/>
    <x v="172"/>
    <s v="Home and Kitchen"/>
    <x v="2"/>
    <s v="Kitchen and HomeAppliances"/>
    <s v="Vacuum,Cleaning and Ironing"/>
    <s v="Irons,Steamers and Accessories"/>
    <s v="Irons"/>
    <n v="2903"/>
    <n v="3295"/>
    <x v="0"/>
    <n v="7575205"/>
    <n v="0.12"/>
    <n v="0"/>
    <n v="4.3"/>
    <x v="0"/>
    <n v="2299"/>
    <x v="1"/>
    <n v="9196"/>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 and s=kitchen and sr=1-268"/>
  </r>
  <r>
    <s v="B07DXRGWDJ"/>
    <s v="Philips Handheld Garment Steamer GC360/30 - Vertical  and  Horizontal Steaming, 1200 Watt, up to 22g/min"/>
    <s v="Home&amp;Kitchen|Kitchen&amp;HomeAppliances|Vacuum,Cleaning&amp;Ironing|Irons,Steamers&amp;Accessories|Irons|SteamIrons"/>
    <x v="172"/>
    <s v="Home and Kitchen"/>
    <x v="2"/>
    <s v="Kitchen and HomeAppliances"/>
    <s v="Vacuum,Cleaning and Ironing"/>
    <s v="Irons,Steamers and Accessories"/>
    <s v="Irons"/>
    <n v="4280"/>
    <n v="5995"/>
    <x v="0"/>
    <n v="12661440"/>
    <n v="0.28999999999999998"/>
    <n v="0"/>
    <n v="3.8"/>
    <x v="0"/>
    <n v="2112"/>
    <x v="1"/>
    <n v="8448"/>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nd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 and s=kitchen and sr=1-207"/>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72"/>
    <s v="Home and Kitchen"/>
    <x v="2"/>
    <s v="Kitchen and HomeAppliances"/>
    <s v="Vacuum,Cleaning and Ironing"/>
    <s v="Irons,Steamers and Accessories"/>
    <s v="Irons"/>
    <n v="3349"/>
    <n v="3995"/>
    <x v="0"/>
    <n v="7806230"/>
    <n v="0.16"/>
    <n v="0"/>
    <n v="4.3"/>
    <x v="0"/>
    <n v="1954"/>
    <x v="1"/>
    <n v="781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 and s=kitchen and sr=1-290"/>
  </r>
  <r>
    <s v="B07D2NMTTV"/>
    <s v="Black + Decker BD BXIR2201IN 2200-Watt Cord  and  Cordless Steam Iron (Green)"/>
    <s v="Home&amp;Kitchen|Kitchen&amp;HomeAppliances|Vacuum,Cleaning&amp;Ironing|Irons,Steamers&amp;Accessories|Irons|SteamIrons"/>
    <x v="172"/>
    <s v="Home and Kitchen"/>
    <x v="2"/>
    <s v="Kitchen and HomeAppliances"/>
    <s v="Vacuum,Cleaning and Ironing"/>
    <s v="Irons,Steamers and Accessories"/>
    <s v="Irons"/>
    <n v="3199"/>
    <n v="3500"/>
    <x v="0"/>
    <n v="6646500"/>
    <n v="0.09"/>
    <n v="0"/>
    <n v="4.2"/>
    <x v="0"/>
    <n v="1899"/>
    <x v="1"/>
    <n v="7596"/>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 and s=kitchen and sr=1-366"/>
  </r>
  <r>
    <s v="B07WVQG8WZ"/>
    <s v="Black+Decker Handheld Portable Garment Steamer 1500 Watts with Anti Calc (Violet)"/>
    <s v="Home&amp;Kitchen|Kitchen&amp;HomeAppliances|Vacuum,Cleaning&amp;Ironing|Irons,Steamers&amp;Accessories|Irons|SteamIrons"/>
    <x v="172"/>
    <s v="Home and Kitchen"/>
    <x v="2"/>
    <s v="Kitchen and HomeAppliances"/>
    <s v="Vacuum,Cleaning and Ironing"/>
    <s v="Irons,Steamers and Accessories"/>
    <s v="Irons"/>
    <n v="3299"/>
    <n v="4995"/>
    <x v="0"/>
    <n v="6958035"/>
    <n v="0.34"/>
    <n v="0"/>
    <n v="3.8"/>
    <x v="0"/>
    <n v="1393"/>
    <x v="1"/>
    <n v="557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nd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nd  after pressing on the steam button once the steam gets coming out you can hold your clothes  and  swiftly move in front of the steam (2 inches away) that way you will save yourself from the pain of holding it. Also pls use a plastic hanger  and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 and s=kitchen and sr=1-260"/>
  </r>
  <r>
    <s v="B08TM71L54"/>
    <s v="PHILIPS Handheld Garment Steamer STH3000/20 - Compact  and  Foldable, Convenient Vertical Steaming, 1000 Watt Quick Heat Up, up to 20g/min, Kills 99.9%* Bacteria (Reno Blue), Small"/>
    <s v="Home&amp;Kitchen|Kitchen&amp;HomeAppliances|Vacuum,Cleaning&amp;Ironing|Irons,Steamers&amp;Accessories|Irons|SteamIrons"/>
    <x v="172"/>
    <s v="Home and Kitchen"/>
    <x v="2"/>
    <s v="Kitchen and HomeAppliances"/>
    <s v="Vacuum,Cleaning and Ironing"/>
    <s v="Irons,Steamers and Accessories"/>
    <s v="Irons"/>
    <n v="3190"/>
    <n v="4195"/>
    <x v="0"/>
    <n v="5377990"/>
    <n v="0.24"/>
    <n v="0"/>
    <n v="4"/>
    <x v="0"/>
    <n v="1282"/>
    <x v="1"/>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 and s=kitchen and sr=1-77"/>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72"/>
    <s v="Home and Kitchen"/>
    <x v="2"/>
    <s v="Kitchen and HomeAppliances"/>
    <s v="Vacuum,Cleaning and Ironing"/>
    <s v="Irons,Steamers and Accessories"/>
    <s v="Irons"/>
    <n v="1799"/>
    <n v="2599"/>
    <x v="0"/>
    <n v="2003829"/>
    <n v="0.31"/>
    <n v="0"/>
    <n v="3.6"/>
    <x v="0"/>
    <n v="771"/>
    <x v="0"/>
    <n v="308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nd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nd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 and s=kitchen and sr=1-463"/>
  </r>
  <r>
    <s v="B09PDZNSBG"/>
    <s v="Goodscity Garment Steamer for Clothes, Steam Iron Press - Vertical  and  Horizontal Steaming up to 22g/min, 1200 Watt, 230 ml Water tank  and  30 sec Fast Heating (GC 111)"/>
    <s v="Home&amp;Kitchen|Kitchen&amp;HomeAppliances|Vacuum,Cleaning&amp;Ironing|Irons,Steamers&amp;Accessories|Irons|SteamIrons"/>
    <x v="172"/>
    <s v="Home and Kitchen"/>
    <x v="2"/>
    <s v="Kitchen and HomeAppliances"/>
    <s v="Vacuum,Cleaning and Ironing"/>
    <s v="Irons,Steamers and Accessories"/>
    <s v="Irons"/>
    <n v="2575"/>
    <n v="6700"/>
    <x v="0"/>
    <n v="4093700"/>
    <n v="0.62"/>
    <n v="1"/>
    <n v="4.2"/>
    <x v="0"/>
    <n v="611"/>
    <x v="0"/>
    <n v="2444"/>
    <s v="Lightweight  and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nd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 and s=kitchen and sr=1-351"/>
  </r>
  <r>
    <s v="B07SBGFDX9"/>
    <s v="Pentonic Multicolor Ball Point Pen, Pack of 10"/>
    <s v="OfficeProducts|OfficePaperProducts|Paper|Stationery|Pens,Pencils&amp;WritingSupplies|Pens&amp;Refills|StickBallpointPens"/>
    <x v="173"/>
    <s v="Office Products"/>
    <x v="4"/>
    <s v="OfficePaperProducts"/>
    <s v="Paper"/>
    <s v="Stationery"/>
    <s v="Pens,Pencils and WritingSupplies"/>
    <n v="120"/>
    <n v="120"/>
    <x v="2"/>
    <n v="516960"/>
    <n v="0"/>
    <n v="0"/>
    <n v="4.0999999999999996"/>
    <x v="0"/>
    <n v="4308"/>
    <x v="1"/>
    <n v="1723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 and s=computers and sr=1-291"/>
  </r>
  <r>
    <s v="B00LZPQVMK"/>
    <s v="Parker Vector Standard Chrome Trim Ball Pen (Ink - Black)"/>
    <s v="OfficeProducts|OfficePaperProducts|Paper|Stationery|Pens,Pencils&amp;WritingSupplies|Pens&amp;Refills|StickBallpointPens"/>
    <x v="173"/>
    <s v="Office Products"/>
    <x v="4"/>
    <s v="OfficePaperProducts"/>
    <s v="Paper"/>
    <s v="Stationery"/>
    <s v="Pens,Pencils and WritingSupplies"/>
    <n v="272"/>
    <n v="320"/>
    <x v="1"/>
    <n v="1179520"/>
    <n v="0.15"/>
    <n v="0"/>
    <n v="4"/>
    <x v="0"/>
    <n v="3686"/>
    <x v="1"/>
    <n v="14744"/>
    <s v="A solid plastic body of the glossy black design, a contrasting stainless-steel clip, and a molded plastic barrel.|Parker Vector Standard Chrome Trim Ball Pen features a push mechanism closer and closes with a satisfying click.|Quinkflow technology for a smoother, cleaner  and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 and s=computers and sr=1-374"/>
  </r>
  <r>
    <s v="B0746N6WML"/>
    <s v="Parker Vector Camouflage Gift Set - Roller Ball Pen  and  Parker Logo Keychain (Black Body, Blue Ink), 2 Piece Set"/>
    <s v="OfficeProducts|OfficePaperProducts|Paper|Stationery|Pens,Pencils&amp;WritingSupplies|Pens&amp;Refills|StickBallpointPens"/>
    <x v="173"/>
    <s v="Office Products"/>
    <x v="4"/>
    <s v="OfficePaperProducts"/>
    <s v="Paper"/>
    <s v="Stationery"/>
    <s v="Pens,Pencils and WritingSupplies"/>
    <n v="341"/>
    <n v="450"/>
    <x v="1"/>
    <n v="1121850"/>
    <n v="0.24"/>
    <n v="0"/>
    <n v="4.3"/>
    <x v="0"/>
    <n v="2493"/>
    <x v="1"/>
    <n v="997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 and s=computers and sr=1-414"/>
  </r>
  <r>
    <s v="B08GSQXLJ2"/>
    <s v="Crompton Arno Neo 15-L 5 Star Rated Storage Water Heater (Geyser) with Advanced 3 Level Safety (Grey)"/>
    <s v="Home&amp;Kitchen|Heating,Cooling&amp;AirQuality|WaterHeaters&amp;Geysers|StorageWaterHeaters"/>
    <x v="174"/>
    <s v="Home and Kitchen"/>
    <x v="2"/>
    <s v="Heating,Cooling and AirQuality"/>
    <s v="WaterHeaters and Geysers"/>
    <s v="StorageWaterHeaters"/>
    <m/>
    <n v="6199"/>
    <n v="10400"/>
    <x v="0"/>
    <n v="149666400"/>
    <n v="0.4"/>
    <n v="0"/>
    <n v="4.0999999999999996"/>
    <x v="0"/>
    <n v="14391"/>
    <x v="1"/>
    <n v="57564"/>
    <s v="PRODUCT: Crompton's energy efficient storage water heater with fast heating|TECHNICAL SPECIFICATIONS: Wattage: 2000 W; Capacity: 15L; Star Rating 5; Pressure 8 bar|3 LEVEL SAFETY: Capillary Thermostat, automatic thermal cut-out  and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 and s=kitchen and sr=1-79"/>
  </r>
  <r>
    <s v="B01892MIPA"/>
    <s v="AO Smith HSE-VAS-X-015 Storage 15 Litre Vertical Water Heater (Geyser) White 4 Star"/>
    <s v="Home&amp;Kitchen|Heating,Cooling&amp;AirQuality|WaterHeaters&amp;Geysers|StorageWaterHeaters"/>
    <x v="174"/>
    <s v="Home and Kitchen"/>
    <x v="2"/>
    <s v="Heating,Cooling and AirQuality"/>
    <s v="WaterHeaters and Geysers"/>
    <s v="StorageWaterHeaters"/>
    <m/>
    <n v="7349"/>
    <n v="10900"/>
    <x v="0"/>
    <n v="130331300"/>
    <n v="0.33"/>
    <n v="0"/>
    <n v="4.2"/>
    <x v="0"/>
    <n v="11957"/>
    <x v="1"/>
    <n v="47828"/>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 and s=kitchen and sr=1-341"/>
  </r>
  <r>
    <s v="B07JGCGNDG"/>
    <s v="Crompton Amica 15-L 5 Star Rated Storage Water Heater (Geyser) with Free Installation (White)"/>
    <s v="Home&amp;Kitchen|Heating,Cooling&amp;AirQuality|WaterHeaters&amp;Geysers|StorageWaterHeaters"/>
    <x v="174"/>
    <s v="Home and Kitchen"/>
    <x v="2"/>
    <s v="Heating,Cooling and AirQuality"/>
    <s v="WaterHeaters and Geysers"/>
    <s v="StorageWaterHeaters"/>
    <m/>
    <n v="6800"/>
    <n v="11500"/>
    <x v="0"/>
    <n v="118542000"/>
    <n v="0.41"/>
    <n v="0"/>
    <n v="4.0999999999999996"/>
    <x v="0"/>
    <n v="10308"/>
    <x v="1"/>
    <n v="41232"/>
    <s v="PRODUCT: Crompton's energy efficient storage water heater with fast heating|TECHNICAL SPECIFICATIONS: Wattage: 2000 W; Capacity: 15L; Star Rating 5; Pressure 8 bar|3 LEVEL SAFETY: Capillary Thermostat, automatic thermal cut-out  and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 and s=kitchen and sbo=RZvfv%2F%2FHxDF%2BO5021pAnSA%3D%3D and sr=1-294"/>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74"/>
    <s v="Home and Kitchen"/>
    <x v="2"/>
    <s v="Heating,Cooling and AirQuality"/>
    <s v="WaterHeaters and Geysers"/>
    <s v="StorageWaterHeaters"/>
    <m/>
    <n v="5499"/>
    <n v="13150"/>
    <x v="0"/>
    <n v="84133700"/>
    <n v="0.57999999999999996"/>
    <n v="1"/>
    <n v="4.2"/>
    <x v="0"/>
    <n v="6398"/>
    <x v="1"/>
    <n v="2559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nd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 and s=kitchen and sr=1-30"/>
  </r>
  <r>
    <s v="B08WRKSF9D"/>
    <s v="V-Guard Divino 5 Star Rated 15 Litre Storage Water Heater (Geyser) with Advanced Safety Features, White"/>
    <s v="Home&amp;Kitchen|Heating,Cooling&amp;AirQuality|WaterHeaters&amp;Geysers|StorageWaterHeaters"/>
    <x v="174"/>
    <s v="Home and Kitchen"/>
    <x v="2"/>
    <s v="Heating,Cooling and AirQuality"/>
    <s v="WaterHeaters and Geysers"/>
    <s v="StorageWaterHeaters"/>
    <m/>
    <n v="6499"/>
    <n v="8500"/>
    <x v="0"/>
    <n v="49852500"/>
    <n v="0.24"/>
    <n v="0"/>
    <n v="4.4000000000000004"/>
    <x v="0"/>
    <n v="5865"/>
    <x v="1"/>
    <n v="23460"/>
    <s v="„Äê15 LITRE„ÄëStorage Water Heater;‚ÄØ„ÄêBEE 5 STAR RATED„Äë: Highly Energy Efficient with Extra Thick  and  High Density CFC Free PUF Insulation for Maximum Heat Retention;„ÄêCOUNTRY OF ORIGIN„Äë: India|„ÄêANTI-CORROSIVE  and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nd  Thermal Cut-out Mechanism for Dual Overheat Protection; 5-in-1 Multi-function Safety Valve prevents excessive Pressure Build-up, Vacuum Formation  and  Reverse Water Flow|„ÄêHYGIENIC  and  PUNGENT-FREE WATER„Äë: Multi-layer protection against Corrosion  and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nd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 and s=kitchen and sr=1-201"/>
  </r>
  <r>
    <s v="B07VZH6ZBB"/>
    <s v="Crompton Solarium Qube 15-L 5 Star Rated Storage Water Heater (Geyser) with Free Installation and Connection Pipes (White and Black)"/>
    <s v="Home&amp;Kitchen|Heating,Cooling&amp;AirQuality|WaterHeaters&amp;Geysers|StorageWaterHeaters"/>
    <x v="174"/>
    <s v="Home and Kitchen"/>
    <x v="2"/>
    <s v="Heating,Cooling and AirQuality"/>
    <s v="WaterHeaters and Geysers"/>
    <s v="StorageWaterHeaters"/>
    <m/>
    <n v="7799"/>
    <n v="12500"/>
    <x v="0"/>
    <n v="64500000"/>
    <n v="0.38"/>
    <n v="0"/>
    <n v="4"/>
    <x v="0"/>
    <n v="5160"/>
    <x v="1"/>
    <n v="20640"/>
    <s v="PRODUCT: Crompton's energy efficient storage water heater with corrosion resistant body|TECHNICAL SPECIFICATIONS: Wattage: 2000 W; Capacity: 15L; Star Rating 5; Pressure 8 bar|3 LEVEL SAFETY: Capillary Thermostat, automatic thermal cut-out  and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 and s=kitchen and sr=1-37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74"/>
    <s v="Home and Kitchen"/>
    <x v="2"/>
    <s v="Heating,Cooling and AirQuality"/>
    <s v="WaterHeaters and Geysers"/>
    <s v="StorageWaterHeaters"/>
    <m/>
    <n v="6299"/>
    <n v="15270"/>
    <x v="0"/>
    <n v="49367910"/>
    <n v="0.59"/>
    <n v="1"/>
    <n v="4.0999999999999996"/>
    <x v="0"/>
    <n v="3233"/>
    <x v="1"/>
    <n v="1293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 and s=kitchen and sr=1-76"/>
  </r>
  <r>
    <s v="B07TC9F7PN"/>
    <s v="Racold Eterno Pro 25L Vertical 5 Star Storage Water Heater (Geyser) with free Standard Installation and free Installation Pipes"/>
    <s v="Home&amp;Kitchen|Heating,Cooling&amp;AirQuality|WaterHeaters&amp;Geysers|StorageWaterHeaters"/>
    <x v="174"/>
    <s v="Home and Kitchen"/>
    <x v="2"/>
    <s v="Heating,Cooling and AirQuality"/>
    <s v="WaterHeaters and Geysers"/>
    <s v="StorageWaterHeaters"/>
    <m/>
    <n v="8699"/>
    <n v="16899"/>
    <x v="0"/>
    <n v="53992305"/>
    <n v="0.49"/>
    <n v="0"/>
    <n v="4.2"/>
    <x v="0"/>
    <n v="3195"/>
    <x v="1"/>
    <n v="1278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 and s=kitchen and sr=1-380"/>
  </r>
  <r>
    <s v="B08YRMBK9R"/>
    <s v="Candes 10 Litre Perfecto 5 Star Rated Automatic Instant Storage Electric Water Heater with Special Metal Body Anti Rust Coating With Installation Kit, 2KW Geyser (Ivory)"/>
    <s v="Home&amp;Kitchen|Heating,Cooling&amp;AirQuality|WaterHeaters&amp;Geysers|StorageWaterHeaters"/>
    <x v="174"/>
    <s v="Home and Kitchen"/>
    <x v="2"/>
    <s v="Heating,Cooling and AirQuality"/>
    <s v="WaterHeaters and Geysers"/>
    <s v="StorageWaterHeaters"/>
    <m/>
    <n v="3249"/>
    <n v="6299"/>
    <x v="0"/>
    <n v="16182131"/>
    <n v="0.48"/>
    <n v="0"/>
    <n v="3.9"/>
    <x v="0"/>
    <n v="2569"/>
    <x v="1"/>
    <n v="10276"/>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nd  outlet connection pipes, teflon tape, fastener kit with screws for hanging at no extra cost.|Highest Saving: BEE 5-star rated with Advanced heat resistant Technology  and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nd  technocrats to ensure only the best product reaches you.|Superior polymer coated 10Ltr capacity tank, nano poly bond technology for excellent corrosion resistance and oxidation resistance even in high temperature and pressure 100% ISI Marked  and  BIS approved Copper Heating Element to ensure powerful heating. ISO Approved Company  and  5 Star Rating. Steel Tank is high grade 304 L Steel with overlapping welding with advanced technology  and  supreme quality material. Thermostat and Auto Cut out with cutting edge latest technology by Automatic Instruments (Al).|Warranty: 5 years on inner tank  and  1 year comprehensive warranty for manufacturing defects Includes 1 Vertical Geyser with 1.5 m cord length  and  3 pin socket, Free Installation Kit as shown, Installation to be done by the Customer by themselves Warranty Details- On-Site Service available at 500+ Cities  and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 and s=kitchen and sr=1-438"/>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74"/>
    <s v="Home and Kitchen"/>
    <x v="2"/>
    <s v="Heating,Cooling and AirQuality"/>
    <s v="WaterHeaters and Geysers"/>
    <s v="StorageWaterHeaters"/>
    <m/>
    <n v="4999"/>
    <n v="9650"/>
    <x v="0"/>
    <n v="17099800"/>
    <n v="0.48"/>
    <n v="0"/>
    <n v="4.2"/>
    <x v="0"/>
    <n v="1772"/>
    <x v="1"/>
    <n v="7088"/>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 and s=kitchen and sr=1-91"/>
  </r>
  <r>
    <s v="B08GM5S4CQ"/>
    <s v="Havells Instanio 10 Litre Storage Water Heater with Flexi Pipe and Free installation (White Blue)"/>
    <s v="Home&amp;Kitchen|Heating,Cooling&amp;AirQuality|WaterHeaters&amp;Geysers|StorageWaterHeaters"/>
    <x v="174"/>
    <s v="Home and Kitchen"/>
    <x v="2"/>
    <s v="Heating,Cooling and AirQuality"/>
    <s v="WaterHeaters and Geysers"/>
    <s v="StorageWaterHeaters"/>
    <m/>
    <n v="6990"/>
    <n v="14290"/>
    <x v="0"/>
    <n v="25307590"/>
    <n v="0.51"/>
    <n v="1"/>
    <n v="4.4000000000000004"/>
    <x v="0"/>
    <n v="1771"/>
    <x v="1"/>
    <n v="708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 and s=kitchen and sr=1-172"/>
  </r>
  <r>
    <s v="B09N3BFP4M"/>
    <s v="Bajaj New Shakti Neo Plus 15 Litre 4 Star Rated Storage Water Heater (Geyser) with Multiple Safety System, White"/>
    <s v="Home&amp;Kitchen|Heating,Cooling&amp;AirQuality|WaterHeaters&amp;Geysers|StorageWaterHeaters"/>
    <x v="174"/>
    <s v="Home and Kitchen"/>
    <x v="2"/>
    <s v="Heating,Cooling and AirQuality"/>
    <s v="WaterHeaters and Geysers"/>
    <s v="StorageWaterHeaters"/>
    <m/>
    <n v="5499"/>
    <n v="11500"/>
    <x v="0"/>
    <n v="11028500"/>
    <n v="0.52"/>
    <n v="1"/>
    <n v="3.9"/>
    <x v="0"/>
    <n v="959"/>
    <x v="0"/>
    <n v="3836"/>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 and s=kitchen and sr=1-291"/>
  </r>
  <r>
    <s v="B095K14P86"/>
    <s v="Saiyam Stainless Steel Espresso Maker Stovetop Coffee Percolator Italian Coffee Maker Moka Pot (4 Cup - 200 ml, Silver)"/>
    <s v="Home&amp;Kitchen|Kitchen&amp;HomeAppliances|Coffee,Tea&amp;Espresso|StovetopEspressoPots"/>
    <x v="175"/>
    <s v="Home and Kitchen"/>
    <x v="2"/>
    <s v="Kitchen and HomeAppliances"/>
    <s v="Coffee,Tea and Espresso"/>
    <s v="StovetopEspressoPots"/>
    <m/>
    <n v="599"/>
    <n v="1299"/>
    <x v="0"/>
    <n v="766410"/>
    <n v="0.54"/>
    <n v="1"/>
    <n v="4.2"/>
    <x v="0"/>
    <n v="590"/>
    <x v="0"/>
    <n v="236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 and s=kitchen and sr=1-394"/>
  </r>
  <r>
    <s v="B09LQQYNZQ"/>
    <s v="Realme Smart TV Stick 4K"/>
    <s v="Electronics|HomeAudio|MediaStreamingDevices|StreamingClients"/>
    <x v="176"/>
    <s v="Electronics"/>
    <x v="0"/>
    <s v="HomeAudio"/>
    <s v="MediaStreamingDevices"/>
    <s v="StreamingClients"/>
    <m/>
    <n v="4699"/>
    <n v="4699"/>
    <x v="0"/>
    <n v="1052576"/>
    <n v="0"/>
    <n v="0"/>
    <n v="4.5"/>
    <x v="1"/>
    <n v="224"/>
    <x v="0"/>
    <n v="112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 and s=electronics and sr=1-352"/>
  </r>
  <r>
    <s v="B09KGV7WSV"/>
    <s v="KINGONE Upgraded Stylus Pen, iPad Pencil, Ultra High Precision  and  Sensitivity, Palm Rejection, Prevents False ON/Off Touch, Power Display, Tilt Sensitivity, Magnetic Adsorption for iPad 2018 and Later"/>
    <s v="Electronics|Mobiles&amp;Accessories|MobileAccessories|StylusPens"/>
    <x v="177"/>
    <s v="Electronics"/>
    <x v="0"/>
    <s v="Mobiles and Accessories"/>
    <s v="MobileAccessories"/>
    <s v="StylusPens"/>
    <m/>
    <n v="2099"/>
    <n v="5999"/>
    <x v="0"/>
    <n v="102756871"/>
    <n v="0.65"/>
    <n v="1"/>
    <n v="4.3"/>
    <x v="0"/>
    <n v="17129"/>
    <x v="1"/>
    <n v="68516"/>
    <s v="25MIN FAST CHARGE  and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nd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nd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 and s=electronics and sr=1-131"/>
  </r>
  <r>
    <s v="B09KGV7WSV"/>
    <s v="KINGONE Upgraded Stylus Pen, iPad Pencil, Ultra High Precision  and  Sensitivity, Palm Rejection, Prevents False ON/Off Touch, Power Display, Tilt Sensitivity, Magnetic Adsorption for iPad 2018 and Later"/>
    <s v="Electronics|Mobiles&amp;Accessories|MobileAccessories|StylusPens"/>
    <x v="177"/>
    <s v="Electronics"/>
    <x v="0"/>
    <s v="Mobiles and Accessories"/>
    <s v="MobileAccessories"/>
    <s v="StylusPens"/>
    <m/>
    <n v="2099"/>
    <n v="5999"/>
    <x v="0"/>
    <n v="102756871"/>
    <n v="0.65"/>
    <n v="1"/>
    <n v="4.3"/>
    <x v="0"/>
    <n v="17129"/>
    <x v="1"/>
    <n v="68516"/>
    <s v="25MIN FAST CHARGE  and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nd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nd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 and s=computers and sr=1-139"/>
  </r>
  <r>
    <s v="B08K4PSZ3V"/>
    <s v="Tukzer Capacitive Stylus Pen for Touch Screens Devices, Fine Point, Lightweight Metal Body with Magnetism Cover Cap for Smartphones/Tablets/iPad/iPad Pro/iPhone (Grey)"/>
    <s v="Electronics|Mobiles&amp;Accessories|MobileAccessories|StylusPens"/>
    <x v="177"/>
    <s v="Electronics"/>
    <x v="0"/>
    <s v="Mobiles and Accessories"/>
    <s v="MobileAccessories"/>
    <s v="StylusPens"/>
    <m/>
    <n v="349"/>
    <n v="999"/>
    <x v="0"/>
    <n v="16540443"/>
    <n v="0.65"/>
    <n v="1"/>
    <n v="3.8"/>
    <x v="0"/>
    <n v="16557"/>
    <x v="1"/>
    <n v="662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nd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 and s=electronics and sr=1-161"/>
  </r>
  <r>
    <s v="B08K4RDQ71"/>
    <s v="Tukzer Capacitive Stylus Pen for Touch Screens Devices, Fine Point, Lightweight Metal Body with Magnetism Cover Cap for Smartphones/Tablets/iPad/iPad Pro/iPhone (White)"/>
    <s v="Electronics|Mobiles&amp;Accessories|MobileAccessories|StylusPens"/>
    <x v="177"/>
    <s v="Electronics"/>
    <x v="0"/>
    <s v="Mobiles and Accessories"/>
    <s v="MobileAccessories"/>
    <s v="StylusPens"/>
    <m/>
    <n v="349"/>
    <n v="999"/>
    <x v="0"/>
    <n v="16540443"/>
    <n v="0.65"/>
    <n v="1"/>
    <n v="3.8"/>
    <x v="0"/>
    <n v="16557"/>
    <x v="1"/>
    <n v="662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nd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 and s=electronics and sr=1-163"/>
  </r>
  <r>
    <s v="B08K4PSZ3V"/>
    <s v="Tukzer Capacitive Stylus Pen for Touch Screens Devices, Fine Point, Lightweight Metal Body with Magnetism Cover Cap for Smartphones/Tablets/iPad/iPad Pro/iPhone (Grey)"/>
    <s v="Electronics|Mobiles&amp;Accessories|MobileAccessories|StylusPens"/>
    <x v="177"/>
    <s v="Electronics"/>
    <x v="0"/>
    <s v="Mobiles and Accessories"/>
    <s v="MobileAccessories"/>
    <s v="StylusPens"/>
    <m/>
    <n v="349"/>
    <n v="999"/>
    <x v="0"/>
    <n v="16540443"/>
    <n v="0.65"/>
    <n v="1"/>
    <n v="3.8"/>
    <x v="0"/>
    <n v="16557"/>
    <x v="1"/>
    <n v="6622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nd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 and s=computers and sr=1-169"/>
  </r>
  <r>
    <s v="B08KRMK9LZ"/>
    <s v="Tukzer Stylus Pen, iPad Pencil with Palm Rejection Tilt Sensor| 2nd Gen for 2018-2022 iPad 6/7/8/9th Gen; iPad 10.2&quot;, Pro 12.9/11&quot;, Mini 6/5th, Air 5/4/3rd, Precise for Writing/Drawing (3 Spare Tips)"/>
    <s v="Electronics|Mobiles&amp;Accessories|MobileAccessories|StylusPens"/>
    <x v="177"/>
    <s v="Electronics"/>
    <x v="0"/>
    <s v="Mobiles and Accessories"/>
    <s v="MobileAccessories"/>
    <s v="StylusPens"/>
    <m/>
    <n v="2025"/>
    <n v="5999"/>
    <x v="0"/>
    <n v="37391767"/>
    <n v="0.66"/>
    <n v="1"/>
    <n v="4.2"/>
    <x v="0"/>
    <n v="6233"/>
    <x v="1"/>
    <n v="24932"/>
    <s v="Palm Rejection Technology: Upgraded iPad stylus pencil with palm rejection technology, you can rest your palm comfortably on the screen while writing or drawing and you don‚Äôt have to wear the anti-friction glove with this pencil.|Accurate  and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 and s=computers and sr=1-346"/>
  </r>
  <r>
    <s v="B0B9BD2YL4"/>
    <s v="KINGONE Wireless Charging Pencil (2nd Generation) for iPad with Magnetic and Tilt Sensitive, Palm Rejection, Compatible with Apple iPad Pro 11 inch 1/2/3/4, iPad Pro 12.9 Inch 3/4/5/6, iPad Air 4/5, mini6"/>
    <s v="Electronics|Mobiles&amp;Accessories|MobileAccessories|StylusPens"/>
    <x v="177"/>
    <s v="Electronics"/>
    <x v="0"/>
    <s v="Mobiles and Accessories"/>
    <s v="MobileAccessories"/>
    <s v="StylusPens"/>
    <m/>
    <n v="2599"/>
    <n v="6999"/>
    <x v="0"/>
    <n v="10680474"/>
    <n v="0.63"/>
    <n v="1"/>
    <n v="4.5"/>
    <x v="1"/>
    <n v="1526"/>
    <x v="1"/>
    <n v="763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nd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nd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 and s=electronics and sr=1-500"/>
  </r>
  <r>
    <s v="B0B9BD2YL4"/>
    <s v="KINGONE Wireless Charging Pencil (2nd Generation) for iPad with Magnetic and Tilt Sensitive, Palm Rejection, Compatible with Apple iPad Pro 11 inch 1/2/3/4, iPad Pro 12.9 Inch 3/4/5/6, iPad Air 4/5, mini6"/>
    <s v="Electronics|Mobiles&amp;Accessories|MobileAccessories|StylusPens"/>
    <x v="177"/>
    <s v="Electronics"/>
    <x v="0"/>
    <s v="Mobiles and Accessories"/>
    <s v="MobileAccessories"/>
    <s v="StylusPens"/>
    <m/>
    <n v="2599"/>
    <n v="6999"/>
    <x v="0"/>
    <n v="10680474"/>
    <n v="0.63"/>
    <n v="1"/>
    <n v="4.5"/>
    <x v="1"/>
    <n v="1526"/>
    <x v="1"/>
    <n v="763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nd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nd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 and s=computers and sr=1-496"/>
  </r>
  <r>
    <s v="B0083T231O"/>
    <s v="Belkin Essential Series 4-Socket Surge Protector Universal Socket with 5ft Heavy Duty Cable (Grey)"/>
    <s v="Electronics|PowerAccessories|SurgeProtectors"/>
    <x v="178"/>
    <s v="Electronics"/>
    <x v="0"/>
    <s v="PowerAccessories"/>
    <s v="SurgeProtectors"/>
    <m/>
    <m/>
    <n v="1289"/>
    <n v="1499"/>
    <x v="0"/>
    <n v="30981332"/>
    <n v="0.14000000000000001"/>
    <n v="0"/>
    <n v="4.5"/>
    <x v="1"/>
    <n v="20668"/>
    <x v="1"/>
    <n v="10334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nd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 and s=computers and sr=1-430"/>
  </r>
  <r>
    <s v="B08VJFYH6N"/>
    <s v="BAJAJ PYGMY MINI 110 MM 10 W HIGH SPEED OPERATION, USB CHARGING, MULTI-CLIP FUNCTION PERSONAL FAN"/>
    <s v="Home&amp;Kitchen|Heating,Cooling&amp;AirQuality|Fans|TableFans"/>
    <x v="179"/>
    <s v="Home and Kitchen"/>
    <x v="2"/>
    <s v="Heating,Cooling and AirQuality"/>
    <s v="Fans"/>
    <s v="TableFans"/>
    <m/>
    <n v="948"/>
    <n v="1620"/>
    <x v="0"/>
    <n v="7079400"/>
    <n v="0.41"/>
    <n v="0"/>
    <n v="4.0999999999999996"/>
    <x v="0"/>
    <n v="4370"/>
    <x v="1"/>
    <n v="1748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 and s=kitchen and sr=1-279"/>
  </r>
  <r>
    <s v="B09VL9KFDB"/>
    <s v="Havells Gatik Neo 400mm Pedestal Fan (Aqua Blue)"/>
    <s v="Home&amp;Kitchen|Heating,Cooling&amp;AirQuality|Fans|TableFans"/>
    <x v="179"/>
    <s v="Home and Kitchen"/>
    <x v="2"/>
    <s v="Heating,Cooling and AirQuality"/>
    <s v="Fans"/>
    <s v="TableFans"/>
    <m/>
    <n v="2399"/>
    <n v="4200"/>
    <x v="0"/>
    <n v="1667400"/>
    <n v="0.43"/>
    <n v="0"/>
    <n v="3.8"/>
    <x v="0"/>
    <n v="397"/>
    <x v="0"/>
    <n v="158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 and s=kitchen and sr=1-333"/>
  </r>
  <r>
    <s v="B07N42JB4S"/>
    <s v="SYVO WT 3130 Aluminum Tripod (133CM), Universal Lightweight Tripod with Mobile Phone Holder Mount  and  Carry Bag for All Smart Phones, Gopro, Cameras - Brown"/>
    <s v="Electronics|Cameras&amp;Photography|Accessories|Tripods&amp;Monopods|Tabletop&amp;TravelTripods"/>
    <x v="180"/>
    <s v="Electronics"/>
    <x v="0"/>
    <s v="Cameras and Photography"/>
    <s v="Accessories"/>
    <s v="Tripods and Monopods"/>
    <s v="Tabletop and TravelTripods"/>
    <n v="799"/>
    <n v="3990"/>
    <x v="0"/>
    <n v="108284610"/>
    <n v="0.8"/>
    <n v="1"/>
    <n v="4.3"/>
    <x v="0"/>
    <n v="27139"/>
    <x v="1"/>
    <n v="108556"/>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nd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nd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nd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nd  cameras"/>
    <s v="https://m.media-amazon.com/images/I/41Fm0YcrDqL._SX300_SY300_QL70_FMwebp_.jpg"/>
    <s v="https://www.amazon.in/Syvo-3130-Aluminum-Universal-Lightweight/dp/B07N42JB4S/ref=sr_1_49?qid=1672902997 and s=computers and sr=1-49"/>
  </r>
  <r>
    <s v="B07RZZ1QSW"/>
    <s v="SLOVIC¬Æ Tripod Mount Adapter| Tripod Mobile Holder|Tripod Phone Mount(Made in India)| Smartphone Clip Clipper 360 Degree for Taking Magic Video Shots  and  Pictures."/>
    <s v="Electronics|Cameras&amp;Photography|Accessories|Tripods&amp;Monopods|Tabletop&amp;TravelTripods"/>
    <x v="180"/>
    <s v="Electronics"/>
    <x v="0"/>
    <s v="Cameras and Photography"/>
    <s v="Accessories"/>
    <s v="Tripods and Monopods"/>
    <s v="Tabletop and TravelTripods"/>
    <n v="326"/>
    <n v="799"/>
    <x v="0"/>
    <n v="8607627"/>
    <n v="0.59"/>
    <n v="1"/>
    <n v="4.4000000000000004"/>
    <x v="0"/>
    <n v="10773"/>
    <x v="1"/>
    <n v="4309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nd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 and s=computers and sr=1-421"/>
  </r>
  <r>
    <s v="B09XXZXQC1"/>
    <s v="Xiaomi Pad 5| Qualcomm Snapdragon 860| 120Hz Refresh Rate| 6GB, 128GB| 2.5K+ Display (10.95-inch/27.81cm)|1 Billion Colours| Dolby Vision Atmos| Quad Speakers| Wi-Fi| Gray"/>
    <s v="Computers&amp;Accessories|Tablets"/>
    <x v="181"/>
    <s v="Computers and Accessories"/>
    <x v="5"/>
    <s v="Tablets"/>
    <m/>
    <m/>
    <m/>
    <n v="26999"/>
    <n v="37999"/>
    <x v="0"/>
    <n v="109665114"/>
    <n v="0.28999999999999998"/>
    <n v="0"/>
    <n v="4.5999999999999996"/>
    <x v="1"/>
    <n v="2886"/>
    <x v="1"/>
    <n v="1443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 and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 and s=computers and sr=1-437"/>
  </r>
  <r>
    <s v="B00N1U9AJS"/>
    <s v="3M Scotch Double Sided Heavy Duty Tape(1m holds 4.5Kgs) for indoor hanging applications (Photo frames, Mirrors, Key Holders, Car Interiors, Extension Boards, Wall decoration, etc)(L: 3m, W: 24mm)"/>
    <s v="Home&amp;Kitchen|CraftMaterials|Scrapbooking|Tape"/>
    <x v="182"/>
    <s v="Home and Kitchen"/>
    <x v="2"/>
    <s v="CraftMaterials"/>
    <s v="Scrapbooking"/>
    <s v="Tape"/>
    <m/>
    <n v="130"/>
    <n v="165"/>
    <x v="2"/>
    <n v="2438370"/>
    <n v="0.21"/>
    <n v="0"/>
    <n v="3.9"/>
    <x v="0"/>
    <n v="14778"/>
    <x v="1"/>
    <n v="5911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 and s=computers and sr=1-36"/>
  </r>
  <r>
    <s v="B07KNM95JK"/>
    <s v="Foxin FTC 12A / Q2612A Black Laser Toner Cartridge Compatible with Laserjet 1020,M1005,1018,1010,1012,1015,1020 Plus,1022,3015,3020,3030,3050, 3050Z, 3052,3055 (Black)"/>
    <s v="Computers&amp;Accessories|Printers,Inks&amp;Accessories|Inks,Toners&amp;Cartridges|TonerCartridges"/>
    <x v="183"/>
    <s v="Computers and Accessories"/>
    <x v="5"/>
    <s v="Printers,Inks and Accessories"/>
    <s v="Inks,Toners and Cartridges"/>
    <s v="TonerCartridges"/>
    <m/>
    <n v="598"/>
    <n v="1150"/>
    <x v="0"/>
    <n v="2915250"/>
    <n v="0.48"/>
    <n v="0"/>
    <n v="4.0999999999999996"/>
    <x v="0"/>
    <n v="2535"/>
    <x v="1"/>
    <n v="10140"/>
    <s v="High Productivity: Yields up to 2,000 pages (based on 5% coverage) and ensures crisp and retainable prints.|Eco-friendly and smudge free output: Disperses advanced quality ink and delivers dark  and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 and s=computers and sr=1-451"/>
  </r>
  <r>
    <s v="B09LRZYBH1"/>
    <s v="KRISONS Thunder Speaker, Multimedia Home Theatre, Floor Standing Speaker, LED Display with Bluetooth, FM, USB, Micro SD Card, AUX Connectivity"/>
    <s v="Electronics|HomeAudio|Speakers|TowerSpeakers"/>
    <x v="184"/>
    <s v="Electronics"/>
    <x v="0"/>
    <s v="HomeAudio"/>
    <s v="Speakers"/>
    <s v="TowerSpeakers"/>
    <m/>
    <n v="2299"/>
    <n v="3999"/>
    <x v="0"/>
    <n v="1127718"/>
    <n v="0.43"/>
    <n v="0"/>
    <n v="3.8"/>
    <x v="0"/>
    <n v="282"/>
    <x v="0"/>
    <n v="1128"/>
    <s v="HIGH BASS 5000W P.M.P.O- Offers bold sonic output. Experience Full HD sound with punchy bass with its two powerful pairs of speakers|MULTIPLE CONNECTIVITY- With its impressive portability  and  connectivity, you can connect to this speaker via Bluetooth, USB, FM Radio, AUX Cable  and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 and s=electronics and sr=1-388"/>
  </r>
  <r>
    <s v="B0B2RBP83P"/>
    <s v="Lenovo IdeaPad 3 11th Gen Intel Core i3 15.6&quot; FHD Thin  and  Light Laptop(8GB/512GB SSD/Windows 11/Office 2021/2Yr Warranty/3months Xbox Game Pass/Platinum Grey/1.7Kg), 81X800LGIN"/>
    <s v="Computers&amp;Accessories|Laptops|TraditionalLaptops"/>
    <x v="185"/>
    <s v="Computers and Accessories"/>
    <x v="5"/>
    <s v="Laptops"/>
    <s v="TraditionalLaptops"/>
    <m/>
    <m/>
    <n v="37247"/>
    <n v="59890"/>
    <x v="0"/>
    <n v="19344470"/>
    <n v="0.38"/>
    <n v="0"/>
    <n v="4"/>
    <x v="0"/>
    <n v="323"/>
    <x v="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 and s=computers and sr=1-492"/>
  </r>
  <r>
    <s v="B08LPJZSSW"/>
    <s v="DIGITEK¬Æ (DTR 260 GT) Gorilla Tripod/Mini 33 cm (13 Inch) Tripod for Mobile Phone with Phone Mount  and  Remote, Flexible Gorilla Stand for DSLR  and  Action Cameras"/>
    <s v="Electronics|Cameras&amp;Photography|Accessories|Tripods&amp;Monopods|TripodLegs"/>
    <x v="186"/>
    <s v="Electronics"/>
    <x v="0"/>
    <s v="Cameras and Photography"/>
    <s v="Accessories"/>
    <s v="Tripods and Monopods"/>
    <s v="TripodLegs"/>
    <n v="399"/>
    <n v="995"/>
    <x v="0"/>
    <n v="21265140"/>
    <n v="0.6"/>
    <n v="1"/>
    <n v="3.9"/>
    <x v="0"/>
    <n v="21372"/>
    <x v="1"/>
    <n v="8548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nd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nd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 and s=computers and sr=1-59"/>
  </r>
  <r>
    <s v="B08B6XWQ1C"/>
    <s v="DIGITEK¬Æ (DTR-200MT) (18 CM) Portable  and  Flexible Mini Tripod with Mobile Holder  and  360 Degree Ball Head, For Smart Phones, Compact Cameras, GoPro, Maximum Operating Height: 7.87 Inch, Maximum Load Upto: 1 kgs"/>
    <s v="Electronics|Cameras&amp;Photography|Accessories|Tripods&amp;Monopods|TripodLegs"/>
    <x v="186"/>
    <s v="Electronics"/>
    <x v="0"/>
    <s v="Cameras and Photography"/>
    <s v="Accessories"/>
    <s v="Tripods and Monopods"/>
    <s v="TripodLegs"/>
    <n v="349"/>
    <n v="995"/>
    <x v="0"/>
    <n v="6642620"/>
    <n v="0.65"/>
    <n v="1"/>
    <n v="4.2"/>
    <x v="0"/>
    <n v="6676"/>
    <x v="1"/>
    <n v="267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 and s=computers and sr=1-269"/>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87"/>
    <s v="Electronics"/>
    <x v="0"/>
    <s v="Mobiles and Accessories"/>
    <s v="MobileAccessories"/>
    <s v="Photo and VideoAccessories"/>
    <s v="Tripods"/>
    <n v="539"/>
    <n v="1599"/>
    <x v="0"/>
    <n v="23422152"/>
    <n v="0.66"/>
    <n v="1"/>
    <n v="3.8"/>
    <x v="0"/>
    <n v="14648"/>
    <x v="1"/>
    <n v="5859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 and s=electronics and sr=1-53"/>
  </r>
  <r>
    <s v="B07966M8XH"/>
    <s v="Model-P4 6 Way Swivel Tilt Wall Mount 32-55-inch Full Motion Cantilever for LED,LCD and Plasma TV's"/>
    <s v="Electronics|HomeTheater,TV&amp;Video|Accessories|TVMounts,Stands&amp;Turntables|TVWall&amp;CeilingMounts"/>
    <x v="188"/>
    <s v="Electronics"/>
    <x v="0"/>
    <s v="Home Theater,TV and Video"/>
    <s v="Accessories"/>
    <s v="TVMounts,Stands and Turntables"/>
    <s v="TVWall and CeilingMounts"/>
    <n v="1599"/>
    <n v="2999"/>
    <x v="0"/>
    <n v="8178273"/>
    <n v="0.47"/>
    <n v="0"/>
    <n v="4.2"/>
    <x v="0"/>
    <n v="2727"/>
    <x v="1"/>
    <n v="10908"/>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nd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 and s=electronics and sr=1-76"/>
  </r>
  <r>
    <s v="B07VVXJ2P5"/>
    <s v="SVM Products Unbreakable Set Top Box Stand with Dual Remote Holder (Black)"/>
    <s v="Electronics|HomeTheater,TV&amp;Video|Accessories|TVMounts,Stands&amp;Turntables|TVWall&amp;CeilingMounts"/>
    <x v="188"/>
    <s v="Electronics"/>
    <x v="0"/>
    <s v="Home Theater,TV and Video"/>
    <s v="Accessories"/>
    <s v="TVMounts,Stands and Turntables"/>
    <s v="TVWall and CeilingMounts"/>
    <n v="96"/>
    <n v="399"/>
    <x v="1"/>
    <n v="716604"/>
    <n v="0.76"/>
    <n v="1"/>
    <n v="3.6"/>
    <x v="0"/>
    <n v="1796"/>
    <x v="1"/>
    <n v="718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 and s=electronics and sr=1-300"/>
  </r>
  <r>
    <s v="B0758F7KK7"/>
    <s v="Caprigo Heavy Duty TV Wall Mount Bracket for 14 to 32 Inch LED/HD/Smart TV‚Äôs, Universal Fixed TV Wall Mount Stand (M452)"/>
    <s v="Electronics|HomeTheater,TV&amp;Video|Accessories|TVMounts,Stands&amp;Turntables|TVWall&amp;CeilingMounts"/>
    <x v="188"/>
    <s v="Electronics"/>
    <x v="0"/>
    <s v="Home Theater,TV and Video"/>
    <s v="Accessories"/>
    <s v="TVMounts,Stands and Turntables"/>
    <s v="TVWall and CeilingMounts"/>
    <n v="399"/>
    <n v="999"/>
    <x v="0"/>
    <n v="1234764"/>
    <n v="0.6"/>
    <n v="1"/>
    <n v="4"/>
    <x v="0"/>
    <n v="1236"/>
    <x v="1"/>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nd  durable built along with sleek high-tech look. The safety loading weight is 25 kgs.|TV Size Compatibility : 32 inches , 29 inches , 28 inches , 27 inches , 24 inches , 23 inches , 22 inches , 21 inches , 20 inches , 18 inches, 17 inches  and  14 inches.|Easy  and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 and s=electronics and sr=1-274"/>
  </r>
  <r>
    <s v="B083GQGT3Z"/>
    <s v="Caprigo Heavy Duty TV Wall Mount Stand for 12 to 27 inches LED/LCD/Monitor Screen's, Full Motion Rotatable Universal TV  and  Monitor Wall Mount Bracket with Swivel  and  Tilt Adjustments (Single Arm - M416)"/>
    <s v="Electronics|HomeTheater,TV&amp;Video|Accessories|TVMounts,Stands&amp;Turntables|TVWall&amp;CeilingMounts"/>
    <x v="188"/>
    <s v="Electronics"/>
    <x v="0"/>
    <s v="Home Theater,TV and Video"/>
    <s v="Accessories"/>
    <s v="TVMounts,Stands and Turntables"/>
    <s v="TVWall and CeilingMounts"/>
    <n v="399"/>
    <n v="799"/>
    <x v="0"/>
    <n v="927639"/>
    <n v="0.5"/>
    <n v="1"/>
    <n v="4.0999999999999996"/>
    <x v="0"/>
    <n v="1161"/>
    <x v="1"/>
    <n v="4644"/>
    <s v="TV  and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nd  Etc.|VESA Compatibility : 50 x 50 mm (5 cm x 5 cm), 75 x 75 mm (7.5 cm x 7.5 cm) And 100 x 100 mm (10 x 10 cm). Vesa Is The Distance Between The Four Wall Mounting Screw Holes On The Back Of Your TV/Monitor Screens.|Complete Viewing Flexibility : Full Motion Rotatable TV  and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nd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nd  Monitor Screens.|Most Compatible TV  and  Monitor Screen Sizes Are : 27 inches, 26 inches, 25 inches, 24.5 inches, 24 inches, 23.8 inches, 23.5 inches, 23 inches, 22 inches, 21 inches, 20.5 inches, 20 inches, 19 inches, 18.5 inches, 18 inches, 17 inches, 16 inches, 14 inches  and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 and s=electronics and sr=1-243"/>
  </r>
  <r>
    <s v="B09HN7LD5L"/>
    <s v="PROLEGEND¬Æ PL-T002 Universal TV Stand Table Top for Most 22 to 65 inch LCD Flat Screen TV, VESA up to 800 by 400mm"/>
    <s v="Electronics|HomeTheater,TV&amp;Video|Accessories|TVMounts,Stands&amp;Turntables|TVWall&amp;CeilingMounts"/>
    <x v="188"/>
    <s v="Electronics"/>
    <x v="0"/>
    <s v="Home Theater,TV and Video"/>
    <s v="Accessories"/>
    <s v="TVMounts,Stands and Turntables"/>
    <s v="TVWall and CeilingMounts"/>
    <n v="1850"/>
    <n v="4500"/>
    <x v="0"/>
    <n v="828000"/>
    <n v="0.59"/>
    <n v="1"/>
    <n v="4"/>
    <x v="0"/>
    <n v="184"/>
    <x v="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 and 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 and s=electronics and sr=1-465"/>
  </r>
  <r>
    <s v="B0B8ZKWGKD"/>
    <s v="ZORBES¬Æ Wall Adapter Holder for Alexa Echo Dot 4th Generation,A Space-Saving Solution with Cord Management for Your Smart Home Speakers -White (Holder Only)"/>
    <s v="Electronics|HomeTheater,TV&amp;Video|Accessories|TVMounts,Stands&amp;Turntables|TVWall&amp;CeilingMounts"/>
    <x v="188"/>
    <s v="Electronics"/>
    <x v="0"/>
    <s v="Home Theater,TV and Video"/>
    <s v="Accessories"/>
    <s v="TVMounts,Stands and Turntables"/>
    <s v="TVWall and CeilingMounts"/>
    <n v="893"/>
    <n v="1052"/>
    <x v="0"/>
    <n v="111512"/>
    <n v="0.15"/>
    <n v="0"/>
    <n v="4.3"/>
    <x v="0"/>
    <n v="106"/>
    <x v="0"/>
    <n v="424"/>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 and s=electronics and sr=1-474"/>
  </r>
  <r>
    <s v="B016XVRKZM"/>
    <s v="APC Back-UPS BX600C-IN 600VA / 360W, 230V, UPS System, an Ideal Power Backup  and  Protection for Home Office, Desktop PC  and  Home Electronics"/>
    <s v="Computers&amp;Accessories|Accessories&amp;Peripherals|UninterruptedPowerSupplies"/>
    <x v="189"/>
    <s v="Computers and Accessories"/>
    <x v="5"/>
    <s v="Accessories and Peripherals"/>
    <s v="UninterruptedPowerSupplies"/>
    <m/>
    <m/>
    <n v="3299"/>
    <n v="4100"/>
    <x v="0"/>
    <n v="64710300"/>
    <n v="0.2"/>
    <n v="0"/>
    <n v="3.9"/>
    <x v="0"/>
    <n v="15783"/>
    <x v="1"/>
    <n v="6313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nd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 and s=computers and sr=1-211"/>
  </r>
  <r>
    <s v="B07DC4RZPY"/>
    <s v="Amazon Basics USB A to Lightning MFi Certified Charging Cable (White, 1.2 meter)"/>
    <s v="Computers&amp;Accessories|Accessories&amp;Peripherals|Cables&amp;Accessories|Cables|USBCables"/>
    <x v="190"/>
    <s v="Computers and Accessories"/>
    <x v="5"/>
    <s v="Accessories and Peripherals"/>
    <s v="Cables and Accessories"/>
    <s v="Cables"/>
    <s v="USB Cables"/>
    <n v="709"/>
    <n v="1999"/>
    <x v="0"/>
    <n v="357455183"/>
    <n v="0.65"/>
    <n v="1"/>
    <n v="4.0999999999999996"/>
    <x v="0"/>
    <n v="178817"/>
    <x v="1"/>
    <n v="715268"/>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 and s=electronics and sr=1-211"/>
  </r>
  <r>
    <s v="B00NH11KIK"/>
    <s v="AmazonBasics USB 2.0 Cable - A-Male to B-Male - for Personal Computer, Printer- 6 Feet (1.8 Meters), Black"/>
    <s v="Computers&amp;Accessories|Accessories&amp;Peripherals|Cables&amp;Accessories|Cables|USBCables"/>
    <x v="190"/>
    <s v="Computers and Accessories"/>
    <x v="5"/>
    <s v="Accessories and Peripherals"/>
    <s v="Cables and Accessories"/>
    <s v="Cables"/>
    <s v="USB Cables"/>
    <n v="209"/>
    <n v="695"/>
    <x v="0"/>
    <n v="74842465"/>
    <n v="0.7"/>
    <n v="1"/>
    <n v="4.5"/>
    <x v="1"/>
    <n v="107687"/>
    <x v="1"/>
    <n v="53843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 and s=electronics and sr=1-44"/>
  </r>
  <r>
    <s v="B00NH11KIK"/>
    <s v="AmazonBasics USB 2.0 Cable - A-Male to B-Male - for Personal Computer, Printer- 6 Feet (1.8 Meters), Black"/>
    <s v="Computers&amp;Accessories|Accessories&amp;Peripherals|Cables&amp;Accessories|Cables|USBCables"/>
    <x v="190"/>
    <s v="Computers and Accessories"/>
    <x v="5"/>
    <s v="Accessories and Peripherals"/>
    <s v="Cables and Accessories"/>
    <s v="Cables"/>
    <s v="USB Cables"/>
    <n v="209"/>
    <n v="695"/>
    <x v="0"/>
    <n v="74841770"/>
    <n v="0.7"/>
    <n v="1"/>
    <n v="4.5"/>
    <x v="1"/>
    <n v="107686"/>
    <x v="1"/>
    <n v="53843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 and s=computers and sr=1-293"/>
  </r>
  <r>
    <s v="B08HDJ86NZ"/>
    <s v="boAt Deuce USB 300 2 in 1 Type-C  and  Micro USB Stress Resistant, Tangle-Free, Sturdy Cable with 3A Fast Charging  and  480mbps Data Transmission, 10000+ Bends Lifespan and Extended 1.5m Length(Martian Red)"/>
    <s v="Computers&amp;Accessories|Accessories&amp;Peripherals|Cables&amp;Accessories|Cables|USBCables"/>
    <x v="190"/>
    <s v="Computers and Accessories"/>
    <x v="5"/>
    <s v="Accessories and Peripherals"/>
    <s v="Cables and Accessories"/>
    <s v="Cables"/>
    <s v="USB Cables"/>
    <n v="329"/>
    <n v="699"/>
    <x v="0"/>
    <n v="65960436"/>
    <n v="0.53"/>
    <n v="1"/>
    <n v="4.2"/>
    <x v="0"/>
    <n v="94364"/>
    <x v="1"/>
    <n v="3774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nd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 and s=electronics and sr=1-61"/>
  </r>
  <r>
    <s v="B0789LZTCJ"/>
    <s v="boAt Rugged v3 Extra Tough Unbreakable Braided Micro USB Cable 1.5 Meter (Black)"/>
    <s v="Computers&amp;Accessories|Accessories&amp;Peripherals|Cables&amp;Accessories|Cables|USBCables"/>
    <x v="190"/>
    <s v="Computers and Accessories"/>
    <x v="5"/>
    <s v="Accessories and Peripherals"/>
    <s v="Cables and Accessories"/>
    <s v="Cables"/>
    <s v="USB Cables"/>
    <n v="299"/>
    <n v="799"/>
    <x v="0"/>
    <n v="75396836"/>
    <n v="0.63"/>
    <n v="1"/>
    <n v="4.2"/>
    <x v="0"/>
    <n v="94364"/>
    <x v="1"/>
    <n v="37745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 and s=electronics and sr=1-119"/>
  </r>
  <r>
    <s v="B08HDJ86NZ"/>
    <s v="boAt Deuce USB 300 2 in 1 Type-C  and  Micro USB Stress Resistant, Tangle-Free, Sturdy Cable with 3A Fast Charging  and  480mbps Data Transmission, 10000+ Bends Lifespan and Extended 1.5m Length(Martian Red)"/>
    <s v="Computers&amp;Accessories|Accessories&amp;Peripherals|Cables&amp;Accessories|Cables|USBCables"/>
    <x v="190"/>
    <s v="Computers and Accessories"/>
    <x v="5"/>
    <s v="Accessories and Peripherals"/>
    <s v="Cables and Accessories"/>
    <s v="Cables"/>
    <s v="USB Cables"/>
    <n v="329"/>
    <n v="699"/>
    <x v="0"/>
    <n v="65960436"/>
    <n v="0.53"/>
    <n v="1"/>
    <n v="4.2"/>
    <x v="0"/>
    <n v="94364"/>
    <x v="1"/>
    <n v="3774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nd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 and s=computers and sr=1-47"/>
  </r>
  <r>
    <s v="B08HDJ86NZ"/>
    <s v="boAt Deuce USB 300 2 in 1 Type-C  and  Micro USB Stress Resistant, Tangle-Free, Sturdy Cable with 3A Fast Charging  and  480mbps Data Transmission, 10000+ Bends Lifespan and Extended 1.5m Length(Martian Red)"/>
    <s v="Computers&amp;Accessories|Accessories&amp;Peripherals|Cables&amp;Accessories|Cables|USBCables"/>
    <x v="190"/>
    <s v="Computers and Accessories"/>
    <x v="5"/>
    <s v="Accessories and Peripherals"/>
    <s v="Cables and Accessories"/>
    <s v="Cables"/>
    <s v="USB Cables"/>
    <n v="329"/>
    <n v="699"/>
    <x v="0"/>
    <n v="65959737"/>
    <n v="0.53"/>
    <n v="1"/>
    <n v="4.2"/>
    <x v="0"/>
    <n v="94363"/>
    <x v="1"/>
    <n v="37745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nd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 and s=electronics and sr=1-4"/>
  </r>
  <r>
    <s v="B0789LZTCJ"/>
    <s v="boAt Rugged v3 Extra Tough Unbreakable Braided Micro USB Cable 1.5 Meter (Black)"/>
    <s v="Computers&amp;Accessories|Accessories&amp;Peripherals|Cables&amp;Accessories|Cables|USBCables"/>
    <x v="190"/>
    <s v="Computers and Accessories"/>
    <x v="5"/>
    <s v="Accessories and Peripherals"/>
    <s v="Cables and Accessories"/>
    <s v="Cables"/>
    <s v="USB Cables"/>
    <n v="299"/>
    <n v="799"/>
    <x v="0"/>
    <n v="75396037"/>
    <n v="0.63"/>
    <n v="1"/>
    <n v="4.2"/>
    <x v="0"/>
    <n v="94363"/>
    <x v="1"/>
    <n v="37745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 and s=electronics and sr=1-13"/>
  </r>
  <r>
    <s v="B08HDH26JX"/>
    <s v="boAt Deuce USB 300 2 in 1 Type-C  and  Micro USB Stress Resistant, Sturdy Cable with 3A Fast Charging  and  480mbps Data Transmission, 10000+ Bends Lifespan and Extended 1.5m Length(Mercurial Black)"/>
    <s v="Computers&amp;Accessories|Accessories&amp;Peripherals|Cables&amp;Accessories|Cables|USBCables"/>
    <x v="190"/>
    <s v="Computers and Accessories"/>
    <x v="5"/>
    <s v="Accessories and Peripherals"/>
    <s v="Cables and Accessories"/>
    <s v="Cables"/>
    <s v="USB Cables"/>
    <n v="299"/>
    <n v="699"/>
    <x v="0"/>
    <n v="65959737"/>
    <n v="0.56999999999999995"/>
    <n v="1"/>
    <n v="4.2"/>
    <x v="0"/>
    <n v="94363"/>
    <x v="1"/>
    <n v="37745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nd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 and s=electronics and sr=1-101"/>
  </r>
  <r>
    <s v="B07CRL2GY6"/>
    <s v="boAt Rugged V3 Braided Micro USB Cable (Pearl White)"/>
    <s v="Computers&amp;Accessories|Accessories&amp;Peripherals|Cables&amp;Accessories|Cables|USBCables"/>
    <x v="190"/>
    <s v="Computers and Accessories"/>
    <x v="5"/>
    <s v="Accessories and Peripherals"/>
    <s v="Cables and Accessories"/>
    <s v="Cables"/>
    <s v="USB Cables"/>
    <n v="299"/>
    <n v="799"/>
    <x v="0"/>
    <n v="75396037"/>
    <n v="0.63"/>
    <n v="1"/>
    <n v="4.2"/>
    <x v="0"/>
    <n v="94363"/>
    <x v="1"/>
    <n v="37745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 and s=electronics and sr=1-329"/>
  </r>
  <r>
    <s v="B00NH13Q8W"/>
    <s v="AmazonBasics USB 2.0 Extension Cable for Personal Computer, Printer, 2-Pack - A-Male to A-Female - 3.3 Feet (1 Meter, Black)"/>
    <s v="Computers&amp;Accessories|Accessories&amp;Peripherals|Cables&amp;Accessories|Cables|USBCables"/>
    <x v="190"/>
    <s v="Computers and Accessories"/>
    <x v="5"/>
    <s v="Accessories and Peripherals"/>
    <s v="Cables and Accessories"/>
    <s v="Cables"/>
    <s v="USB Cables"/>
    <n v="299"/>
    <n v="800"/>
    <x v="0"/>
    <n v="59981600"/>
    <n v="0.63"/>
    <n v="1"/>
    <n v="4.5"/>
    <x v="1"/>
    <n v="74977"/>
    <x v="1"/>
    <n v="37488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 and s=electronics and sr=1-233"/>
  </r>
  <r>
    <s v="B00NH11PEY"/>
    <s v="AmazonBasics USB 2.0 - A-Male to A-Female Extension Cable for Personal Computer, Printer (Black, 9.8 Feet/3 Meters)"/>
    <s v="Computers&amp;Accessories|Accessories&amp;Peripherals|Cables&amp;Accessories|Cables|USBCables"/>
    <x v="190"/>
    <s v="Computers and Accessories"/>
    <x v="5"/>
    <s v="Accessories and Peripherals"/>
    <s v="Cables and Accessories"/>
    <s v="Cables"/>
    <s v="USB Cables"/>
    <n v="199"/>
    <n v="750"/>
    <x v="0"/>
    <n v="56232000"/>
    <n v="0.73"/>
    <n v="1"/>
    <n v="4.5"/>
    <x v="1"/>
    <n v="74976"/>
    <x v="1"/>
    <n v="37488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 and s=electronics and sr=1-34"/>
  </r>
  <r>
    <s v="B00NH11PEY"/>
    <s v="AmazonBasics USB 2.0 - A-Male to A-Female Extension Cable for Personal Computer, Printer (Black, 9.8 Feet/3 Meters)"/>
    <s v="Computers&amp;Accessories|Accessories&amp;Peripherals|Cables&amp;Accessories|Cables|USBCables"/>
    <x v="190"/>
    <s v="Computers and Accessories"/>
    <x v="5"/>
    <s v="Accessories and Peripherals"/>
    <s v="Cables and Accessories"/>
    <s v="Cables"/>
    <s v="USB Cables"/>
    <n v="199"/>
    <n v="750"/>
    <x v="0"/>
    <n v="56232000"/>
    <n v="0.73"/>
    <n v="1"/>
    <n v="4.5"/>
    <x v="1"/>
    <n v="74976"/>
    <x v="1"/>
    <n v="37488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 and s=computers and sr=1-239"/>
  </r>
  <r>
    <s v="B07232M876"/>
    <s v="Amazonbasics Micro Usb Fast Charging Cable For Android Smartphone,Personal Computer,Printer With Gold Plated Connectors (6 Feet, Black)"/>
    <s v="Computers&amp;Accessories|Accessories&amp;Peripherals|Cables&amp;Accessories|Cables|USBCables"/>
    <x v="190"/>
    <s v="Computers and Accessories"/>
    <x v="5"/>
    <s v="Accessories and Peripherals"/>
    <s v="Cables and Accessories"/>
    <s v="Cables"/>
    <s v="USB Cables"/>
    <n v="199"/>
    <n v="395"/>
    <x v="1"/>
    <n v="36575025"/>
    <n v="0.5"/>
    <n v="1"/>
    <n v="4.2"/>
    <x v="0"/>
    <n v="92595"/>
    <x v="1"/>
    <n v="37038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nd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nd  is Amazon‚Äôs own inhouse brand for fast moving small electronic consumer goods.Here amazon uses its massive collection of sales data to launch products that are in huge demand  and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nd  hence amazonbasics branded products are available for a lower price attracting bulk customers online.As an additional benefit, Amazonbasics products are delivered free to prime members  and  are covered under amazon warranty for all and hence any claim or replacement procedures are highly streamlined  and  immediately taken care of.ABOUT OUR PRODUCT ( REQUIREMENT vs ACTUAL):xxxxxxxxxxxxxxxxxxxxxxxxxxxxxxxxxxxxxxxxxxxxxxxxxxxxxxI recently purchased a new Qualcomm 3 Qbix car charger  and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nd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nd  a sturdy intermediate cable. The whole construction of the cable due it‚Äôs cable size  and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nd  quality of the cable  and  insulation looks promising enough to last few years. Even if used for other than car charging it looks durable enough to last long.I had further shortlisted mansaa  and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nd  micro B ports. The micro B port pins lock securely onto the charging mobile devices which is quite good.No signs of loose construction.Being Gold-plated is more of a misleading  and  fancy term(in this case) as most of the metal ports designed today already have a corrosion resistance  and  nobody is going to use them in saline sea water anyways.5.) AVAILABILITY OF TIES/VELCRO STRAPS :***********************************************************As per my intended use in a car where compactness was of paramount importance, I expected an included cable tie or a Velcro strap would be a nice add-on to properly adjust  and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nd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nd  imported by amazon warehouse dealers under the brand name  and  philosophy of amazonbasics.9.) The cable has a manufacturing date of Oct 2017  and  it was imported to India in Dec 2017.10.) The cable has a MRP tag of 495 bucks however I purchased it online for 269 bucks.being a prime member shipping was free.11.) A customer care toll free number  and  email is also printed over the label for registration of any consumer grievances.FINAL VERDICT:xxxxxxxxxxxxxxxxxxIt has been few days since I have received  an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 and s=electronics and sr=1-53"/>
  </r>
  <r>
    <s v="B0711PVX6Z"/>
    <s v="AmazonBasics Micro USB Fast Charging Cable for Android Phones with Gold Plated Connectors (3 Feet, Black)"/>
    <s v="Computers&amp;Accessories|Accessories&amp;Peripherals|Cables&amp;Accessories|Cables|USBCables"/>
    <x v="190"/>
    <s v="Computers and Accessories"/>
    <x v="5"/>
    <s v="Accessories and Peripherals"/>
    <s v="Cables and Accessories"/>
    <s v="Cables"/>
    <s v="USB Cables"/>
    <n v="179"/>
    <n v="500"/>
    <x v="1"/>
    <n v="46297500"/>
    <n v="0.64"/>
    <n v="1"/>
    <n v="4.2"/>
    <x v="0"/>
    <n v="92595"/>
    <x v="1"/>
    <n v="37038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nd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nd  is Amazon‚Äôs own inhouse brand for fast moving small electronic consumer goods.Here amazon uses its massive collection of sales data to launch products that are in huge demand  and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nd  hence amazonbasics branded products are available for a lower price attracting bulk customers online.As an additional benefit, Amazonbasics products are delivered free to prime members  and  are covered under amazon warranty for all and hence any claim or replacement procedures are highly streamlined  and  immediately taken care of.ABOUT OUR PRODUCT ( REQUIREMENT vs ACTUAL):xxxxxxxxxxxxxxxxxxxxxxxxxxxxxxxxxxxxxxxxxxxxxxxxxxxxxxI recently purchased a new Qualcomm 3 Qbix car charger  and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nd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nd  a sturdy intermediate cable. The whole construction of the cable due it‚Äôs cable size  and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nd  quality of the cable  and  insulation looks promising enough to last few years. Even if used for other than car charging it looks durable enough to last long.I had further shortlisted mansaa  and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nd  micro B ports. The micro B port pins lock securely onto the charging mobile devices which is quite good.No signs of loose construction.Being Gold-plated is more of a misleading  and  fancy term(in this case) as most of the metal ports designed today already have a corrosion resistance  and  nobody is going to use them in saline sea water anyways.5.) AVAILABILITY OF TIES/VELCRO STRAPS :***********************************************************As per my intended use in a car where compactness was of paramount importance, I expected an included cable tie or a Velcro strap would be a nice add-on to properly adjust  and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nd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nd  imported by amazon warehouse dealers under the brand name  and  philosophy of amazonbasics.9.) The cable has a manufacturing date of Oct 2017  and  it was imported to India in Dec 2017.10.) The cable has a MRP tag of 495 bucks however I purchased it online for 269 bucks.being a prime member shipping was free.11.) A customer care toll free number  and  email is also printed over the label for registration of any consumer grievances.FINAL VERDICT:xxxxxxxxxxxxxxxxxxIt has been few days since I have received  an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 and s=electronics and sr=1-55"/>
  </r>
  <r>
    <s v="B07232M876"/>
    <s v="Amazonbasics Micro Usb Fast Charging Cable For Android Smartphone,Personal Computer,Printer With Gold Plated Connectors (6 Feet, Black)"/>
    <s v="Computers&amp;Accessories|Accessories&amp;Peripherals|Cables&amp;Accessories|Cables|USBCables"/>
    <x v="190"/>
    <s v="Computers and Accessories"/>
    <x v="5"/>
    <s v="Accessories and Peripherals"/>
    <s v="Cables and Accessories"/>
    <s v="Cables"/>
    <s v="USB Cables"/>
    <n v="199"/>
    <n v="395"/>
    <x v="1"/>
    <n v="36575025"/>
    <n v="0.5"/>
    <n v="1"/>
    <n v="4.2"/>
    <x v="0"/>
    <n v="92595"/>
    <x v="1"/>
    <n v="37038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nd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nd  is Amazon‚Äôs own inhouse brand for fast moving small electronic consumer goods.Here amazon uses its massive collection of sales data to launch products that are in huge demand  and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nd  hence amazonbasics branded products are available for a lower price attracting bulk customers online.As an additional benefit, Amazonbasics products are delivered free to prime members  and  are covered under amazon warranty for all and hence any claim or replacement procedures are highly streamlined  and  immediately taken care of.ABOUT OUR PRODUCT ( REQUIREMENT vs ACTUAL):xxxxxxxxxxxxxxxxxxxxxxxxxxxxxxxxxxxxxxxxxxxxxxxxxxxxxxI recently purchased a new Qualcomm 3 Qbix car charger  and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nd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nd  a sturdy intermediate cable. The whole construction of the cable due it‚Äôs cable size  and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nd  quality of the cable  and  insulation looks promising enough to last few years. Even if used for other than car charging it looks durable enough to last long.I had further shortlisted mansaa  and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nd  micro B ports. The micro B port pins lock securely onto the charging mobile devices which is quite good.No signs of loose construction.Being Gold-plated is more of a misleading  and  fancy term(in this case) as most of the metal ports designed today already have a corrosion resistance  and  nobody is going to use them in saline sea water anyways.5.) AVAILABILITY OF TIES/VELCRO STRAPS :***********************************************************As per my intended use in a car where compactness was of paramount importance, I expected an included cable tie or a Velcro strap would be a nice add-on to properly adjust  and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nd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nd  imported by amazon warehouse dealers under the brand name  and  philosophy of amazonbasics.9.) The cable has a manufacturing date of Oct 2017  and  it was imported to India in Dec 2017.10.) The cable has a MRP tag of 495 bucks however I purchased it online for 269 bucks.being a prime member shipping was free.11.) A customer care toll free number  and  email is also printed over the label for registration of any consumer grievances.FINAL VERDICT:xxxxxxxxxxxxxxxxxxIt has been few days since I have received  an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 and s=computers and sr=1-332"/>
  </r>
  <r>
    <s v="B098NS6PVG"/>
    <s v="Ambrane Unbreakable 60W / 3A Fast Charging 1.5m Braided Type C Cable for Smartphones, Tablets, Laptops  and  other Type C devices, PD Technology, 480Mbps Data Sync, Quick Charge 3.0 (RCT15A, Black)"/>
    <s v="Computers&amp;Accessories|Accessories&amp;Peripherals|Cables&amp;Accessories|Cables|USBCables"/>
    <x v="190"/>
    <s v="Computers and Accessories"/>
    <x v="5"/>
    <s v="Accessories and Peripherals"/>
    <s v="Cables and Accessories"/>
    <s v="Cables"/>
    <s v="USB Cables"/>
    <n v="199"/>
    <n v="349"/>
    <x v="1"/>
    <n v="15353906"/>
    <n v="0.43"/>
    <n v="0"/>
    <n v="4"/>
    <x v="0"/>
    <n v="43994"/>
    <x v="1"/>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 and s=electronics and sr=1-2"/>
  </r>
  <r>
    <s v="B082LZGK39"/>
    <s v="Ambrane Unbreakable 60W / 3A Fast Charging 1.5m Braided Micro USB Cable for Smartphones, Tablets, Laptops  and  Other Micro USB Devices, 480Mbps Data Sync, Quick Charge 3.0 (RCM15, Black)"/>
    <s v="Computers&amp;Accessories|Accessories&amp;Peripherals|Cables&amp;Accessories|Cables|USBCables"/>
    <x v="190"/>
    <s v="Computers and Accessories"/>
    <x v="5"/>
    <s v="Accessories and Peripherals"/>
    <s v="Cables and Accessories"/>
    <s v="Cables"/>
    <s v="USB Cables"/>
    <n v="199"/>
    <n v="299"/>
    <x v="1"/>
    <n v="13154206"/>
    <n v="0.33"/>
    <n v="0"/>
    <n v="4"/>
    <x v="0"/>
    <n v="43994"/>
    <x v="1"/>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 and s=electronics and sr=1-11"/>
  </r>
  <r>
    <s v="B082LSVT4B"/>
    <s v="Ambrane Unbreakable 60W / 3A Fast Charging 1.5m Braided Type C to Type C Cable for Smartphones, Tablets, Laptops  and  Other Type C Devices, PD Technology, 480Mbps Data Sync (RCTT15, Black)"/>
    <s v="Computers&amp;Accessories|Accessories&amp;Peripherals|Cables&amp;Accessories|Cables|USBCables"/>
    <x v="190"/>
    <s v="Computers and Accessories"/>
    <x v="5"/>
    <s v="Accessories and Peripherals"/>
    <s v="Cables and Accessories"/>
    <s v="Cables"/>
    <s v="USB Cables"/>
    <n v="249"/>
    <n v="399"/>
    <x v="1"/>
    <n v="17553606"/>
    <n v="0.38"/>
    <n v="0"/>
    <n v="4"/>
    <x v="0"/>
    <n v="43994"/>
    <x v="1"/>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 and s=electronics and sr=1-19"/>
  </r>
  <r>
    <s v="B082LZGK39"/>
    <s v="Ambrane Unbreakable 60W / 3A Fast Charging 1.5m Braided Micro USB Cable for Smartphones, Tablets, Laptops  and  Other Micro USB Devices, 480Mbps Data Sync, Quick Charge 3.0 (RCM15, Black)"/>
    <s v="Computers&amp;Accessories|Accessories&amp;Peripherals|Cables&amp;Accessories|Cables|USBCables"/>
    <x v="190"/>
    <s v="Computers and Accessories"/>
    <x v="5"/>
    <s v="Accessories and Peripherals"/>
    <s v="Cables and Accessories"/>
    <s v="Cables"/>
    <s v="USB Cables"/>
    <n v="199"/>
    <n v="299"/>
    <x v="1"/>
    <n v="13154206"/>
    <n v="0.33"/>
    <n v="0"/>
    <n v="4"/>
    <x v="0"/>
    <n v="43994"/>
    <x v="1"/>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 and s=electronics and sr=1-92"/>
  </r>
  <r>
    <s v="B082LSVT4B"/>
    <s v="Ambrane Unbreakable 60W / 3A Fast Charging 1.5m Braided Type C to Type C Cable for Smartphones, Tablets, Laptops  and  Other Type C Devices, PD Technology, 480Mbps Data Sync (RCTT15, Black)"/>
    <s v="Computers&amp;Accessories|Accessories&amp;Peripherals|Cables&amp;Accessories|Cables|USBCables"/>
    <x v="190"/>
    <s v="Computers and Accessories"/>
    <x v="5"/>
    <s v="Accessories and Peripherals"/>
    <s v="Cables and Accessories"/>
    <s v="Cables"/>
    <s v="USB Cables"/>
    <n v="249"/>
    <n v="399"/>
    <x v="1"/>
    <n v="17553606"/>
    <n v="0.38"/>
    <n v="0"/>
    <n v="4"/>
    <x v="0"/>
    <n v="43994"/>
    <x v="1"/>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 and s=electronics and sr=1-141"/>
  </r>
  <r>
    <s v="B098NS6PVG"/>
    <s v="Ambrane Unbreakable 60W / 3A Fast Charging 1.5m Braided Type C Cable for Smartphones, Tablets, Laptops  and  other Type C devices, PD Technology, 480Mbps Data Sync, Quick Charge 3.0 (RCT15A, Black)"/>
    <s v="Computers&amp;Accessories|Accessories&amp;Peripherals|Cables&amp;Accessories|Cables|USBCables"/>
    <x v="190"/>
    <s v="Computers and Accessories"/>
    <x v="5"/>
    <s v="Accessories and Peripherals"/>
    <s v="Cables and Accessories"/>
    <s v="Cables"/>
    <s v="USB Cables"/>
    <n v="199"/>
    <n v="349"/>
    <x v="1"/>
    <n v="15353906"/>
    <n v="0.43"/>
    <n v="0"/>
    <n v="4"/>
    <x v="0"/>
    <n v="43994"/>
    <x v="1"/>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 and s=computers and sr=1-41"/>
  </r>
  <r>
    <s v="B098NS6PVG"/>
    <s v="Ambrane Unbreakable 60W / 3A Fast Charging 1.5m Braided Type C Cable for Smartphones, Tablets, Laptops  and  other Type C devices, PD Technology, 480Mbps Data Sync, Quick Charge 3.0 (RCT15A, Black)"/>
    <s v="Computers&amp;Accessories|Accessories&amp;Peripherals|Cables&amp;Accessories|Cables|USBCables"/>
    <x v="190"/>
    <s v="Computers and Accessories"/>
    <x v="5"/>
    <s v="Accessories and Peripherals"/>
    <s v="Cables and Accessories"/>
    <s v="Cables"/>
    <s v="USB Cables"/>
    <n v="199"/>
    <n v="349"/>
    <x v="1"/>
    <n v="15353557"/>
    <n v="0.43"/>
    <n v="0"/>
    <n v="4"/>
    <x v="0"/>
    <n v="43993"/>
    <x v="1"/>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 and s=electronics and sr=1-46"/>
  </r>
  <r>
    <s v="B082T6GVG9"/>
    <s v="AmazonBasics New Release ABS USB-A to Lightning Cable Cord, Fast Charging MFi Certified Charger for Apple iPhone, iPad Tablet (3-Ft, White)"/>
    <s v="Computers&amp;Accessories|Accessories&amp;Peripherals|Cables&amp;Accessories|Cables|USBCables"/>
    <x v="190"/>
    <s v="Computers and Accessories"/>
    <x v="5"/>
    <s v="Accessories and Peripherals"/>
    <s v="Cables and Accessories"/>
    <s v="Cables"/>
    <s v="USB Cables"/>
    <n v="689"/>
    <n v="1500"/>
    <x v="0"/>
    <n v="63451500"/>
    <n v="0.54"/>
    <n v="1"/>
    <n v="4.2"/>
    <x v="0"/>
    <n v="42301"/>
    <x v="1"/>
    <n v="169204"/>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 and s=electronics and sr=1-153"/>
  </r>
  <r>
    <s v="B07DWFX9YS"/>
    <s v="Amazon Basics USB A to Lightning PVC Molded Nylon MFi Certified Charging Cable (Black, 1.2 meter)"/>
    <s v="Computers&amp;Accessories|Accessories&amp;Peripherals|Cables&amp;Accessories|Cables|USBCables"/>
    <x v="190"/>
    <s v="Computers and Accessories"/>
    <x v="5"/>
    <s v="Accessories and Peripherals"/>
    <s v="Cables and Accessories"/>
    <s v="Cables"/>
    <s v="USB Cables"/>
    <n v="789"/>
    <n v="1999"/>
    <x v="0"/>
    <n v="69045460"/>
    <n v="0.61"/>
    <n v="1"/>
    <n v="4.2"/>
    <x v="0"/>
    <n v="34540"/>
    <x v="1"/>
    <n v="1381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nd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 and s=electronics and sr=1-333"/>
  </r>
  <r>
    <s v="B08DDRGWTJ"/>
    <s v="MI Usb Type-C Cable Smartphone (Black)"/>
    <s v="Computers&amp;Accessories|Accessories&amp;Peripherals|Cables&amp;Accessories|Cables|USBCables"/>
    <x v="190"/>
    <s v="Computers and Accessories"/>
    <x v="5"/>
    <s v="Accessories and Peripherals"/>
    <s v="Cables and Accessories"/>
    <s v="Cables"/>
    <s v="USB Cables"/>
    <n v="229"/>
    <n v="299"/>
    <x v="1"/>
    <n v="9092889"/>
    <n v="0.23"/>
    <n v="0"/>
    <n v="4.3"/>
    <x v="0"/>
    <n v="30411"/>
    <x v="1"/>
    <n v="12164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 and s=electronics and sr=1-9"/>
  </r>
  <r>
    <s v="B07YTNKVJQ"/>
    <s v="MI Xiaomi USB Type C HYperCharge Cable 6A 100cm Sturdy and Durable Black Supports 120W HyperCharging"/>
    <s v="Computers&amp;Accessories|Accessories&amp;Peripherals|Cables&amp;Accessories|Cables|USBCables"/>
    <x v="190"/>
    <s v="Computers and Accessories"/>
    <x v="5"/>
    <s v="Accessories and Peripherals"/>
    <s v="Cables and Accessories"/>
    <s v="Cables"/>
    <s v="USB Cables"/>
    <n v="499"/>
    <n v="1299"/>
    <x v="0"/>
    <n v="39503889"/>
    <n v="0.62"/>
    <n v="1"/>
    <n v="4.3"/>
    <x v="0"/>
    <n v="30411"/>
    <x v="1"/>
    <n v="121644"/>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 and s=electronics and sr=1-172"/>
  </r>
  <r>
    <s v="B08DDRGWTJ"/>
    <s v="MI Usb Type-C Cable Smartphone (Black)"/>
    <s v="Computers&amp;Accessories|Accessories&amp;Peripherals|Cables&amp;Accessories|Cables|USBCables"/>
    <x v="190"/>
    <s v="Computers and Accessories"/>
    <x v="5"/>
    <s v="Accessories and Peripherals"/>
    <s v="Cables and Accessories"/>
    <s v="Cables"/>
    <s v="USB Cables"/>
    <n v="229"/>
    <n v="299"/>
    <x v="1"/>
    <n v="9092889"/>
    <n v="0.23"/>
    <n v="0"/>
    <n v="4.3"/>
    <x v="0"/>
    <n v="30411"/>
    <x v="1"/>
    <n v="12164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 and s=electronics and sr=1-91"/>
  </r>
  <r>
    <s v="B08DDRGWTJ"/>
    <s v="MI Usb Type-C Cable Smartphone (Black)"/>
    <s v="Computers&amp;Accessories|Accessories&amp;Peripherals|Cables&amp;Accessories|Cables|USBCables"/>
    <x v="190"/>
    <s v="Computers and Accessories"/>
    <x v="5"/>
    <s v="Accessories and Peripherals"/>
    <s v="Cables and Accessories"/>
    <s v="Cables"/>
    <s v="USB Cables"/>
    <n v="229"/>
    <n v="299"/>
    <x v="1"/>
    <n v="9092889"/>
    <n v="0.23"/>
    <n v="0"/>
    <n v="4.3"/>
    <x v="0"/>
    <n v="30411"/>
    <x v="1"/>
    <n v="12164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 and s=computers and sr=1-90"/>
  </r>
  <r>
    <s v="B01GGKZ0V6"/>
    <s v="AmazonBasics USB Type-C to USB Type-C 2.0 Cable - 3 Feet Laptop (0.9 Meters) - White"/>
    <s v="Computers&amp;Accessories|Accessories&amp;Peripherals|Cables&amp;Accessories|Cables|USBCables"/>
    <x v="190"/>
    <s v="Computers and Accessories"/>
    <x v="5"/>
    <s v="Accessories and Peripherals"/>
    <s v="Cables and Accessories"/>
    <s v="Cables"/>
    <s v="USB Cables"/>
    <n v="329"/>
    <n v="845"/>
    <x v="0"/>
    <n v="25135370"/>
    <n v="0.61"/>
    <n v="1"/>
    <n v="4.2"/>
    <x v="0"/>
    <n v="29746"/>
    <x v="1"/>
    <n v="11898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 and s=electronics and sr=1-69"/>
  </r>
  <r>
    <s v="B01GGKZ4NU"/>
    <s v="AmazonBasics USB Type-C to USB Type-C 2.0 Cable for Charging Adapter, Smartphone - 9 Feet (2.7 Meters) - White"/>
    <s v="Computers&amp;Accessories|Accessories&amp;Peripherals|Cables&amp;Accessories|Cables|USBCables"/>
    <x v="190"/>
    <s v="Computers and Accessories"/>
    <x v="5"/>
    <s v="Accessories and Peripherals"/>
    <s v="Cables and Accessories"/>
    <s v="Cables"/>
    <s v="USB Cables"/>
    <n v="549"/>
    <n v="995"/>
    <x v="0"/>
    <n v="29597270"/>
    <n v="0.45"/>
    <n v="0"/>
    <n v="4.2"/>
    <x v="0"/>
    <n v="29746"/>
    <x v="1"/>
    <n v="118984"/>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 and s=electronics and sr=1-288"/>
  </r>
  <r>
    <s v="B01GGKZ0V6"/>
    <s v="AmazonBasics USB Type-C to USB Type-C 2.0 Cable - 3 Feet Laptop (0.9 Meters) - White"/>
    <s v="Computers&amp;Accessories|Accessories&amp;Peripherals|Cables&amp;Accessories|Cables|USBCables"/>
    <x v="190"/>
    <s v="Computers and Accessories"/>
    <x v="5"/>
    <s v="Accessories and Peripherals"/>
    <s v="Cables and Accessories"/>
    <s v="Cables"/>
    <s v="USB Cables"/>
    <n v="329"/>
    <n v="845"/>
    <x v="0"/>
    <n v="25135370"/>
    <n v="0.61"/>
    <n v="1"/>
    <n v="4.2"/>
    <x v="0"/>
    <n v="29746"/>
    <x v="1"/>
    <n v="11898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 and s=computers and sr=1-401"/>
  </r>
  <r>
    <s v="B0974H97TJ"/>
    <s v="boAt A 350 Type C Cable for Smartphone, Charging Adapter (1.5m, Carbon Black)"/>
    <s v="Computers&amp;Accessories|Accessories&amp;Peripherals|Cables&amp;Accessories|Cables|USBCables"/>
    <x v="190"/>
    <s v="Computers and Accessories"/>
    <x v="5"/>
    <s v="Accessories and Peripherals"/>
    <s v="Cables and Accessories"/>
    <s v="Cables"/>
    <s v="USB Cables"/>
    <n v="299"/>
    <n v="799"/>
    <x v="0"/>
    <n v="23004009"/>
    <n v="0.63"/>
    <n v="1"/>
    <n v="4.4000000000000004"/>
    <x v="0"/>
    <n v="28791"/>
    <x v="1"/>
    <n v="11516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 and s=electronics and sr=1-92"/>
  </r>
  <r>
    <s v="B08NCKT9FG"/>
    <s v="Boat A 350 Type C Cable 1.5m(Jet Black)"/>
    <s v="Computers&amp;Accessories|Accessories&amp;Peripherals|Cables&amp;Accessories|Cables|USBCables"/>
    <x v="190"/>
    <s v="Computers and Accessories"/>
    <x v="5"/>
    <s v="Accessories and Peripherals"/>
    <s v="Cables and Accessories"/>
    <s v="Cables"/>
    <s v="USB Cables"/>
    <n v="299"/>
    <n v="798"/>
    <x v="0"/>
    <n v="22975218"/>
    <n v="0.63"/>
    <n v="1"/>
    <n v="4.4000000000000004"/>
    <x v="0"/>
    <n v="28791"/>
    <x v="1"/>
    <n v="11516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 and s=electronics and sr=1-28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190"/>
    <s v="Computers and Accessories"/>
    <x v="5"/>
    <s v="Accessories and Peripherals"/>
    <s v="Cables and Accessories"/>
    <s v="Cables"/>
    <s v="USB Cables"/>
    <n v="149"/>
    <n v="1000"/>
    <x v="0"/>
    <n v="24871000"/>
    <n v="0.85"/>
    <n v="1"/>
    <n v="3.9"/>
    <x v="0"/>
    <n v="24871"/>
    <x v="1"/>
    <n v="99484"/>
    <s v="Fast Charging  and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nd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nd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 and s=electronics and sr=1-6"/>
  </r>
  <r>
    <s v="B08Y1SJVV5"/>
    <s v="pTron Solero MB301 3A Micro USB Data  and  Charging Cable, Made in India, 480Mbps Data Sync, Strong  and  Durable 1.5-Meter Nylon Braided USB Cable for Micro USB Devices - (Black)"/>
    <s v="Computers&amp;Accessories|Accessories&amp;Peripherals|Cables&amp;Accessories|Cables|USBCables"/>
    <x v="190"/>
    <s v="Computers and Accessories"/>
    <x v="5"/>
    <s v="Accessories and Peripherals"/>
    <s v="Cables and Accessories"/>
    <s v="Cables"/>
    <s v="USB Cables"/>
    <n v="99"/>
    <n v="666.66"/>
    <x v="0"/>
    <n v="16580500.859999999"/>
    <n v="0.85"/>
    <n v="1"/>
    <n v="3.9"/>
    <x v="0"/>
    <n v="24871"/>
    <x v="1"/>
    <n v="99484"/>
    <s v="Fast Charging  and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nd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nd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 and s=electronics and sr=1-39"/>
  </r>
  <r>
    <s v="B08Y5KXR6Z"/>
    <s v="PTron Solero T241 2.4A Type-C Data  and  Charging USB Cable, Made in India, 480Mbps Data Sync, Durable 1-Meter Long USB Cable for Type-C USB Devices for Charging Adapter (Black)"/>
    <s v="Computers&amp;Accessories|Accessories&amp;Peripherals|Cables&amp;Accessories|Cables|USBCables"/>
    <x v="190"/>
    <s v="Computers and Accessories"/>
    <x v="5"/>
    <s v="Accessories and Peripherals"/>
    <s v="Cables and Accessories"/>
    <s v="Cables"/>
    <s v="USB Cables"/>
    <n v="99"/>
    <n v="800"/>
    <x v="0"/>
    <n v="19896800"/>
    <n v="0.88"/>
    <n v="1"/>
    <n v="3.9"/>
    <x v="0"/>
    <n v="24871"/>
    <x v="1"/>
    <n v="99484"/>
    <s v="Solero T241 data and charging cable is equipped with a Type-C USB port, the cable supports up to 2.4Amps of power output for powering and fast charging your smart device.|Charge  and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 and s=electronics and sr=1-12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190"/>
    <s v="Computers and Accessories"/>
    <x v="5"/>
    <s v="Accessories and Peripherals"/>
    <s v="Cables and Accessories"/>
    <s v="Cables"/>
    <s v="USB Cables"/>
    <n v="149"/>
    <n v="1000"/>
    <x v="0"/>
    <n v="24870000"/>
    <n v="0.85"/>
    <n v="1"/>
    <n v="3.9"/>
    <x v="0"/>
    <n v="24870"/>
    <x v="1"/>
    <n v="99480"/>
    <s v="Fast Charging  and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nd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nd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 and s=electronics and sr=1-72"/>
  </r>
  <r>
    <s v="B08Y1SJVV5"/>
    <s v="pTron Solero MB301 3A Micro USB Data  and  Charging Cable, Made in India, 480Mbps Data Sync, Strong  and  Durable 1.5-Meter Nylon Braided USB Cable for Micro USB Devices - (Black)"/>
    <s v="Computers&amp;Accessories|Accessories&amp;Peripherals|Cables&amp;Accessories|Cables|USBCables"/>
    <x v="190"/>
    <s v="Computers and Accessories"/>
    <x v="5"/>
    <s v="Accessories and Peripherals"/>
    <s v="Cables and Accessories"/>
    <s v="Cables"/>
    <s v="USB Cables"/>
    <n v="99"/>
    <n v="666.66"/>
    <x v="0"/>
    <n v="16579834.199999999"/>
    <n v="0.85"/>
    <n v="1"/>
    <n v="3.9"/>
    <x v="0"/>
    <n v="24870"/>
    <x v="1"/>
    <n v="99480"/>
    <s v="Fast Charging  and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nd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nd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 and s=electronics and sr=1-23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190"/>
    <s v="Computers and Accessories"/>
    <x v="5"/>
    <s v="Accessories and Peripherals"/>
    <s v="Cables and Accessories"/>
    <s v="Cables"/>
    <s v="USB Cables"/>
    <n v="149"/>
    <n v="1000"/>
    <x v="0"/>
    <n v="24870000"/>
    <n v="0.85"/>
    <n v="1"/>
    <n v="3.9"/>
    <x v="0"/>
    <n v="24870"/>
    <x v="1"/>
    <n v="99480"/>
    <s v="Fast Charging  and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nd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nd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 and s=computers and sr=1-61"/>
  </r>
  <r>
    <s v="B07JW9H4J1"/>
    <s v="Wayona Nylon Braided USB to Lightning Fast Charging and Data Sync Cable Compatible for iPhone 13, 12,11, X, 8, 7, 6, 5, iPad Air, Pro, Mini (3 FT Pack of 1, Grey)"/>
    <s v="Computers&amp;Accessories|Accessories&amp;Peripherals|Cables&amp;Accessories|Cables|USBCables"/>
    <x v="190"/>
    <s v="Computers and Accessories"/>
    <x v="5"/>
    <s v="Accessories and Peripherals"/>
    <s v="Cables and Accessories"/>
    <s v="Cables"/>
    <s v="USB Cables"/>
    <n v="399"/>
    <n v="1099"/>
    <x v="0"/>
    <n v="26672730"/>
    <n v="0.64"/>
    <n v="1"/>
    <n v="4.2"/>
    <x v="0"/>
    <n v="24270"/>
    <x v="1"/>
    <n v="97080"/>
    <s v="High Compatibility : Compatible With iPhone 12, 11, X/XsMax/Xr ,iPhone 8/8 Plus,iPhone 7/7 Plus,iPhone 6s/6s Plus,iPhone 6/6 Plus,iPhone 5/5s/5c/se,iPad Pro,iPad Air 1/2,iPad mini 1/2/3,iPod nano7,iPod touch and more apple devices.|Fast Charge and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 and s=electronics and sr=1-38"/>
  </r>
  <r>
    <s v="B07JW9H4J1"/>
    <s v="Wayona Nylon Braided USB to Lightning Fast Charging and Data Sync Cable Compatible for iPhone 13, 12,11, X, 8, 7, 6, 5, iPad Air, Pro, Mini (3 FT Pack of 1, Grey)"/>
    <s v="Computers&amp;Accessories|Accessories&amp;Peripherals|Cables&amp;Accessories|Cables|USBCables"/>
    <x v="190"/>
    <s v="Computers and Accessories"/>
    <x v="5"/>
    <s v="Accessories and Peripherals"/>
    <s v="Cables and Accessories"/>
    <s v="Cables"/>
    <s v="USB Cables"/>
    <n v="399"/>
    <n v="1099"/>
    <x v="0"/>
    <n v="26671631"/>
    <n v="0.64"/>
    <n v="1"/>
    <n v="4.2"/>
    <x v="0"/>
    <n v="24269"/>
    <x v="1"/>
    <n v="97076"/>
    <s v="High Compatibility : Compatible With iPhone 12, 11, X/XsMax/Xr ,iPhone 8/8 Plus,iPhone 7/7 Plus,iPhone 6s/6s Plus,iPhone 6/6 Plus,iPhone 5/5s/5c/se,iPad Pro,iPad Air 1/2,iPad mini 1/2/3,iPod nano7,iPod touch and more apple devices.|Fast Charge and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 and s=electronics and sr=1-1"/>
  </r>
  <r>
    <s v="B07JW1Y6XV"/>
    <s v="Wayona Nylon Braided 3A Lightning to USB A Syncing and Fast Charging Data Cable for iPhone, Ipad (3 FT Pack of 1, Black)"/>
    <s v="Computers&amp;Accessories|Accessories&amp;Peripherals|Cables&amp;Accessories|Cables|USBCables"/>
    <x v="190"/>
    <s v="Computers and Accessories"/>
    <x v="5"/>
    <s v="Accessories and Peripherals"/>
    <s v="Cables and Accessories"/>
    <s v="Cables"/>
    <s v="USB Cables"/>
    <n v="399"/>
    <n v="1099"/>
    <x v="0"/>
    <n v="26671631"/>
    <n v="0.64"/>
    <n v="1"/>
    <n v="4.2"/>
    <x v="0"/>
    <n v="24269"/>
    <x v="1"/>
    <n v="97076"/>
    <s v="[High Compatibility] : iPhone X/XsMax/Xr ,iPhone 8/8 Plus,iPhone 7/7 Plus,iPhone 6s/6s Plus,iPhone 6/6 Plus,iPhone 5/5s/5c/se,iPad Pro,iPad Air 1/2,iPad mini 1/2/3,iPod nano7,iPod touch and more appl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 and s=electronics and sr=1-46"/>
  </r>
  <r>
    <s v="B07LGT55SJ"/>
    <s v="Wayona Usb Nylon Braided Data Sync And Charging Cable For Iphone, Ipad Tablet (Red, Black)"/>
    <s v="Computers&amp;Accessories|Accessories&amp;Peripherals|Cables&amp;Accessories|Cables|USBCables"/>
    <x v="190"/>
    <s v="Computers and Accessories"/>
    <x v="5"/>
    <s v="Accessories and Peripherals"/>
    <s v="Cables and Accessories"/>
    <s v="Cables"/>
    <s v="USB Cables"/>
    <n v="399"/>
    <n v="1099"/>
    <x v="0"/>
    <n v="26671631"/>
    <n v="0.64"/>
    <n v="1"/>
    <n v="4.2"/>
    <x v="0"/>
    <n v="24269"/>
    <x v="1"/>
    <n v="97076"/>
    <s v="[High Compatibility] : Compatible For iPhone X/Xs Max/Xr, Phone 8/8 Plus,Phone 7/7 Plus,Phone 6s/6s Plus,Phone 6/6 Plus,5/5s/5c/SE,Pad Pro,Pad Air 1/2,Pad mini 1/2/3,Pod nano7,Pod touch and mor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 and s=electronics and sr=1-89"/>
  </r>
  <r>
    <s v="B07JH1C41D"/>
    <s v="Wayona Nylon Braided (2 Pack) Lightning Fast Usb Data Cable Fast Charger Cord For Iphone, Ipad Tablet (3 Ft Pack Of 2, Grey)"/>
    <s v="Computers&amp;Accessories|Accessories&amp;Peripherals|Cables&amp;Accessories|Cables|USBCables"/>
    <x v="190"/>
    <s v="Computers and Accessories"/>
    <x v="5"/>
    <s v="Accessories and Peripherals"/>
    <s v="Cables and Accessories"/>
    <s v="Cables"/>
    <s v="USB Cables"/>
    <n v="649"/>
    <n v="1999"/>
    <x v="0"/>
    <n v="48513731"/>
    <n v="0.68"/>
    <n v="1"/>
    <n v="4.2"/>
    <x v="0"/>
    <n v="24269"/>
    <x v="1"/>
    <n v="97076"/>
    <s v="[High Compatibility] : iPhone X/XsMax/Xr ,iPhone 8/8 Plus,iPhone 7/7 Plus,iPhone 6s/6s Plus,iPhone 6/6 Plus,iPhone 5/5s/5c/se,iPad Pro,iPad Air 1/2,iPad mini 1/2/3,iPod nano7,iPod touch and more appl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 and s=electronics and sr=1-98"/>
  </r>
  <r>
    <s v="B07JGDB5M1"/>
    <s v="Wayona Nylon Braided 2M / 6Ft Fast Charge Usb To Lightning Data Sync And Charging Cable For Iphone, Ipad Tablet (6 Ft Pack Of 1, Grey)"/>
    <s v="Computers&amp;Accessories|Accessories&amp;Peripherals|Cables&amp;Accessories|Cables|USBCables"/>
    <x v="190"/>
    <s v="Computers and Accessories"/>
    <x v="5"/>
    <s v="Accessories and Peripherals"/>
    <s v="Cables and Accessories"/>
    <s v="Cables"/>
    <s v="USB Cables"/>
    <n v="449"/>
    <n v="1299"/>
    <x v="0"/>
    <n v="31525431"/>
    <n v="0.65"/>
    <n v="1"/>
    <n v="4.2"/>
    <x v="0"/>
    <n v="24269"/>
    <x v="1"/>
    <n v="97076"/>
    <s v="[High Compatibility] : Phone X/XsMax/Xr ,Phone 8/8 Plus,Phone 7/7 Plus,Phone 6s/6s Plus,Phone 6/6 Plus,Phone 5/5s/5c/se,Pad Pro,Pad Air 1/2,Pad mini 1/2/3,Pod nano7,Pod touch and mor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 and s=electronics and sr=1-119"/>
  </r>
  <r>
    <s v="B07JH1CBGW"/>
    <s v="Wayona Nylon Braided Usb Syncing And Charging Cable Sync And Charging Cable For Iphone, Ipad (3 Ft, Black) - Pack Of 2"/>
    <s v="Computers&amp;Accessories|Accessories&amp;Peripherals|Cables&amp;Accessories|Cables|USBCables"/>
    <x v="190"/>
    <s v="Computers and Accessories"/>
    <x v="5"/>
    <s v="Accessories and Peripherals"/>
    <s v="Cables and Accessories"/>
    <s v="Cables"/>
    <s v="USB Cables"/>
    <n v="649"/>
    <n v="1999"/>
    <x v="0"/>
    <n v="48513731"/>
    <n v="0.68"/>
    <n v="1"/>
    <n v="4.2"/>
    <x v="0"/>
    <n v="24269"/>
    <x v="1"/>
    <n v="97076"/>
    <s v="[High Compatibility] : iPhone X/XsMax/Xr ,iPhone 8/8 Plus,iPhone 7/7 Plus,iPhone 6s/6s Plus,iPhone 6/6 Plus,iPhone 5/5s/5c/se,iPad Pro,iPad Air 1/2,iPad mini 1/2/3,iPod nano7,iPod touch and more apple devices.|[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 and s=electronics and sr=1-241"/>
  </r>
  <r>
    <s v="B07JW9H4J1"/>
    <s v="Wayona Nylon Braided USB to Lightning Fast Charging and Data Sync Cable Compatible for iPhone 13, 12,11, X, 8, 7, 6, 5, iPad Air, Pro, Mini (3 FT Pack of 1, Grey)"/>
    <s v="Computers&amp;Accessories|Accessories&amp;Peripherals|Cables&amp;Accessories|Cables|USBCables"/>
    <x v="190"/>
    <s v="Computers and Accessories"/>
    <x v="5"/>
    <s v="Accessories and Peripherals"/>
    <s v="Cables and Accessories"/>
    <s v="Cables"/>
    <s v="USB Cables"/>
    <n v="399"/>
    <n v="1099"/>
    <x v="0"/>
    <n v="26671631"/>
    <n v="0.64"/>
    <n v="1"/>
    <n v="4.2"/>
    <x v="0"/>
    <n v="24269"/>
    <x v="1"/>
    <n v="97076"/>
    <s v="High Compatibility : Compatible With iPhone 12, 11, X/XsMax/Xr ,iPhone 8/8 Plus,iPhone 7/7 Plus,iPhone 6s/6s Plus,iPhone 6/6 Plus,iPhone 5/5s/5c/se,iPad Pro,iPad Air 1/2,iPad mini 1/2/3,iPod nano7,iPod touch and more apple devices.|Fast Charge and 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 and s=computers and sr=1-33"/>
  </r>
  <r>
    <s v="B077Z65HSD"/>
    <s v="boAt A400 USB Type-C to USB-A 2.0 Male Data Cable, 2 Meter (Black)"/>
    <s v="Computers&amp;Accessories|Accessories&amp;Peripherals|Cables&amp;Accessories|Cables|USBCables"/>
    <x v="190"/>
    <s v="Computers and Accessories"/>
    <x v="5"/>
    <s v="Accessories and Peripherals"/>
    <s v="Cables and Accessories"/>
    <s v="Cables"/>
    <s v="USB Cables"/>
    <n v="299"/>
    <n v="999"/>
    <x v="0"/>
    <n v="20829150"/>
    <n v="0.7"/>
    <n v="1"/>
    <n v="4.3"/>
    <x v="0"/>
    <n v="20850"/>
    <x v="1"/>
    <n v="834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 and s=electronics and sr=1-33"/>
  </r>
  <r>
    <s v="B0974G5Q2Y"/>
    <s v="boAt Laptop, Smartphone Type-c A400 Male Data Cable (Carbon Black)"/>
    <s v="Computers&amp;Accessories|Accessories&amp;Peripherals|Cables&amp;Accessories|Cables|USBCables"/>
    <x v="190"/>
    <s v="Computers and Accessories"/>
    <x v="5"/>
    <s v="Accessories and Peripherals"/>
    <s v="Cables and Accessories"/>
    <s v="Cables"/>
    <s v="USB Cables"/>
    <n v="273.10000000000002"/>
    <n v="999"/>
    <x v="0"/>
    <n v="20829150"/>
    <n v="0.73"/>
    <n v="1"/>
    <n v="4.3"/>
    <x v="0"/>
    <n v="20850"/>
    <x v="1"/>
    <n v="8340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 and s=electronics and sr=1-124"/>
  </r>
  <r>
    <s v="B071SDRGWL"/>
    <s v="boAt Type-c A400 Type-c to USB A Cable for All Type C Phones (Lg nexus 5x), 1Mtr(Black)"/>
    <s v="Computers&amp;Accessories|Accessories&amp;Peripherals|Cables&amp;Accessories|Cables|USBCables"/>
    <x v="190"/>
    <s v="Computers and Accessories"/>
    <x v="5"/>
    <s v="Accessories and Peripherals"/>
    <s v="Cables and Accessories"/>
    <s v="Cables"/>
    <s v="USB Cables"/>
    <n v="349"/>
    <n v="699"/>
    <x v="0"/>
    <n v="14574150"/>
    <n v="0.5"/>
    <n v="1"/>
    <n v="4.3"/>
    <x v="0"/>
    <n v="20850"/>
    <x v="1"/>
    <n v="8340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 and s=electronics and sr=1-158"/>
  </r>
  <r>
    <s v="B077Z65HSD"/>
    <s v="boAt A400 USB Type-C to USB-A 2.0 Male Data Cable, 2 Meter (Black)"/>
    <s v="Computers&amp;Accessories|Accessories&amp;Peripherals|Cables&amp;Accessories|Cables|USBCables"/>
    <x v="190"/>
    <s v="Computers and Accessories"/>
    <x v="5"/>
    <s v="Accessories and Peripherals"/>
    <s v="Cables and Accessories"/>
    <s v="Cables"/>
    <s v="USB Cables"/>
    <n v="299"/>
    <n v="999"/>
    <x v="0"/>
    <n v="20829150"/>
    <n v="0.7"/>
    <n v="1"/>
    <n v="4.3"/>
    <x v="0"/>
    <n v="20850"/>
    <x v="1"/>
    <n v="834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 and s=electronics and sr=1-204"/>
  </r>
  <r>
    <s v="B077Z65HSD"/>
    <s v="boAt A400 USB Type-C to USB-A 2.0 Male Data Cable, 2 Meter (Black)"/>
    <s v="Computers&amp;Accessories|Accessories&amp;Peripherals|Cables&amp;Accessories|Cables|USBCables"/>
    <x v="190"/>
    <s v="Computers and Accessories"/>
    <x v="5"/>
    <s v="Accessories and Peripherals"/>
    <s v="Cables and Accessories"/>
    <s v="Cables"/>
    <s v="USB Cables"/>
    <n v="299"/>
    <n v="999"/>
    <x v="0"/>
    <n v="20829150"/>
    <n v="0.7"/>
    <n v="1"/>
    <n v="4.3"/>
    <x v="0"/>
    <n v="20850"/>
    <x v="1"/>
    <n v="834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 and s=computers and sr=1-204"/>
  </r>
  <r>
    <s v="B01GGKYKQM"/>
    <s v="Amazon Basics USB Type-C to USB-A 2.0 Male Fast Charging Cable for Laptop - 3 Feet (0.9 Meters), Black"/>
    <s v="Computers&amp;Accessories|Accessories&amp;Peripherals|Cables&amp;Accessories|Cables|USBCables"/>
    <x v="190"/>
    <s v="Computers and Accessories"/>
    <x v="5"/>
    <s v="Accessories and Peripherals"/>
    <s v="Cables and Accessories"/>
    <s v="Cables"/>
    <s v="USB Cables"/>
    <n v="219"/>
    <n v="700"/>
    <x v="0"/>
    <n v="14037100"/>
    <n v="0.69"/>
    <n v="1"/>
    <n v="4.3"/>
    <x v="0"/>
    <n v="20053"/>
    <x v="1"/>
    <n v="8021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 and s=electronics and sr=1-77"/>
  </r>
  <r>
    <s v="B01GGKYKQM"/>
    <s v="Amazon Basics USB Type-C to USB-A 2.0 Male Fast Charging Cable for Laptop - 3 Feet (0.9 Meters), Black"/>
    <s v="Computers&amp;Accessories|Accessories&amp;Peripherals|Cables&amp;Accessories|Cables|USBCables"/>
    <x v="190"/>
    <s v="Computers and Accessories"/>
    <x v="5"/>
    <s v="Accessories and Peripherals"/>
    <s v="Cables and Accessories"/>
    <s v="Cables"/>
    <s v="USB Cables"/>
    <n v="219"/>
    <n v="700"/>
    <x v="0"/>
    <n v="14037100"/>
    <n v="0.69"/>
    <n v="1"/>
    <n v="4.3"/>
    <x v="0"/>
    <n v="20053"/>
    <x v="1"/>
    <n v="8021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 and s=computers and sr=1-435"/>
  </r>
  <r>
    <s v="B01GGKYKQM"/>
    <s v="Amazon Basics USB Type-C to USB-A 2.0 Male Fast Charging Cable for Laptop - 3 Feet (0.9 Meters), Black"/>
    <s v="Computers&amp;Accessories|Accessories&amp;Peripherals|Cables&amp;Accessories|Cables|USBCables"/>
    <x v="190"/>
    <s v="Computers and Accessories"/>
    <x v="5"/>
    <s v="Accessories and Peripherals"/>
    <s v="Cables and Accessories"/>
    <s v="Cables"/>
    <s v="USB Cables"/>
    <n v="219"/>
    <n v="700"/>
    <x v="0"/>
    <n v="14036400"/>
    <n v="0.69"/>
    <n v="1"/>
    <n v="4.3"/>
    <x v="0"/>
    <n v="20052"/>
    <x v="1"/>
    <n v="8020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 and s=electronics and sr=1-418"/>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190"/>
    <s v="Computers and Accessories"/>
    <x v="5"/>
    <s v="Accessories and Peripherals"/>
    <s v="Cables and Accessories"/>
    <s v="Cables"/>
    <s v="USB Cables"/>
    <n v="1519"/>
    <n v="1899"/>
    <x v="0"/>
    <n v="37529937"/>
    <n v="0.2"/>
    <n v="0"/>
    <n v="4.4000000000000004"/>
    <x v="0"/>
    <n v="19763"/>
    <x v="1"/>
    <n v="7905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 and s=electronics and sr=1-498"/>
  </r>
  <r>
    <s v="B083342NKJ"/>
    <s v="MI Braided USB Type-C Cable for Charging Adapter (Red)"/>
    <s v="Computers&amp;Accessories|Accessories&amp;Peripherals|Cables&amp;Accessories|Cables|USBCables"/>
    <x v="190"/>
    <s v="Computers and Accessories"/>
    <x v="5"/>
    <s v="Accessories and Peripherals"/>
    <s v="Cables and Accessories"/>
    <s v="Cables"/>
    <s v="USB Cables"/>
    <n v="349"/>
    <n v="399"/>
    <x v="1"/>
    <n v="7484043"/>
    <n v="0.13"/>
    <n v="0"/>
    <n v="4.4000000000000004"/>
    <x v="0"/>
    <n v="18757"/>
    <x v="1"/>
    <n v="7502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 and s=electronics and sr=1-17"/>
  </r>
  <r>
    <s v="B083342NKJ"/>
    <s v="MI Braided USB Type-C Cable for Charging Adapter (Red)"/>
    <s v="Computers&amp;Accessories|Accessories&amp;Peripherals|Cables&amp;Accessories|Cables|USBCables"/>
    <x v="190"/>
    <s v="Computers and Accessories"/>
    <x v="5"/>
    <s v="Accessories and Peripherals"/>
    <s v="Cables and Accessories"/>
    <s v="Cables"/>
    <s v="USB Cables"/>
    <n v="349"/>
    <n v="399"/>
    <x v="1"/>
    <n v="7484043"/>
    <n v="0.13"/>
    <n v="0"/>
    <n v="4.4000000000000004"/>
    <x v="0"/>
    <n v="18757"/>
    <x v="1"/>
    <n v="7502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 and s=electronics and sr=1-135"/>
  </r>
  <r>
    <s v="B083342NKJ"/>
    <s v="MI Braided USB Type-C Cable for Charging Adapter (Red)"/>
    <s v="Computers&amp;Accessories|Accessories&amp;Peripherals|Cables&amp;Accessories|Cables|USBCables"/>
    <x v="190"/>
    <s v="Computers and Accessories"/>
    <x v="5"/>
    <s v="Accessories and Peripherals"/>
    <s v="Cables and Accessories"/>
    <s v="Cables"/>
    <s v="USB Cables"/>
    <n v="349"/>
    <n v="399"/>
    <x v="1"/>
    <n v="7484043"/>
    <n v="0.13"/>
    <n v="0"/>
    <n v="4.4000000000000004"/>
    <x v="0"/>
    <n v="18757"/>
    <x v="1"/>
    <n v="7502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 and s=computers and sr=1-125"/>
  </r>
  <r>
    <s v="B08CF3B7N1"/>
    <s v="Portronics Konnect L 1.2M Fast Charging 3A 8 Pin USB Cable with Charge  and  Sync Function for iPhone, iPad (Grey)"/>
    <s v="Computers&amp;Accessories|Accessories&amp;Peripherals|Cables&amp;Accessories|Cables|USBCables"/>
    <x v="190"/>
    <s v="Computers and Accessories"/>
    <x v="5"/>
    <s v="Accessories and Peripherals"/>
    <s v="Cables and Accessories"/>
    <s v="Cables"/>
    <s v="USB Cables"/>
    <n v="154"/>
    <n v="399"/>
    <x v="1"/>
    <n v="6745095"/>
    <n v="0.61"/>
    <n v="1"/>
    <n v="4.2"/>
    <x v="0"/>
    <n v="16905"/>
    <x v="1"/>
    <n v="67620"/>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 and s=electronics and sr=1-5"/>
  </r>
  <r>
    <s v="B08CF3B7N1"/>
    <s v="Portronics Konnect L 1.2M Fast Charging 3A 8 Pin USB Cable with Charge  and  Sync Function for iPhone, iPad (Grey)"/>
    <s v="Computers&amp;Accessories|Accessories&amp;Peripherals|Cables&amp;Accessories|Cables|USBCables"/>
    <x v="190"/>
    <s v="Computers and Accessories"/>
    <x v="5"/>
    <s v="Accessories and Peripherals"/>
    <s v="Cables and Accessories"/>
    <s v="Cables"/>
    <s v="USB Cables"/>
    <n v="154"/>
    <n v="399"/>
    <x v="1"/>
    <n v="6745095"/>
    <n v="0.61"/>
    <n v="1"/>
    <n v="4.2"/>
    <x v="0"/>
    <n v="16905"/>
    <x v="1"/>
    <n v="67620"/>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 and s=electronics and sr=1-62"/>
  </r>
  <r>
    <s v="B08CF3B7N1"/>
    <s v="Portronics Konnect L 1.2M Fast Charging 3A 8 Pin USB Cable with Charge  and  Sync Function for iPhone, iPad (Grey)"/>
    <s v="Computers&amp;Accessories|Accessories&amp;Peripherals|Cables&amp;Accessories|Cables|USBCables"/>
    <x v="190"/>
    <s v="Computers and Accessories"/>
    <x v="5"/>
    <s v="Accessories and Peripherals"/>
    <s v="Cables and Accessories"/>
    <s v="Cables"/>
    <s v="USB Cables"/>
    <n v="154"/>
    <n v="399"/>
    <x v="1"/>
    <n v="6745095"/>
    <n v="0.61"/>
    <n v="1"/>
    <n v="4.2"/>
    <x v="0"/>
    <n v="16905"/>
    <x v="1"/>
    <n v="67620"/>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 and s=computers and sr=1-51"/>
  </r>
  <r>
    <s v="B08WRWPM22"/>
    <s v="boAt Micro USB 55 Tangle-free, Sturdy Micro USB Cable with 3A Fast Charging  and  480mbps Data Transmission (Black)"/>
    <s v="Computers&amp;Accessories|Accessories&amp;Peripherals|Cables&amp;Accessories|Cables|USBCables"/>
    <x v="190"/>
    <s v="Computers and Accessories"/>
    <x v="5"/>
    <s v="Accessories and Peripherals"/>
    <s v="Cables and Accessories"/>
    <s v="Cables"/>
    <s v="USB Cables"/>
    <n v="176.63"/>
    <n v="499"/>
    <x v="1"/>
    <n v="7579311"/>
    <n v="0.65"/>
    <n v="1"/>
    <n v="4.0999999999999996"/>
    <x v="0"/>
    <n v="15189"/>
    <x v="1"/>
    <n v="60756"/>
    <s v="It Ensures High Speed Transmission And Charging By Offering 3A Fast Charging And Data Transmissions With Rapid Sync At 480 Mbps|The Braided Skin Makes It Durable And Invincible Against External Damage So You Can Have An Absolute Hassle-Free  and  Tangle Free Experience|Its Durable Pvc Housing And The Flexible Design Makes It Last 6 Times Longer Than Other Cables|Usb Cable Offers A Perfect 1.5 Meters In Length For Smooth  and  Hassle-Free User Experience For Superior Charging  and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nd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nd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 and s=electronics and sr=1-87"/>
  </r>
  <r>
    <s v="B08WRWPM22"/>
    <s v="boAt Micro USB 55 Tangle-free, Sturdy Micro USB Cable with 3A Fast Charging  and  480mbps Data Transmission (Black)"/>
    <s v="Computers&amp;Accessories|Accessories&amp;Peripherals|Cables&amp;Accessories|Cables|USBCables"/>
    <x v="190"/>
    <s v="Computers and Accessories"/>
    <x v="5"/>
    <s v="Accessories and Peripherals"/>
    <s v="Cables and Accessories"/>
    <s v="Cables"/>
    <s v="USB Cables"/>
    <n v="176.63"/>
    <n v="499"/>
    <x v="1"/>
    <n v="7579311"/>
    <n v="0.65"/>
    <n v="1"/>
    <n v="4.0999999999999996"/>
    <x v="0"/>
    <n v="15189"/>
    <x v="1"/>
    <n v="60756"/>
    <s v="It Ensures High Speed Transmission And Charging By Offering 3A Fast Charging And Data Transmissions With Rapid Sync At 480 Mbps|The Braided Skin Makes It Durable And Invincible Against External Damage So You Can Have An Absolute Hassle-Free  and  Tangle Free Experience|Its Durable Pvc Housing And The Flexible Design Makes It Last 6 Times Longer Than Other Cables|Usb Cable Offers A Perfect 1.5 Meters In Length For Smooth  and  Hassle-Free User Experience For Superior Charging  and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nd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nd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 and s=computers and sr=1-78"/>
  </r>
  <r>
    <s v="B08WRWPM22"/>
    <s v="boAt Micro USB 55 Tangle-free, Sturdy Micro USB Cable with 3A Fast Charging  and  480mbps Data Transmission (Black)"/>
    <s v="Computers&amp;Accessories|Accessories&amp;Peripherals|Cables&amp;Accessories|Cables|USBCables"/>
    <x v="190"/>
    <s v="Computers and Accessories"/>
    <x v="5"/>
    <s v="Accessories and Peripherals"/>
    <s v="Cables and Accessories"/>
    <s v="Cables"/>
    <s v="USB Cables"/>
    <n v="176.63"/>
    <n v="499"/>
    <x v="1"/>
    <n v="7578812"/>
    <n v="0.65"/>
    <n v="1"/>
    <n v="4.0999999999999996"/>
    <x v="0"/>
    <n v="15188"/>
    <x v="1"/>
    <n v="60752"/>
    <s v="It Ensures High Speed Transmission And Charging By Offering 3A Fast Charging And Data Transmissions With Rapid Sync At 480 Mbps|The Braided Skin Makes It Durable And Invincible Against External Damage So You Can Have An Absolute Hassle-Free  and  Tangle Free Experience|Its Durable Pvc Housing And The Flexible Design Makes It Last 6 Times Longer Than Other Cables|Usb Cable Offers A Perfect 1.5 Meters In Length For Smooth  and  Hassle-Free User Experience For Superior Charging  and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nd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nd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 and s=electronics and sr=1-8"/>
  </r>
  <r>
    <s v="B01LONQBDG"/>
    <s v="AmazonBasics USB Type-C to Micro-B 2.0 Cable - 6 Inches (15.2 Centimeters) - White"/>
    <s v="Computers&amp;Accessories|Accessories&amp;Peripherals|Cables&amp;Accessories|Cables|USBCables"/>
    <x v="190"/>
    <s v="Computers and Accessories"/>
    <x v="5"/>
    <s v="Accessories and Peripherals"/>
    <s v="Cables and Accessories"/>
    <s v="Cables"/>
    <s v="USB Cables"/>
    <n v="349"/>
    <n v="899"/>
    <x v="0"/>
    <n v="13391504"/>
    <n v="0.61"/>
    <n v="1"/>
    <n v="4.0999999999999996"/>
    <x v="0"/>
    <n v="14896"/>
    <x v="1"/>
    <n v="5958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 and s=electronics and sr=1-458"/>
  </r>
  <r>
    <s v="B07PFJ5VQD"/>
    <s v="Agaro Blaze USBA to micro +Type C 2in1 Braided 1.2M Cable"/>
    <s v="Computers&amp;Accessories|Accessories&amp;Peripherals|Cables&amp;Accessories|Cables|USBCables"/>
    <x v="190"/>
    <s v="Computers and Accessories"/>
    <x v="5"/>
    <s v="Accessories and Peripherals"/>
    <s v="Cables and Accessories"/>
    <s v="Cables"/>
    <s v="USB Cables"/>
    <n v="159"/>
    <n v="595"/>
    <x v="0"/>
    <n v="8439480"/>
    <n v="0.73"/>
    <n v="1"/>
    <n v="4.3"/>
    <x v="0"/>
    <n v="14184"/>
    <x v="1"/>
    <n v="56736"/>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 and s=electronics and sr=1-251"/>
  </r>
  <r>
    <s v="B07XLCFSSN"/>
    <s v="Amazonbasics Nylon Braided Usb-C To Lightning Cable, Fast Charging Mfi Certified Smartphone, Iphone Charger (6-Foot, Dark Grey)"/>
    <s v="Computers&amp;Accessories|Accessories&amp;Peripherals|Cables&amp;Accessories|Cables|USBCables"/>
    <x v="190"/>
    <s v="Computers and Accessories"/>
    <x v="5"/>
    <s v="Accessories and Peripherals"/>
    <s v="Cables and Accessories"/>
    <s v="Cables"/>
    <s v="USB Cables"/>
    <n v="899"/>
    <n v="1900"/>
    <x v="0"/>
    <n v="25748800"/>
    <n v="0.53"/>
    <n v="1"/>
    <n v="4.4000000000000004"/>
    <x v="0"/>
    <n v="13552"/>
    <x v="1"/>
    <n v="5420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 and s=electronics and sr=1-40"/>
  </r>
  <r>
    <s v="B0B8SRZ5SV"/>
    <s v="AmazonBasics USB C to Lightning Aluminum with Nylon Braided MFi Certified Charging Cable (Grey, 1.2 meter)"/>
    <s v="Computers&amp;Accessories|Accessories&amp;Peripherals|Cables&amp;Accessories|Cables|USBCables"/>
    <x v="190"/>
    <s v="Computers and Accessories"/>
    <x v="5"/>
    <s v="Accessories and Peripherals"/>
    <s v="Cables and Accessories"/>
    <s v="Cables"/>
    <s v="USB Cables"/>
    <n v="949"/>
    <n v="1999"/>
    <x v="0"/>
    <n v="27090448"/>
    <n v="0.53"/>
    <n v="1"/>
    <n v="4.4000000000000004"/>
    <x v="0"/>
    <n v="13552"/>
    <x v="1"/>
    <n v="5420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nd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 and s=electronics and sr=1-203"/>
  </r>
  <r>
    <s v="B0B8SSC5D9"/>
    <s v="AmazonBasics USB C to Lightning Aluminum with Nylon Braided MFi Certified Charging Cable (Grey, 1.8 meter)"/>
    <s v="Computers&amp;Accessories|Accessories&amp;Peripherals|Cables&amp;Accessories|Cables|USBCables"/>
    <x v="190"/>
    <s v="Computers and Accessories"/>
    <x v="5"/>
    <s v="Accessories and Peripherals"/>
    <s v="Cables and Accessories"/>
    <s v="Cables"/>
    <s v="USB Cables"/>
    <n v="949"/>
    <n v="1999"/>
    <x v="0"/>
    <n v="27090448"/>
    <n v="0.53"/>
    <n v="1"/>
    <n v="4.4000000000000004"/>
    <x v="0"/>
    <n v="13552"/>
    <x v="1"/>
    <n v="5420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nd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 and s=electronics and sr=1-206"/>
  </r>
  <r>
    <s v="B07XLCFSSN"/>
    <s v="Amazonbasics Nylon Braided Usb-C To Lightning Cable, Fast Charging Mfi Certified Smartphone, Iphone Charger (6-Foot, Dark Grey)"/>
    <s v="Computers&amp;Accessories|Accessories&amp;Peripherals|Cables&amp;Accessories|Cables|USBCables"/>
    <x v="190"/>
    <s v="Computers and Accessories"/>
    <x v="5"/>
    <s v="Accessories and Peripherals"/>
    <s v="Cables and Accessories"/>
    <s v="Cables"/>
    <s v="USB Cables"/>
    <n v="899"/>
    <n v="1900"/>
    <x v="0"/>
    <n v="25748800"/>
    <n v="0.53"/>
    <n v="1"/>
    <n v="4.4000000000000004"/>
    <x v="0"/>
    <n v="13552"/>
    <x v="1"/>
    <n v="5420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 and s=electronics and sr=1-245"/>
  </r>
  <r>
    <s v="B07XLCFSSN"/>
    <s v="Amazonbasics Nylon Braided Usb-C To Lightning Cable, Fast Charging Mfi Certified Smartphone, Iphone Charger (6-Foot, Dark Grey)"/>
    <s v="Computers&amp;Accessories|Accessories&amp;Peripherals|Cables&amp;Accessories|Cables|USBCables"/>
    <x v="190"/>
    <s v="Computers and Accessories"/>
    <x v="5"/>
    <s v="Accessories and Peripherals"/>
    <s v="Cables and Accessories"/>
    <s v="Cables"/>
    <s v="USB Cables"/>
    <n v="899"/>
    <n v="1900"/>
    <x v="0"/>
    <n v="25748800"/>
    <n v="0.53"/>
    <n v="1"/>
    <n v="4.4000000000000004"/>
    <x v="0"/>
    <n v="13552"/>
    <x v="1"/>
    <n v="5420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 and s=computers and sr=1-279"/>
  </r>
  <r>
    <s v="B08CF3D7QR"/>
    <s v="Portronics Konnect L POR-1081 Fast Charging 3A Type-C Cable 1.2Meter with Charge  and  Sync Function for All Type-C Devices (Grey)"/>
    <s v="Computers&amp;Accessories|Accessories&amp;Peripherals|Cables&amp;Accessories|Cables|USBCables"/>
    <x v="190"/>
    <s v="Computers and Accessories"/>
    <x v="5"/>
    <s v="Accessories and Peripherals"/>
    <s v="Cables and Accessories"/>
    <s v="Cables"/>
    <s v="USB Cables"/>
    <n v="154"/>
    <n v="339"/>
    <x v="1"/>
    <n v="4539549"/>
    <n v="0.55000000000000004"/>
    <n v="1"/>
    <n v="4.3"/>
    <x v="0"/>
    <n v="13391"/>
    <x v="1"/>
    <n v="53564"/>
    <s v="[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 and s=electronics and sr=1-12"/>
  </r>
  <r>
    <s v="B08CF3D7QR"/>
    <s v="Portronics Konnect L POR-1081 Fast Charging 3A Type-C Cable 1.2Meter with Charge  and  Sync Function for All Type-C Devices (Grey)"/>
    <s v="Computers&amp;Accessories|Accessories&amp;Peripherals|Cables&amp;Accessories|Cables|USBCables"/>
    <x v="190"/>
    <s v="Computers and Accessories"/>
    <x v="5"/>
    <s v="Accessories and Peripherals"/>
    <s v="Cables and Accessories"/>
    <s v="Cables"/>
    <s v="USB Cables"/>
    <n v="154"/>
    <n v="339"/>
    <x v="1"/>
    <n v="4539549"/>
    <n v="0.55000000000000004"/>
    <n v="1"/>
    <n v="4.3"/>
    <x v="0"/>
    <n v="13391"/>
    <x v="1"/>
    <n v="53564"/>
    <s v="[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 and s=electronics and sr=1-100"/>
  </r>
  <r>
    <s v="B08CF3D7QR"/>
    <s v="Portronics Konnect L POR-1081 Fast Charging 3A Type-C Cable 1.2Meter with Charge  and  Sync Function for All Type-C Devices (Grey)"/>
    <s v="Computers&amp;Accessories|Accessories&amp;Peripherals|Cables&amp;Accessories|Cables|USBCables"/>
    <x v="190"/>
    <s v="Computers and Accessories"/>
    <x v="5"/>
    <s v="Accessories and Peripherals"/>
    <s v="Cables and Accessories"/>
    <s v="Cables"/>
    <s v="USB Cables"/>
    <n v="154"/>
    <n v="339"/>
    <x v="1"/>
    <n v="4539549"/>
    <n v="0.55000000000000004"/>
    <n v="1"/>
    <n v="4.3"/>
    <x v="0"/>
    <n v="13391"/>
    <x v="1"/>
    <n v="53564"/>
    <s v="[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 and s=computers and sr=1-95"/>
  </r>
  <r>
    <s v="B07JNVF678"/>
    <s v="Wayona Nylon Braided USB Data Sync and Fast Charging 3A Short Power Bank Cable For iPhones, iPad Air, iPad mini, iPod Nano and iPod Touch (Grey)"/>
    <s v="Computers&amp;Accessories|Accessories&amp;Peripherals|Cables&amp;Accessories|Cables|USBCables"/>
    <x v="190"/>
    <s v="Computers and Accessories"/>
    <x v="5"/>
    <s v="Accessories and Peripherals"/>
    <s v="Cables and Accessories"/>
    <s v="Cables"/>
    <s v="USB Cables"/>
    <n v="349"/>
    <n v="999"/>
    <x v="0"/>
    <n v="13106880"/>
    <n v="0.65"/>
    <n v="1"/>
    <n v="4.2"/>
    <x v="0"/>
    <n v="13120"/>
    <x v="1"/>
    <n v="52480"/>
    <s v="[High Compatibility] : iPhones, iPad Air, iPad mini, iPod Nano and iPod Touch|[Fast Charge and 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nd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 and s=electronics and sr=1-117"/>
  </r>
  <r>
    <s v="B07JPJJZ2H"/>
    <s v="Wayona Nylon Braided Lightning USB Data Sync  and  3A Charging Cable for iPhones, iPad Air, iPad Mini, iPod Nano and iPod Touch (3 FT Pack of 1, Grey)"/>
    <s v="Computers&amp;Accessories|Accessories&amp;Peripherals|Cables&amp;Accessories|Cables|USBCables"/>
    <x v="190"/>
    <s v="Computers and Accessories"/>
    <x v="5"/>
    <s v="Accessories and Peripherals"/>
    <s v="Cables and Accessories"/>
    <s v="Cables"/>
    <s v="USB Cables"/>
    <n v="399"/>
    <n v="1299"/>
    <x v="0"/>
    <n v="17042880"/>
    <n v="0.69"/>
    <n v="1"/>
    <n v="4.2"/>
    <x v="0"/>
    <n v="13120"/>
    <x v="1"/>
    <n v="52480"/>
    <s v="[High Compatibility] : iPhones, iPad Air, iPad mini, iPod Nano and iPod Touch|[Fast Charge and 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nd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 and s=electronics and sr=1-186"/>
  </r>
  <r>
    <s v="B08WRBG3XW"/>
    <s v="boAt Type C A325 Tangle-free, Sturdy Type C Cable with 3A Rapid Charging  and  480mbps Data Transmission(Black)"/>
    <s v="Computers&amp;Accessories|Accessories&amp;Peripherals|Cables&amp;Accessories|Cables|USBCables"/>
    <x v="190"/>
    <s v="Computers and Accessories"/>
    <x v="5"/>
    <s v="Accessories and Peripherals"/>
    <s v="Cables and Accessories"/>
    <s v="Cables"/>
    <s v="USB Cables"/>
    <n v="199"/>
    <n v="499"/>
    <x v="1"/>
    <n v="6509455"/>
    <n v="0.6"/>
    <n v="1"/>
    <n v="4.0999999999999996"/>
    <x v="0"/>
    <n v="13045"/>
    <x v="1"/>
    <n v="5218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 and s=electronics and sr=1-20"/>
  </r>
  <r>
    <s v="B08WRBG3XW"/>
    <s v="boAt Type C A325 Tangle-free, Sturdy Type C Cable with 3A Rapid Charging  and  480mbps Data Transmission(Black)"/>
    <s v="Computers&amp;Accessories|Accessories&amp;Peripherals|Cables&amp;Accessories|Cables|USBCables"/>
    <x v="190"/>
    <s v="Computers and Accessories"/>
    <x v="5"/>
    <s v="Accessories and Peripherals"/>
    <s v="Cables and Accessories"/>
    <s v="Cables"/>
    <s v="USB Cables"/>
    <n v="199"/>
    <n v="499"/>
    <x v="1"/>
    <n v="6509455"/>
    <n v="0.6"/>
    <n v="1"/>
    <n v="4.0999999999999996"/>
    <x v="0"/>
    <n v="13045"/>
    <x v="1"/>
    <n v="5218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 and s=electronics and sr=1-143"/>
  </r>
  <r>
    <s v="B00NH12R1O"/>
    <s v="Amazon Basics USB 3.0 Cable - A Male to Micro B - 6 Feet (1.8 Meters), Black"/>
    <s v="Computers&amp;Accessories|Accessories&amp;Peripherals|Cables&amp;Accessories|Cables|USBCables"/>
    <x v="190"/>
    <s v="Computers and Accessories"/>
    <x v="5"/>
    <s v="Accessories and Peripherals"/>
    <s v="Cables and Accessories"/>
    <s v="Cables"/>
    <s v="USB Cables"/>
    <n v="299"/>
    <n v="485"/>
    <x v="1"/>
    <n v="5291835"/>
    <n v="0.38"/>
    <n v="0"/>
    <n v="4.3"/>
    <x v="0"/>
    <n v="10911"/>
    <x v="1"/>
    <n v="43644"/>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nd  2.0 ports.Highly recommended. The product is of excellent quality.,Good,Good one"/>
    <s v="https://m.media-amazon.com/images/I/41p9mn0fmIL._SY300_SX300_QL70_FMwebp_.jpg"/>
    <s v="https://www.amazon.in/AmazonBasics-USB-3-0-Cable-Meters/dp/B00NH12R1O/ref=sr_1_205?qid=1672909134 and s=electronics and sr=1-205"/>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190"/>
    <s v="Computers and Accessories"/>
    <x v="5"/>
    <s v="Accessories and Peripherals"/>
    <s v="Cables and Accessories"/>
    <s v="Cables"/>
    <s v="USB Cables"/>
    <n v="325"/>
    <n v="1299"/>
    <x v="0"/>
    <n v="13738224"/>
    <n v="0.75"/>
    <n v="1"/>
    <n v="4.2"/>
    <x v="0"/>
    <n v="10576"/>
    <x v="1"/>
    <n v="42304"/>
    <s v="Fast Charge  and  Data Sync: Fast charge and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 and s=electronics and sr=1-93"/>
  </r>
  <r>
    <s v="B07F1P8KNV"/>
    <s v="Wayona Nylon Braided Usb Type C 3Ft 1M 3A Fast Charger Cable For Samsung Galaxy S9 S8 (Wc3Cb1, Black)"/>
    <s v="Computers&amp;Accessories|Accessories&amp;Peripherals|Cables&amp;Accessories|Cables|USBCables"/>
    <x v="190"/>
    <s v="Computers and Accessories"/>
    <x v="5"/>
    <s v="Accessories and Peripherals"/>
    <s v="Cables and Accessories"/>
    <s v="Cables"/>
    <s v="USB Cables"/>
    <n v="325"/>
    <n v="1099"/>
    <x v="0"/>
    <n v="11623024"/>
    <n v="0.7"/>
    <n v="1"/>
    <n v="4.2"/>
    <x v="0"/>
    <n v="10576"/>
    <x v="1"/>
    <n v="423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 and s=electronics and sr=1-33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190"/>
    <s v="Computers and Accessories"/>
    <x v="5"/>
    <s v="Accessories and Peripherals"/>
    <s v="Cables and Accessories"/>
    <s v="Cables"/>
    <s v="USB Cables"/>
    <n v="325"/>
    <n v="1299"/>
    <x v="0"/>
    <n v="13738224"/>
    <n v="0.75"/>
    <n v="1"/>
    <n v="4.2"/>
    <x v="0"/>
    <n v="10576"/>
    <x v="1"/>
    <n v="42304"/>
    <s v="Fast Charge  and  Data Sync: Fast charge and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 and s=computers and sr=1-487"/>
  </r>
  <r>
    <s v="B09NHVCHS9"/>
    <s v="Flix Micro Usb Cable For Smartphone (Black)"/>
    <s v="Computers&amp;Accessories|Accessories&amp;Peripherals|Cables&amp;Accessories|Cables|USBCables"/>
    <x v="190"/>
    <s v="Computers and Accessories"/>
    <x v="5"/>
    <s v="Accessories and Peripherals"/>
    <s v="Cables and Accessories"/>
    <s v="Cables"/>
    <s v="USB Cables"/>
    <n v="59"/>
    <n v="199"/>
    <x v="2"/>
    <n v="1866222"/>
    <n v="0.7"/>
    <n v="1"/>
    <n v="4"/>
    <x v="0"/>
    <n v="9378"/>
    <x v="1"/>
    <n v="37512"/>
    <s v="Micro usb cable is 1 meter in length, optimized for easy use for your comfort at home or office, helps you to overcome distance restrictions|Durable pvc outer exterior: Pvc cables are versatile, high in tensile strength, flexible, and good conductors|Charge  and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 and s=electronics and sr=1-25"/>
  </r>
  <r>
    <s v="B09NJN8L25"/>
    <s v="FLiX (Beetel USB to Micro USB PVC Data Sync  and  2A Fast Charging Cable, Made in India, 480Mbps Data Sync, Solid Cable, 1 Meter Long USB Cable for Micro USB Devices (White)(XCD-M11)"/>
    <s v="Computers&amp;Accessories|Accessories&amp;Peripherals|Cables&amp;Accessories|Cables|USBCables"/>
    <x v="190"/>
    <s v="Computers and Accessories"/>
    <x v="5"/>
    <s v="Accessories and Peripherals"/>
    <s v="Cables and Accessories"/>
    <s v="Cables"/>
    <s v="USB Cables"/>
    <n v="59"/>
    <n v="199"/>
    <x v="2"/>
    <n v="1866222"/>
    <n v="0.7"/>
    <n v="1"/>
    <n v="4"/>
    <x v="0"/>
    <n v="9378"/>
    <x v="1"/>
    <n v="37512"/>
    <s v="Micro USB charging cable for android phones and any other device with Micro USB Port|Charge  and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 and s=electronics and sr=1-48"/>
  </r>
  <r>
    <s v="B09NKZXMWJ"/>
    <s v="Flix (Beetel) Usb To Type C Pvc Data Sync And 2A 480Mbps Data Sync, Tough Fast Charging Long Cable For Usb Type C Devices, Charging Adapter (White, 1 Meter) - Xcd-C12"/>
    <s v="Computers&amp;Accessories|Accessories&amp;Peripherals|Cables&amp;Accessories|Cables|USBCables"/>
    <x v="190"/>
    <s v="Computers and Accessories"/>
    <x v="5"/>
    <s v="Accessories and Peripherals"/>
    <s v="Cables and Accessories"/>
    <s v="Cables"/>
    <s v="USB Cables"/>
    <n v="139"/>
    <n v="249"/>
    <x v="1"/>
    <n v="2335122"/>
    <n v="0.44"/>
    <n v="0"/>
    <n v="4"/>
    <x v="0"/>
    <n v="9378"/>
    <x v="1"/>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nd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 and s=electronics and sr=1-90"/>
  </r>
  <r>
    <s v="B0B3N8VG24"/>
    <s v="FLiX (Beetel USB to Type C PVC Data Sync  and  15W(3A) TPE Fast Charging Cable, Made in India, 480Mbps Data Sync, 1 Meter Long cable for all Andriod  and  all Type C Devices (Black)(XCD - FPC02)"/>
    <s v="Computers&amp;Accessories|Accessories&amp;Peripherals|Cables&amp;Accessories|Cables|USBCables"/>
    <x v="190"/>
    <s v="Computers and Accessories"/>
    <x v="5"/>
    <s v="Accessories and Peripherals"/>
    <s v="Cables and Accessories"/>
    <s v="Cables"/>
    <s v="USB Cables"/>
    <n v="88"/>
    <n v="299"/>
    <x v="1"/>
    <n v="2804022"/>
    <n v="0.71"/>
    <n v="1"/>
    <n v="4"/>
    <x v="0"/>
    <n v="9378"/>
    <x v="1"/>
    <n v="37512"/>
    <s v="FLiX Flow Type C cable offers universal compatibility as it is compatible with most android smartphones, tablets, PC peripherals, Bluetooth speakers, power banks, game consoles  and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nd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 and s=electronics and sr=1-196"/>
  </r>
  <r>
    <s v="B0B3MQXNFB"/>
    <s v="FLiX (Beetel Flow USB to Micro USB PVC Data Sync  and  12W(2.4A) Fast Charging Cable,Made in India,480Mbps Data Sync,Solid Cable,1 Meter Long cable for all Andriod  and  Micro USB Devices (Black)(XCD-FPM01)"/>
    <s v="Computers&amp;Accessories|Accessories&amp;Peripherals|Cables&amp;Accessories|Cables|USBCables"/>
    <x v="190"/>
    <s v="Computers and Accessories"/>
    <x v="5"/>
    <s v="Accessories and Peripherals"/>
    <s v="Cables and Accessories"/>
    <s v="Cables"/>
    <s v="USB Cables"/>
    <n v="57.89"/>
    <n v="199"/>
    <x v="2"/>
    <n v="1866222"/>
    <n v="0.71"/>
    <n v="1"/>
    <n v="4"/>
    <x v="0"/>
    <n v="9378"/>
    <x v="1"/>
    <n v="37512"/>
    <s v="FLiX Flow Micro USB cable offers universal compatibility as it is compatible with most android smartphones, tablets, PC peripherals, Bluetooth speakers, power banks, game consoles  and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nd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 and s=electronics and sr=1-198"/>
  </r>
  <r>
    <s v="B08P9RYPLR"/>
    <s v="FLiX (Beetel) USB to iPhone Lightning Textured Pattern Data Sync  and  2A Fast Charging Cable, Made in India, 480Mbps Data Sync, Tough Cable, 1 Meter Long USB Cable for Apple Devices (Black)(XCD-L102)"/>
    <s v="Computers&amp;Accessories|Accessories&amp;Peripherals|Cables&amp;Accessories|Cables|USBCables"/>
    <x v="190"/>
    <s v="Computers and Accessories"/>
    <x v="5"/>
    <s v="Accessories and Peripherals"/>
    <s v="Cables and Accessories"/>
    <s v="Cables"/>
    <s v="USB Cables"/>
    <n v="129"/>
    <n v="249"/>
    <x v="1"/>
    <n v="2335122"/>
    <n v="0.48"/>
    <n v="0"/>
    <n v="4"/>
    <x v="0"/>
    <n v="9378"/>
    <x v="1"/>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 and s=electronics and sr=1-216"/>
  </r>
  <r>
    <s v="B08N1WL9XW"/>
    <s v="FLiX (Beetel) 3in1 (Type C|Micro|Iphone Lightening) Textured Pattern 3A Fast Charging Cable with QC  and  PD Support for Type C,Micro USB  and  Lightning Iphone Cable,Made in India,1.5 Meter Long Cable(T101)"/>
    <s v="Computers&amp;Accessories|Accessories&amp;Peripherals|Cables&amp;Accessories|Cables|USBCables"/>
    <x v="190"/>
    <s v="Computers and Accessories"/>
    <x v="5"/>
    <s v="Accessories and Peripherals"/>
    <s v="Cables and Accessories"/>
    <s v="Cables"/>
    <s v="USB Cables"/>
    <n v="182"/>
    <n v="599"/>
    <x v="0"/>
    <n v="5617422"/>
    <n v="0.7"/>
    <n v="1"/>
    <n v="4"/>
    <x v="0"/>
    <n v="9378"/>
    <x v="1"/>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 and s=electronics and sr=1-293"/>
  </r>
  <r>
    <s v="B09NHVCHS9"/>
    <s v="Flix Micro Usb Cable For Smartphone (Black)"/>
    <s v="Computers&amp;Accessories|Accessories&amp;Peripherals|Cables&amp;Accessories|Cables|USBCables"/>
    <x v="190"/>
    <s v="Computers and Accessories"/>
    <x v="5"/>
    <s v="Accessories and Peripherals"/>
    <s v="Cables and Accessories"/>
    <s v="Cables"/>
    <s v="USB Cables"/>
    <n v="59"/>
    <n v="199"/>
    <x v="2"/>
    <n v="1866023"/>
    <n v="0.7"/>
    <n v="1"/>
    <n v="4"/>
    <x v="0"/>
    <n v="9377"/>
    <x v="1"/>
    <n v="37508"/>
    <s v="Micro usb cable is 1 meter in length, optimized for easy use for your comfort at home or office, helps you to overcome distance restrictions|Durable pvc outer exterior: Pvc cables are versatile, high in tensile strength, flexible, and good conductors|Charge  and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 and s=electronics and sr=1-158"/>
  </r>
  <r>
    <s v="B09NL4DJ2Z"/>
    <s v="FLiX (Beetel) USB to Type C PVC Data Sync  and  2A Smartphone Fast Charging Cable, Made in India, 480Mbps Data Sync, Tough Cable, 1 Meter Long USB Cable for USB Type C Devices Black XCD-C12"/>
    <s v="Computers&amp;Accessories|Accessories&amp;Peripherals|Cables&amp;Accessories|Cables|USBCables"/>
    <x v="190"/>
    <s v="Computers and Accessories"/>
    <x v="5"/>
    <s v="Accessories and Peripherals"/>
    <s v="Cables and Accessories"/>
    <s v="Cables"/>
    <s v="USB Cables"/>
    <n v="139"/>
    <n v="249"/>
    <x v="1"/>
    <n v="2334873"/>
    <n v="0.44"/>
    <n v="0"/>
    <n v="4"/>
    <x v="0"/>
    <n v="9377"/>
    <x v="1"/>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nd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 and s=electronics and sr=1-170"/>
  </r>
  <r>
    <s v="B09NHVCHS9"/>
    <s v="Flix Micro Usb Cable For Smartphone (Black)"/>
    <s v="Computers&amp;Accessories|Accessories&amp;Peripherals|Cables&amp;Accessories|Cables|USBCables"/>
    <x v="190"/>
    <s v="Computers and Accessories"/>
    <x v="5"/>
    <s v="Accessories and Peripherals"/>
    <s v="Cables and Accessories"/>
    <s v="Cables"/>
    <s v="USB Cables"/>
    <n v="59"/>
    <n v="199"/>
    <x v="2"/>
    <n v="1866023"/>
    <n v="0.7"/>
    <n v="1"/>
    <n v="4"/>
    <x v="0"/>
    <n v="9377"/>
    <x v="1"/>
    <n v="37508"/>
    <s v="Micro usb cable is 1 meter in length, optimized for easy use for your comfort at home or office, helps you to overcome distance restrictions|Durable pvc outer exterior: Pvc cables are versatile, high in tensile strength, flexible, and good conductors|Charge  and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 and s=computers and sr=1-154"/>
  </r>
  <r>
    <s v="B0B8SSZ76F"/>
    <s v="Amazon Basics USB C to Lightning TPE MFi Certified Charging Cable (White, 1.2 meter)"/>
    <s v="Computers&amp;Accessories|Accessories&amp;Peripherals|Cables&amp;Accessories|Cables|USBCables"/>
    <x v="190"/>
    <s v="Computers and Accessories"/>
    <x v="5"/>
    <s v="Accessories and Peripherals"/>
    <s v="Cables and Accessories"/>
    <s v="Cables"/>
    <s v="USB Cables"/>
    <n v="799"/>
    <n v="1999"/>
    <x v="0"/>
    <n v="17157417"/>
    <n v="0.6"/>
    <n v="1"/>
    <n v="4.2"/>
    <x v="0"/>
    <n v="8583"/>
    <x v="1"/>
    <n v="34332"/>
    <s v="TPE MFi-certified charging cable to fast charge your Apple devices|Compatible with iPad, iPod and iPhone 13, 13 Pro, 13 mini; 12, 12 Pro Max, 12 Pro; 11, 11 Pro; X, XS, XR, XS Max; 8, 8 Plus and SE|Takes 30 minutes to restore 60% of the phone's power  and  offers superior data transfer speed|Features durable TPE design with premium TPE mould and sturdy TPE wire; can be used with USB-C power adapter for fast charging|Durable, tangle-free, Ultra-thin  and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 and s=electronics and sr=1-234"/>
  </r>
  <r>
    <s v="B07HZ2QCGR"/>
    <s v="POPIO Type C Dash Charging USB Data Cable for OnePlus Devices"/>
    <s v="Computers&amp;Accessories|Accessories&amp;Peripherals|Cables&amp;Accessories|Cables|USBCables"/>
    <x v="190"/>
    <s v="Computers and Accessories"/>
    <x v="5"/>
    <s v="Accessories and Peripherals"/>
    <s v="Cables and Accessories"/>
    <s v="Cables"/>
    <s v="USB Cables"/>
    <n v="350"/>
    <n v="599"/>
    <x v="0"/>
    <n v="4980086"/>
    <n v="0.42"/>
    <n v="0"/>
    <n v="3.9"/>
    <x v="0"/>
    <n v="8314"/>
    <x v="1"/>
    <n v="3325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 and s=electronics and sr=1-228"/>
  </r>
  <r>
    <s v="B082T6V3DT"/>
    <s v="AmazonBasics New Release Nylon USB-A to Lightning Cable Cord, Fast Charging MFi Certified Charger for Apple iPhone, iPad (6-Ft, Rose Gold)"/>
    <s v="Computers&amp;Accessories|Accessories&amp;Peripherals|Cables&amp;Accessories|Cables|USBCables"/>
    <x v="190"/>
    <s v="Computers and Accessories"/>
    <x v="5"/>
    <s v="Accessories and Peripherals"/>
    <s v="Cables and Accessories"/>
    <s v="Cables"/>
    <s v="USB Cables"/>
    <n v="799"/>
    <n v="2100"/>
    <x v="0"/>
    <n v="17194800"/>
    <n v="0.62"/>
    <n v="1"/>
    <n v="4.3"/>
    <x v="0"/>
    <n v="8188"/>
    <x v="1"/>
    <n v="3275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 and s=electronics and sr=1-57"/>
  </r>
  <r>
    <s v="B082T6V3DT"/>
    <s v="AmazonBasics New Release Nylon USB-A to Lightning Cable Cord, Fast Charging MFi Certified Charger for Apple iPhone, iPad (6-Ft, Rose Gold)"/>
    <s v="Computers&amp;Accessories|Accessories&amp;Peripherals|Cables&amp;Accessories|Cables|USBCables"/>
    <x v="190"/>
    <s v="Computers and Accessories"/>
    <x v="5"/>
    <s v="Accessories and Peripherals"/>
    <s v="Cables and Accessories"/>
    <s v="Cables"/>
    <s v="USB Cables"/>
    <n v="799"/>
    <n v="2100"/>
    <x v="0"/>
    <n v="17194800"/>
    <n v="0.62"/>
    <n v="1"/>
    <n v="4.3"/>
    <x v="0"/>
    <n v="8188"/>
    <x v="1"/>
    <n v="3275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 and s=electronics and sr=1-320"/>
  </r>
  <r>
    <s v="B082T6V3DT"/>
    <s v="AmazonBasics New Release Nylon USB-A to Lightning Cable Cord, Fast Charging MFi Certified Charger for Apple iPhone, iPad (6-Ft, Rose Gold)"/>
    <s v="Computers&amp;Accessories|Accessories&amp;Peripherals|Cables&amp;Accessories|Cables|USBCables"/>
    <x v="190"/>
    <s v="Computers and Accessories"/>
    <x v="5"/>
    <s v="Accessories and Peripherals"/>
    <s v="Cables and Accessories"/>
    <s v="Cables"/>
    <s v="USB Cables"/>
    <n v="799"/>
    <n v="2100"/>
    <x v="0"/>
    <n v="17194800"/>
    <n v="0.62"/>
    <n v="1"/>
    <n v="4.3"/>
    <x v="0"/>
    <n v="8188"/>
    <x v="1"/>
    <n v="3275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 and s=computers and sr=1-351"/>
  </r>
  <r>
    <s v="B096MSW6CT"/>
    <s v="Sounce Fast Phone Charging Cable  and  Data Sync USB Cable Compatible for iPhone 13, 12,11, X, 8, 7, 6, 5, iPad Air, Pro, Mini  and  iOS Devices"/>
    <s v="Computers&amp;Accessories|Accessories&amp;Peripherals|Cables&amp;Accessories|Cables|USBCables"/>
    <x v="190"/>
    <s v="Computers and Accessories"/>
    <x v="5"/>
    <s v="Accessories and Peripherals"/>
    <s v="Cables and Accessories"/>
    <s v="Cables"/>
    <s v="USB Cables"/>
    <n v="199"/>
    <n v="1899"/>
    <x v="0"/>
    <n v="15055272"/>
    <n v="0.9"/>
    <n v="1"/>
    <n v="3.9"/>
    <x v="0"/>
    <n v="7928"/>
    <x v="1"/>
    <n v="31712"/>
    <s v="„Äê Fast Charger and  Data Sync„Äë-With built-in safety proctections and four-core copper wires promote maximum signal quality and strength and enhance charging  and  data transfer speed with up to 480 mb/s transferring speed.|„Äê Compatibility„Äë-Compatible with iPhone 13, 12,11, X, 8, 7, 6, 5, iPad Air, Pro, Mini  and  iOS devices.|„Äê Sturdy  and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 and s=electronics and sr=1-3"/>
  </r>
  <r>
    <s v="B096MSW6CT"/>
    <s v="Sounce Fast Phone Charging Cable  and  Data Sync USB Cable Compatible for iPhone 13, 12,11, X, 8, 7, 6, 5, iPad Air, Pro, Mini  and  iOS Devices"/>
    <s v="Computers&amp;Accessories|Accessories&amp;Peripherals|Cables&amp;Accessories|Cables|USBCables"/>
    <x v="190"/>
    <s v="Computers and Accessories"/>
    <x v="5"/>
    <s v="Accessories and Peripherals"/>
    <s v="Cables and Accessories"/>
    <s v="Cables"/>
    <s v="USB Cables"/>
    <n v="199"/>
    <n v="999"/>
    <x v="0"/>
    <n v="7920072"/>
    <n v="0.8"/>
    <n v="1"/>
    <n v="3.9"/>
    <x v="0"/>
    <n v="7928"/>
    <x v="1"/>
    <n v="31712"/>
    <s v="„Äê Fast Charger and  Data Sync„Äë-With built-in safety proctections and four-core copper wires promote maximum signal quality and strength and enhance charging  and  data transfer speed with up to 480 mb/s transferring speed.|„Äê Sturdy  and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 and s=electronics and sr=1-48"/>
  </r>
  <r>
    <s v="B096MSW6CT"/>
    <s v="Sounce Fast Phone Charging Cable  and  Data Sync USB Cable Compatible for iPhone 13, 12,11, X, 8, 7, 6, 5, iPad Air, Pro, Mini  and  iOS Devices"/>
    <s v="Computers&amp;Accessories|Accessories&amp;Peripherals|Cables&amp;Accessories|Cables|USBCables"/>
    <x v="190"/>
    <s v="Computers and Accessories"/>
    <x v="5"/>
    <s v="Accessories and Peripherals"/>
    <s v="Cables and Accessories"/>
    <s v="Cables"/>
    <s v="USB Cables"/>
    <n v="199"/>
    <n v="999"/>
    <x v="0"/>
    <n v="7920072"/>
    <n v="0.8"/>
    <n v="1"/>
    <n v="3.9"/>
    <x v="0"/>
    <n v="7928"/>
    <x v="1"/>
    <n v="31712"/>
    <s v="„Äê Fast Charger and  Data Sync„Äë-With built-in safety proctections and four-core copper wires promote maximum signal quality and strength and enhance charging  and  data transfer speed with up to 480 mb/s transferring speed.|„Äê Compatibility„Äë-Compatible with iPhone 13, 12,11, X, 8, 7, 6, 5, iPad Air, Pro, Mini  and  iOS devices.|„Äê Sturdy  and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 and s=computers and sr=1-4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190"/>
    <s v="Computers and Accessories"/>
    <x v="5"/>
    <s v="Accessories and Peripherals"/>
    <s v="Cables and Accessories"/>
    <s v="Cables"/>
    <s v="USB Cables"/>
    <n v="115"/>
    <n v="499"/>
    <x v="1"/>
    <n v="3858268"/>
    <n v="0.77"/>
    <n v="1"/>
    <n v="4"/>
    <x v="0"/>
    <n v="7732"/>
    <x v="1"/>
    <n v="30928"/>
    <s v="[SYNC  and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 and s=electronics and sr=1-82"/>
  </r>
  <r>
    <s v="B08R69WBN7"/>
    <s v="Pinnaclz Original Combo of 2 USB Type C Fast Charging Cable, USB C Data Cable for Charging and Data Transfer Smart Phones White 1.2 Meter Made in India (Pack of 2)"/>
    <s v="Computers&amp;Accessories|Accessories&amp;Peripherals|Cables&amp;Accessories|Cables|USBCables"/>
    <x v="190"/>
    <s v="Computers and Accessories"/>
    <x v="5"/>
    <s v="Accessories and Peripherals"/>
    <s v="Cables and Accessories"/>
    <s v="Cables"/>
    <s v="USB Cables"/>
    <n v="149"/>
    <n v="499"/>
    <x v="1"/>
    <n v="3858268"/>
    <n v="0.7"/>
    <n v="1"/>
    <n v="4"/>
    <x v="0"/>
    <n v="7732"/>
    <x v="1"/>
    <n v="30928"/>
    <s v="[SYNC  and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 and s=electronics and sr=1-18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190"/>
    <s v="Computers and Accessories"/>
    <x v="5"/>
    <s v="Accessories and Peripherals"/>
    <s v="Cables and Accessories"/>
    <s v="Cables"/>
    <s v="USB Cables"/>
    <n v="115"/>
    <n v="499"/>
    <x v="1"/>
    <n v="3858268"/>
    <n v="0.77"/>
    <n v="1"/>
    <n v="4"/>
    <x v="0"/>
    <n v="7732"/>
    <x v="1"/>
    <n v="30928"/>
    <s v="[SYNC  and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 and s=electronics and sr=1-429"/>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190"/>
    <s v="Computers and Accessories"/>
    <x v="5"/>
    <s v="Accessories and Peripherals"/>
    <s v="Cables and Accessories"/>
    <s v="Cables"/>
    <s v="USB Cables"/>
    <n v="115"/>
    <n v="499"/>
    <x v="1"/>
    <n v="3858268"/>
    <n v="0.77"/>
    <n v="1"/>
    <n v="4"/>
    <x v="0"/>
    <n v="7732"/>
    <x v="1"/>
    <n v="30928"/>
    <s v="[SYNC  and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 and s=computers and sr=1-447"/>
  </r>
  <r>
    <s v="B07XJYYH7L"/>
    <s v="Wecool Nylon Braided Multifunction Fast Charging Cable For Android Smartphone, Ios And Type C Usb Devices, 3 In 1 Charging Cable, 3A, (3 Feet) (Black)"/>
    <s v="Computers&amp;Accessories|Accessories&amp;Peripherals|Cables&amp;Accessories|Cables|USBCables"/>
    <x v="190"/>
    <s v="Computers and Accessories"/>
    <x v="5"/>
    <s v="Accessories and Peripherals"/>
    <s v="Cables and Accessories"/>
    <s v="Cables"/>
    <s v="USB Cables"/>
    <n v="333"/>
    <n v="999"/>
    <x v="0"/>
    <n v="9782208"/>
    <n v="0.67"/>
    <n v="1"/>
    <n v="3.3"/>
    <x v="2"/>
    <n v="9792"/>
    <x v="1"/>
    <n v="2937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 and s=electronics and sr=1-49"/>
  </r>
  <r>
    <s v="B07XJYYH7L"/>
    <s v="Wecool Nylon Braided Multifunction Fast Charging Cable For Android Smartphone, Ios And Type C Usb Devices, 3 In 1 Charging Cable, 3A, (3 Feet) (Black)"/>
    <s v="Computers&amp;Accessories|Accessories&amp;Peripherals|Cables&amp;Accessories|Cables|USBCables"/>
    <x v="190"/>
    <s v="Computers and Accessories"/>
    <x v="5"/>
    <s v="Accessories and Peripherals"/>
    <s v="Cables and Accessories"/>
    <s v="Cables"/>
    <s v="USB Cables"/>
    <n v="333"/>
    <n v="999"/>
    <x v="0"/>
    <n v="9782208"/>
    <n v="0.67"/>
    <n v="1"/>
    <n v="3.3"/>
    <x v="2"/>
    <n v="9792"/>
    <x v="1"/>
    <n v="2937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 and s=computers and sr=1-299"/>
  </r>
  <r>
    <s v="B084MZXJN6"/>
    <s v="Belkin Apple Certified Lightning to USB Charge and Sync Cable for iPhone, iPad, Air Pods, 39.6 inch (100cm) ‚Äì Black"/>
    <s v="Computers&amp;Accessories|Accessories&amp;Peripherals|Cables&amp;Accessories|Cables|USBCables"/>
    <x v="190"/>
    <s v="Computers and Accessories"/>
    <x v="5"/>
    <s v="Accessories and Peripherals"/>
    <s v="Cables and Accessories"/>
    <s v="Cables"/>
    <s v="USB Cables"/>
    <n v="999"/>
    <n v="1699"/>
    <x v="0"/>
    <n v="12433282"/>
    <n v="0.41"/>
    <n v="0"/>
    <n v="4.4000000000000004"/>
    <x v="0"/>
    <n v="7318"/>
    <x v="1"/>
    <n v="2927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 and s=electronics and sr=1-218"/>
  </r>
  <r>
    <s v="B084N1BM9L"/>
    <s v="Belkin Apple Certified Lightning to USB Charge and Sync Tough Braided Cable for iPhone, iPad, Air Pods, 3.3 feet (1 meters) ‚Äì Black"/>
    <s v="Computers&amp;Accessories|Accessories&amp;Peripherals|Cables&amp;Accessories|Cables|USBCables"/>
    <x v="190"/>
    <s v="Computers and Accessories"/>
    <x v="5"/>
    <s v="Accessories and Peripherals"/>
    <s v="Cables and Accessories"/>
    <s v="Cables"/>
    <s v="USB Cables"/>
    <n v="1299"/>
    <n v="1999"/>
    <x v="0"/>
    <n v="14628682"/>
    <n v="0.35"/>
    <n v="0"/>
    <n v="4.4000000000000004"/>
    <x v="0"/>
    <n v="7318"/>
    <x v="1"/>
    <n v="2927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 and s=electronics and sr=1-340"/>
  </r>
  <r>
    <s v="B08CDKQ8T6"/>
    <s v="Portronics Konnect L 1.2Mtr, Fast Charging 3A Micro USB Cable with Charge  and  Sync Function (Grey)"/>
    <s v="Computers&amp;Accessories|Accessories&amp;Peripherals|Cables&amp;Accessories|Cables|USBCables"/>
    <x v="190"/>
    <s v="Computers and Accessories"/>
    <x v="5"/>
    <s v="Accessories and Peripherals"/>
    <s v="Cables and Accessories"/>
    <s v="Cables"/>
    <s v="USB Cables"/>
    <n v="154"/>
    <n v="349"/>
    <x v="1"/>
    <n v="2465336"/>
    <n v="0.56000000000000005"/>
    <n v="1"/>
    <n v="4.3"/>
    <x v="0"/>
    <n v="7064"/>
    <x v="1"/>
    <n v="2825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 and s=electronics and sr=1-65"/>
  </r>
  <r>
    <s v="B08CDKQ8T6"/>
    <s v="Portronics Konnect L 1.2Mtr, Fast Charging 3A Micro USB Cable with Charge  and  Sync Function (Grey)"/>
    <s v="Computers&amp;Accessories|Accessories&amp;Peripherals|Cables&amp;Accessories|Cables|USBCables"/>
    <x v="190"/>
    <s v="Computers and Accessories"/>
    <x v="5"/>
    <s v="Accessories and Peripherals"/>
    <s v="Cables and Accessories"/>
    <s v="Cables"/>
    <s v="USB Cables"/>
    <n v="154"/>
    <n v="349"/>
    <x v="1"/>
    <n v="2465336"/>
    <n v="0.56000000000000005"/>
    <n v="1"/>
    <n v="4.3"/>
    <x v="0"/>
    <n v="7064"/>
    <x v="1"/>
    <n v="2825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 and s=computers and sr=1-385"/>
  </r>
  <r>
    <s v="B082T6GXS5"/>
    <s v="AmazonBasics New Release Nylon USB-A to Lightning Cable Cord, MFi Certified Charger for Apple iPhone, iPad, Silver, 6-Ft"/>
    <s v="Computers&amp;Accessories|Accessories&amp;Peripherals|Cables&amp;Accessories|Cables|USBCables"/>
    <x v="190"/>
    <s v="Computers and Accessories"/>
    <x v="5"/>
    <s v="Accessories and Peripherals"/>
    <s v="Cables and Accessories"/>
    <s v="Cables"/>
    <s v="USB Cables"/>
    <n v="999"/>
    <n v="2100"/>
    <x v="0"/>
    <n v="11533200"/>
    <n v="0.52"/>
    <n v="1"/>
    <n v="4.5"/>
    <x v="1"/>
    <n v="5492"/>
    <x v="1"/>
    <n v="2746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 and s=electronics and sr=1-165"/>
  </r>
  <r>
    <s v="B0162K34H2"/>
    <s v="boAt LTG 500 Apple MFI Certified for iPhone, iPad and iPod 2Mtr Data Cable(Space Grey)"/>
    <s v="Computers&amp;Accessories|Accessories&amp;Peripherals|Cables&amp;Accessories|Cables|USBCables"/>
    <x v="190"/>
    <s v="Computers and Accessories"/>
    <x v="5"/>
    <s v="Accessories and Peripherals"/>
    <s v="Cables and Accessories"/>
    <s v="Cables"/>
    <s v="USB Cables"/>
    <n v="849"/>
    <n v="999"/>
    <x v="0"/>
    <n v="6729264"/>
    <n v="0.15"/>
    <n v="0"/>
    <n v="4.0999999999999996"/>
    <x v="0"/>
    <n v="6736"/>
    <x v="1"/>
    <n v="2694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 and s=electronics and sr=1-202"/>
  </r>
  <r>
    <s v="B09PNR6F8Q"/>
    <s v="realme 10W Fast Charging Micro-USB Cable (Braided, Black)"/>
    <s v="Computers&amp;Accessories|Accessories&amp;Peripherals|Cables&amp;Accessories|Cables|USBCables"/>
    <x v="190"/>
    <s v="Computers and Accessories"/>
    <x v="5"/>
    <s v="Accessories and Peripherals"/>
    <s v="Cables and Accessories"/>
    <s v="Cables"/>
    <s v="USB Cables"/>
    <n v="249"/>
    <n v="399"/>
    <x v="1"/>
    <n v="2616642"/>
    <n v="0.38"/>
    <n v="0"/>
    <n v="4"/>
    <x v="0"/>
    <n v="6558"/>
    <x v="1"/>
    <n v="26232"/>
    <s v="realme's 10W Micro-USB Cable is compatible with both smartphones and tablets (running Android  and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nd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 and s=electronics and sr=1-189"/>
  </r>
  <r>
    <s v="B082T6GVLJ"/>
    <s v="Amazon Basics New Release Nylon USB-A to Lightning Cable Cord, Fast Charging MFi Certified Charger for Apple iPhone, iPad (3-Ft, Rose Gold)"/>
    <s v="Computers&amp;Accessories|Accessories&amp;Peripherals|Cables&amp;Accessories|Cables|USBCables"/>
    <x v="190"/>
    <s v="Computers and Accessories"/>
    <x v="5"/>
    <s v="Accessories and Peripherals"/>
    <s v="Cables and Accessories"/>
    <s v="Cables"/>
    <s v="USB Cables"/>
    <n v="849"/>
    <n v="1809"/>
    <x v="0"/>
    <n v="11843523"/>
    <n v="0.53"/>
    <n v="1"/>
    <n v="4.3"/>
    <x v="0"/>
    <n v="6547"/>
    <x v="1"/>
    <n v="26188"/>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 and s=electronics and sr=1-113"/>
  </r>
  <r>
    <s v="B081FG1QYX"/>
    <s v="Wayona Type C Cable Nylon Braided USB C QC 3.0 Fast Charging Short Power Bank Cable for Samsung Galaxy S10e/S10+/S10/S9/S9+/Note 9/S8/Note 8, LG G7 G5 G6, Moto G6 G7 (0.25M, Black)"/>
    <s v="Computers&amp;Accessories|Accessories&amp;Peripherals|Cables&amp;Accessories|Cables|USBCables"/>
    <x v="190"/>
    <s v="Computers and Accessories"/>
    <x v="5"/>
    <s v="Accessories and Peripherals"/>
    <s v="Cables and Accessories"/>
    <s v="Cables"/>
    <s v="USB Cables"/>
    <n v="339"/>
    <n v="999"/>
    <x v="0"/>
    <n v="6248745"/>
    <n v="0.66"/>
    <n v="1"/>
    <n v="4.3"/>
    <x v="0"/>
    <n v="6255"/>
    <x v="1"/>
    <n v="25020"/>
    <s v="‚úÖ„ÄêFast Charge  and  Data Sync„Äë: Fast charge and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 and s=electronics and sr=1-180"/>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190"/>
    <s v="Computers and Accessories"/>
    <x v="5"/>
    <s v="Accessories and Peripherals"/>
    <s v="Cables and Accessories"/>
    <s v="Cables"/>
    <s v="USB Cables"/>
    <n v="339"/>
    <n v="999"/>
    <x v="0"/>
    <n v="6248745"/>
    <n v="0.66"/>
    <n v="1"/>
    <n v="4.3"/>
    <x v="0"/>
    <n v="6255"/>
    <x v="1"/>
    <n v="25020"/>
    <s v="‚úÖ„ÄêFast Charge  and  Data Sync„Äë: Fast charge and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 and s=electronics and sr=1-273"/>
  </r>
  <r>
    <s v="B0162LYSFS"/>
    <s v="boAt LTG 500 Apple MFI Certified for iPhone, iPad and iPod 2Mtr Data Cable(Metallic Silver)"/>
    <s v="Computers&amp;Accessories|Accessories&amp;Peripherals|Cables&amp;Accessories|Cables|USBCables"/>
    <x v="190"/>
    <s v="Computers and Accessories"/>
    <x v="5"/>
    <s v="Accessories and Peripherals"/>
    <s v="Cables and Accessories"/>
    <s v="Cables"/>
    <s v="USB Cables"/>
    <n v="799"/>
    <n v="1749"/>
    <x v="0"/>
    <n v="9839874"/>
    <n v="0.54"/>
    <n v="1"/>
    <n v="4.0999999999999996"/>
    <x v="0"/>
    <n v="5626"/>
    <x v="1"/>
    <n v="2250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 and s=electronics and sr=1-250"/>
  </r>
  <r>
    <s v="B07CWNJLPC"/>
    <s v="AmazonBasics Double Braided Nylon USB Type-C to Type-C 2.0 Cable Smartphone (Dark Grey, 3 feet)"/>
    <s v="Computers&amp;Accessories|Accessories&amp;Peripherals|Cables&amp;Accessories|Cables|USBCables"/>
    <x v="190"/>
    <s v="Computers and Accessories"/>
    <x v="5"/>
    <s v="Accessories and Peripherals"/>
    <s v="Cables and Accessories"/>
    <s v="Cables"/>
    <s v="USB Cables"/>
    <n v="499"/>
    <n v="1200"/>
    <x v="0"/>
    <n v="6541200"/>
    <n v="0.57999999999999996"/>
    <n v="1"/>
    <n v="4.3"/>
    <x v="0"/>
    <n v="5451"/>
    <x v="1"/>
    <n v="2180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 and s=electronics and sr=1-204"/>
  </r>
  <r>
    <s v="B07CWDX49D"/>
    <s v="AmazonBasics Double Braided Nylon USB Type-C to Type-C 2.0 Cable, Charging Adapter, Smartphone 6 feet, Dark Grey"/>
    <s v="Computers&amp;Accessories|Accessories&amp;Peripherals|Cables&amp;Accessories|Cables|USBCables"/>
    <x v="190"/>
    <s v="Computers and Accessories"/>
    <x v="5"/>
    <s v="Accessories and Peripherals"/>
    <s v="Cables and Accessories"/>
    <s v="Cables"/>
    <s v="USB Cables"/>
    <n v="649"/>
    <n v="1600"/>
    <x v="0"/>
    <n v="8721600"/>
    <n v="0.59"/>
    <n v="1"/>
    <n v="4.3"/>
    <x v="0"/>
    <n v="5451"/>
    <x v="1"/>
    <n v="2180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 and s=electronics and sr=1-452"/>
  </r>
  <r>
    <s v="B09KLVMZ3B"/>
    <s v="Portronics Konnect L 1.2M POR-1401 Fast Charging 3A 8 Pin USB Cable with Charge  and  Sync Function (White)"/>
    <s v="Computers&amp;Accessories|Accessories&amp;Peripherals|Cables&amp;Accessories|Cables|USBCables"/>
    <x v="190"/>
    <s v="Computers and Accessories"/>
    <x v="5"/>
    <s v="Accessories and Peripherals"/>
    <s v="Cables and Accessories"/>
    <s v="Cables"/>
    <s v="USB Cables"/>
    <n v="159"/>
    <n v="399"/>
    <x v="1"/>
    <n v="1902432"/>
    <n v="0.6"/>
    <n v="1"/>
    <n v="4.0999999999999996"/>
    <x v="0"/>
    <n v="4768"/>
    <x v="1"/>
    <n v="19072"/>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 and s=electronics and sr=1-16"/>
  </r>
  <r>
    <s v="B09KLVMZ3B"/>
    <s v="Portronics Konnect L 1.2M POR-1401 Fast Charging 3A 8 Pin USB Cable with Charge  and  Sync Function (White)"/>
    <s v="Computers&amp;Accessories|Accessories&amp;Peripherals|Cables&amp;Accessories|Cables|USBCables"/>
    <x v="190"/>
    <s v="Computers and Accessories"/>
    <x v="5"/>
    <s v="Accessories and Peripherals"/>
    <s v="Cables and Accessories"/>
    <s v="Cables"/>
    <s v="USB Cables"/>
    <n v="159"/>
    <n v="399"/>
    <x v="1"/>
    <n v="1902432"/>
    <n v="0.6"/>
    <n v="1"/>
    <n v="4.0999999999999996"/>
    <x v="0"/>
    <n v="4768"/>
    <x v="1"/>
    <n v="19072"/>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 and s=electronics and sr=1-126"/>
  </r>
  <r>
    <s v="B09KLVMZ3B"/>
    <s v="Portronics Konnect L 1.2M POR-1401 Fast Charging 3A 8 Pin USB Cable with Charge  and  Sync Function (White)"/>
    <s v="Computers&amp;Accessories|Accessories&amp;Peripherals|Cables&amp;Accessories|Cables|USBCables"/>
    <x v="190"/>
    <s v="Computers and Accessories"/>
    <x v="5"/>
    <s v="Accessories and Peripherals"/>
    <s v="Cables and Accessories"/>
    <s v="Cables"/>
    <s v="USB Cables"/>
    <n v="159"/>
    <n v="399"/>
    <x v="1"/>
    <n v="1902432"/>
    <n v="0.6"/>
    <n v="1"/>
    <n v="4.0999999999999996"/>
    <x v="0"/>
    <n v="4768"/>
    <x v="1"/>
    <n v="19072"/>
    <s v="[CHARGE  and  SYNC FUNCTION]- This cable comes with charging  and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 and s=computers and sr=1-118"/>
  </r>
  <r>
    <s v="B00RGLI0ZS"/>
    <s v="Amkette 30 Pin to USB Charging  and  Data Sync Cable for iPhone 3G/3GS/4/4s/iPad 1/2/3, iPod Nano 5th/6th Gen and iPod Touch 3rd/4th Gen -1.5m (Black)"/>
    <s v="Computers&amp;Accessories|Accessories&amp;Peripherals|Cables&amp;Accessories|Cables|USBCables"/>
    <x v="190"/>
    <s v="Computers and Accessories"/>
    <x v="5"/>
    <s v="Accessories and Peripherals"/>
    <s v="Cables and Accessories"/>
    <s v="Cables"/>
    <s v="USB Cables"/>
    <n v="449"/>
    <n v="599"/>
    <x v="0"/>
    <n v="1935369"/>
    <n v="0.25"/>
    <n v="0"/>
    <n v="4"/>
    <x v="0"/>
    <n v="3231"/>
    <x v="1"/>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 and s=electronics and sr=1-226"/>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190"/>
    <s v="Computers and Accessories"/>
    <x v="5"/>
    <s v="Accessories and Peripherals"/>
    <s v="Cables and Accessories"/>
    <s v="Cables"/>
    <s v="USB Cables"/>
    <n v="379"/>
    <n v="1099"/>
    <x v="0"/>
    <n v="3350851"/>
    <n v="0.66"/>
    <n v="1"/>
    <n v="4.3"/>
    <x v="0"/>
    <n v="3049"/>
    <x v="1"/>
    <n v="12196"/>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 and s=electronics and sr=1-476"/>
  </r>
  <r>
    <s v="B00GE55L22"/>
    <s v="Storite USB 3.0 Cable A to Micro B high Speed Upto 5 Gbps Data Transfer Cable for Portable External Hard Drive - (20cm), Black"/>
    <s v="Computers&amp;Accessories|Accessories&amp;Peripherals|Cables&amp;Accessories|Cables|USBCables"/>
    <x v="190"/>
    <s v="Computers and Accessories"/>
    <x v="5"/>
    <s v="Accessories and Peripherals"/>
    <s v="Cables and Accessories"/>
    <s v="Cables"/>
    <s v="USB Cables"/>
    <n v="299"/>
    <n v="699"/>
    <x v="0"/>
    <n v="2066943"/>
    <n v="0.56999999999999995"/>
    <n v="1"/>
    <n v="4.0999999999999996"/>
    <x v="0"/>
    <n v="2957"/>
    <x v="1"/>
    <n v="11828"/>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 and s=electronics and sr=1-201"/>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190"/>
    <s v="Computers and Accessories"/>
    <x v="5"/>
    <s v="Accessories and Peripherals"/>
    <s v="Cables and Accessories"/>
    <s v="Cables"/>
    <s v="USB Cables"/>
    <n v="254"/>
    <n v="799"/>
    <x v="0"/>
    <n v="2321095"/>
    <n v="0.68"/>
    <n v="1"/>
    <n v="4"/>
    <x v="0"/>
    <n v="2905"/>
    <x v="1"/>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 and s=electronics and sr=1-26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190"/>
    <s v="Computers and Accessories"/>
    <x v="5"/>
    <s v="Accessories and Peripherals"/>
    <s v="Cables and Accessories"/>
    <s v="Cables"/>
    <s v="USB Cables"/>
    <n v="399"/>
    <n v="999"/>
    <x v="0"/>
    <n v="2803194"/>
    <n v="0.6"/>
    <n v="1"/>
    <n v="4.3"/>
    <x v="0"/>
    <n v="2806"/>
    <x v="1"/>
    <n v="1122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nd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 and s=electronics and sr=1-118"/>
  </r>
  <r>
    <s v="B09QGZM8QB"/>
    <s v="Wayona Usb Type C 65W 6Ft/2M Long Fast Charging Cable Compatible For Samsung S22 S20 Fe S21 Ultra A33 A53 A01 A73 A70 A51 M33 M53 M51 M31(2M, Black)"/>
    <s v="Computers&amp;Accessories|Accessories&amp;Peripherals|Cables&amp;Accessories|Cables|USBCables"/>
    <x v="190"/>
    <s v="Computers and Accessories"/>
    <x v="5"/>
    <s v="Accessories and Peripherals"/>
    <s v="Cables and Accessories"/>
    <s v="Cables"/>
    <s v="USB Cables"/>
    <n v="399"/>
    <n v="999"/>
    <x v="0"/>
    <n v="2803194"/>
    <n v="0.6"/>
    <n v="1"/>
    <n v="4.3"/>
    <x v="0"/>
    <n v="2806"/>
    <x v="1"/>
    <n v="1122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nd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 and s=electronics and sr=1-149"/>
  </r>
  <r>
    <s v="B08WKG2MWT"/>
    <s v="Wayona Usb C 65W Fast Charging Cable Compatible For Tablets Samsung S22 S20 S10 S20Fe S21 S21 Ultra A70 A51 A71 A50S M31 M51 M31S M53 5G (1M, Black)"/>
    <s v="Computers&amp;Accessories|Accessories&amp;Peripherals|Cables&amp;Accessories|Cables|USBCables"/>
    <x v="190"/>
    <s v="Computers and Accessories"/>
    <x v="5"/>
    <s v="Accessories and Peripherals"/>
    <s v="Cables and Accessories"/>
    <s v="Cables"/>
    <s v="USB Cables"/>
    <n v="379"/>
    <n v="1099"/>
    <x v="0"/>
    <n v="3083794"/>
    <n v="0.66"/>
    <n v="1"/>
    <n v="4.3"/>
    <x v="0"/>
    <n v="2806"/>
    <x v="1"/>
    <n v="1122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nd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 and s=electronics and sr=1-207"/>
  </r>
  <r>
    <s v="B08WKFSN84"/>
    <s v="Wayona Type C To Type C 65W/3.25A Nylon Braided Fast Charging Cable Compatible For Laptop, Macbook, Samsung Galaxy M33 M53 M51 S20 Ultra, A71, A53, A51, Ipad Pro 2018 (1M, Grey)"/>
    <s v="Computers&amp;Accessories|Accessories&amp;Peripherals|Cables&amp;Accessories|Cables|USBCables"/>
    <x v="190"/>
    <s v="Computers and Accessories"/>
    <x v="5"/>
    <s v="Accessories and Peripherals"/>
    <s v="Cables and Accessories"/>
    <s v="Cables"/>
    <s v="USB Cables"/>
    <n v="379"/>
    <n v="1099"/>
    <x v="0"/>
    <n v="3083794"/>
    <n v="0.66"/>
    <n v="1"/>
    <n v="4.3"/>
    <x v="0"/>
    <n v="2806"/>
    <x v="1"/>
    <n v="1122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nd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 and s=computers and sr=1-402"/>
  </r>
  <r>
    <s v="B094JNXNPV"/>
    <s v="Ambrane Unbreakable 3 in 1 Fast Charging Braided Multipurpose Cable for Speaker with 2.1 A Speed - 1.25 meter, Black"/>
    <s v="Computers&amp;Accessories|Accessories&amp;Peripherals|Cables&amp;Accessories|Cables|USBCables"/>
    <x v="190"/>
    <s v="Computers and Accessories"/>
    <x v="5"/>
    <s v="Accessories and Peripherals"/>
    <s v="Cables and Accessories"/>
    <s v="Cables"/>
    <s v="USB Cables"/>
    <n v="299"/>
    <n v="399"/>
    <x v="1"/>
    <n v="1103634"/>
    <n v="0.25"/>
    <n v="0"/>
    <n v="4"/>
    <x v="0"/>
    <n v="2766"/>
    <x v="1"/>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 and s=electronics and sr=1-31"/>
  </r>
  <r>
    <s v="B094JNXNPV"/>
    <s v="Ambrane Unbreakable 3 in 1 Fast Charging Braided Multipurpose Cable for Speaker with 2.1 A Speed - 1.25 meter, Black"/>
    <s v="Computers&amp;Accessories|Accessories&amp;Peripherals|Cables&amp;Accessories|Cables|USBCables"/>
    <x v="190"/>
    <s v="Computers and Accessories"/>
    <x v="5"/>
    <s v="Accessories and Peripherals"/>
    <s v="Cables and Accessories"/>
    <s v="Cables"/>
    <s v="USB Cables"/>
    <n v="299"/>
    <n v="399"/>
    <x v="1"/>
    <n v="1103634"/>
    <n v="0.25"/>
    <n v="0"/>
    <n v="4"/>
    <x v="0"/>
    <n v="2766"/>
    <x v="1"/>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 and s=computers and sr=1-201"/>
  </r>
  <r>
    <s v="B08PSQRW2T"/>
    <s v="Zoul Type C to Type C Fast Charging Cable 65W 2M/6ft USB C Nylon Braided Cord Compatible with MacBook Oneplus 9 9R Samsung Galaxy S21 Ultra S20+ (2M, Black)"/>
    <s v="Computers&amp;Accessories|Accessories&amp;Peripherals|Cables&amp;Accessories|Cables|USBCables"/>
    <x v="190"/>
    <s v="Computers and Accessories"/>
    <x v="5"/>
    <s v="Accessories and Peripherals"/>
    <s v="Cables and Accessories"/>
    <s v="Cables"/>
    <s v="USB Cables"/>
    <n v="399"/>
    <n v="1099"/>
    <x v="0"/>
    <n v="2950815"/>
    <n v="0.64"/>
    <n v="1"/>
    <n v="4.0999999999999996"/>
    <x v="0"/>
    <n v="2685"/>
    <x v="1"/>
    <n v="10740"/>
    <s v="„ÄêNOTE before purchase„Äë:This is a USB C to USB C cable, which means it has the same USB C connector on both ends, please be aware that this is not a USB C to USB A cable. So, you may need a USB C wall charger to charge your device.|„ÄêFast Charging  and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 and s=electronics and sr=1-159"/>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190"/>
    <s v="Computers and Accessories"/>
    <x v="5"/>
    <s v="Accessories and Peripherals"/>
    <s v="Cables and Accessories"/>
    <s v="Cables"/>
    <s v="USB Cables"/>
    <n v="399"/>
    <n v="1099"/>
    <x v="0"/>
    <n v="2950815"/>
    <n v="0.64"/>
    <n v="1"/>
    <n v="4.0999999999999996"/>
    <x v="0"/>
    <n v="2685"/>
    <x v="1"/>
    <n v="1074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 and s=electronics and sr=1-197"/>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190"/>
    <s v="Computers and Accessories"/>
    <x v="5"/>
    <s v="Accessories and Peripherals"/>
    <s v="Cables and Accessories"/>
    <s v="Cables"/>
    <s v="USB Cables"/>
    <n v="325"/>
    <n v="999"/>
    <x v="0"/>
    <n v="2648349"/>
    <n v="0.67"/>
    <n v="1"/>
    <n v="4.3"/>
    <x v="0"/>
    <n v="2651"/>
    <x v="1"/>
    <n v="10604"/>
    <s v="~ QC3.0 FAST CHARGING  and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 and s=electronics and sr=1-193"/>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190"/>
    <s v="Computers and Accessories"/>
    <x v="5"/>
    <s v="Accessories and Peripherals"/>
    <s v="Cables and Accessories"/>
    <s v="Cables"/>
    <s v="USB Cables"/>
    <n v="299"/>
    <n v="999"/>
    <x v="0"/>
    <n v="2648349"/>
    <n v="0.7"/>
    <n v="1"/>
    <n v="4.3"/>
    <x v="0"/>
    <n v="2651"/>
    <x v="1"/>
    <n v="10604"/>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 and s=electronics and sr=1-326"/>
  </r>
  <r>
    <s v="B00GGGOYEK"/>
    <s v="Storite USB 2.0 A to Mini 5 pin B Cable for External HDDS/Camera/Card Readers 35cm"/>
    <s v="Computers&amp;Accessories|Accessories&amp;Peripherals|Cables&amp;Accessories|Cables|USBCables"/>
    <x v="190"/>
    <s v="Computers and Accessories"/>
    <x v="5"/>
    <s v="Accessories and Peripherals"/>
    <s v="Cables and Accessories"/>
    <s v="Cables"/>
    <s v="USB Cables"/>
    <n v="259"/>
    <n v="699"/>
    <x v="0"/>
    <n v="1676901"/>
    <n v="0.63"/>
    <n v="1"/>
    <n v="3.8"/>
    <x v="0"/>
    <n v="2399"/>
    <x v="1"/>
    <n v="9596"/>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 and s=electronics and sr=1-222"/>
  </r>
  <r>
    <s v="B085DTN6R2"/>
    <s v="Portronics Konnect CL 20W POR-1067 Type-C to 8 Pin USB 1.2M Cable with Power Delivery  and  3A Quick Charge Support, Nylon Braided for All Type-C and 8 Pin Devices, Green"/>
    <s v="Computers&amp;Accessories|Accessories&amp;Peripherals|Cables&amp;Accessories|Cables|USBCables"/>
    <x v="190"/>
    <s v="Computers and Accessories"/>
    <x v="5"/>
    <s v="Accessories and Peripherals"/>
    <s v="Cables and Accessories"/>
    <s v="Cables"/>
    <s v="USB Cables"/>
    <n v="350"/>
    <n v="899"/>
    <x v="0"/>
    <n v="2034437"/>
    <n v="0.61"/>
    <n v="1"/>
    <n v="4.2"/>
    <x v="0"/>
    <n v="2263"/>
    <x v="1"/>
    <n v="905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 and s=electronics and sr=1-124"/>
  </r>
  <r>
    <s v="B085DTN6R2"/>
    <s v="Portronics Konnect CL 20W POR-1067 Type-C to 8 Pin USB 1.2M Cable with Power Delivery  and  3A Quick Charge Support, Nylon Braided for All Type-C and 8 Pin Devices, Green"/>
    <s v="Computers&amp;Accessories|Accessories&amp;Peripherals|Cables&amp;Accessories|Cables|USBCables"/>
    <x v="190"/>
    <s v="Computers and Accessories"/>
    <x v="5"/>
    <s v="Accessories and Peripherals"/>
    <s v="Cables and Accessories"/>
    <s v="Cables"/>
    <s v="USB Cables"/>
    <n v="350"/>
    <n v="899"/>
    <x v="0"/>
    <n v="2033538"/>
    <n v="0.61"/>
    <n v="1"/>
    <n v="4.2"/>
    <x v="0"/>
    <n v="2262"/>
    <x v="1"/>
    <n v="904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 and s=electronics and sr=1-15"/>
  </r>
  <r>
    <s v="B085DTN6R2"/>
    <s v="Portronics Konnect CL 20W POR-1067 Type-C to 8 Pin USB 1.2M Cable with Power Delivery  and  3A Quick Charge Support, Nylon Braided for All Type-C and 8 Pin Devices, Green"/>
    <s v="Computers&amp;Accessories|Accessories&amp;Peripherals|Cables&amp;Accessories|Cables|USBCables"/>
    <x v="190"/>
    <s v="Computers and Accessories"/>
    <x v="5"/>
    <s v="Accessories and Peripherals"/>
    <s v="Cables and Accessories"/>
    <s v="Cables"/>
    <s v="USB Cables"/>
    <n v="350"/>
    <n v="899"/>
    <x v="0"/>
    <n v="2033538"/>
    <n v="0.61"/>
    <n v="1"/>
    <n v="4.2"/>
    <x v="0"/>
    <n v="2262"/>
    <x v="1"/>
    <n v="904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 and s=computers and sr=1-115"/>
  </r>
  <r>
    <s v="B095244Q22"/>
    <s v="MYVN LTG to USB for¬†Fast Charging  and  Data Sync USB Cable Compatible for iPhone 5/5s/6/6S/7/7+/8/8+/10/11, iPad Air/Mini, iPod and iOS Devices (1 M)"/>
    <s v="Computers&amp;Accessories|Accessories&amp;Peripherals|Cables&amp;Accessories|Cables|USBCables"/>
    <x v="190"/>
    <s v="Computers and Accessories"/>
    <x v="5"/>
    <s v="Accessories and Peripherals"/>
    <s v="Cables and Accessories"/>
    <s v="Cables"/>
    <s v="USB Cables"/>
    <n v="252"/>
    <n v="999"/>
    <x v="0"/>
    <n v="2246751"/>
    <n v="0.75"/>
    <n v="1"/>
    <n v="3.7"/>
    <x v="0"/>
    <n v="2249"/>
    <x v="1"/>
    <n v="8996"/>
    <s v="[High Compatibility] : iPhones, iPad Air, iPad mini, iPod Nano and iPod Touch|[Fast Charge and 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 and s=electronics and sr=1-229"/>
  </r>
  <r>
    <s v="B07924P3C5"/>
    <s v="Storite High Speed Micro USB 3.0 Cable A to Micro B for External  and  Desktop Hard Drives 45cm"/>
    <s v="Computers&amp;Accessories|Accessories&amp;Peripherals|Cables&amp;Accessories|Cables|USBCables"/>
    <x v="190"/>
    <s v="Computers and Accessories"/>
    <x v="5"/>
    <s v="Accessories and Peripherals"/>
    <s v="Cables and Accessories"/>
    <s v="Cables"/>
    <s v="USB Cables"/>
    <n v="299"/>
    <n v="799"/>
    <x v="0"/>
    <n v="1691483"/>
    <n v="0.63"/>
    <n v="1"/>
    <n v="4.2"/>
    <x v="0"/>
    <n v="2117"/>
    <x v="1"/>
    <n v="8468"/>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 and s=electronics and sr=1-292"/>
  </r>
  <r>
    <s v="B084MZXJNK"/>
    <s v="Belkin Apple Certified Lightning To Type C Cable, Tough Unbreakable Braided Fast Charging For Iphone, Ipad, Air Pods, 3.3 Feet (1 Meters)    White"/>
    <s v="Computers&amp;Accessories|Accessories&amp;Peripherals|Cables&amp;Accessories|Cables|USBCables"/>
    <x v="190"/>
    <s v="Computers and Accessories"/>
    <x v="5"/>
    <s v="Accessories and Peripherals"/>
    <s v="Cables and Accessories"/>
    <s v="Cables"/>
    <s v="USB Cables"/>
    <n v="1599"/>
    <n v="1999"/>
    <x v="0"/>
    <n v="3900049"/>
    <n v="0.2"/>
    <n v="0"/>
    <n v="4.4000000000000004"/>
    <x v="0"/>
    <n v="1951"/>
    <x v="1"/>
    <n v="780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 and s=electronics and sr=1-134"/>
  </r>
  <r>
    <s v="B084N133Y7"/>
    <s v="Belkin Apple Certified Lightning To Type C Cable, Fast Charging For Iphone, Ipad, Air Pods, 3.3 Feet (1 Meters)    White"/>
    <s v="Computers&amp;Accessories|Accessories&amp;Peripherals|Cables&amp;Accessories|Cables|USBCables"/>
    <x v="190"/>
    <s v="Computers and Accessories"/>
    <x v="5"/>
    <s v="Accessories and Peripherals"/>
    <s v="Cables and Accessories"/>
    <s v="Cables"/>
    <s v="USB Cables"/>
    <n v="1499"/>
    <n v="1999"/>
    <x v="0"/>
    <n v="3900049"/>
    <n v="0.25"/>
    <n v="0"/>
    <n v="4.4000000000000004"/>
    <x v="0"/>
    <n v="1951"/>
    <x v="1"/>
    <n v="780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 and s=electronics and sr=1-175"/>
  </r>
  <r>
    <s v="B09CMM3VGK"/>
    <s v="Ambrane 60W / 3A Type C Fast Charging Unbreakable 1.5m L Shaped Braided Cable, PD Technology, 480Mbps Data Transfer for Smartphones, Tablet, Laptops  and  other type c devices (ABLC10, Black)"/>
    <s v="Computers&amp;Accessories|Accessories&amp;Peripherals|Cables&amp;Accessories|Cables|USBCables"/>
    <x v="190"/>
    <s v="Computers and Accessories"/>
    <x v="5"/>
    <s v="Accessories and Peripherals"/>
    <s v="Cables and Accessories"/>
    <s v="Cables"/>
    <s v="USB Cables"/>
    <n v="179"/>
    <n v="499"/>
    <x v="1"/>
    <n v="965066"/>
    <n v="0.64"/>
    <n v="1"/>
    <n v="4"/>
    <x v="0"/>
    <n v="1934"/>
    <x v="1"/>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 and s=electronics and sr=1-35"/>
  </r>
  <r>
    <s v="B09CMM3VGK"/>
    <s v="Ambrane 60W / 3A Type C Fast Charging Unbreakable 1.5m L Shaped Braided Cable, PD Technology, 480Mbps Data Transfer for Smartphones, Tablet, Laptops  and  other type c devices (ABLC10, Black)"/>
    <s v="Computers&amp;Accessories|Accessories&amp;Peripherals|Cables&amp;Accessories|Cables|USBCables"/>
    <x v="190"/>
    <s v="Computers and Accessories"/>
    <x v="5"/>
    <s v="Accessories and Peripherals"/>
    <s v="Cables and Accessories"/>
    <s v="Cables"/>
    <s v="USB Cables"/>
    <n v="179"/>
    <n v="499"/>
    <x v="1"/>
    <n v="964567"/>
    <n v="0.64"/>
    <n v="1"/>
    <n v="4"/>
    <x v="0"/>
    <n v="1933"/>
    <x v="1"/>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 and s=computers and sr=1-255"/>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190"/>
    <s v="Computers and Accessories"/>
    <x v="5"/>
    <s v="Accessories and Peripherals"/>
    <s v="Cables and Accessories"/>
    <s v="Cables"/>
    <s v="USB Cables"/>
    <n v="299"/>
    <n v="799"/>
    <x v="0"/>
    <n v="1519698"/>
    <n v="0.63"/>
    <n v="1"/>
    <n v="4.3"/>
    <x v="0"/>
    <n v="1902"/>
    <x v="1"/>
    <n v="760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nd  tethering. Seems like a durable cable,H,GOOD,USB,Supar,It's good,Very good cable,Okaysih"/>
    <s v="Works perfect for connecting my Dslr to ipad  and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 and s=electronics and sr=1-500"/>
  </r>
  <r>
    <s v="B09RWZRCP1"/>
    <s v="boAt Type C A750 Stress Resistant, Tangle-free, Sturdy Flat Cable with 6.5A Fast Charging  and  480Mbps Data Transmission, 10000+ Bends Lifespan and Extended 1.5m Length(Rebellious Black)"/>
    <s v="Computers&amp;Accessories|Accessories&amp;Peripherals|Cables&amp;Accessories|Cables|USBCables"/>
    <x v="190"/>
    <s v="Computers and Accessories"/>
    <x v="5"/>
    <s v="Accessories and Peripherals"/>
    <s v="Cables and Accessories"/>
    <s v="Cables"/>
    <s v="USB Cables"/>
    <n v="399"/>
    <n v="999"/>
    <x v="0"/>
    <n v="1778220"/>
    <n v="0.6"/>
    <n v="1"/>
    <n v="4.0999999999999996"/>
    <x v="0"/>
    <n v="1780"/>
    <x v="1"/>
    <n v="71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nd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 and s=electronics and sr=1-83"/>
  </r>
  <r>
    <s v="B09RX1FK54"/>
    <s v="boAt Type C A750 Stress Resistant, Tangle-free, Sturdy Flat Cable with 6.5A Fast Charging  and  480Mbps Data Transmission, 10000+ Bends Lifespan and Extended 1.5m Length(Radiant Red)"/>
    <s v="Computers&amp;Accessories|Accessories&amp;Peripherals|Cables&amp;Accessories|Cables|USBCables"/>
    <x v="190"/>
    <s v="Computers and Accessories"/>
    <x v="5"/>
    <s v="Accessories and Peripherals"/>
    <s v="Cables and Accessories"/>
    <s v="Cables"/>
    <s v="USB Cables"/>
    <n v="399"/>
    <n v="999"/>
    <x v="0"/>
    <n v="1778220"/>
    <n v="0.6"/>
    <n v="1"/>
    <n v="4.0999999999999996"/>
    <x v="0"/>
    <n v="1780"/>
    <x v="1"/>
    <n v="71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nd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 and s=electronics and sr=1-126"/>
  </r>
  <r>
    <s v="B09RWZRCP1"/>
    <s v="boAt Type C A750 Stress Resistant, Tangle-free, Sturdy Flat Cable with 6.5A Fast Charging  and  480Mbps Data Transmission, 10000+ Bends Lifespan and Extended 1.5m Length(Rebellious Black)"/>
    <s v="Computers&amp;Accessories|Accessories&amp;Peripherals|Cables&amp;Accessories|Cables|USBCables"/>
    <x v="190"/>
    <s v="Computers and Accessories"/>
    <x v="5"/>
    <s v="Accessories and Peripherals"/>
    <s v="Cables and Accessories"/>
    <s v="Cables"/>
    <s v="USB Cables"/>
    <n v="399"/>
    <n v="999"/>
    <x v="0"/>
    <n v="1778220"/>
    <n v="0.6"/>
    <n v="1"/>
    <n v="4.0999999999999996"/>
    <x v="0"/>
    <n v="1780"/>
    <x v="1"/>
    <n v="71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nd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 and s=computers and sr=1-449"/>
  </r>
  <r>
    <s v="B09KH58JZR"/>
    <s v="Portronics Konnect L POR-1403 Fast Charging 3A Type-C Cable 1.2 Meter with Charge  and  Sync Function for All Type-C Devices (White)"/>
    <s v="Computers&amp;Accessories|Accessories&amp;Peripherals|Cables&amp;Accessories|Cables|USBCables"/>
    <x v="190"/>
    <s v="Computers and Accessories"/>
    <x v="5"/>
    <s v="Accessories and Peripherals"/>
    <s v="Cables and Accessories"/>
    <s v="Cables"/>
    <s v="USB Cables"/>
    <n v="210"/>
    <n v="399"/>
    <x v="1"/>
    <n v="685083"/>
    <n v="0.47"/>
    <n v="0"/>
    <n v="4.0999999999999996"/>
    <x v="0"/>
    <n v="1717"/>
    <x v="1"/>
    <n v="6868"/>
    <s v="[CHARGE  and  SYNC FUNCTION]- This cable comes with charging  and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 and s=electronics and sr=1-129"/>
  </r>
  <r>
    <s v="B09Q8WQ5QJ"/>
    <s v="Portronics Konnect L 60W PD Type C to Type C Mobile Charging Cable, 1.2M, Fast Data Sync, Tangle Resistant, TPE+Nylon Braided(Grey)"/>
    <s v="Computers&amp;Accessories|Accessories&amp;Peripherals|Cables&amp;Accessories|Cables|USBCables"/>
    <x v="190"/>
    <s v="Computers and Accessories"/>
    <x v="5"/>
    <s v="Accessories and Peripherals"/>
    <s v="Cables and Accessories"/>
    <s v="Cables"/>
    <s v="USB Cables"/>
    <n v="249"/>
    <n v="499"/>
    <x v="1"/>
    <n v="752492"/>
    <n v="0.5"/>
    <n v="1"/>
    <n v="4.0999999999999996"/>
    <x v="0"/>
    <n v="1508"/>
    <x v="1"/>
    <n v="603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nd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 and s=electronics and sr=1-244"/>
  </r>
  <r>
    <s v="B00GGGOYEU"/>
    <s v="Storite USB 2.0 A to Mini 5 pin B Cable for External HDDS/Camera/Card Readers (150cm - 1.5M)"/>
    <s v="Computers&amp;Accessories|Accessories&amp;Peripherals|Cables&amp;Accessories|Cables|USBCables"/>
    <x v="190"/>
    <s v="Computers and Accessories"/>
    <x v="5"/>
    <s v="Accessories and Peripherals"/>
    <s v="Cables and Accessories"/>
    <s v="Cables"/>
    <s v="USB Cables"/>
    <n v="299"/>
    <n v="699"/>
    <x v="0"/>
    <n v="1016346"/>
    <n v="0.56999999999999995"/>
    <n v="1"/>
    <n v="3.9"/>
    <x v="0"/>
    <n v="1454"/>
    <x v="1"/>
    <n v="581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 and s=electronics and sr=1-489"/>
  </r>
  <r>
    <s v="B09YLXYP7Y"/>
    <s v="Ambrane 60W / 3A Fast Charging Output Cable with Type-C to USB for Mobile, Neckband, True Wireless Earphone Charging, 480mbps Data Sync Speed, 1m Length (ACT - AZ10, Black)"/>
    <s v="Computers&amp;Accessories|Accessories&amp;Peripherals|Cables&amp;Accessories|Cables|USBCables"/>
    <x v="190"/>
    <s v="Computers and Accessories"/>
    <x v="5"/>
    <s v="Accessories and Peripherals"/>
    <s v="Cables and Accessories"/>
    <s v="Cables"/>
    <s v="USB Cables"/>
    <n v="179"/>
    <n v="399"/>
    <x v="1"/>
    <n v="567777"/>
    <n v="0.55000000000000004"/>
    <n v="1"/>
    <n v="4"/>
    <x v="0"/>
    <n v="1423"/>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 and s=electronics and sr=1-85"/>
  </r>
  <r>
    <s v="B09YLYB9PB"/>
    <s v="Ambrane 60W / 3A Fast Charging Output Cable with Micro to USB for Mobile, Neckband, True Wireless Earphone Charging, 480mbps Data Sync Speed, 1m Length (ACM - AZ1, Black)"/>
    <s v="Computers&amp;Accessories|Accessories&amp;Peripherals|Cables&amp;Accessories|Cables|USBCables"/>
    <x v="190"/>
    <s v="Computers and Accessories"/>
    <x v="5"/>
    <s v="Accessories and Peripherals"/>
    <s v="Cables and Accessories"/>
    <s v="Cables"/>
    <s v="USB Cables"/>
    <n v="149"/>
    <n v="399"/>
    <x v="1"/>
    <n v="567777"/>
    <n v="0.63"/>
    <n v="1"/>
    <n v="4"/>
    <x v="0"/>
    <n v="1423"/>
    <x v="1"/>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 and s=electronics and sr=1-192"/>
  </r>
  <r>
    <s v="B09YLX91QR"/>
    <s v="Ambrane 60W / 3A Fast Charging Output Cable with Type-C to USB for Mobile, Neckband, True Wireless Earphone Charging, 480mbps Data Sync Speed, 1m Length (ACT - AZ10, White)"/>
    <s v="Computers&amp;Accessories|Accessories&amp;Peripherals|Cables&amp;Accessories|Cables|USBCables"/>
    <x v="190"/>
    <s v="Computers and Accessories"/>
    <x v="5"/>
    <s v="Accessories and Peripherals"/>
    <s v="Cables and Accessories"/>
    <s v="Cables"/>
    <s v="USB Cables"/>
    <n v="179"/>
    <n v="399"/>
    <x v="1"/>
    <n v="567777"/>
    <n v="0.55000000000000004"/>
    <n v="1"/>
    <n v="4"/>
    <x v="0"/>
    <n v="1423"/>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 and s=electronics and sr=1-272"/>
  </r>
  <r>
    <s v="B09YLXYP7Y"/>
    <s v="Ambrane 60W / 3A Fast Charging Output Cable with Type-C to USB for Mobile, Neckband, True Wireless Earphone Charging, 480mbps Data Sync Speed, 1m Length (ACT - AZ10, Black)"/>
    <s v="Computers&amp;Accessories|Accessories&amp;Peripherals|Cables&amp;Accessories|Cables|USBCables"/>
    <x v="190"/>
    <s v="Computers and Accessories"/>
    <x v="5"/>
    <s v="Accessories and Peripherals"/>
    <s v="Cables and Accessories"/>
    <s v="Cables"/>
    <s v="USB Cables"/>
    <n v="179"/>
    <n v="399"/>
    <x v="1"/>
    <n v="567777"/>
    <n v="0.55000000000000004"/>
    <n v="1"/>
    <n v="4"/>
    <x v="0"/>
    <n v="1423"/>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 and s=electronics and sr=1-442"/>
  </r>
  <r>
    <s v="B09YLXYP7Y"/>
    <s v="Ambrane 60W / 3A Fast Charging Output Cable with Type-C to USB for Mobile, Neckband, True Wireless Earphone Charging, 480mbps Data Sync Speed, 1m Length (ACT - AZ10, Black)"/>
    <s v="Computers&amp;Accessories|Accessories&amp;Peripherals|Cables&amp;Accessories|Cables|USBCables"/>
    <x v="190"/>
    <s v="Computers and Accessories"/>
    <x v="5"/>
    <s v="Accessories and Peripherals"/>
    <s v="Cables and Accessories"/>
    <s v="Cables"/>
    <s v="USB Cables"/>
    <n v="179"/>
    <n v="399"/>
    <x v="1"/>
    <n v="567777"/>
    <n v="0.55000000000000004"/>
    <n v="1"/>
    <n v="4"/>
    <x v="0"/>
    <n v="1423"/>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 and s=computers and sr=1-456"/>
  </r>
  <r>
    <s v="B0994GFWBH"/>
    <s v="Lapster 1.5 mtr USB 2.0 Type A Male to USB A Male Cable for computer and laptop"/>
    <s v="Computers&amp;Accessories|Accessories&amp;Peripherals|Cables&amp;Accessories|Cables|USBCables"/>
    <x v="190"/>
    <s v="Computers and Accessories"/>
    <x v="5"/>
    <s v="Accessories and Peripherals"/>
    <s v="Cables and Accessories"/>
    <s v="Cables"/>
    <s v="USB Cables"/>
    <n v="139"/>
    <n v="999"/>
    <x v="0"/>
    <n v="1311687"/>
    <n v="0.86"/>
    <n v="1"/>
    <n v="4"/>
    <x v="0"/>
    <n v="1313"/>
    <x v="1"/>
    <n v="5252"/>
    <s v="Plug  and  Play|Stable  and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 and s=electronics and sr=1-68"/>
  </r>
  <r>
    <s v="B0B4G2MWSB"/>
    <s v="Lapster 5 pin mini usb cable, usb b cable,camera cable usb2.0 for External HDDS/Card Readers/Camera etc."/>
    <s v="Computers&amp;Accessories|Accessories&amp;Peripherals|Cables&amp;Accessories|Cables|USBCables"/>
    <x v="190"/>
    <s v="Computers and Accessories"/>
    <x v="5"/>
    <s v="Accessories and Peripherals"/>
    <s v="Cables and Accessories"/>
    <s v="Cables"/>
    <s v="USB Cables"/>
    <n v="149"/>
    <n v="999"/>
    <x v="0"/>
    <n v="1311687"/>
    <n v="0.85"/>
    <n v="1"/>
    <n v="4"/>
    <x v="0"/>
    <n v="1313"/>
    <x v="1"/>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 and s=electronics and sr=1-132"/>
  </r>
  <r>
    <s v="B0994GFWBH"/>
    <s v="Lapster 1.5 mtr USB 2.0 Type A Male to USB A Male Cable for computer and laptop"/>
    <s v="Computers&amp;Accessories|Accessories&amp;Peripherals|Cables&amp;Accessories|Cables|USBCables"/>
    <x v="190"/>
    <s v="Computers and Accessories"/>
    <x v="5"/>
    <s v="Accessories and Peripherals"/>
    <s v="Cables and Accessories"/>
    <s v="Cables"/>
    <s v="USB Cables"/>
    <n v="139"/>
    <n v="999"/>
    <x v="0"/>
    <n v="1311687"/>
    <n v="0.86"/>
    <n v="1"/>
    <n v="4"/>
    <x v="0"/>
    <n v="1313"/>
    <x v="1"/>
    <n v="5252"/>
    <s v="Plug  and  Play|Stable  and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 and s=computers and sr=1-396"/>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190"/>
    <s v="Computers and Accessories"/>
    <x v="5"/>
    <s v="Accessories and Peripherals"/>
    <s v="Cables and Accessories"/>
    <s v="Cables"/>
    <s v="USB Cables"/>
    <n v="347"/>
    <n v="999"/>
    <x v="0"/>
    <n v="1119879"/>
    <n v="0.65"/>
    <n v="1"/>
    <n v="3.5"/>
    <x v="0"/>
    <n v="1121"/>
    <x v="1"/>
    <n v="448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 and s=electronics and sr=1-131"/>
  </r>
  <r>
    <s v="B08LKS3LSP"/>
    <s v="Gilary Multi Charging Cable, 3 in 1 Nylon Braided Fast Charging Cable for iPhone Micro USB Type C Mobile Phone | Colour May Vary |"/>
    <s v="Computers&amp;Accessories|Accessories&amp;Peripherals|Cables&amp;Accessories|Cables|USBCables"/>
    <x v="190"/>
    <s v="Computers and Accessories"/>
    <x v="5"/>
    <s v="Accessories and Peripherals"/>
    <s v="Cables and Accessories"/>
    <s v="Cables"/>
    <s v="USB Cables"/>
    <n v="345"/>
    <n v="999"/>
    <x v="0"/>
    <n v="1095903"/>
    <n v="0.65"/>
    <n v="1"/>
    <n v="3.7"/>
    <x v="0"/>
    <n v="1097"/>
    <x v="1"/>
    <n v="4388"/>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 and s=electronics and sr=1-109"/>
  </r>
  <r>
    <s v="B0B4HJNPV4"/>
    <s v="pTron Solero T351 3.5Amps Fast Charging Type-C to Type-C PD Data  and  Charging USB Cable, Made in India, 480Mbps Data Sync, Durable 1 Meter Long Cable for Type-C Smartphones, Tablets  and  Laptops (Black)"/>
    <s v="Computers&amp;Accessories|Accessories&amp;Peripherals|Cables&amp;Accessories|Cables|USBCables"/>
    <x v="190"/>
    <s v="Computers and Accessories"/>
    <x v="5"/>
    <s v="Accessories and Peripherals"/>
    <s v="Cables and Accessories"/>
    <s v="Cables"/>
    <s v="USB Cables"/>
    <n v="199"/>
    <n v="999"/>
    <x v="0"/>
    <n v="1073925"/>
    <n v="0.8"/>
    <n v="1"/>
    <n v="3.9"/>
    <x v="0"/>
    <n v="1075"/>
    <x v="1"/>
    <n v="43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nd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 and s=electronics and sr=1-38"/>
  </r>
  <r>
    <s v="B0B4HKH19N"/>
    <s v="pTron Solero 331 3.4Amps Multifunction Fast Charging Cable, 3-in-1 USB Cable Micro USB/Type-C/iOS, Made in India, Durable  and  Strong  and  Tangle-free 118cm in Length (Black)"/>
    <s v="Computers&amp;Accessories|Accessories&amp;Peripherals|Cables&amp;Accessories|Cables|USBCables"/>
    <x v="190"/>
    <s v="Computers and Accessories"/>
    <x v="5"/>
    <s v="Accessories and Peripherals"/>
    <s v="Cables and Accessories"/>
    <s v="Cables"/>
    <s v="USB Cables"/>
    <n v="249"/>
    <n v="931"/>
    <x v="0"/>
    <n v="1000825"/>
    <n v="0.73"/>
    <n v="1"/>
    <n v="3.9"/>
    <x v="0"/>
    <n v="1075"/>
    <x v="1"/>
    <n v="430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nd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 and s=electronics and sr=1-155"/>
  </r>
  <r>
    <s v="B0B4T6MR8N"/>
    <s v="pTron Solero M241 2.4A Micro USB Data  and  Charging Cable, Made in India, 480Mbps Data Sync, Durable 1-Meter Long USB Cable for Micro USB Devices (White)"/>
    <s v="Computers&amp;Accessories|Accessories&amp;Peripherals|Cables&amp;Accessories|Cables|USBCables"/>
    <x v="190"/>
    <s v="Computers and Accessories"/>
    <x v="5"/>
    <s v="Accessories and Peripherals"/>
    <s v="Cables and Accessories"/>
    <s v="Cables"/>
    <s v="USB Cables"/>
    <n v="89"/>
    <n v="800"/>
    <x v="0"/>
    <n v="860000"/>
    <n v="0.89"/>
    <n v="1"/>
    <n v="3.9"/>
    <x v="0"/>
    <n v="1075"/>
    <x v="1"/>
    <n v="4300"/>
    <s v="Solero M241 data and charging cable is equipped with a Micro USB port, the cable supports up to 2.4Amps of power output for powering and fast charging your smart device.|Charge  and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 and s=electronics and sr=1-287"/>
  </r>
  <r>
    <s v="B0B4T8RSJ1"/>
    <s v="pTron Solero T241 2.4A Type-C Data  and  Charging USB Cable, Made in India, 480Mbps Data Sync, Durable 1-Meter Long USB Cable for Smartphone, Type-C USB Devices (White)"/>
    <s v="Computers&amp;Accessories|Accessories&amp;Peripherals|Cables&amp;Accessories|Cables|USBCables"/>
    <x v="190"/>
    <s v="Computers and Accessories"/>
    <x v="5"/>
    <s v="Accessories and Peripherals"/>
    <s v="Cables and Accessories"/>
    <s v="Cables"/>
    <s v="USB Cables"/>
    <n v="99"/>
    <n v="800"/>
    <x v="0"/>
    <n v="860000"/>
    <n v="0.88"/>
    <n v="1"/>
    <n v="3.9"/>
    <x v="0"/>
    <n v="1075"/>
    <x v="1"/>
    <n v="4300"/>
    <s v="Solero T241 data and charging cable is equipped with a Type-C USB port, the cable supports up to 2.4Amps of power output for powering and fast charging your smart device.|Charge  and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 and s=electronics and sr=1-448"/>
  </r>
  <r>
    <s v="B0B4HJNPV4"/>
    <s v="pTron Solero T351 3.5Amps Fast Charging Type-C to Type-C PD Data  and  Charging USB Cable, Made in India, 480Mbps Data Sync, Durable 1 Meter Long Cable for Type-C Smartphones, Tablets  and  Laptops (Black)"/>
    <s v="Computers&amp;Accessories|Accessories&amp;Peripherals|Cables&amp;Accessories|Cables|USBCables"/>
    <x v="190"/>
    <s v="Computers and Accessories"/>
    <x v="5"/>
    <s v="Accessories and Peripherals"/>
    <s v="Cables and Accessories"/>
    <s v="Cables"/>
    <s v="USB Cables"/>
    <n v="199"/>
    <n v="999"/>
    <x v="0"/>
    <n v="1073925"/>
    <n v="0.8"/>
    <n v="1"/>
    <n v="3.9"/>
    <x v="0"/>
    <n v="1075"/>
    <x v="1"/>
    <n v="43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nd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 and s=computers and sr=1-275"/>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190"/>
    <s v="Computers and Accessories"/>
    <x v="5"/>
    <s v="Accessories and Peripherals"/>
    <s v="Cables and Accessories"/>
    <s v="Cables"/>
    <s v="USB Cables"/>
    <n v="719"/>
    <n v="1499"/>
    <x v="0"/>
    <n v="1566455"/>
    <n v="0.52"/>
    <n v="1"/>
    <n v="4.0999999999999996"/>
    <x v="0"/>
    <n v="1045"/>
    <x v="1"/>
    <n v="418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 and s=electronics and sr=1-11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190"/>
    <s v="Computers and Accessories"/>
    <x v="5"/>
    <s v="Accessories and Peripherals"/>
    <s v="Cables and Accessories"/>
    <s v="Cables"/>
    <s v="USB Cables"/>
    <n v="719"/>
    <n v="1499"/>
    <x v="0"/>
    <n v="1566455"/>
    <n v="0.52"/>
    <n v="1"/>
    <n v="4.0999999999999996"/>
    <x v="0"/>
    <n v="1045"/>
    <x v="1"/>
    <n v="418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 and s=electronics and sr=1-400"/>
  </r>
  <r>
    <s v="B09C6HXFC1"/>
    <s v="Duracell USB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799"/>
    <x v="0"/>
    <n v="1466185"/>
    <n v="0.46"/>
    <n v="0"/>
    <n v="4.5"/>
    <x v="1"/>
    <n v="815"/>
    <x v="0"/>
    <n v="40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nd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 and s=electronics and sr=1-22"/>
  </r>
  <r>
    <s v="B09C6HXFC1"/>
    <s v="Duracell USB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799"/>
    <x v="0"/>
    <n v="1466185"/>
    <n v="0.46"/>
    <n v="0"/>
    <n v="4.5"/>
    <x v="1"/>
    <n v="815"/>
    <x v="0"/>
    <n v="40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nd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 and s=electronics and sr=1-138"/>
  </r>
  <r>
    <s v="B09C6HXFC1"/>
    <s v="Duracell USB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799"/>
    <x v="0"/>
    <n v="1466185"/>
    <n v="0.46"/>
    <n v="0"/>
    <n v="4.5"/>
    <x v="1"/>
    <n v="815"/>
    <x v="0"/>
    <n v="40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nd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 and s=computers and sr=1-126"/>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190"/>
    <s v="Computers and Accessories"/>
    <x v="5"/>
    <s v="Accessories and Peripherals"/>
    <s v="Cables and Accessories"/>
    <s v="Cables"/>
    <s v="USB Cables"/>
    <n v="389"/>
    <n v="1099"/>
    <x v="0"/>
    <n v="1070426"/>
    <n v="0.65"/>
    <n v="1"/>
    <n v="4.3"/>
    <x v="0"/>
    <n v="974"/>
    <x v="0"/>
    <n v="389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nd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 and s=electronics and sr=1-36"/>
  </r>
  <r>
    <s v="B08QSDKFGQ"/>
    <s v="Zoul USB Type C Fast Charging 3A Nylon Braided Data Cable Quick Charger Cable QC 3.0 for Samsung Galaxy M31s M30 S10 S9 S20 Plus, Note 10 9 8, A20e A40 A50 A70 (1M, Grey)"/>
    <s v="Computers&amp;Accessories|Accessories&amp;Peripherals|Cables&amp;Accessories|Cables|USBCables"/>
    <x v="190"/>
    <s v="Computers and Accessories"/>
    <x v="5"/>
    <s v="Accessories and Peripherals"/>
    <s v="Cables and Accessories"/>
    <s v="Cables"/>
    <s v="USB Cables"/>
    <n v="339"/>
    <n v="1099"/>
    <x v="0"/>
    <n v="1070426"/>
    <n v="0.69"/>
    <n v="1"/>
    <n v="4.3"/>
    <x v="0"/>
    <n v="974"/>
    <x v="0"/>
    <n v="389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nd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 and s=electronics and sr=1-17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190"/>
    <s v="Computers and Accessories"/>
    <x v="5"/>
    <s v="Accessories and Peripherals"/>
    <s v="Cables and Accessories"/>
    <s v="Cables"/>
    <s v="USB Cables"/>
    <n v="389"/>
    <n v="1099"/>
    <x v="0"/>
    <n v="1070426"/>
    <n v="0.65"/>
    <n v="1"/>
    <n v="4.3"/>
    <x v="0"/>
    <n v="974"/>
    <x v="0"/>
    <n v="389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nd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 and s=computers and sr=1-260"/>
  </r>
  <r>
    <s v="B09CMQRQM6"/>
    <s v="Ambrane Fast 100W Output Cable with Type-C to Type-C for Mobile, Laptop, Macbook  and  Table Charging, 480mbps Data Sync Speed, Braided Cable, 1.5m Length (ABCC-100, Black-Grey)"/>
    <s v="Computers&amp;Accessories|Accessories&amp;Peripherals|Cables&amp;Accessories|Cables|USBCables"/>
    <x v="190"/>
    <s v="Computers and Accessories"/>
    <x v="5"/>
    <s v="Accessories and Peripherals"/>
    <s v="Cables and Accessories"/>
    <s v="Cables"/>
    <s v="USB Cables"/>
    <n v="499"/>
    <n v="899"/>
    <x v="0"/>
    <n v="826181"/>
    <n v="0.44"/>
    <n v="0"/>
    <n v="4.2"/>
    <x v="0"/>
    <n v="919"/>
    <x v="0"/>
    <n v="3676"/>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 and s=electronics and sr=1-166"/>
  </r>
  <r>
    <s v="B08NW8GHCJ"/>
    <s v="Synqe USB C to USB C 60W Nylon Braided Fast Charging Type C to Type C Cable Compatible with Samsung Galaxy Note 20/Ultra, S20 S22 S21 S20 FE A73 A53 A33 (2M, Black)"/>
    <s v="Computers&amp;Accessories|Accessories&amp;Peripherals|Cables&amp;Accessories|Cables|USBCables"/>
    <x v="190"/>
    <s v="Computers and Accessories"/>
    <x v="5"/>
    <s v="Accessories and Peripherals"/>
    <s v="Cables and Accessories"/>
    <s v="Cables"/>
    <s v="USB Cables"/>
    <n v="389"/>
    <n v="999"/>
    <x v="0"/>
    <n v="837162"/>
    <n v="0.61"/>
    <n v="1"/>
    <n v="4.3"/>
    <x v="0"/>
    <n v="838"/>
    <x v="0"/>
    <n v="335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 and s=electronics and sr=1-481"/>
  </r>
  <r>
    <s v="B08V9C4B1J"/>
    <s v="Synqe Type C to Type C Short Fast Charging 60W Cable Compatible with Samsung Galaxy Z Fold3 5G, Z Flip3 5G, S22 5G, S22 Ultra, S21, S20, S20FE, A52, A73, A53 (0.25M, Black)"/>
    <s v="Computers&amp;Accessories|Accessories&amp;Peripherals|Cables&amp;Accessories|Cables|USBCables"/>
    <x v="190"/>
    <s v="Computers and Accessories"/>
    <x v="5"/>
    <s v="Accessories and Peripherals"/>
    <s v="Cables and Accessories"/>
    <s v="Cables"/>
    <s v="USB Cables"/>
    <n v="349"/>
    <n v="999"/>
    <x v="0"/>
    <n v="837162"/>
    <n v="0.65"/>
    <n v="1"/>
    <n v="4.3"/>
    <x v="0"/>
    <n v="838"/>
    <x v="0"/>
    <n v="335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 and s=electronics and sr=1-495"/>
  </r>
  <r>
    <s v="B08XMG618K"/>
    <s v="Time Office Scanner Replacement Cable for Startek FM220U (Type C) Ivory"/>
    <s v="Computers&amp;Accessories|Accessories&amp;Peripherals|Cables&amp;Accessories|Cables|USBCables"/>
    <x v="190"/>
    <s v="Computers and Accessories"/>
    <x v="5"/>
    <s v="Accessories and Peripherals"/>
    <s v="Cables and Accessories"/>
    <s v="Cables"/>
    <s v="USB Cables"/>
    <n v="225"/>
    <n v="499"/>
    <x v="1"/>
    <n v="393711"/>
    <n v="0.55000000000000004"/>
    <n v="1"/>
    <n v="4.0999999999999996"/>
    <x v="0"/>
    <n v="789"/>
    <x v="0"/>
    <n v="315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 and s=electronics and sr=1-220"/>
  </r>
  <r>
    <s v="B0981XSZJ7"/>
    <s v="CROSSVOLT Compatible Dash/Warp Data Sync Fast Charging Cable Supported for All C Type Devices (Cable)"/>
    <s v="Computers&amp;Accessories|Accessories&amp;Peripherals|Cables&amp;Accessories|Cables|USBCables"/>
    <x v="190"/>
    <s v="Computers and Accessories"/>
    <x v="5"/>
    <s v="Accessories and Peripherals"/>
    <s v="Cables and Accessories"/>
    <s v="Cables"/>
    <s v="USB Cables"/>
    <n v="299"/>
    <n v="999"/>
    <x v="0"/>
    <n v="765234"/>
    <n v="0.7"/>
    <n v="1"/>
    <n v="4.3"/>
    <x v="0"/>
    <n v="766"/>
    <x v="0"/>
    <n v="306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 and s=electronics and sr=1-120"/>
  </r>
  <r>
    <s v="B084N18QZY"/>
    <s v="Belkin USB C to USB-C Fast Charging Type C Cable, 60W PD, 3.3 feet (1 meter) for Laptop, Personal Computer, Tablet, Smartphone - Black, USB-IF Certified"/>
    <s v="Computers&amp;Accessories|Accessories&amp;Peripherals|Cables&amp;Accessories|Cables|USBCables"/>
    <x v="190"/>
    <s v="Computers and Accessories"/>
    <x v="5"/>
    <s v="Accessories and Peripherals"/>
    <s v="Cables and Accessories"/>
    <s v="Cables"/>
    <s v="USB Cables"/>
    <n v="599"/>
    <n v="849"/>
    <x v="0"/>
    <n v="489873"/>
    <n v="0.28999999999999998"/>
    <n v="0"/>
    <n v="4.5"/>
    <x v="1"/>
    <n v="577"/>
    <x v="0"/>
    <n v="288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nd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 and s=electronics and sr=1-184"/>
  </r>
  <r>
    <s v="B0B4DT8MKT"/>
    <s v="Wecool Unbreakable 3 in 1 Charging Cable with 3A Speed, Fast Charging Multi Purpose Cable 1.25 Mtr Long, Type C cable, Micro Usb Cable and Cable for iPhone, White"/>
    <s v="Computers&amp;Accessories|Accessories&amp;Peripherals|Cables&amp;Accessories|Cables|USBCables"/>
    <x v="190"/>
    <s v="Computers and Accessories"/>
    <x v="5"/>
    <s v="Accessories and Peripherals"/>
    <s v="Cables and Accessories"/>
    <s v="Cables"/>
    <s v="USB Cables"/>
    <n v="348"/>
    <n v="1499"/>
    <x v="0"/>
    <n v="983344"/>
    <n v="0.77"/>
    <n v="1"/>
    <n v="4.2"/>
    <x v="0"/>
    <n v="656"/>
    <x v="0"/>
    <n v="262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 and s=electronics and sr=1-64"/>
  </r>
  <r>
    <s v="B0B4DT8MKT"/>
    <s v="Wecool Unbreakable 3 in 1 Charging Cable with 3A Speed, Fast Charging Multi Purpose Cable 1.25 Mtr Long, Type C cable, Micro Usb Cable and Cable for iPhone, White"/>
    <s v="Computers&amp;Accessories|Accessories&amp;Peripherals|Cables&amp;Accessories|Cables|USBCables"/>
    <x v="190"/>
    <s v="Computers and Accessories"/>
    <x v="5"/>
    <s v="Accessories and Peripherals"/>
    <s v="Cables and Accessories"/>
    <s v="Cables"/>
    <s v="USB Cables"/>
    <n v="348"/>
    <n v="1499"/>
    <x v="0"/>
    <n v="983344"/>
    <n v="0.77"/>
    <n v="1"/>
    <n v="4.2"/>
    <x v="0"/>
    <n v="656"/>
    <x v="0"/>
    <n v="262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 and s=computers and sr=1-382"/>
  </r>
  <r>
    <s v="B09CMP1SC8"/>
    <s v="Ambrane 2 in 1 Type-C  and  Micro USB Cable with 60W / 3A Fast Charging, 480 mbps High Data, PD Technology  and  Quick Charge 3.0, Compatible with All Type-C  and  Micro USB Devices (ABDC-10, Black)"/>
    <s v="Computers&amp;Accessories|Accessories&amp;Peripherals|Cables&amp;Accessories|Cables|USBCables"/>
    <x v="190"/>
    <s v="Computers and Accessories"/>
    <x v="5"/>
    <s v="Accessories and Peripherals"/>
    <s v="Cables and Accessories"/>
    <s v="Cables"/>
    <s v="USB Cables"/>
    <n v="199"/>
    <n v="499"/>
    <x v="1"/>
    <n v="300398"/>
    <n v="0.6"/>
    <n v="1"/>
    <n v="4.0999999999999996"/>
    <x v="0"/>
    <n v="602"/>
    <x v="0"/>
    <n v="240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nd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nd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nd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nd  Micro Cabel"/>
    <s v="https://m.media-amazon.com/images/I/31x3IUfMneL._SX300_SY300_QL70_FMwebp_.jpg"/>
    <s v="https://www.amazon.in/Ambrane-ABDC-10-Charging-Transmission-Compatible/dp/B09CMP1SC8/ref=sr_1_84?qid=1672909128 and s=electronics and sr=1-84"/>
  </r>
  <r>
    <s v="B09CMP1SC8"/>
    <s v="Ambrane 2 in 1 Type-C  and  Micro USB Cable with 60W / 3A Fast Charging, 480 mbps High Data, PD Technology  and  Quick Charge 3.0, Compatible with All Type-C  and  Micro USB Devices (ABDC-10, Black)"/>
    <s v="Computers&amp;Accessories|Accessories&amp;Peripherals|Cables&amp;Accessories|Cables|USBCables"/>
    <x v="190"/>
    <s v="Computers and Accessories"/>
    <x v="5"/>
    <s v="Accessories and Peripherals"/>
    <s v="Cables and Accessories"/>
    <s v="Cables"/>
    <s v="USB Cables"/>
    <n v="199"/>
    <n v="499"/>
    <x v="1"/>
    <n v="300398"/>
    <n v="0.6"/>
    <n v="1"/>
    <n v="4.0999999999999996"/>
    <x v="0"/>
    <n v="602"/>
    <x v="0"/>
    <n v="240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nd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nd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nd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nd  Micro Cabel"/>
    <s v="https://m.media-amazon.com/images/I/31x3IUfMneL._SX300_SY300_QL70_ML2_.jpg"/>
    <s v="https://www.amazon.in/Ambrane-ABDC-10-Charging-Transmission-Compatible/dp/B09CMP1SC8/ref=sr_1_439?qid=1672895879 and s=electronics and sr=1-439"/>
  </r>
  <r>
    <s v="B09CMP1SC8"/>
    <s v="Ambrane 2 in 1 Type-C  and  Micro USB Cable with 60W / 3A Fast Charging, 480 mbps High Data, PD Technology  and  Quick Charge 3.0, Compatible with All Type-C  and  Micro USB Devices (ABDC-10, Black)"/>
    <s v="Computers&amp;Accessories|Accessories&amp;Peripherals|Cables&amp;Accessories|Cables|USBCables"/>
    <x v="190"/>
    <s v="Computers and Accessories"/>
    <x v="5"/>
    <s v="Accessories and Peripherals"/>
    <s v="Cables and Accessories"/>
    <s v="Cables"/>
    <s v="USB Cables"/>
    <n v="199"/>
    <n v="499"/>
    <x v="1"/>
    <n v="300398"/>
    <n v="0.6"/>
    <n v="1"/>
    <n v="4.0999999999999996"/>
    <x v="0"/>
    <n v="602"/>
    <x v="0"/>
    <n v="240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nd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nd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nd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nd  Micro Cabel"/>
    <s v="https://m.media-amazon.com/images/W/WEBP_402378-T2/images/I/31x3IUfMneL._SX300_SY300_QL70_FMwebp_.jpg"/>
    <s v="https://www.amazon.in/Ambrane-ABDC-10-Charging-Transmission-Compatible/dp/B09CMP1SC8/ref=sr_1_454?qid=1672903017 and s=computers and sr=1-454"/>
  </r>
  <r>
    <s v="B084MZYBTV"/>
    <s v="Belkin USB C to USB-C Fast Charging Type C Cable, 60W PD, 3.3 feet (1 meter) for Laptop, Personal Computer, Tablet, Smartphone - White, USB-IF Certified"/>
    <s v="Computers&amp;Accessories|Accessories&amp;Peripherals|Cables&amp;Accessories|Cables|USBCables"/>
    <x v="190"/>
    <s v="Computers and Accessories"/>
    <x v="5"/>
    <s v="Accessories and Peripherals"/>
    <s v="Cables and Accessories"/>
    <s v="Cables"/>
    <s v="USB Cables"/>
    <n v="599"/>
    <n v="849"/>
    <x v="0"/>
    <n v="402426"/>
    <n v="0.28999999999999998"/>
    <n v="0"/>
    <n v="4.5"/>
    <x v="1"/>
    <n v="474"/>
    <x v="0"/>
    <n v="237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 and s=electronics and sr=1-257"/>
  </r>
  <r>
    <s v="B09RZS1NQT"/>
    <s v="Sounce 65W OnePlus Dash Warp Charge Cable, 6.5A Type-C to USB C PD Data Sync Fast Charging Cable Compatible with One Plus 8T/ 9/ 9R/ 9 pro/ 9RT/ 10R/ Nord  and  for All Type C Devices ‚Äì Red, 1 Meter"/>
    <s v="Computers&amp;Accessories|Accessories&amp;Peripherals|Cables&amp;Accessories|Cables|USBCables"/>
    <x v="190"/>
    <s v="Computers and Accessories"/>
    <x v="5"/>
    <s v="Accessories and Peripherals"/>
    <s v="Cables and Accessories"/>
    <s v="Cables"/>
    <s v="USB Cables"/>
    <n v="199"/>
    <n v="999"/>
    <x v="0"/>
    <n v="575424"/>
    <n v="0.8"/>
    <n v="1"/>
    <n v="4"/>
    <x v="0"/>
    <n v="576"/>
    <x v="0"/>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nd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 and s=electronics and sr=1-41"/>
  </r>
  <r>
    <s v="B09RZS1NQT"/>
    <s v="Sounce 65W OnePlus Dash Warp Charge Cable, 6.5A Type-C to USB C PD Data Sync Fast Charging Cable Compatible with One Plus 8T/ 9/ 9R/ 9 pro/ 9RT/ 10R/ Nord  and  for All Type C Devices ‚Äì Red, 1 Meter"/>
    <s v="Computers&amp;Accessories|Accessories&amp;Peripherals|Cables&amp;Accessories|Cables|USBCables"/>
    <x v="190"/>
    <s v="Computers and Accessories"/>
    <x v="5"/>
    <s v="Accessories and Peripherals"/>
    <s v="Cables and Accessories"/>
    <s v="Cables"/>
    <s v="USB Cables"/>
    <n v="199"/>
    <n v="999"/>
    <x v="0"/>
    <n v="574425"/>
    <n v="0.8"/>
    <n v="1"/>
    <n v="4"/>
    <x v="0"/>
    <n v="575"/>
    <x v="0"/>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nd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 and s=computers and sr=1-280"/>
  </r>
  <r>
    <s v="B0B2DJDCPX"/>
    <s v="SWAPKART Fast Charging Cable and Data Sync USB Cable Compatible for iPhone 6/6S/7/7+/8/8+/10/11, 12, 13 Pro max iPad Air/Mini, iPod and iOS Devices (White)"/>
    <s v="Computers&amp;Accessories|Accessories&amp;Peripherals|Cables&amp;Accessories|Cables|USBCables"/>
    <x v="190"/>
    <s v="Computers and Accessories"/>
    <x v="5"/>
    <s v="Accessories and Peripherals"/>
    <s v="Cables and Accessories"/>
    <s v="Cables"/>
    <s v="USB Cables"/>
    <n v="209"/>
    <n v="499"/>
    <x v="1"/>
    <n v="267464"/>
    <n v="0.57999999999999996"/>
    <n v="1"/>
    <n v="3.9"/>
    <x v="0"/>
    <n v="536"/>
    <x v="0"/>
    <n v="2144"/>
    <s v="[High Compatibility] : This iphone data cable supports with iPhone 6,6s,6 plus,6s plus,7 7 plus ,8 8plus,x,xs,11 pro max,12 mini pro max,13 mini pro max iPad Air, iPad mini, iPod Nano and iPod Touch|[Fast Charge and 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 and s=electronics and sr=1-87"/>
  </r>
  <r>
    <s v="B0B2DJDCPX"/>
    <s v="SWAPKART Fast Charging Cable and Data Sync USB Cable Compatible for iPhone 6/6S/7/7+/8/8+/10/11, 12, 13 Pro max iPad Air/Mini, iPod and iOS Devices (White)"/>
    <s v="Computers&amp;Accessories|Accessories&amp;Peripherals|Cables&amp;Accessories|Cables|USBCables"/>
    <x v="190"/>
    <s v="Computers and Accessories"/>
    <x v="5"/>
    <s v="Accessories and Peripherals"/>
    <s v="Cables and Accessories"/>
    <s v="Cables"/>
    <s v="USB Cables"/>
    <n v="209"/>
    <n v="499"/>
    <x v="1"/>
    <n v="267464"/>
    <n v="0.57999999999999996"/>
    <n v="1"/>
    <n v="3.9"/>
    <x v="0"/>
    <n v="536"/>
    <x v="0"/>
    <n v="2144"/>
    <s v="[High Compatibility] : This iphone data cable supports with iPhone 6,6s,6 plus,6s plus,7 7 plus ,8 8plus,x,xs,11 pro max,12 mini pro max,13 mini pro max iPad Air, iPad mini, iPod Nano and iPod Touch|[Fast Charge and 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 and s=computers and sr=1-465"/>
  </r>
  <r>
    <s v="B09PTT8DZF"/>
    <s v="Lenovo USB A to Type-C Tangle-free¬†¬†Aramid fiber braided¬†1.2m cable with 4A Fast charging  and  480 MBPS data transmission, certified 10000+ bend lifespan, Metallic Grey"/>
    <s v="Computers&amp;Accessories|Accessories&amp;Peripherals|Cables&amp;Accessories|Cables|USBCables"/>
    <x v="190"/>
    <s v="Computers and Accessories"/>
    <x v="5"/>
    <s v="Accessories and Peripherals"/>
    <s v="Cables and Accessories"/>
    <s v="Cables"/>
    <s v="USB Cables"/>
    <n v="417.44"/>
    <n v="670"/>
    <x v="0"/>
    <n v="350410"/>
    <n v="0.38"/>
    <n v="0"/>
    <n v="3.9"/>
    <x v="0"/>
    <n v="523"/>
    <x v="0"/>
    <n v="2092"/>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 and s=electronics and sr=1-438"/>
  </r>
  <r>
    <s v="B09C6FML9B"/>
    <s v="Duracell Micro USB 3A Braided Sync  and  Fast Charging Cable, 3.9 Feet (1.2M). Supports QC 2.0/3.0 Charging, High Speed Data Transmission - Black"/>
    <s v="Computers&amp;Accessories|Accessories&amp;Peripherals|Cables&amp;Accessories|Cables|USBCables"/>
    <x v="190"/>
    <s v="Computers and Accessories"/>
    <x v="5"/>
    <s v="Accessories and Peripherals"/>
    <s v="Cables and Accessories"/>
    <s v="Cables"/>
    <s v="USB Cables"/>
    <n v="320"/>
    <n v="599"/>
    <x v="0"/>
    <n v="294109"/>
    <n v="0.47"/>
    <n v="0"/>
    <n v="4.0999999999999996"/>
    <x v="0"/>
    <n v="491"/>
    <x v="0"/>
    <n v="1964"/>
    <s v="1.2M Tangle Free durable tough braiding sync  and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 and s=electronics and sr=1-214"/>
  </r>
  <r>
    <s v="B09C6HWG18"/>
    <s v="Duracell Type C To Type C 5A (100W) Braided Sync  and  Fast Charging Cable, 3.9 Feet (1.2M). USB C to C Cable, Supports PD  and  QC 3.0 Charging, 5 GBPS Data Transmission ‚Äì Black"/>
    <s v="Computers&amp;Accessories|Accessories&amp;Peripherals|Cables&amp;Accessories|Cables|USBCables"/>
    <x v="190"/>
    <s v="Computers and Accessories"/>
    <x v="5"/>
    <s v="Accessories and Peripherals"/>
    <s v="Cables and Accessories"/>
    <s v="Cables"/>
    <s v="USB Cables"/>
    <n v="970"/>
    <n v="1999"/>
    <x v="0"/>
    <n v="923538"/>
    <n v="0.51"/>
    <n v="1"/>
    <n v="4.2"/>
    <x v="0"/>
    <n v="462"/>
    <x v="0"/>
    <n v="1848"/>
    <s v="Up To 10,000+ Bend And 10,000+ Plugging And Unplugging Test Ensure This Cable A Longer Lifespan|Ensure Fast And Stable Data Transmission Up To 5 Gbps|Compatible Designed To Work Flawlessly With All Usb-C Devices|2 Years Warranty|1.2M Tangle Free Durable Tough Braiding Sync  and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nd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 and s=electronics and sr=1-43"/>
  </r>
  <r>
    <s v="B09C6HWG18"/>
    <s v="Duracell Type C To Type C 5A (100W) Braided Sync  and  Fast Charging Cable, 3.9 Feet (1.2M). USB C to C Cable, Supports PD  and  QC 3.0 Charging, 5 GBPS Data Transmission ‚Äì Black"/>
    <s v="Computers&amp;Accessories|Accessories&amp;Peripherals|Cables&amp;Accessories|Cables|USBCables"/>
    <x v="190"/>
    <s v="Computers and Accessories"/>
    <x v="5"/>
    <s v="Accessories and Peripherals"/>
    <s v="Cables and Accessories"/>
    <s v="Cables"/>
    <s v="USB Cables"/>
    <n v="970"/>
    <n v="1999"/>
    <x v="0"/>
    <n v="923538"/>
    <n v="0.51"/>
    <n v="1"/>
    <n v="4.2"/>
    <x v="0"/>
    <n v="462"/>
    <x v="0"/>
    <n v="1848"/>
    <s v="Up To 10,000+ Bend And 10,000+ Plugging And Unplugging Test Ensure This Cable A Longer Lifespan|Ensure Fast And Stable Data Transmission Up To 5 Gbps|Compatible Designed To Work Flawlessly With All Usb-C Devices|2 Years Warranty|1.2M Tangle Free Durable Tough Braiding Sync  and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nd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 and s=computers and sr=1-292"/>
  </r>
  <r>
    <s v="B09Q8HMKZX"/>
    <s v="Portronics Konnect L 20W PD Quick Charge Type-C to 8-Pin USB Mobile Charging Cable, 1.2M, Tangle Resistant, Fast Data Sync(Grey)"/>
    <s v="Computers&amp;Accessories|Accessories&amp;Peripherals|Cables&amp;Accessories|Cables|USBCables"/>
    <x v="190"/>
    <s v="Computers and Accessories"/>
    <x v="5"/>
    <s v="Accessories and Peripherals"/>
    <s v="Cables and Accessories"/>
    <s v="Cables"/>
    <s v="USB Cables"/>
    <n v="263"/>
    <n v="699"/>
    <x v="0"/>
    <n v="314550"/>
    <n v="0.62"/>
    <n v="1"/>
    <n v="4.0999999999999996"/>
    <x v="0"/>
    <n v="450"/>
    <x v="0"/>
    <n v="18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nd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 and s=electronics and sr=1-74"/>
  </r>
  <r>
    <s v="B09Q8HMKZX"/>
    <s v="Portronics Konnect L 20W PD Quick Charge Type-C to 8-Pin USB Mobile Charging Cable, 1.2M, Tangle Resistant, Fast Data Sync(Grey)"/>
    <s v="Computers&amp;Accessories|Accessories&amp;Peripherals|Cables&amp;Accessories|Cables|USBCables"/>
    <x v="190"/>
    <s v="Computers and Accessories"/>
    <x v="5"/>
    <s v="Accessories and Peripherals"/>
    <s v="Cables and Accessories"/>
    <s v="Cables"/>
    <s v="USB Cables"/>
    <n v="263"/>
    <n v="699"/>
    <x v="0"/>
    <n v="314550"/>
    <n v="0.62"/>
    <n v="1"/>
    <n v="4.0999999999999996"/>
    <x v="0"/>
    <n v="450"/>
    <x v="0"/>
    <n v="180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nd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 and s=computers and sr=1-428"/>
  </r>
  <r>
    <s v="B09VT6JKRP"/>
    <s v="Lapster USB 3.0 A to Micro B SuperSpeed for hard disk cable - short cable"/>
    <s v="Computers&amp;Accessories|Accessories&amp;Peripherals|Cables&amp;Accessories|Cables|USBCables"/>
    <x v="190"/>
    <s v="Computers and Accessories"/>
    <x v="5"/>
    <s v="Accessories and Peripherals"/>
    <s v="Cables and Accessories"/>
    <s v="Cables"/>
    <s v="USB Cables"/>
    <n v="199"/>
    <n v="999"/>
    <x v="0"/>
    <n v="424575"/>
    <n v="0.8"/>
    <n v="1"/>
    <n v="4.0999999999999996"/>
    <x v="0"/>
    <n v="425"/>
    <x v="0"/>
    <n v="170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 and s=electronics and sr=1-102"/>
  </r>
  <r>
    <s v="B09C6H53KH"/>
    <s v="Duracell Type-C To Micro 1.2M braided Sync  and  Charge Cable, USB C to Micro Fast Charge Compatible for fast data transmission (Black)"/>
    <s v="Computers&amp;Accessories|Accessories&amp;Peripherals|Cables&amp;Accessories|Cables|USBCables"/>
    <x v="190"/>
    <s v="Computers and Accessories"/>
    <x v="5"/>
    <s v="Accessories and Peripherals"/>
    <s v="Cables and Accessories"/>
    <s v="Cables"/>
    <s v="USB Cables"/>
    <n v="368"/>
    <n v="699"/>
    <x v="0"/>
    <n v="270513"/>
    <n v="0.47"/>
    <n v="0"/>
    <n v="4.2"/>
    <x v="0"/>
    <n v="387"/>
    <x v="0"/>
    <n v="1548"/>
    <s v="1.2M Tangle Free durable tough braiding sync  and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nd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 and s=electronics and sr=1-168"/>
  </r>
  <r>
    <s v="B09JSW16QD"/>
    <s v="boAt LTG 550v3 Lightning Apple MFi Certified Cable with Spaceship Grade Aluminium Housing,Stress Resistance, Rapid 2.4A Charging  and  480mbps Data Sync, 1m Length  and  10000+ Bends Lifespan(Mercurial Black)"/>
    <s v="Computers&amp;Accessories|Accessories&amp;Peripherals|Cables&amp;Accessories|Cables|USBCables"/>
    <x v="190"/>
    <s v="Computers and Accessories"/>
    <x v="5"/>
    <s v="Accessories and Peripherals"/>
    <s v="Cables and Accessories"/>
    <s v="Cables"/>
    <s v="USB Cables"/>
    <n v="848.99"/>
    <n v="1490"/>
    <x v="0"/>
    <n v="530440"/>
    <n v="0.43"/>
    <n v="0"/>
    <n v="3.9"/>
    <x v="0"/>
    <n v="356"/>
    <x v="0"/>
    <n v="142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nd  that's bad üòë used it for a week but it was performing the same"/>
    <s v="https://m.media-amazon.com/images/I/41ovRStbxUL._SX300_SY300_QL70_FMwebp_.jpg"/>
    <s v="https://www.amazon.in/boAt-LTG-550v3-Lightning-Resistance/dp/B09JSW16QD/ref=sr_1_240?qid=1672909135 and s=electronics and sr=1-240"/>
  </r>
  <r>
    <s v="B008FWZGSG"/>
    <s v="Samsung Original Type C to C Cable - 3.28 Feet (1 Meter), White"/>
    <s v="Computers&amp;Accessories|Accessories&amp;Peripherals|Cables&amp;Accessories|Cables|USBCables"/>
    <x v="190"/>
    <s v="Computers and Accessories"/>
    <x v="5"/>
    <s v="Accessories and Peripherals"/>
    <s v="Cables and Accessories"/>
    <s v="Cables"/>
    <s v="USB Cables"/>
    <n v="599"/>
    <n v="599"/>
    <x v="0"/>
    <n v="212645"/>
    <n v="0"/>
    <n v="0"/>
    <n v="4.3"/>
    <x v="0"/>
    <n v="355"/>
    <x v="0"/>
    <n v="1420"/>
    <s v="USB Type-C to Type-C cable with universal compatibility|1m Length  and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 and s=electronics and sr=1-37"/>
  </r>
  <r>
    <s v="B008FWZGSG"/>
    <s v="Samsung Original Type C to C Cable - 3.28 Feet (1 Meter), White"/>
    <s v="Computers&amp;Accessories|Accessories&amp;Peripherals|Cables&amp;Accessories|Cables|USBCables"/>
    <x v="190"/>
    <s v="Computers and Accessories"/>
    <x v="5"/>
    <s v="Accessories and Peripherals"/>
    <s v="Cables and Accessories"/>
    <s v="Cables"/>
    <s v="USB Cables"/>
    <n v="599"/>
    <n v="599"/>
    <x v="0"/>
    <n v="212645"/>
    <n v="0"/>
    <n v="0"/>
    <n v="4.3"/>
    <x v="0"/>
    <n v="355"/>
    <x v="0"/>
    <n v="1420"/>
    <s v="USB Type-C to Type-C cable with universal compatibility|1m Length  and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 and s=computers and sr=1-271"/>
  </r>
  <r>
    <s v="B0BFWGBX61"/>
    <s v="Ambrane Unbreakable 3A Fast Charging Braided Type C Cable    1.5 Meter (RCT15, Blue) Supports QC 2.0/3.0 Charging"/>
    <s v="Computers&amp;Accessories|Accessories&amp;Peripherals|Cables&amp;Accessories|Cables|USBCables"/>
    <x v="190"/>
    <s v="Computers and Accessories"/>
    <x v="5"/>
    <s v="Accessories and Peripherals"/>
    <s v="Cables and Accessories"/>
    <s v="Cables"/>
    <s v="USB Cables"/>
    <n v="199"/>
    <n v="349"/>
    <x v="1"/>
    <n v="109586"/>
    <n v="0.43"/>
    <n v="0"/>
    <n v="4.0999999999999996"/>
    <x v="0"/>
    <n v="314"/>
    <x v="0"/>
    <n v="125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 and s=electronics and sr=1-59"/>
  </r>
  <r>
    <s v="B0BFWGBX61"/>
    <s v="Ambrane Unbreakable 3A Fast Charging Braided Type C Cable    1.5 Meter (RCT15, Blue) Supports QC 2.0/3.0 Charging"/>
    <s v="Computers&amp;Accessories|Accessories&amp;Peripherals|Cables&amp;Accessories|Cables|USBCables"/>
    <x v="190"/>
    <s v="Computers and Accessories"/>
    <x v="5"/>
    <s v="Accessories and Peripherals"/>
    <s v="Cables and Accessories"/>
    <s v="Cables"/>
    <s v="USB Cables"/>
    <n v="199"/>
    <n v="349"/>
    <x v="1"/>
    <n v="109586"/>
    <n v="0.43"/>
    <n v="0"/>
    <n v="4.0999999999999996"/>
    <x v="0"/>
    <n v="314"/>
    <x v="0"/>
    <n v="125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 and s=computers and sr=1-363"/>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190"/>
    <s v="Computers and Accessories"/>
    <x v="5"/>
    <s v="Accessories and Peripherals"/>
    <s v="Cables and Accessories"/>
    <s v="Cables"/>
    <s v="USB Cables"/>
    <n v="129"/>
    <n v="1000"/>
    <x v="0"/>
    <n v="295000"/>
    <n v="0.87"/>
    <n v="1"/>
    <n v="3.9"/>
    <x v="0"/>
    <n v="295"/>
    <x v="0"/>
    <n v="118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nd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 and s=electronics and sr=1-289"/>
  </r>
  <r>
    <s v="B09SB6SJB4"/>
    <s v="Amazon Brand - Solimo Fast Charging Braided Type C Data Cable Seam, Suitable For All Supported Mobile Phones (1 Meter, Black)"/>
    <s v="Computers&amp;Accessories|Accessories&amp;Peripherals|Cables&amp;Accessories|Cables|USBCables"/>
    <x v="190"/>
    <s v="Computers and Accessories"/>
    <x v="5"/>
    <s v="Accessories and Peripherals"/>
    <s v="Cables and Accessories"/>
    <s v="Cables"/>
    <s v="USB Cables"/>
    <n v="129"/>
    <n v="599"/>
    <x v="0"/>
    <n v="158735"/>
    <n v="0.78"/>
    <n v="1"/>
    <n v="4.0999999999999996"/>
    <x v="0"/>
    <n v="265"/>
    <x v="0"/>
    <n v="106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 and s=electronics and sr=1-48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190"/>
    <s v="Computers and Accessories"/>
    <x v="5"/>
    <s v="Accessories and Peripherals"/>
    <s v="Cables and Accessories"/>
    <s v="Cables"/>
    <s v="USB Cables"/>
    <n v="449"/>
    <n v="1099"/>
    <x v="0"/>
    <n v="265958"/>
    <n v="0.59"/>
    <n v="1"/>
    <n v="4"/>
    <x v="0"/>
    <n v="242"/>
    <x v="0"/>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 and s=electronics and sr=1-259"/>
  </r>
  <r>
    <s v="B0B5ZF3NRK"/>
    <s v="CEDO 65W OnePlus Dash Warp Charge Cable, USB A to Type C Data Sync Fast Charging Cable Compatible with One Plus 3 /3T /5 /5T /6 /6T /7 /7T /7 pro  and  for All Type C Devices - 1 Meter, Red"/>
    <s v="Computers&amp;Accessories|Accessories&amp;Peripherals|Cables&amp;Accessories|Cables|USBCables"/>
    <x v="190"/>
    <s v="Computers and Accessories"/>
    <x v="5"/>
    <s v="Accessories and Peripherals"/>
    <s v="Cables and Accessories"/>
    <s v="Cables"/>
    <s v="USB Cables"/>
    <n v="349"/>
    <n v="599"/>
    <x v="0"/>
    <n v="125790"/>
    <n v="0.42"/>
    <n v="0"/>
    <n v="4.0999999999999996"/>
    <x v="0"/>
    <n v="210"/>
    <x v="0"/>
    <n v="84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nd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 and s=electronics and sr=1-80"/>
  </r>
  <r>
    <s v="B0B5ZF3NRK"/>
    <s v="CEDO 65W OnePlus Dash Warp Charge Cable, USB A to Type C Data Sync Fast Charging Cable Compatible with One Plus 3 /3T /5 /5T /6 /6T /7 /7T /7 pro  and  for All Type C Devices - 1 Meter, Red"/>
    <s v="Computers&amp;Accessories|Accessories&amp;Peripherals|Cables&amp;Accessories|Cables|USBCables"/>
    <x v="190"/>
    <s v="Computers and Accessories"/>
    <x v="5"/>
    <s v="Accessories and Peripherals"/>
    <s v="Cables and Accessories"/>
    <s v="Cables"/>
    <s v="USB Cables"/>
    <n v="349"/>
    <n v="599"/>
    <x v="0"/>
    <n v="125790"/>
    <n v="0.42"/>
    <n v="0"/>
    <n v="4.0999999999999996"/>
    <x v="0"/>
    <n v="210"/>
    <x v="0"/>
    <n v="84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nd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 and s=computers and sr=1-416"/>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190"/>
    <s v="Computers and Accessories"/>
    <x v="5"/>
    <s v="Accessories and Peripherals"/>
    <s v="Cables and Accessories"/>
    <s v="Cables"/>
    <s v="USB Cables"/>
    <n v="349"/>
    <n v="899"/>
    <x v="0"/>
    <n v="133951"/>
    <n v="0.61"/>
    <n v="1"/>
    <n v="4.5"/>
    <x v="1"/>
    <n v="149"/>
    <x v="0"/>
    <n v="74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nd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nd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 and s=electronics and sr=1-7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190"/>
    <s v="Computers and Accessories"/>
    <x v="5"/>
    <s v="Accessories and Peripherals"/>
    <s v="Cables and Accessories"/>
    <s v="Cables"/>
    <s v="USB Cables"/>
    <n v="349"/>
    <n v="899"/>
    <x v="0"/>
    <n v="133951"/>
    <n v="0.61"/>
    <n v="1"/>
    <n v="4.5"/>
    <x v="1"/>
    <n v="149"/>
    <x v="0"/>
    <n v="74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nd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nd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 and s=computers and sr=1-440"/>
  </r>
  <r>
    <s v="B09W5XR9RT"/>
    <s v="Duracell USB C To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999"/>
    <x v="0"/>
    <n v="367816"/>
    <n v="0.51"/>
    <n v="1"/>
    <n v="4.4000000000000004"/>
    <x v="0"/>
    <n v="184"/>
    <x v="0"/>
    <n v="736"/>
    <s v="1.2M Tangle Free durable tough braiding sync  and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nd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 and s=electronics and sr=1-32"/>
  </r>
  <r>
    <s v="B09W5XR9RT"/>
    <s v="Duracell USB C To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999"/>
    <x v="0"/>
    <n v="367816"/>
    <n v="0.51"/>
    <n v="1"/>
    <n v="4.4000000000000004"/>
    <x v="0"/>
    <n v="184"/>
    <x v="0"/>
    <n v="736"/>
    <s v="1.2M Tangle Free durable tough braiding sync  and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nd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 and s=electronics and sr=1-205"/>
  </r>
  <r>
    <s v="B09W5XR9RT"/>
    <s v="Duracell USB C To Lightning Apple Certified (Mfi) Braided Sync  and  Charge Cable For Iphone, Ipad And Ipod. Fast Charging Lightning Cable, 3.9 Feet (1.2M) - Black"/>
    <s v="Computers&amp;Accessories|Accessories&amp;Peripherals|Cables&amp;Accessories|Cables|USBCables"/>
    <x v="190"/>
    <s v="Computers and Accessories"/>
    <x v="5"/>
    <s v="Accessories and Peripherals"/>
    <s v="Cables and Accessories"/>
    <s v="Cables"/>
    <s v="USB Cables"/>
    <n v="970"/>
    <n v="1999"/>
    <x v="0"/>
    <n v="367816"/>
    <n v="0.51"/>
    <n v="1"/>
    <n v="4.4000000000000004"/>
    <x v="0"/>
    <n v="184"/>
    <x v="0"/>
    <n v="736"/>
    <s v="1.2M Tangle Free durable tough braiding sync  and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nd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 and s=computers and sr=1-219"/>
  </r>
  <r>
    <s v="B0BMXMLSMM"/>
    <s v="Lapster 65W compatible for OnePlus Dash Warp Charge Cable , type c to c cable fast charging Data Sync Cable Compatible with One Plus 10R / 9RT/ 9 pro/ 9R/ 8T/ 9/ Nord  and  for All Type C Devices ‚Äì Red, 1 Meter"/>
    <s v="Computers&amp;Accessories|Accessories&amp;Peripherals|Cables&amp;Accessories|Cables|USBCables"/>
    <x v="190"/>
    <s v="Computers and Accessories"/>
    <x v="5"/>
    <s v="Accessories and Peripherals"/>
    <s v="Cables and Accessories"/>
    <s v="Cables"/>
    <s v="USB Cables"/>
    <n v="199"/>
    <n v="999"/>
    <x v="0"/>
    <n v="126873"/>
    <n v="0.8"/>
    <n v="1"/>
    <n v="4.5"/>
    <x v="1"/>
    <n v="127"/>
    <x v="0"/>
    <n v="63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nd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 and s=electronics and sr=1-97"/>
  </r>
  <r>
    <s v="B0BMXMLSMM"/>
    <s v="Lapster 65W compatible for OnePlus Dash Warp Charge Cable , type c to c cable fast charging Data Sync Cable Compatible with One Plus 10R / 9RT/ 9 pro/ 9R/ 8T/ 9/ Nord  and  for All Type C Devices ‚Äì Red, 1 Meter"/>
    <s v="Computers&amp;Accessories|Accessories&amp;Peripherals|Cables&amp;Accessories|Cables|USBCables"/>
    <x v="190"/>
    <s v="Computers and Accessories"/>
    <x v="5"/>
    <s v="Accessories and Peripherals"/>
    <s v="Cables and Accessories"/>
    <s v="Cables"/>
    <s v="USB Cables"/>
    <n v="199"/>
    <n v="999"/>
    <x v="0"/>
    <n v="126873"/>
    <n v="0.8"/>
    <n v="1"/>
    <n v="4.5"/>
    <x v="1"/>
    <n v="127"/>
    <x v="0"/>
    <n v="63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nd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 and s=computers and sr=1-497"/>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190"/>
    <s v="Computers and Accessories"/>
    <x v="5"/>
    <s v="Accessories and Peripherals"/>
    <s v="Cables and Accessories"/>
    <s v="Cables"/>
    <s v="USB Cables"/>
    <n v="299"/>
    <n v="799"/>
    <x v="0"/>
    <n v="120649"/>
    <n v="0.63"/>
    <n v="1"/>
    <n v="4"/>
    <x v="0"/>
    <n v="151"/>
    <x v="0"/>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nd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 and s=electronics and sr=1-483"/>
  </r>
  <r>
    <s v="B0B21C4BMX"/>
    <s v="Portronics Konnect Spydr 31 3-in-1 Multi Functional Cable with 3.0A Output, Tangle Resistant, 1.2M Length, Nylon Braided(Zebra)"/>
    <s v="Computers&amp;Accessories|Accessories&amp;Peripherals|Cables&amp;Accessories|Cables|USBCables"/>
    <x v="190"/>
    <s v="Computers and Accessories"/>
    <x v="5"/>
    <s v="Accessories and Peripherals"/>
    <s v="Cables and Accessories"/>
    <s v="Cables"/>
    <s v="USB Cables"/>
    <n v="228"/>
    <n v="899"/>
    <x v="0"/>
    <n v="118668"/>
    <n v="0.75"/>
    <n v="1"/>
    <n v="3.8"/>
    <x v="0"/>
    <n v="132"/>
    <x v="0"/>
    <n v="52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 and s=electronics and sr=1-133"/>
  </r>
  <r>
    <s v="B08XXVXP3J"/>
    <s v="Storite Super Speed USB 3.0 Male to Male Cable for Hard Drive Enclosures, Laptop Cooling Pad, DVD Players(60cm,Black)"/>
    <s v="Computers&amp;Accessories|Accessories&amp;Peripherals|Cables&amp;Accessories|Cables|USBCables"/>
    <x v="190"/>
    <s v="Computers and Accessories"/>
    <x v="5"/>
    <s v="Accessories and Peripherals"/>
    <s v="Cables and Accessories"/>
    <s v="Cables"/>
    <s v="USB Cables"/>
    <n v="249"/>
    <n v="999"/>
    <x v="0"/>
    <n v="111888"/>
    <n v="0.75"/>
    <n v="1"/>
    <n v="4.3"/>
    <x v="0"/>
    <n v="112"/>
    <x v="0"/>
    <n v="44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nd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 and s=electronics and sr=1-450"/>
  </r>
  <r>
    <s v="B0B61GCHC1"/>
    <s v="LS LAPSTER Quality Assured USB 2.0 morpho cable, morpho device cable for Mso 1300 E3/E2/E Biometric Finger Print Scanner morpho USB cable (Black)"/>
    <s v="Computers&amp;Accessories|Accessories&amp;Peripherals|Cables&amp;Accessories|Cables|USBCables"/>
    <x v="190"/>
    <s v="Computers and Accessories"/>
    <x v="5"/>
    <s v="Accessories and Peripherals"/>
    <s v="Cables and Accessories"/>
    <s v="Cables"/>
    <s v="USB Cables"/>
    <n v="199"/>
    <n v="999"/>
    <x v="0"/>
    <n v="86913"/>
    <n v="0.8"/>
    <n v="1"/>
    <n v="4.3"/>
    <x v="0"/>
    <n v="87"/>
    <x v="0"/>
    <n v="348"/>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 and s=electronics and sr=1-471"/>
  </r>
  <r>
    <s v="B0B61HYR92"/>
    <s v="Lapster usb 2.0 mantra cable, mantra mfs 100 data cable (black)"/>
    <s v="Computers&amp;Accessories|Accessories&amp;Peripherals|Cables&amp;Accessories|Cables|USBCables"/>
    <x v="190"/>
    <s v="Computers and Accessories"/>
    <x v="5"/>
    <s v="Accessories and Peripherals"/>
    <s v="Cables and Accessories"/>
    <s v="Cables"/>
    <s v="USB Cables"/>
    <n v="199"/>
    <n v="999"/>
    <x v="0"/>
    <n v="84915"/>
    <n v="0.8"/>
    <n v="1"/>
    <n v="4.2"/>
    <x v="0"/>
    <n v="85"/>
    <x v="0"/>
    <n v="34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nd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 and s=electronics and sr=1-371"/>
  </r>
  <r>
    <s v="B09X79PP8F"/>
    <s v="MI 2-in-1 USB Type C Cable (Micro USB to Type C) 30cm for Smartphone, Headphone, Laptop (White)"/>
    <s v="Computers&amp;Accessories|Accessories&amp;Peripherals|Cables&amp;Accessories|Cables|USBCables"/>
    <x v="190"/>
    <s v="Computers and Accessories"/>
    <x v="5"/>
    <s v="Accessories and Peripherals"/>
    <s v="Cables and Accessories"/>
    <s v="Cables"/>
    <s v="USB Cables"/>
    <n v="179"/>
    <n v="299"/>
    <x v="1"/>
    <n v="24219"/>
    <n v="0.4"/>
    <n v="0"/>
    <n v="3.9"/>
    <x v="0"/>
    <n v="81"/>
    <x v="0"/>
    <n v="32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 and s=electronics and sr=1-151"/>
  </r>
  <r>
    <s v="B0B65MJ45G"/>
    <s v="Zebronics CU3100V Fast charging Type C cable with QC 18W support, 3A max capacity, 1 meter braided cable, Data transfer and Superior durability (Braided Black + White)"/>
    <s v="Computers&amp;Accessories|Accessories&amp;Peripherals|Cables&amp;Accessories|Cables|USBCables"/>
    <x v="190"/>
    <s v="Computers and Accessories"/>
    <x v="5"/>
    <s v="Accessories and Peripherals"/>
    <s v="Cables and Accessories"/>
    <s v="Cables"/>
    <s v="USB Cables"/>
    <n v="139"/>
    <n v="549"/>
    <x v="0"/>
    <n v="33489"/>
    <n v="0.75"/>
    <n v="1"/>
    <n v="3.9"/>
    <x v="0"/>
    <n v="61"/>
    <x v="0"/>
    <n v="244"/>
    <s v="Fast charging support for various smart phones with the standard QC 18W support (using compatible USB charger).|Maximum 3A current carrying capacity for efficient charging speed.|1 meter Braided cable for durability and long term usage.|Transfer files to  and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 and s=electronics and sr=1-215"/>
  </r>
  <r>
    <s v="B0B65P827P"/>
    <s v="Zebronics CU3100V Fast charging Type C cable with QC 18W support, 3A max capacity, 1 meter braided cable, Data transfer and Superior durability (Braided Black )"/>
    <s v="Computers&amp;Accessories|Accessories&amp;Peripherals|Cables&amp;Accessories|Cables|USBCables"/>
    <x v="190"/>
    <s v="Computers and Accessories"/>
    <x v="5"/>
    <s v="Accessories and Peripherals"/>
    <s v="Cables and Accessories"/>
    <s v="Cables"/>
    <s v="USB Cables"/>
    <n v="128.31"/>
    <n v="549"/>
    <x v="0"/>
    <n v="33489"/>
    <n v="0.77"/>
    <n v="1"/>
    <n v="3.9"/>
    <x v="0"/>
    <n v="61"/>
    <x v="0"/>
    <n v="244"/>
    <s v="Fast charging support for various smart phones with the standard QC 18W support (using compatible USB charger).|Maximum 3A current carrying capacity for efficient charging speed.|1 meter Braided cable for durability and long term usage.|Transfer files to  and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 and s=electronics and sr=1-256"/>
  </r>
  <r>
    <s v="B0B3RHX6B6"/>
    <s v="Ambrane BCL-15 Lightning Cable for Smartphone (1.5m Black)"/>
    <s v="Computers&amp;Accessories|Accessories&amp;Peripherals|Cables&amp;Accessories|Cables|USBCables"/>
    <x v="190"/>
    <s v="Computers and Accessories"/>
    <x v="5"/>
    <s v="Accessories and Peripherals"/>
    <s v="Cables and Accessories"/>
    <s v="Cables"/>
    <s v="USB Cables"/>
    <n v="149"/>
    <n v="399"/>
    <x v="1"/>
    <n v="22743"/>
    <n v="0.63"/>
    <n v="1"/>
    <n v="3.9"/>
    <x v="0"/>
    <n v="57"/>
    <x v="0"/>
    <n v="22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 and s=electronics and sr=1-183"/>
  </r>
  <r>
    <s v="B09VH568H7"/>
    <s v="Amazon Brand - Solimo 3A Fast Charging Tough Type C USB Data Cable¬† ‚Äì 1 Meter"/>
    <s v="Computers&amp;Accessories|Accessories&amp;Peripherals|Cables&amp;Accessories|Cables|USBCables"/>
    <x v="190"/>
    <s v="Computers and Accessories"/>
    <x v="5"/>
    <s v="Accessories and Peripherals"/>
    <s v="Cables and Accessories"/>
    <s v="Cables"/>
    <s v="USB Cables"/>
    <n v="119"/>
    <n v="299"/>
    <x v="1"/>
    <n v="15249"/>
    <n v="0.6"/>
    <n v="1"/>
    <n v="3.8"/>
    <x v="0"/>
    <n v="51"/>
    <x v="0"/>
    <n v="204"/>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 and s=electronics and sr=1-415"/>
  </r>
  <r>
    <s v="B0941392C8"/>
    <s v="Lava Charging Adapter Elements D3 2A Fast Charging Speed Usb Type C Data Cable, White"/>
    <s v="Computers&amp;Accessories|Accessories&amp;Peripherals|Cables&amp;Accessories|Cables|USBCables"/>
    <x v="190"/>
    <s v="Computers and Accessories"/>
    <x v="5"/>
    <s v="Accessories and Peripherals"/>
    <s v="Cables and Accessories"/>
    <s v="Cables"/>
    <s v="USB Cables"/>
    <n v="129"/>
    <n v="449"/>
    <x v="1"/>
    <n v="18409"/>
    <n v="0.71"/>
    <n v="1"/>
    <n v="3.7"/>
    <x v="0"/>
    <n v="41"/>
    <x v="0"/>
    <n v="164"/>
    <s v="Length- 1-Meter Long Type-C Data And Charging Cable|Universal Compatibility- This Usb Charging Cable Connects Type-C Port Devices With Standard Usb Port Devices Like Laptops, Hard Drives, Power Banks, Wall And Car Chargers, Etc|Fast Charging  and  Data Sync- Cable Supports Fast Charge Up To 5V/2A For Devices And Data Syncing Speed Up To 480Mbps For Devices Compatible With Type-C Port|Perfect Fit Flexible Connectors- Lava Elements D3 Has Passed The 5Kg Load Test, Swing Test, 5000+ Times Connect  and  Disconnect To Ensure That There Are No Loose Connections|Rough  and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 and s=electronics and sr=1-467"/>
  </r>
  <r>
    <s v="B0BP7XLX48"/>
    <s v="Syncwire LTG to USB Cable for Fast Charging Compatible with Phone 5/ 5C/ 5S/ 6/ 6S/ 7/8/ X/XR/XS Max/ 11/12/ 13 Series and Pad Air/Mini, Pod  and  Other Devices (1.1 Meter, White)"/>
    <s v="Computers&amp;Accessories|Accessories&amp;Peripherals|Cables&amp;Accessories|Cables|USBCables"/>
    <x v="190"/>
    <s v="Computers and Accessories"/>
    <x v="5"/>
    <s v="Accessories and Peripherals"/>
    <s v="Cables and Accessories"/>
    <s v="Cables"/>
    <s v="USB Cables"/>
    <n v="399"/>
    <n v="1999"/>
    <x v="0"/>
    <n v="9995"/>
    <n v="0.8"/>
    <n v="1"/>
    <n v="5"/>
    <x v="1"/>
    <n v="5"/>
    <x v="0"/>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nd  Data sync function.|This cable is unique in terms of design and multi-use and is positioned to provide the best comfort and performance while using.|Fast Charge and 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 and s=electronics and sr=1-194"/>
  </r>
  <r>
    <s v="B07GLNJC25"/>
    <s v="ZEBRONICS Zeb-100HB 4 Ports USB Hub for Laptop, PC Computers, Plug  and  Play, Backward Compatible - Black"/>
    <s v="Computers&amp;Accessories|Accessories&amp;Peripherals|USBHubs"/>
    <x v="191"/>
    <s v="Computers and Accessories"/>
    <x v="5"/>
    <s v="Accessories and Peripherals"/>
    <s v="USBHubs"/>
    <m/>
    <m/>
    <n v="330"/>
    <n v="499"/>
    <x v="1"/>
    <n v="4274434"/>
    <n v="0.34"/>
    <n v="0"/>
    <n v="3.7"/>
    <x v="0"/>
    <n v="8566"/>
    <x v="1"/>
    <n v="3426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n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 and s=computers and sr=1-370"/>
  </r>
  <r>
    <s v="B097JQ1J5G"/>
    <s v="Zebronics ZEB-90HB USB Hub, 4 Ports, Pocket Sized, Plug  and  Play, for Laptop  and  Computers"/>
    <s v="Computers&amp;Accessories|Accessories&amp;Peripherals|USBHubs"/>
    <x v="191"/>
    <s v="Computers and Accessories"/>
    <x v="5"/>
    <s v="Accessories and Peripherals"/>
    <s v="USBHubs"/>
    <m/>
    <m/>
    <n v="179"/>
    <n v="499"/>
    <x v="1"/>
    <n v="4683115"/>
    <n v="0.64"/>
    <n v="1"/>
    <n v="3.4"/>
    <x v="2"/>
    <n v="9385"/>
    <x v="1"/>
    <n v="28155"/>
    <s v="4-Port USB 2.0 Hub. Cable length 50 cm|Useful for Laptops, PC  and  Computers, Mac book|Pocket Sized, Easy to Carry|Plug  and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 and s=computers and sr=1-174"/>
  </r>
  <r>
    <s v="B09M869Z5V"/>
    <s v="Portronics MPORT 31C 4-in-1 USB Hub (Type C to 4 USB-A Ports) with Fast Data Transfer"/>
    <s v="Computers&amp;Accessories|Accessories&amp;Peripherals|USBHubs"/>
    <x v="191"/>
    <s v="Computers and Accessories"/>
    <x v="5"/>
    <s v="Accessories and Peripherals"/>
    <s v="USBHubs"/>
    <m/>
    <m/>
    <n v="570"/>
    <n v="999"/>
    <x v="0"/>
    <n v="3197799"/>
    <n v="0.43"/>
    <n v="0"/>
    <n v="4.2"/>
    <x v="0"/>
    <n v="3201"/>
    <x v="1"/>
    <n v="12804"/>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nd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 and s=computers and sr=1-183"/>
  </r>
  <r>
    <s v="B09M8888DM"/>
    <s v="Portronics MPORT 31 4 Ports USB Hub (USB A to 4 USB-A Ports 4 in 1 Connector USB HUB(Grey)"/>
    <s v="Computers&amp;Accessories|Accessories&amp;Peripherals|USBHubs"/>
    <x v="191"/>
    <s v="Computers and Accessories"/>
    <x v="5"/>
    <s v="Accessories and Peripherals"/>
    <s v="USBHubs"/>
    <m/>
    <m/>
    <n v="499"/>
    <n v="799"/>
    <x v="0"/>
    <n v="1697875"/>
    <n v="0.38"/>
    <n v="0"/>
    <n v="4.3"/>
    <x v="0"/>
    <n v="2125"/>
    <x v="1"/>
    <n v="850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 and s=computers and sr=1-231"/>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191"/>
    <s v="Computers and Accessories"/>
    <x v="5"/>
    <s v="Accessories and Peripherals"/>
    <s v="USBHubs"/>
    <m/>
    <m/>
    <n v="1187"/>
    <n v="1929"/>
    <x v="0"/>
    <n v="3205998"/>
    <n v="0.38"/>
    <n v="0"/>
    <n v="4.0999999999999996"/>
    <x v="0"/>
    <n v="1662"/>
    <x v="1"/>
    <n v="664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nd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 and 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 and s=computers and sr=1-284"/>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192"/>
    <s v="Computers and Accessories"/>
    <x v="5"/>
    <s v="Accessories and Peripherals"/>
    <s v="Adapters"/>
    <s v="USBtoUSBAdapters"/>
    <m/>
    <n v="294"/>
    <n v="4999"/>
    <x v="0"/>
    <n v="22125574"/>
    <n v="0.94"/>
    <n v="1"/>
    <n v="4.3"/>
    <x v="0"/>
    <n v="4426"/>
    <x v="1"/>
    <n v="1770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nd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 and s=computers and sr=1-121"/>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192"/>
    <s v="Computers and Accessories"/>
    <x v="5"/>
    <s v="Accessories and Peripherals"/>
    <s v="Adapters"/>
    <s v="USBtoUSBAdapters"/>
    <m/>
    <n v="149"/>
    <n v="399"/>
    <x v="1"/>
    <n v="614460"/>
    <n v="0.63"/>
    <n v="1"/>
    <n v="4"/>
    <x v="0"/>
    <n v="1540"/>
    <x v="1"/>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 and s=computers and sr=1-171"/>
  </r>
  <r>
    <s v="B08F47T4X5"/>
    <s v="VR 18 Pcs - 3 Different Size Plastic Food Snack Bag Pouch Clip Sealer Large, Medium, Small Plastic Snack Seal Sealing Bag Clips Vacuum Sealer (Set of 18, Multi-Color) (Multicolor)"/>
    <s v="Home&amp;Kitchen|Kitchen&amp;HomeAppliances|SmallKitchenAppliances|VacuumSealers"/>
    <x v="193"/>
    <s v="Home and Kitchen"/>
    <x v="2"/>
    <s v="Kitchen and HomeAppliances"/>
    <s v="SmallKitchenAppliances"/>
    <s v="VacuumSealers"/>
    <m/>
    <n v="89"/>
    <n v="89"/>
    <x v="2"/>
    <n v="1746269"/>
    <n v="0"/>
    <n v="0"/>
    <n v="4.2"/>
    <x v="0"/>
    <n v="19621"/>
    <x v="1"/>
    <n v="78484"/>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 and s=kitchen and sr=1-94"/>
  </r>
  <r>
    <s v="B00SH18114"/>
    <s v="Ikea 903.391.72 Polypropylene Plastic Solid Bevara Sealing Clip (Multicolour) - 30 Pack, Adjustable"/>
    <s v="Home&amp;Kitchen|Kitchen&amp;HomeAppliances|SmallKitchenAppliances|VacuumSealers"/>
    <x v="193"/>
    <s v="Home and Kitchen"/>
    <x v="2"/>
    <s v="Kitchen and HomeAppliances"/>
    <s v="SmallKitchenAppliances"/>
    <s v="VacuumSealers"/>
    <m/>
    <n v="160"/>
    <n v="299"/>
    <x v="1"/>
    <n v="831519"/>
    <n v="0.46"/>
    <n v="0"/>
    <n v="4.5999999999999996"/>
    <x v="1"/>
    <n v="2781"/>
    <x v="1"/>
    <n v="13905"/>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 and s=kitchen and sbo=RZvfv%2F%2FHxDF%2BO5021pAnSA%3D%3D and sr=1-129"/>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93"/>
    <s v="Home and Kitchen"/>
    <x v="2"/>
    <s v="Kitchen and HomeAppliances"/>
    <s v="SmallKitchenAppliances"/>
    <s v="VacuumSealers"/>
    <m/>
    <n v="1595"/>
    <n v="1799"/>
    <x v="0"/>
    <n v="5175723"/>
    <n v="0.11"/>
    <n v="0"/>
    <n v="4"/>
    <x v="0"/>
    <n v="2877"/>
    <x v="1"/>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nd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 and s=kitchen and sr=1-226"/>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193"/>
    <s v="Home and Kitchen"/>
    <x v="2"/>
    <s v="Kitchen and HomeAppliances"/>
    <s v="SmallKitchenAppliances"/>
    <s v="VacuumSealers"/>
    <m/>
    <n v="429"/>
    <n v="999"/>
    <x v="0"/>
    <n v="616383"/>
    <n v="0.56999999999999995"/>
    <n v="1"/>
    <n v="3"/>
    <x v="2"/>
    <n v="617"/>
    <x v="0"/>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 and s=kitchen and sr=1-338"/>
  </r>
  <r>
    <s v="B0B4PPD89B"/>
    <s v="Kitchenwell 18Pc Plastic Food Snack Bag Pouch Clip Sealer for Keeping Food Fresh for Home, Kitchen, Camping Snack Seal Sealing Bag Clips (Multi-Color) | (Pack of 18)|"/>
    <s v="Home&amp;Kitchen|Kitchen&amp;HomeAppliances|SmallKitchenAppliances|VacuumSealers"/>
    <x v="193"/>
    <s v="Home and Kitchen"/>
    <x v="2"/>
    <s v="Kitchen and HomeAppliances"/>
    <s v="SmallKitchenAppliances"/>
    <s v="VacuumSealers"/>
    <m/>
    <n v="79"/>
    <n v="79"/>
    <x v="2"/>
    <n v="7663"/>
    <n v="0"/>
    <n v="0"/>
    <n v="4"/>
    <x v="0"/>
    <n v="97"/>
    <x v="0"/>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nd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 and s=kitchen and sr=1-174"/>
  </r>
  <r>
    <s v="B0B7L86YCB"/>
    <s v="Green Tales Heat Seal Mini Food Sealer-Impulse Machine for Sealing Plastic Bags Packaging"/>
    <s v="Home&amp;Kitchen|Kitchen&amp;HomeAppliances|SmallKitchenAppliances|VacuumSealers"/>
    <x v="193"/>
    <s v="Home and Kitchen"/>
    <x v="2"/>
    <s v="Kitchen and HomeAppliances"/>
    <s v="SmallKitchenAppliances"/>
    <s v="VacuumSealers"/>
    <m/>
    <n v="161"/>
    <n v="300"/>
    <x v="1"/>
    <n v="7200"/>
    <n v="0.46"/>
    <n v="0"/>
    <n v="2.6"/>
    <x v="2"/>
    <n v="24"/>
    <x v="0"/>
    <n v="7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nd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 and s=kitchen and sr=1-383"/>
  </r>
  <r>
    <s v="B0BMFD94VD"/>
    <s v="White Feather Portable Heat Sealer Mini Sealing Machine for Food Storage Vacuum Bag, Chip, Plastic, Snack Bags, Package Home Closer Storage Tool (Multicolor) Random Colour"/>
    <s v="Home&amp;Kitchen|Kitchen&amp;HomeAppliances|SmallKitchenAppliances|VacuumSealers"/>
    <x v="193"/>
    <s v="Home and Kitchen"/>
    <x v="2"/>
    <s v="Kitchen and HomeAppliances"/>
    <s v="SmallKitchenAppliances"/>
    <s v="VacuumSealers"/>
    <m/>
    <n v="199"/>
    <n v="499"/>
    <x v="1"/>
    <n v="5988"/>
    <n v="0.6"/>
    <n v="1"/>
    <n v="3.3"/>
    <x v="2"/>
    <n v="12"/>
    <x v="0"/>
    <n v="36"/>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nd  help save the Earth|Professional Heat Sealer will easily reseal original plastic bags so food will stop being exposed to dust and bacteria. Store food in original packaging  and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 and s=kitchen and sr=1-143"/>
  </r>
  <r>
    <s v="B08FTFXNNB"/>
    <s v="HP w100 480P 30 FPS Digital Webcam with Built-in Mic, Plug and Play Setup, Wide-Angle View for Video Calling on Skype, Zoom, Microsoft Teams and Other Apps (Black)"/>
    <s v="Electronics|Cameras&amp;Photography|VideoCameras"/>
    <x v="194"/>
    <s v="Electronics"/>
    <x v="0"/>
    <s v="Cameras and Photography"/>
    <s v="VideoCameras"/>
    <m/>
    <m/>
    <n v="499"/>
    <n v="1999"/>
    <x v="0"/>
    <n v="6734631"/>
    <n v="0.75"/>
    <n v="1"/>
    <n v="3.7"/>
    <x v="0"/>
    <n v="3369"/>
    <x v="1"/>
    <n v="1347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 and s=computers and sr=1-45"/>
  </r>
  <r>
    <s v="B015GX9Y0W"/>
    <s v="Lifelong LLWM105 750-Watt Belgian Waffle Maker for Home| Makes 2 Square Shape Waffles| Non-stick Plates| Easy to Use¬†with Indicator Lights (1 Year Warranty, Black)"/>
    <s v="Home&amp;Kitchen|Kitchen&amp;HomeAppliances|SmallKitchenAppliances|WaffleMakers&amp;Irons"/>
    <x v="195"/>
    <s v="Home and Kitchen"/>
    <x v="2"/>
    <s v="Kitchen and HomeAppliances"/>
    <s v="SmallKitchenAppliances"/>
    <s v="WaffleMakers and Irons"/>
    <m/>
    <n v="1199"/>
    <n v="2400"/>
    <x v="0"/>
    <n v="2884800"/>
    <n v="0.5"/>
    <n v="1"/>
    <n v="3.9"/>
    <x v="0"/>
    <n v="1202"/>
    <x v="1"/>
    <n v="480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 and s=kitchen and sr=1-468"/>
  </r>
  <r>
    <s v="B09LH32678"/>
    <s v="JIALTO Mini Waffle Maker 4 Inch- 350 Watts: Stainless Steel Non-Stick Electric Iron Machine for Individual Belgian Waffles, Pan Cakes, Paninis or Other Snacks - Aqua blue"/>
    <s v="Home&amp;Kitchen|Kitchen&amp;HomeAppliances|SmallKitchenAppliances|WaffleMakers&amp;Irons"/>
    <x v="195"/>
    <s v="Home and Kitchen"/>
    <x v="2"/>
    <s v="Kitchen and HomeAppliances"/>
    <s v="SmallKitchenAppliances"/>
    <s v="WaffleMakers and Irons"/>
    <m/>
    <n v="899"/>
    <n v="1999"/>
    <x v="0"/>
    <n v="1663168"/>
    <n v="0.55000000000000004"/>
    <n v="1"/>
    <n v="4"/>
    <x v="0"/>
    <n v="832"/>
    <x v="0"/>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nd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 and s=kitchen and sr=1-390"/>
  </r>
  <r>
    <s v="B0BJYSCWFQ"/>
    <s v="Kitchengenix's Mini Waffle Maker 4 Inch- 350 Watts: Stainless Steel Non-Stick Electric Iron Machine for Individual Belgian Waffles, Pan Cakes, Paninis or Other Snacks (Red)"/>
    <s v="Home&amp;Kitchen|Kitchen&amp;HomeAppliances|SmallKitchenAppliances|WaffleMakers&amp;Irons"/>
    <x v="195"/>
    <s v="Home and Kitchen"/>
    <x v="2"/>
    <s v="Kitchen and HomeAppliances"/>
    <s v="SmallKitchenAppliances"/>
    <s v="WaffleMakers and Irons"/>
    <m/>
    <n v="899"/>
    <n v="1999"/>
    <x v="0"/>
    <n v="77961"/>
    <n v="0.55000000000000004"/>
    <n v="1"/>
    <n v="4.2"/>
    <x v="0"/>
    <n v="39"/>
    <x v="0"/>
    <n v="156"/>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 and s=kitchen and sr=1-489"/>
  </r>
  <r>
    <s v="B085CZ3SR1"/>
    <s v="Mi 10W Wall Charger for Mobile Phones with Micro USB Cable (Black)"/>
    <s v="Electronics|Mobiles&amp;Accessories|MobileAccessories|Chargers|WallChargers"/>
    <x v="196"/>
    <s v="Electronics"/>
    <x v="0"/>
    <s v="Mobiles and Accessories"/>
    <s v="MobileAccessories"/>
    <s v="Chargers"/>
    <s v="WallChargers"/>
    <n v="499"/>
    <n v="599"/>
    <x v="0"/>
    <n v="13127684"/>
    <n v="0.17"/>
    <n v="0"/>
    <n v="4.2"/>
    <x v="0"/>
    <n v="21916"/>
    <x v="1"/>
    <n v="8766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nd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 and s=electronics and sr=1-164"/>
  </r>
  <r>
    <s v="B089WB69Y1"/>
    <s v="USB Charger, Oraimo Elite Dual Port 5V/2.4A Wall Charger, USB Wall Charger Adapter for iPhone 11/Xs/XS Max/XR/X/8/7/6/Plus, iPad Pro/Air 2/Mini 3/Mini 4, Samsung S4/S5, and More"/>
    <s v="Electronics|Mobiles&amp;Accessories|MobileAccessories|Chargers|WallChargers"/>
    <x v="196"/>
    <s v="Electronics"/>
    <x v="0"/>
    <s v="Mobiles and Accessories"/>
    <s v="MobileAccessories"/>
    <s v="Chargers"/>
    <s v="WallChargers"/>
    <n v="249"/>
    <n v="649"/>
    <x v="0"/>
    <n v="9348196"/>
    <n v="0.62"/>
    <n v="1"/>
    <n v="4"/>
    <x v="0"/>
    <n v="14404"/>
    <x v="1"/>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 and s=electronics and sr=1-102"/>
  </r>
  <r>
    <s v="B078G6ZF5Z"/>
    <s v="Oraimo 18W USB  and  Type-C Dual Output Super Fast Charger Wall Adapter PE2.0 and Quick Charge 3.0  and  Power Delivery 3.0 Compatible for iPhone 13/13 Mini/13 Pro Max/12/12 Pro Max, iPad Mini/Pro, Pixel, Galaxy, Airpods Pro"/>
    <s v="Electronics|Mobiles&amp;Accessories|MobileAccessories|Chargers|WallChargers"/>
    <x v="196"/>
    <s v="Electronics"/>
    <x v="0"/>
    <s v="Mobiles and Accessories"/>
    <s v="MobileAccessories"/>
    <s v="Chargers"/>
    <s v="WallChargers"/>
    <n v="699"/>
    <n v="1199"/>
    <x v="0"/>
    <n v="17270396"/>
    <n v="0.42"/>
    <n v="0"/>
    <n v="4"/>
    <x v="0"/>
    <n v="14404"/>
    <x v="1"/>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nd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 and s=electronics and sr=1-402"/>
  </r>
  <r>
    <s v="B078G6ZF5Z"/>
    <s v="Oraimo 18W USB  and  Type-C Dual Output Super Fast Charger Wall Adapter PE2.0 and Quick Charge 3.0  and  Power Delivery 3.0 Compatible for iPhone 13/13 Mini/13 Pro Max/12/12 Pro Max, iPad Mini/Pro, Pixel, Galaxy, Airpods Pro"/>
    <s v="Electronics|Mobiles&amp;Accessories|MobileAccessories|Chargers|WallChargers"/>
    <x v="196"/>
    <s v="Electronics"/>
    <x v="0"/>
    <s v="Mobiles and Accessories"/>
    <s v="MobileAccessories"/>
    <s v="Chargers"/>
    <s v="WallChargers"/>
    <n v="699"/>
    <n v="1199"/>
    <x v="0"/>
    <n v="17269197"/>
    <n v="0.42"/>
    <n v="0"/>
    <n v="4"/>
    <x v="0"/>
    <n v="14403"/>
    <x v="1"/>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nd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 and s=computers and sr=1-419"/>
  </r>
  <r>
    <s v="B0116MIKKC"/>
    <s v="Goldmedal Curve Plus 202042 Plastic Spice 3-Pin 240V Universal Travel Adaptor (White)"/>
    <s v="Electronics|Mobiles&amp;Accessories|MobileAccessories|Chargers|WallChargers"/>
    <x v="196"/>
    <s v="Electronics"/>
    <x v="0"/>
    <s v="Mobiles and Accessories"/>
    <s v="MobileAccessories"/>
    <s v="Chargers"/>
    <s v="WallChargers"/>
    <n v="99"/>
    <n v="171"/>
    <x v="2"/>
    <n v="1938969"/>
    <n v="0.42"/>
    <n v="0"/>
    <n v="4.5"/>
    <x v="1"/>
    <n v="11339"/>
    <x v="1"/>
    <n v="5669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 and s=electronics and sr=1-103"/>
  </r>
  <r>
    <s v="B08VFF6JQ8"/>
    <s v="Samsung 25W USB Travel Adapter for Cellular Phones - White"/>
    <s v="Electronics|Mobiles&amp;Accessories|MobileAccessories|Chargers|WallChargers"/>
    <x v="196"/>
    <s v="Electronics"/>
    <x v="0"/>
    <s v="Mobiles and Accessories"/>
    <s v="MobileAccessories"/>
    <s v="Chargers"/>
    <s v="WallChargers"/>
    <n v="1219"/>
    <n v="1699"/>
    <x v="0"/>
    <n v="15105809"/>
    <n v="0.28000000000000003"/>
    <n v="0"/>
    <n v="4.4000000000000004"/>
    <x v="0"/>
    <n v="8891"/>
    <x v="1"/>
    <n v="3556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 and s=electronics and sbo=RZvfv%2F%2FHxDF%2BO5021pAnSA%3D%3D and sr=1-27"/>
  </r>
  <r>
    <s v="B08VS3YLRK"/>
    <s v="Portronics Adapto 20 Type C 20W Fast PD/Type C Adapter Charger with Fast Charging for iPhone 12/12 Pro/12 Mini/12 Pro Max/11/XS/XR/X/8/Plus, iPad Pro/Air/Mini, Galaxy 10/9/8 (Adapter Only) White"/>
    <s v="Electronics|Mobiles&amp;Accessories|MobileAccessories|Chargers|WallChargers"/>
    <x v="196"/>
    <s v="Electronics"/>
    <x v="0"/>
    <s v="Mobiles and Accessories"/>
    <s v="MobileAccessories"/>
    <s v="Chargers"/>
    <s v="WallChargers"/>
    <n v="529"/>
    <n v="1499"/>
    <x v="0"/>
    <n v="12889901"/>
    <n v="0.65"/>
    <n v="1"/>
    <n v="4.0999999999999996"/>
    <x v="0"/>
    <n v="8599"/>
    <x v="1"/>
    <n v="34396"/>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 and s=electronics and sr=1-67"/>
  </r>
  <r>
    <s v="B08VF8V79P"/>
    <s v="Samsung Original 25W USB Travel Lightning Adapter for Cellular Phones, Black"/>
    <s v="Electronics|Mobiles&amp;Accessories|MobileAccessories|Chargers|WallChargers"/>
    <x v="196"/>
    <s v="Electronics"/>
    <x v="0"/>
    <s v="Mobiles and Accessories"/>
    <s v="MobileAccessories"/>
    <s v="Chargers"/>
    <s v="WallChargers"/>
    <n v="1075"/>
    <n v="1699"/>
    <x v="0"/>
    <n v="12677938"/>
    <n v="0.37"/>
    <n v="0"/>
    <n v="4.4000000000000004"/>
    <x v="0"/>
    <n v="7462"/>
    <x v="1"/>
    <n v="2984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 and s=electronics and sr=1-57"/>
  </r>
  <r>
    <s v="B084DTMYWK"/>
    <s v="Myvn 30W Warp/20W Dash Charging Usb Type C Charger Cable Compatible For Cellular Phones Oneplus 8T 8 8Pro 7 Pro / 7T / 7T Pro Nord And Oneplus 3 / 3T / 5 / 5T / 6 / 6T / 7"/>
    <s v="Electronics|Mobiles&amp;Accessories|MobileAccessories|Chargers|WallChargers"/>
    <x v="196"/>
    <s v="Electronics"/>
    <x v="0"/>
    <s v="Mobiles and Accessories"/>
    <s v="MobileAccessories"/>
    <s v="Chargers"/>
    <s v="WallChargers"/>
    <n v="329"/>
    <n v="999"/>
    <x v="0"/>
    <n v="3488508"/>
    <n v="0.67"/>
    <n v="1"/>
    <n v="4.2"/>
    <x v="0"/>
    <n v="3492"/>
    <x v="1"/>
    <n v="1396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 and s=electronics and sr=1-208"/>
  </r>
  <r>
    <s v="B09TP5KBN7"/>
    <s v="pTron Volta Dual Port 12W Smart USB Charger Adapter, Multi-Layer Protection, Made in India, BIS Certified, Fast Charging Power Adaptor Without Cable for All iOS  and  Android Devices (Black)"/>
    <s v="Electronics|Mobiles&amp;Accessories|MobileAccessories|Chargers|WallChargers"/>
    <x v="196"/>
    <s v="Electronics"/>
    <x v="0"/>
    <s v="Mobiles and Accessories"/>
    <s v="MobileAccessories"/>
    <s v="Chargers"/>
    <s v="WallChargers"/>
    <n v="199"/>
    <n v="1099"/>
    <x v="0"/>
    <n v="3513503"/>
    <n v="0.82"/>
    <n v="1"/>
    <n v="4"/>
    <x v="0"/>
    <n v="3197"/>
    <x v="1"/>
    <n v="12788"/>
    <s v="Made in India Fast Charging Wall Adaptor: This USB travel wall charger port charges at a powerful 12Watt.|Compact  and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 and s=electronics and sr=1-186"/>
  </r>
  <r>
    <s v="B09NL4DCXK"/>
    <s v="Flix (Beetel) Bolt 2.4 12W Dual USB Smart Charger, Made in India, Bis Certified, Fast Charging Power Adaptor with 1 Meter USB to Type C Cable for Cellular Phones (White)(Xwc-64D)"/>
    <s v="Electronics|Mobiles&amp;Accessories|MobileAccessories|Chargers|WallChargers"/>
    <x v="196"/>
    <s v="Electronics"/>
    <x v="0"/>
    <s v="Mobiles and Accessories"/>
    <s v="MobileAccessories"/>
    <s v="Chargers"/>
    <s v="WallChargers"/>
    <n v="249"/>
    <n v="599"/>
    <x v="0"/>
    <n v="1286053"/>
    <n v="0.57999999999999996"/>
    <n v="1"/>
    <n v="3.9"/>
    <x v="0"/>
    <n v="2147"/>
    <x v="1"/>
    <n v="8588"/>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 and s=electronics and sr=1-246"/>
  </r>
  <r>
    <s v="B09T37CKQ5"/>
    <s v="FLiX Usb Charger,Flix (Beetel) Bolt 2.4 Dual Poart,5V/2.4A/12W Usb Wall Charger Fast Charging,Adapter For Android/Iphone 11/Xs/Xs Max/Xr/X/8/7/6/Plus,Ipad Pro/Air 2/Mini 3/4,Samsung S4/S5  and  More-Black"/>
    <s v="Electronics|Mobiles&amp;Accessories|MobileAccessories|Chargers|WallChargers"/>
    <x v="196"/>
    <s v="Electronics"/>
    <x v="0"/>
    <s v="Mobiles and Accessories"/>
    <s v="MobileAccessories"/>
    <s v="Chargers"/>
    <s v="WallChargers"/>
    <n v="239"/>
    <n v="599"/>
    <x v="0"/>
    <n v="1286053"/>
    <n v="0.6"/>
    <n v="1"/>
    <n v="3.9"/>
    <x v="0"/>
    <n v="2147"/>
    <x v="1"/>
    <n v="858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 and s=electronics and sr=1-431"/>
  </r>
  <r>
    <s v="B08RZ5K9YH"/>
    <s v="MI 33W SonicCharge 2.0 USB Charger for Cellular Phones - White"/>
    <s v="Electronics|Mobiles&amp;Accessories|MobileAccessories|Chargers|WallChargers"/>
    <x v="196"/>
    <s v="Electronics"/>
    <x v="0"/>
    <s v="Mobiles and Accessories"/>
    <s v="MobileAccessories"/>
    <s v="Chargers"/>
    <s v="WallChargers"/>
    <n v="999"/>
    <n v="1999"/>
    <x v="0"/>
    <n v="3552223"/>
    <n v="0.5"/>
    <n v="1"/>
    <n v="4.3"/>
    <x v="0"/>
    <n v="1777"/>
    <x v="1"/>
    <n v="7108"/>
    <s v="100cm Fast Charging Type C Cable Included|Overheat Protection|BIS Certified|Made in Ind|Universal Support. Customer care: 1800 103 6286 Available from 9 AM - 9 PM Supported Languages : English, Hindi, Tamil, Telugu, Kannada, Malayalam, Marathi, Gujarati, Bengali  and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 and s=electronics and sr=1-121"/>
  </r>
  <r>
    <s v="B09XBJ1CTN"/>
    <s v="MI Xiaomi 22.5W Fast USB Type C Charger Combo for Tablets - White"/>
    <s v="Electronics|Mobiles&amp;Accessories|MobileAccessories|Chargers|WallChargers"/>
    <x v="196"/>
    <s v="Electronics"/>
    <x v="0"/>
    <s v="Mobiles and Accessories"/>
    <s v="MobileAccessories"/>
    <s v="Chargers"/>
    <s v="WallChargers"/>
    <n v="649"/>
    <n v="999"/>
    <x v="0"/>
    <n v="1313685"/>
    <n v="0.35"/>
    <n v="0"/>
    <n v="4.2"/>
    <x v="0"/>
    <n v="1315"/>
    <x v="1"/>
    <n v="526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 and s=electronics and sr=1-93"/>
  </r>
  <r>
    <s v="B0B54Y2SNX"/>
    <s v="iPhone Original 20W C Type Fast PD Charger Compatible with I-Phone13/13 mini/13pro/13 pro Max I-Phone 12/12 Pro/12mini/12 Pro Max, I-Phone11/11 Pro/11 Pro Max 2020 (Only Adapter)"/>
    <s v="Electronics|Mobiles&amp;Accessories|MobileAccessories|Chargers|WallChargers"/>
    <x v="196"/>
    <s v="Electronics"/>
    <x v="0"/>
    <s v="Mobiles and Accessories"/>
    <s v="MobileAccessories"/>
    <s v="Chargers"/>
    <s v="WallChargers"/>
    <n v="799"/>
    <n v="3990"/>
    <x v="0"/>
    <n v="474810"/>
    <n v="0.8"/>
    <n v="1"/>
    <n v="3.8"/>
    <x v="0"/>
    <n v="119"/>
    <x v="0"/>
    <n v="47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nd  Lightweight: Extremely compact size  and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 and s=electronics and sr=1-315"/>
  </r>
  <r>
    <s v="B09VGKFM7Y"/>
    <s v="Amazon Basics 2 Amp USB Wall Charger  and  Micro USB Cable (White)"/>
    <s v="Electronics|Mobiles&amp;Accessories|MobileAccessories|Chargers|WallChargers"/>
    <x v="196"/>
    <s v="Electronics"/>
    <x v="0"/>
    <s v="Mobiles and Accessories"/>
    <s v="MobileAccessories"/>
    <s v="Chargers"/>
    <s v="WallChargers"/>
    <n v="219"/>
    <n v="499"/>
    <x v="1"/>
    <n v="6986"/>
    <n v="0.56000000000000005"/>
    <n v="1"/>
    <n v="4.4000000000000004"/>
    <x v="0"/>
    <n v="14"/>
    <x v="0"/>
    <n v="5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 and s=electronics and sr=1-460"/>
  </r>
  <r>
    <s v="B00H3H03Q4"/>
    <s v="HUL Pureit Germkill kit for Classic 23 L water purifier - 3000 L Capacity"/>
    <s v="Home&amp;Kitchen|Kitchen&amp;HomeAppliances|WaterPurifiers&amp;Accessories|WaterCartridges"/>
    <x v="197"/>
    <s v="Home and Kitchen"/>
    <x v="2"/>
    <s v="Kitchen and HomeAppliances"/>
    <s v="WaterPurifiers and Accessories"/>
    <s v="WaterCartridges"/>
    <m/>
    <n v="1130"/>
    <n v="1130"/>
    <x v="0"/>
    <n v="14972500"/>
    <n v="0"/>
    <n v="0"/>
    <n v="4.2"/>
    <x v="0"/>
    <n v="13250"/>
    <x v="1"/>
    <n v="53000"/>
    <s v="Compatible only for Pureit Classic 23 Liter water purifier|Germkill Kit (GKK) Capacity - 3000 Liters|The Germkill Kit (GKK) contains 3 Parts - Activated Carbon, Germkill Processor·µÄ·¥π and Polisher|Activated Carbon Filter - Removes harmful parasites  and  pesticides|Germkill Processor·µÄ·¥π - Uses programmed Germkill technology to remove invisible harmful viruses  and  bacteria|Polisher - Removes chlorine, odor, along with other impurities to purify water and improve its taste|For GKK replacement instructions, refer to the user manual pdf (in Product guides  and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 and s=kitchen and sr=1-131"/>
  </r>
  <r>
    <s v="B00SMFPJG0"/>
    <s v="Kent Gold, Optima, Gold+ Spare Kit"/>
    <s v="Home&amp;Kitchen|Kitchen&amp;HomeAppliances|WaterPurifiers&amp;Accessories|WaterCartridges"/>
    <x v="197"/>
    <s v="Home and Kitchen"/>
    <x v="2"/>
    <s v="Kitchen and HomeAppliances"/>
    <s v="WaterPurifiers and Accessories"/>
    <s v="WaterCartridges"/>
    <m/>
    <n v="649"/>
    <n v="670"/>
    <x v="0"/>
    <n v="5216620"/>
    <n v="0.03"/>
    <n v="0"/>
    <n v="4.0999999999999996"/>
    <x v="0"/>
    <n v="7786"/>
    <x v="1"/>
    <n v="3114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 and s=kitchen and sr=1-324"/>
  </r>
  <r>
    <s v="B078XFKBZL"/>
    <s v="Prestige Clean Home Water Purifier Cartridge"/>
    <s v="Home&amp;Kitchen|Kitchen&amp;HomeAppliances|WaterPurifiers&amp;Accessories|WaterCartridges"/>
    <x v="197"/>
    <s v="Home and Kitchen"/>
    <x v="2"/>
    <s v="Kitchen and HomeAppliances"/>
    <s v="WaterPurifiers and Accessories"/>
    <s v="WaterCartridges"/>
    <m/>
    <n v="600"/>
    <n v="640"/>
    <x v="0"/>
    <n v="1659520"/>
    <n v="0.06"/>
    <n v="0"/>
    <n v="3.8"/>
    <x v="0"/>
    <n v="2593"/>
    <x v="1"/>
    <n v="1037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 and s=kitchen and sbo=RZvfv%2F%2FHxDF%2BO5021pAnSA%3D%3D and sr=1-284"/>
  </r>
  <r>
    <s v="B07YC8JHMB"/>
    <s v="Aquasure From Aquaguard Amaze RO+UV+MTDS,7L storage water purifier,suitable for borewell,tanker,municipal water (Grey) from Eureka Forbes"/>
    <s v="Home&amp;Kitchen|Kitchen&amp;HomeAppliances|WaterPurifiers&amp;Accessories|WaterFilters&amp;Purifiers"/>
    <x v="198"/>
    <s v="Home and Kitchen"/>
    <x v="2"/>
    <s v="Kitchen and HomeAppliances"/>
    <s v="WaterPurifiers and Accessories"/>
    <s v="WaterFilters and Purifiers"/>
    <m/>
    <n v="8199"/>
    <n v="16000"/>
    <x v="0"/>
    <n v="295952000"/>
    <n v="0.49"/>
    <n v="0"/>
    <n v="3.9"/>
    <x v="0"/>
    <n v="18497"/>
    <x v="1"/>
    <n v="73988"/>
    <s v="Product technology- RO+UV+Taste Adjuster (MTDS), RO is certified to remove new age contaminants like lead,mercury  and  arsenic from the water while eliminating all viruses  and  bacterias.UV-C Purification ensures that every drop of water is as healthy  and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nd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 and s=kitchen and sr=1-223"/>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198"/>
    <s v="Home and Kitchen"/>
    <x v="2"/>
    <s v="Kitchen and HomeAppliances"/>
    <s v="WaterPurifiers and Accessories"/>
    <s v="WaterFilters and Purifiers"/>
    <m/>
    <n v="9199"/>
    <n v="18000"/>
    <x v="0"/>
    <n v="288360000"/>
    <n v="0.49"/>
    <n v="0"/>
    <n v="4"/>
    <x v="0"/>
    <n v="16020"/>
    <x v="1"/>
    <n v="64080"/>
    <s v="8 Stages of purification with large water storage capacity of 6 litres|UV e-boiling: Ensures that each drop of water is as pure  and  healthy as water boiled for 20+ minutes|Ultra-filtration: Imparts crystal clear clarity to drinking water in addition to making it safe from viral  and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nd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 and s=kitchen and sr=1-263"/>
  </r>
  <r>
    <s v="B009DA69W6"/>
    <s v="KENT Gold Optima Gravity Water Purifier (11016) | UF Technology Based | Non-Electric  and  Chemical Free | Counter Top | 10L Storage | White"/>
    <s v="Home&amp;Kitchen|Kitchen&amp;HomeAppliances|WaterPurifiers&amp;Accessories|WaterFilters&amp;Purifiers"/>
    <x v="198"/>
    <s v="Home and Kitchen"/>
    <x v="2"/>
    <s v="Kitchen and HomeAppliances"/>
    <s v="WaterPurifiers and Accessories"/>
    <s v="WaterFilters and Purifiers"/>
    <m/>
    <n v="1699"/>
    <n v="1900"/>
    <x v="0"/>
    <n v="21766400"/>
    <n v="0.11"/>
    <n v="0"/>
    <n v="3.6"/>
    <x v="0"/>
    <n v="11456"/>
    <x v="1"/>
    <n v="45824"/>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 and s=kitchen and sr=1-196"/>
  </r>
  <r>
    <s v="B096NTB9XT"/>
    <s v="Aquaguard Aura RO+UV+UF+Taste Adjuster(MTDS) with Active Copper  and  Zinc 7L water purifier,8 stages of purification,suitable for borewell,tanker,municipal water(Black) from Eureka Forbes"/>
    <s v="Home&amp;Kitchen|Kitchen&amp;HomeAppliances|WaterPurifiers&amp;Accessories|WaterFilters&amp;Purifiers"/>
    <x v="198"/>
    <s v="Home and Kitchen"/>
    <x v="2"/>
    <s v="Kitchen and HomeAppliances"/>
    <s v="WaterPurifiers and Accessories"/>
    <s v="WaterFilters and Purifiers"/>
    <m/>
    <n v="15999"/>
    <n v="24500"/>
    <x v="0"/>
    <n v="274547000"/>
    <n v="0.35"/>
    <n v="0"/>
    <n v="4"/>
    <x v="0"/>
    <n v="11206"/>
    <x v="1"/>
    <n v="44824"/>
    <s v="Patented Active Copper Technology provides goodness of copper in water|Patented Mineral Guard Technology: Helps to retain all essential natural minerals such as Calcium  and  Magnesium which provides perfect blend of safe and healthy water.;UV-C technology ensures that every drop of water is as healthy  and  safe as water boiled for 20 minutes.; Ultra Filtration imparts crystal clear clarity to your drinking water in addition to making is safe from viral  and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nd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nd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 and s=kitchen and sr=1-346"/>
  </r>
  <r>
    <s v="B08BJN4MP3"/>
    <s v="HUL Pureit Eco Water Saver Mineral RO+UV+MF AS wall mounted/Counter top Black 10L Water Purifier"/>
    <s v="Home&amp;Kitchen|Kitchen&amp;HomeAppliances|WaterPurifiers&amp;Accessories|WaterFilters&amp;Purifiers"/>
    <x v="198"/>
    <s v="Home and Kitchen"/>
    <x v="2"/>
    <s v="Kitchen and HomeAppliances"/>
    <s v="WaterPurifiers and Accessories"/>
    <s v="WaterFilters and Purifiers"/>
    <m/>
    <n v="13999"/>
    <n v="24850"/>
    <x v="0"/>
    <n v="222357800"/>
    <n v="0.44"/>
    <n v="0"/>
    <n v="4.4000000000000004"/>
    <x v="0"/>
    <n v="8948"/>
    <x v="1"/>
    <n v="3579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nd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 and s=kitchen and sr=1-317"/>
  </r>
  <r>
    <s v="B07FJNNZCJ"/>
    <s v="V-Guard Zenora RO+UF+MB Water Purifier | 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x v="198"/>
    <s v="Home and Kitchen"/>
    <x v="2"/>
    <s v="Kitchen and HomeAppliances"/>
    <s v="WaterPurifiers and Accessories"/>
    <s v="WaterFilters and Purifiers"/>
    <m/>
    <n v="8699"/>
    <n v="13049"/>
    <x v="0"/>
    <n v="76871659"/>
    <n v="0.33"/>
    <n v="0"/>
    <n v="4.3"/>
    <x v="0"/>
    <n v="5891"/>
    <x v="1"/>
    <n v="23564"/>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nd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 and s=kitchen and sr=1-446"/>
  </r>
  <r>
    <s v="B07FXLC2G2"/>
    <s v="Tata Swach Bulb 6000-Litre Cartridge, 1 Piece, White, Hollow Fiber Membrane"/>
    <s v="Home&amp;Kitchen|Kitchen&amp;HomeAppliances|WaterPurifiers&amp;Accessories|WaterFilters&amp;Purifiers"/>
    <x v="198"/>
    <s v="Home and Kitchen"/>
    <x v="2"/>
    <s v="Kitchen and HomeAppliances"/>
    <s v="WaterPurifiers and Accessories"/>
    <s v="WaterFilters and Purifiers"/>
    <m/>
    <n v="698"/>
    <n v="699"/>
    <x v="0"/>
    <n v="2208840"/>
    <n v="0"/>
    <n v="0"/>
    <n v="4.2"/>
    <x v="0"/>
    <n v="3160"/>
    <x v="1"/>
    <n v="126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 and s=kitchen and sr=1-183"/>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198"/>
    <s v="Home and Kitchen"/>
    <x v="2"/>
    <s v="Kitchen and HomeAppliances"/>
    <s v="WaterPurifiers and Accessories"/>
    <s v="WaterFilters and Purifiers"/>
    <m/>
    <n v="1799"/>
    <n v="1950"/>
    <x v="0"/>
    <n v="3681600"/>
    <n v="0.08"/>
    <n v="0"/>
    <n v="3.9"/>
    <x v="0"/>
    <n v="1888"/>
    <x v="1"/>
    <n v="755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nd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 and s=kitchen and sr=1-410"/>
  </r>
  <r>
    <s v="B0B7FJNSZR"/>
    <s v="Proven¬Æ Copper + Mineral RO+UV+UF 10 to 12 Liter RO + UV + TDS ADJUSTER Water Purifier with Copper Charge Technology black  and  copper Best For Home and Office (Made In India)"/>
    <s v="Home&amp;Kitchen|Kitchen&amp;HomeAppliances|WaterPurifiers&amp;Accessories|WaterFilters&amp;Purifiers"/>
    <x v="198"/>
    <s v="Home and Kitchen"/>
    <x v="2"/>
    <s v="Kitchen and HomeAppliances"/>
    <s v="WaterPurifiers and Accessories"/>
    <s v="WaterFilters and Purifiers"/>
    <m/>
    <n v="5395"/>
    <n v="19990"/>
    <x v="0"/>
    <n v="10694650"/>
    <n v="0.73"/>
    <n v="1"/>
    <n v="4.4000000000000004"/>
    <x v="0"/>
    <n v="535"/>
    <x v="0"/>
    <n v="214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nd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nd  heavy metals. Eliminates harmful bacteria, viruses, protozoa  and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nd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 and s=kitchen and sr=1-340"/>
  </r>
  <r>
    <s v="B0BJ6P3LSK"/>
    <s v="Aqua d pure Active Copper 12-L RO+UV Water Filter Purifier for Home, Kitchen Fully Automatic UF+TDS Controller"/>
    <s v="Home&amp;Kitchen|Kitchen&amp;HomeAppliances|WaterPurifiers&amp;Accessories|WaterFilters&amp;Purifiers"/>
    <x v="198"/>
    <s v="Home and Kitchen"/>
    <x v="2"/>
    <s v="Kitchen and HomeAppliances"/>
    <s v="WaterPurifiers and Accessories"/>
    <s v="WaterFilters and Purifiers"/>
    <m/>
    <n v="4999"/>
    <n v="24999"/>
    <x v="0"/>
    <n v="7174713"/>
    <n v="0.8"/>
    <n v="1"/>
    <n v="4.5"/>
    <x v="1"/>
    <n v="287"/>
    <x v="0"/>
    <n v="143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nd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 and s=kitchen and sr=1-453"/>
  </r>
  <r>
    <s v="B0BJ966M5K"/>
    <s v="Aquadpure Copper + Mineral RO+UV+UF 10 to 12 Liter RO + UV + TDS ADJUSTER Water Purifier with Copper Charge Technology black  and  copper Best For Home and Office (Made In India)"/>
    <s v="Home&amp;Kitchen|Kitchen&amp;HomeAppliances|WaterPurifiers&amp;Accessories|WaterFilters&amp;Purifiers"/>
    <x v="198"/>
    <s v="Home and Kitchen"/>
    <x v="2"/>
    <s v="Kitchen and HomeAppliances"/>
    <s v="WaterPurifiers and Accessories"/>
    <s v="WaterFilters and Purifiers"/>
    <m/>
    <n v="4999"/>
    <n v="24999"/>
    <x v="0"/>
    <n v="3099876"/>
    <n v="0.8"/>
    <n v="1"/>
    <n v="4.5999999999999996"/>
    <x v="1"/>
    <n v="124"/>
    <x v="0"/>
    <n v="620"/>
    <s v="RO technology reduces TDS, hardness, and removes pesticides  and  heavy metals. Eliminates harmful bacteria, viruses, protozoa  and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nd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nd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 and s=kitchen and sr=1-308"/>
  </r>
  <r>
    <s v="B0BCYQY9X5"/>
    <s v="Livpure Glo Star RO+UV+UF+Mineraliser - 7 L Storage Tank, 15 LPH Water Purifier for Home, Black"/>
    <s v="Home&amp;Kitchen|Kitchen&amp;HomeAppliances|WaterPurifiers&amp;Accessories|WaterFilters&amp;Purifiers"/>
    <x v="198"/>
    <s v="Home and Kitchen"/>
    <x v="2"/>
    <s v="Kitchen and HomeAppliances"/>
    <s v="WaterPurifiers and Accessories"/>
    <s v="WaterFilters and Purifiers"/>
    <m/>
    <n v="8499"/>
    <n v="16490"/>
    <x v="0"/>
    <n v="1599530"/>
    <n v="0.48"/>
    <n v="0"/>
    <n v="4.3"/>
    <x v="0"/>
    <n v="97"/>
    <x v="0"/>
    <n v="388"/>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nd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 and s=kitchen and sr=1-318"/>
  </r>
  <r>
    <s v="B00E9G8KOY"/>
    <s v="HUL Pureit Germkill kit for Classic 23 L water purifier - 1500 L Capacity"/>
    <s v="Home&amp;Kitchen|Kitchen&amp;HomeAppliances|WaterPurifiers&amp;Accessories|WaterPurifierAccessories"/>
    <x v="199"/>
    <s v="Home and Kitchen"/>
    <x v="2"/>
    <s v="Kitchen and HomeAppliances"/>
    <s v="WaterPurifiers and Accessories"/>
    <s v="WaterPurifierAccessories"/>
    <m/>
    <n v="600"/>
    <n v="600"/>
    <x v="0"/>
    <n v="6544200"/>
    <n v="0"/>
    <n v="0"/>
    <n v="4.0999999999999996"/>
    <x v="0"/>
    <n v="10907"/>
    <x v="1"/>
    <n v="43628"/>
    <s v="Compatible only for Pureit Classic 23 Liter water purifier|Germkill Kit (GKK) Capacity - 1500 Liters|The Germkill Kit (GKK) contains 3 Parts - Activated Carbon, Germkill Processor·µÄ·¥π and Polisher|Activated Carbon Filter - Removes harmful parasites  and  pesticides|Germkill Processor·µÄ·¥π - Uses programmed Germkill technology to remove invisible harmful viruses  and  bacteria|Polisher - Removes chlorine, odor, along with other impurities to purify water and improve its taste|For GKK replacement instructions, refer to the user manual pdf (in Product guides  and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 and s=kitchen and sr=1-130"/>
  </r>
  <r>
    <s v="B00B3VFJY2"/>
    <s v="HUL Pureit Germkill kit for Advanced 23 L water purifier - 3000 L Capacity, Sand, Multicolour"/>
    <s v="Home&amp;Kitchen|Kitchen&amp;HomeAppliances|WaterPurifiers&amp;Accessories|WaterPurifierAccessories"/>
    <x v="199"/>
    <s v="Home and Kitchen"/>
    <x v="2"/>
    <s v="Kitchen and HomeAppliances"/>
    <s v="WaterPurifiers and Accessories"/>
    <s v="WaterPurifierAccessories"/>
    <m/>
    <n v="980"/>
    <n v="980"/>
    <x v="0"/>
    <n v="4645200"/>
    <n v="0"/>
    <n v="0"/>
    <n v="4.2"/>
    <x v="0"/>
    <n v="4740"/>
    <x v="1"/>
    <n v="1896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nd  bacteria|Carbon Polisher·µÄ·¥π - Removes chlorine, odor, along with other impurities to purify water and improve its taste|For GKK replacement instructions, refer to the user manual pdf (in Product guides  and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 and s=kitchen and sr=1-287"/>
  </r>
  <r>
    <s v="B00LP9RFSU"/>
    <s v="Eureka Forbes Aquasure Amrit Twin Cartridge (Pack of 2), White"/>
    <s v="Home&amp;Kitchen|Kitchen&amp;HomeAppliances|WaterPurifiers&amp;Accessories|WaterPurifierAccessories"/>
    <x v="199"/>
    <s v="Home and Kitchen"/>
    <x v="2"/>
    <s v="Kitchen and HomeAppliances"/>
    <s v="WaterPurifiers and Accessories"/>
    <s v="WaterPurifierAccessories"/>
    <m/>
    <n v="825"/>
    <n v="825"/>
    <x v="0"/>
    <n v="2677950"/>
    <n v="0"/>
    <n v="0"/>
    <n v="4"/>
    <x v="0"/>
    <n v="3246"/>
    <x v="1"/>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 and s=kitchen and sr=1-382"/>
  </r>
  <r>
    <s v="B08K36NZSV"/>
    <s v="KONVIO NEER 10 Inch Spun Filter (PP SPUN) Cartridge Compatible for 10 Inch Pre-Filter Housing of Water Purifier | Pack of 4 Spun"/>
    <s v="Home&amp;Kitchen|Kitchen&amp;HomeAppliances|WaterPurifiers&amp;Accessories|WaterPurifierAccessories"/>
    <x v="199"/>
    <s v="Home and Kitchen"/>
    <x v="2"/>
    <s v="Kitchen and HomeAppliances"/>
    <s v="WaterPurifiers and Accessories"/>
    <s v="WaterPurifierAccessories"/>
    <m/>
    <n v="499"/>
    <n v="999"/>
    <x v="0"/>
    <n v="1434564"/>
    <n v="0.5"/>
    <n v="1"/>
    <n v="4.3"/>
    <x v="0"/>
    <n v="1436"/>
    <x v="1"/>
    <n v="5744"/>
    <s v="RO 10 Inch, 5 Micron PP Spun Filter Cartridge/Candle used in RO Water Filter-Pre/Outer Filter Bowl.|Can be used in any pre filter that supports 10 inch pre filter|Removes Sand, Slit, Dirt  and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 and s=kitchen and sr=1-395"/>
  </r>
  <r>
    <s v="B01MRARGBW"/>
    <s v="Eco Crystal J 5 inch Cartridge (Pack of 2)"/>
    <s v="Home&amp;Kitchen|Kitchen&amp;HomeAppliances|WaterPurifiers&amp;Accessories|WaterPurifierAccessories"/>
    <x v="199"/>
    <s v="Home and Kitchen"/>
    <x v="2"/>
    <s v="Kitchen and HomeAppliances"/>
    <s v="WaterPurifiers and Accessories"/>
    <s v="WaterPurifierAccessories"/>
    <m/>
    <n v="199"/>
    <n v="400"/>
    <x v="1"/>
    <n v="551600"/>
    <n v="0.5"/>
    <n v="1"/>
    <n v="4.0999999999999996"/>
    <x v="0"/>
    <n v="1379"/>
    <x v="1"/>
    <n v="5516"/>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 and s=kitchen and sr=1-478"/>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99"/>
    <s v="Home and Kitchen"/>
    <x v="2"/>
    <s v="Kitchen and HomeAppliances"/>
    <s v="WaterPurifiers and Accessories"/>
    <s v="WaterPurifierAccessories"/>
    <m/>
    <n v="185"/>
    <n v="599"/>
    <x v="0"/>
    <n v="782294"/>
    <n v="0.69"/>
    <n v="1"/>
    <n v="3.9"/>
    <x v="0"/>
    <n v="1306"/>
    <x v="1"/>
    <n v="522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nd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 and s=kitchen and sr=1-399"/>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199"/>
    <s v="Home and Kitchen"/>
    <x v="2"/>
    <s v="Kitchen and HomeAppliances"/>
    <s v="WaterPurifiers and Accessories"/>
    <s v="WaterPurifierAccessories"/>
    <m/>
    <n v="379"/>
    <n v="919"/>
    <x v="0"/>
    <n v="1001710"/>
    <n v="0.59"/>
    <n v="1"/>
    <n v="4"/>
    <x v="0"/>
    <n v="1090"/>
    <x v="1"/>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nd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 and s=kitchen and sr=1-502"/>
  </r>
  <r>
    <s v="B09JFR8H3Q"/>
    <s v="Macmillan Aquafresh 5 Micron PS-05 10&quot; in PP Spun Filter Candle Set for All Type RO Water Purifier 10 inch (4)"/>
    <s v="Home&amp;Kitchen|Kitchen&amp;HomeAppliances|WaterPurifiers&amp;Accessories|WaterPurifierAccessories"/>
    <x v="199"/>
    <s v="Home and Kitchen"/>
    <x v="2"/>
    <s v="Kitchen and HomeAppliances"/>
    <s v="WaterPurifiers and Accessories"/>
    <s v="WaterPurifierAccessories"/>
    <m/>
    <n v="215"/>
    <n v="1499"/>
    <x v="0"/>
    <n v="1504996"/>
    <n v="0.86"/>
    <n v="1"/>
    <n v="3.9"/>
    <x v="0"/>
    <n v="1004"/>
    <x v="1"/>
    <n v="401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nd  inhance the life of inline filters  and  Membrane use inside the Main machine.  and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 and s=kitchen and sr=1-405"/>
  </r>
  <r>
    <s v="B09BL2KHQW"/>
    <s v="KENT POWP-Sediment Filter 10'' Thread WCAP"/>
    <s v="Home&amp;Kitchen|Kitchen&amp;HomeAppliances|WaterPurifiers&amp;Accessories|WaterPurifierAccessories"/>
    <x v="199"/>
    <s v="Home and Kitchen"/>
    <x v="2"/>
    <s v="Kitchen and HomeAppliances"/>
    <s v="WaterPurifiers and Accessories"/>
    <s v="WaterPurifierAccessories"/>
    <m/>
    <n v="231"/>
    <n v="260"/>
    <x v="1"/>
    <n v="127400"/>
    <n v="0.11"/>
    <n v="0"/>
    <n v="4.0999999999999996"/>
    <x v="0"/>
    <n v="490"/>
    <x v="0"/>
    <n v="196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 and s=kitchen and sbo=RZvfv%2F%2FHxDF%2BO5021pAnSA%3D%3D and sr=1-46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99"/>
    <s v="Home and Kitchen"/>
    <x v="2"/>
    <s v="Kitchen and HomeAppliances"/>
    <s v="WaterPurifiers and Accessories"/>
    <s v="WaterPurifierAccessories"/>
    <m/>
    <n v="199"/>
    <n v="699"/>
    <x v="0"/>
    <n v="111141"/>
    <n v="0.72"/>
    <n v="1"/>
    <n v="2.9"/>
    <x v="2"/>
    <n v="159"/>
    <x v="0"/>
    <n v="47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nd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nd  Value for money,I used it for a school project and it worked super well!,Old product received. Inside seems as rusted"/>
    <s v="https://m.media-amazon.com/images/I/41n90w1dlJL._SY445_SX342_QL70_FMwebp_.jpg"/>
    <s v="https://www.amazon.in/IONIX-Tap-Multilayer-Filter-Filter-Pack/dp/B0BBLHTRM9/ref=sr_1_488?qid=1672923617 and s=kitchen and sr=1-488"/>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99"/>
    <s v="Home and Kitchen"/>
    <x v="2"/>
    <s v="Kitchen and HomeAppliances"/>
    <s v="WaterPurifiers and Accessories"/>
    <s v="WaterPurifierAccessories"/>
    <m/>
    <n v="193"/>
    <n v="399"/>
    <x v="1"/>
    <n v="14763"/>
    <n v="0.52"/>
    <n v="1"/>
    <n v="3.6"/>
    <x v="0"/>
    <n v="37"/>
    <x v="0"/>
    <n v="148"/>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nd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 and s=kitchen and sr=1-325"/>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00"/>
    <s v="Computers and Accessories"/>
    <x v="5"/>
    <s v="Accessories and Peripherals"/>
    <s v="Audio and VideoAccessories"/>
    <s v="Webcams and VoIPEquipment"/>
    <s v="Webcams"/>
    <n v="1990"/>
    <n v="2595"/>
    <x v="0"/>
    <n v="52932810"/>
    <n v="0.23"/>
    <n v="0"/>
    <n v="4.3"/>
    <x v="0"/>
    <n v="20398"/>
    <x v="1"/>
    <n v="8159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 and s=computers and sr=1-23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00"/>
    <s v="Computers and Accessories"/>
    <x v="5"/>
    <s v="Accessories and Peripherals"/>
    <s v="Audio and VideoAccessories"/>
    <s v="Webcams and VoIPEquipment"/>
    <s v="Webcams"/>
    <n v="1890"/>
    <n v="5490"/>
    <x v="0"/>
    <n v="60258240"/>
    <n v="0.66"/>
    <n v="1"/>
    <n v="4.0999999999999996"/>
    <x v="0"/>
    <n v="10976"/>
    <x v="1"/>
    <n v="43904"/>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nd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 and s=computers and sr=1-323"/>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201"/>
    <s v="Home and Kitchen"/>
    <x v="2"/>
    <s v="Kitchen and HomeAppliances"/>
    <s v="Vacuum,Cleaning and Ironing"/>
    <s v="Vacuums and FloorCare"/>
    <s v="Vacuums"/>
    <n v="6199"/>
    <n v="10999"/>
    <x v="0"/>
    <n v="114708571"/>
    <n v="0.44"/>
    <n v="0"/>
    <n v="4.2"/>
    <x v="0"/>
    <n v="10429"/>
    <x v="1"/>
    <n v="41716"/>
    <s v="Wet  and  Dry Vacuum Cleaner with patented filter removal technology, quick and easy removal of the filter by folding out the filter cartridge without any contact with dirt for wet and dry suction without changing the filter|This wet  and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nd  move. Paper bag inside to collect the dust  and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 and s=kitchen and sr=1-471"/>
  </r>
  <r>
    <s v="B07SLNG3LW"/>
    <s v="Inalsa Vacuum Cleaner Wet and Dry Micro WD10 with 3in1 Multifunction Wet/Dry/Blowing| 14KPA Suction and Impact Resistant Polymer Tank,(Yellow/Black)"/>
    <s v="Home&amp;Kitchen|Kitchen&amp;HomeAppliances|Vacuum,Cleaning&amp;Ironing|Vacuums&amp;FloorCare|Vacuums|Wet-DryVacuums"/>
    <x v="201"/>
    <s v="Home and Kitchen"/>
    <x v="2"/>
    <s v="Kitchen and HomeAppliances"/>
    <s v="Vacuum,Cleaning and Ironing"/>
    <s v="Vacuums and FloorCare"/>
    <s v="Vacuums"/>
    <n v="3859"/>
    <n v="10295"/>
    <x v="0"/>
    <n v="83338025"/>
    <n v="0.63"/>
    <n v="1"/>
    <n v="3.9"/>
    <x v="0"/>
    <n v="8095"/>
    <x v="1"/>
    <n v="3238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 and s=kitchen and sr=1-301"/>
  </r>
  <r>
    <s v="B07Z51CGGH"/>
    <s v="Eureka Forbes Wet  and  Dry Ultimo 1400 Watts Multipurpose Vacuum Cleaner,Power Suction  and  Blower with 20 litres Tank Capacity,6 Accessories,1 Year Warranty,Compact,Light Weight  and  Easy to use (Red)"/>
    <s v="Home&amp;Kitchen|Kitchen&amp;HomeAppliances|Vacuum,Cleaning&amp;Ironing|Vacuums&amp;FloorCare|Vacuums|Wet-DryVacuums"/>
    <x v="201"/>
    <s v="Home and Kitchen"/>
    <x v="2"/>
    <s v="Kitchen and HomeAppliances"/>
    <s v="Vacuum,Cleaning and Ironing"/>
    <s v="Vacuums and FloorCare"/>
    <s v="Vacuums"/>
    <n v="5499"/>
    <n v="9999"/>
    <x v="0"/>
    <n v="43525647"/>
    <n v="0.45"/>
    <n v="0"/>
    <n v="3.8"/>
    <x v="0"/>
    <n v="4353"/>
    <x v="1"/>
    <n v="1741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nd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nd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 and s=kitchen and sr=1-166"/>
  </r>
  <r>
    <s v="B07RCGTZ4M"/>
    <s v="AGARO Ace 1600 Watts, 21.5 kPa Suction Power, 21 litres Wet  and  Dry Stainless Steel Vacuum Cleaner with Blower Function and Washable Dust Bag"/>
    <s v="Home&amp;Kitchen|Kitchen&amp;HomeAppliances|Vacuum,Cleaning&amp;Ironing|Vacuums&amp;FloorCare|Vacuums|Wet-DryVacuums"/>
    <x v="201"/>
    <s v="Home and Kitchen"/>
    <x v="2"/>
    <s v="Kitchen and HomeAppliances"/>
    <s v="Vacuum,Cleaning and Ironing"/>
    <s v="Vacuums and FloorCare"/>
    <s v="Vacuums"/>
    <n v="6236"/>
    <n v="9999"/>
    <x v="0"/>
    <n v="35516448"/>
    <n v="0.38"/>
    <n v="0"/>
    <n v="4.0999999999999996"/>
    <x v="0"/>
    <n v="3552"/>
    <x v="1"/>
    <n v="14208"/>
    <s v="Suitable for Wet  and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 and s=kitchen and sr=1-268"/>
  </r>
  <r>
    <s v="B083M7WPZD"/>
    <s v="AGARO 33398 Rapid 1000-Watt, 10-Litre Wet  and  Dry Vacuum Cleaner, with Blower Function (Red  and  Black)"/>
    <s v="Home&amp;Kitchen|Kitchen&amp;HomeAppliances|Vacuum,Cleaning&amp;Ironing|Vacuums&amp;FloorCare|Vacuums|Wet-DryVacuums"/>
    <x v="201"/>
    <s v="Home and Kitchen"/>
    <x v="2"/>
    <s v="Kitchen and HomeAppliances"/>
    <s v="Vacuum,Cleaning and Ironing"/>
    <s v="Vacuums and FloorCare"/>
    <s v="Vacuums"/>
    <n v="3199"/>
    <n v="5999"/>
    <x v="0"/>
    <n v="19448758"/>
    <n v="0.47"/>
    <n v="0"/>
    <n v="4"/>
    <x v="0"/>
    <n v="3242"/>
    <x v="1"/>
    <n v="12968"/>
    <s v="Suitable for Wet  and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 and s=kitchen and sr=1-174"/>
  </r>
  <r>
    <s v="B072NCN9M4"/>
    <s v="AMERICAN MICRONIC- Imported Wet  and  Dry Vacuum Cleaner, 21 Litre Stainless Steel with Blower  and  HEPA filter, 1600 Watts 100% Copper Motor 28 KPa suction with washable reusable dust bag (Red/Black/Steel)-AMI-VCD21-1600WDx"/>
    <s v="Home&amp;Kitchen|Kitchen&amp;HomeAppliances|Vacuum,Cleaning&amp;Ironing|Vacuums&amp;FloorCare|Vacuums|Wet-DryVacuums"/>
    <x v="201"/>
    <s v="Home and Kitchen"/>
    <x v="2"/>
    <s v="Kitchen and HomeAppliances"/>
    <s v="Vacuum,Cleaning and Ironing"/>
    <s v="Vacuums and FloorCare"/>
    <s v="Vacuums"/>
    <n v="8886"/>
    <n v="11850"/>
    <x v="0"/>
    <n v="36320250"/>
    <n v="0.25"/>
    <n v="0"/>
    <n v="4.2"/>
    <x v="0"/>
    <n v="3065"/>
    <x v="1"/>
    <n v="1226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nd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nd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nd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nd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nd  dirt is big and can be cleaned  and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 and s=kitchen and sr=1-317"/>
  </r>
  <r>
    <s v="B078HG2ZPS"/>
    <s v="Butterfly Smart Wet Grinder, 2L (White) with Coconut Scrapper Attachment, Output - 150 W, Input 260 W"/>
    <s v="Home&amp;Kitchen|Kitchen&amp;HomeAppliances|SmallKitchenAppliances|Mills&amp;Grinders|WetGrinders"/>
    <x v="202"/>
    <s v="Home and Kitchen"/>
    <x v="2"/>
    <s v="Kitchen and HomeAppliances"/>
    <s v="SmallKitchenAppliances"/>
    <s v="Mills and Grinders"/>
    <s v="WetGrinders"/>
    <n v="3657.66"/>
    <n v="5156"/>
    <x v="0"/>
    <n v="66187572"/>
    <n v="0.28999999999999998"/>
    <n v="0"/>
    <n v="3.9"/>
    <x v="0"/>
    <n v="12837"/>
    <x v="1"/>
    <n v="5134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 and s=kitchen and sr=1-221"/>
  </r>
  <r>
    <s v="B082ZQ4479"/>
    <s v="Prestige PWG 07 Wet Grinder, 2L (Multicolor) with Coconut Scraper and Atta Kneader Attachments, 200 Watt"/>
    <s v="Home&amp;Kitchen|Kitchen&amp;HomeAppliances|SmallKitchenAppliances|Mills&amp;Grinders|WetGrinders"/>
    <x v="202"/>
    <s v="Home and Kitchen"/>
    <x v="2"/>
    <s v="Kitchen and HomeAppliances"/>
    <s v="SmallKitchenAppliances"/>
    <s v="Mills and Grinders"/>
    <s v="WetGrinders"/>
    <n v="3710"/>
    <n v="4330"/>
    <x v="0"/>
    <n v="7196460"/>
    <n v="0.14000000000000001"/>
    <n v="0"/>
    <n v="3.7"/>
    <x v="0"/>
    <n v="1662"/>
    <x v="1"/>
    <n v="6648"/>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 and s=kitchen and sr=1-369"/>
  </r>
  <r>
    <s v="B00LZLQ624"/>
    <s v="Classmate Soft Cover 6 Subject Spiral Binding Notebook, Single Line, 300 Pages"/>
    <s v="OfficeProducts|OfficePaperProducts|Paper|Stationery|Notebooks,WritingPads&amp;Diaries|WireboundNotebooks"/>
    <x v="203"/>
    <s v="Office Products"/>
    <x v="4"/>
    <s v="OfficePaperProducts"/>
    <s v="Paper"/>
    <s v="Stationery"/>
    <s v="Notebooks,WritingPads and Diaries"/>
    <n v="157"/>
    <n v="160"/>
    <x v="2"/>
    <n v="1378880"/>
    <n v="0.02"/>
    <n v="0"/>
    <n v="4.5"/>
    <x v="1"/>
    <n v="8618"/>
    <x v="1"/>
    <n v="4309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 and s=computers and sr=1-108"/>
  </r>
  <r>
    <s v="B00P93X0VO"/>
    <s v="Classmate Pulse 6 Subject Notebook - Unruled, 300 Pages, Spiral Binding, 240mm*180mm"/>
    <s v="OfficeProducts|OfficePaperProducts|Paper|Stationery|Notebooks,WritingPads&amp;Diaries|WireboundNotebooks"/>
    <x v="203"/>
    <s v="Office Products"/>
    <x v="4"/>
    <s v="OfficePaperProducts"/>
    <s v="Paper"/>
    <s v="Stationery"/>
    <s v="Notebooks,WritingPads and Diaries"/>
    <n v="114"/>
    <n v="120"/>
    <x v="2"/>
    <n v="1072560"/>
    <n v="0.05"/>
    <n v="0"/>
    <n v="4.2"/>
    <x v="0"/>
    <n v="8938"/>
    <x v="1"/>
    <n v="3575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 and s=computers and sr=1-290"/>
  </r>
  <r>
    <s v="B00LZLPYHW"/>
    <s v="Classmate 2100117 Soft Cover 6 Subject Spiral Binding Notebook, Single Line, 300 Pages"/>
    <s v="OfficeProducts|OfficePaperProducts|Paper|Stationery|Notebooks,WritingPads&amp;Diaries|WireboundNotebooks"/>
    <x v="203"/>
    <s v="Office Products"/>
    <x v="4"/>
    <s v="OfficePaperProducts"/>
    <s v="Paper"/>
    <s v="Stationery"/>
    <s v="Notebooks,WritingPads and Diaries"/>
    <n v="137"/>
    <n v="160"/>
    <x v="2"/>
    <n v="1045920"/>
    <n v="0.14000000000000001"/>
    <n v="0"/>
    <n v="4.4000000000000004"/>
    <x v="0"/>
    <n v="6537"/>
    <x v="1"/>
    <n v="26148"/>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 and s=computers and sr=1-153"/>
  </r>
  <r>
    <s v="B00P93X6EK"/>
    <s v="Classmate Soft Cover 6 Subject Spiral Binding Notebook, Unruled, 300 Pages"/>
    <s v="OfficeProducts|OfficePaperProducts|Paper|Stationery|Notebooks,WritingPads&amp;Diaries|WireboundNotebooks"/>
    <x v="203"/>
    <s v="Office Products"/>
    <x v="4"/>
    <s v="OfficePaperProducts"/>
    <s v="Paper"/>
    <s v="Stationery"/>
    <s v="Notebooks,WritingPads and Diaries"/>
    <n v="157"/>
    <n v="160"/>
    <x v="2"/>
    <n v="708480"/>
    <n v="0.02"/>
    <n v="0"/>
    <n v="4.5"/>
    <x v="1"/>
    <n v="4428"/>
    <x v="1"/>
    <n v="2214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 and s=computers and sr=1-311"/>
  </r>
  <r>
    <s v="B002SZEOLG"/>
    <s v="TP-Link Nano USB WiFi Dongle 150Mbps High Gain Wireless Network Wi-Fi Adapter for PC Desktop and Laptops, Supports Windows 10/8.1/8/7/XP, Linux, Mac OS X (TL-WN722N)"/>
    <s v="Computers&amp;Accessories|NetworkingDevices|NetworkAdapters|WirelessUSBAdapters"/>
    <x v="204"/>
    <s v="Computers and Accessories"/>
    <x v="5"/>
    <s v="NetworkingDevices"/>
    <s v="NetworkAdapters"/>
    <s v="Wireless USB Adapters"/>
    <m/>
    <n v="749"/>
    <n v="1339"/>
    <x v="0"/>
    <n v="240607588"/>
    <n v="0.44"/>
    <n v="0"/>
    <n v="4.2"/>
    <x v="0"/>
    <n v="179692"/>
    <x v="1"/>
    <n v="71876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nd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nd  Portable*Can be connected to Mobile Hotspot and used in PC( Budget Friendly)*Less installation process*No heating issues  and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 and s=electronics and sr=1-162"/>
  </r>
  <r>
    <s v="B008IFXQFU"/>
    <s v="TP-Link USB WiFi Adapter for PC(TL-WN725N), N150 Wireless Network Adapter for Desktop - Nano Size WiFi Dongle Compatible with Windows 11/10/7/8/8.1/XP/ Mac OS 10.9-10.15 Linux Kernel 2.6.18-4.4.3"/>
    <s v="Computers&amp;Accessories|NetworkingDevices|NetworkAdapters|WirelessUSBAdapters"/>
    <x v="204"/>
    <s v="Computers and Accessories"/>
    <x v="5"/>
    <s v="NetworkingDevices"/>
    <s v="NetworkAdapters"/>
    <s v="Wireless USB Adapters"/>
    <m/>
    <n v="499"/>
    <n v="999"/>
    <x v="0"/>
    <n v="179511309"/>
    <n v="0.5"/>
    <n v="1"/>
    <n v="4.2"/>
    <x v="0"/>
    <n v="179691"/>
    <x v="1"/>
    <n v="718764"/>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nd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nd  Portable*Can be connected to Mobile Hotspot and used in PC( Budget Friendly)*Less installation process*No heating issues  and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 and s=electronics and sr=1-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204"/>
    <s v="Computers and Accessories"/>
    <x v="5"/>
    <s v="NetworkingDevices"/>
    <s v="NetworkAdapters"/>
    <s v="Wireless USB Adapters"/>
    <m/>
    <n v="649"/>
    <n v="1399"/>
    <x v="0"/>
    <n v="251387709"/>
    <n v="0.54"/>
    <n v="1"/>
    <n v="4.2"/>
    <x v="0"/>
    <n v="179691"/>
    <x v="1"/>
    <n v="718764"/>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nd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nd  Portable*Can be connected to Mobile Hotspot and used in PC( Budget Friendly)*Less installation process*No heating issues  and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 and s=electronics and sr=1-61"/>
  </r>
  <r>
    <s v="B00V4BGDKU"/>
    <s v="TP-Link UE300 USB 3.0 to RJ45 Gigabit Ethernet Network Adapter - Plug and Play"/>
    <s v="Computers&amp;Accessories|NetworkingDevices|NetworkAdapters|WirelessUSBAdapters"/>
    <x v="204"/>
    <s v="Computers and Accessories"/>
    <x v="5"/>
    <s v="NetworkingDevices"/>
    <s v="NetworkAdapters"/>
    <s v="Wireless USB Adapters"/>
    <m/>
    <n v="1099"/>
    <n v="1899"/>
    <x v="0"/>
    <n v="42575580"/>
    <n v="0.42"/>
    <n v="0"/>
    <n v="4.5"/>
    <x v="1"/>
    <n v="22420"/>
    <x v="1"/>
    <n v="112100"/>
    <s v="Fastest USB 3.0 and Gigabit solution ensure high-speed transfer rate|Plug and Play for Windows (11/10), Mac OS (10.9  and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 and s=electronics and sr=1-11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04"/>
    <s v="Computers and Accessories"/>
    <x v="5"/>
    <s v="NetworkingDevices"/>
    <s v="NetworkAdapters"/>
    <s v="Wireless USB Adapters"/>
    <m/>
    <n v="1199"/>
    <n v="2199"/>
    <x v="0"/>
    <n v="54491220"/>
    <n v="0.45"/>
    <n v="0"/>
    <n v="4.4000000000000004"/>
    <x v="0"/>
    <n v="24780"/>
    <x v="1"/>
    <n v="991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 and s=electronics and sr=1-54"/>
  </r>
  <r>
    <s v="B0859M539M"/>
    <s v="TP-LINK AC1300 Archer T3U Plus High Gain USB 3.0 Wi-Fi Dongle, Wireless Dual Band MU-MIMO WiFi Adapter with High Gain Antenna, Supports Windows 11/10/8.1/8/7/XP/MacOS"/>
    <s v="Computers&amp;Accessories|NetworkingDevices|NetworkAdapters|WirelessUSBAdapters"/>
    <x v="204"/>
    <s v="Computers and Accessories"/>
    <x v="5"/>
    <s v="NetworkingDevices"/>
    <s v="NetworkAdapters"/>
    <s v="Wireless USB Adapters"/>
    <m/>
    <n v="1699"/>
    <n v="2999"/>
    <x v="0"/>
    <n v="74315220"/>
    <n v="0.43"/>
    <n v="0"/>
    <n v="4.4000000000000004"/>
    <x v="0"/>
    <n v="24780"/>
    <x v="1"/>
    <n v="991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 and s=electronics and sr=1-16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04"/>
    <s v="Computers and Accessories"/>
    <x v="5"/>
    <s v="NetworkingDevices"/>
    <s v="NetworkAdapters"/>
    <s v="Wireless USB Adapters"/>
    <m/>
    <n v="1199"/>
    <n v="2199"/>
    <x v="0"/>
    <n v="54491220"/>
    <n v="0.45"/>
    <n v="0"/>
    <n v="4.4000000000000004"/>
    <x v="0"/>
    <n v="24780"/>
    <x v="1"/>
    <n v="991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 and s=computers and sr=1-341"/>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204"/>
    <s v="Computers and Accessories"/>
    <x v="5"/>
    <s v="NetworkingDevices"/>
    <s v="NetworkAdapters"/>
    <s v="Wireless USB Adapters"/>
    <m/>
    <n v="1399"/>
    <n v="2499"/>
    <x v="0"/>
    <n v="57899331"/>
    <n v="0.44"/>
    <n v="0"/>
    <n v="4.4000000000000004"/>
    <x v="0"/>
    <n v="23169"/>
    <x v="1"/>
    <n v="9267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 and s=electronics and sr=1-190"/>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04"/>
    <s v="Computers and Accessories"/>
    <x v="5"/>
    <s v="NetworkingDevices"/>
    <s v="NetworkAdapters"/>
    <s v="Wireless USB Adapters"/>
    <m/>
    <n v="999"/>
    <n v="1599"/>
    <x v="0"/>
    <n v="19336707"/>
    <n v="0.38"/>
    <n v="0"/>
    <n v="4.3"/>
    <x v="0"/>
    <n v="12093"/>
    <x v="1"/>
    <n v="4837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 and s=electronics and sr=1-47"/>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04"/>
    <s v="Computers and Accessories"/>
    <x v="5"/>
    <s v="NetworkingDevices"/>
    <s v="NetworkAdapters"/>
    <s v="Wireless USB Adapters"/>
    <m/>
    <n v="999"/>
    <n v="1599"/>
    <x v="0"/>
    <n v="19336707"/>
    <n v="0.38"/>
    <n v="0"/>
    <n v="4.3"/>
    <x v="0"/>
    <n v="12093"/>
    <x v="1"/>
    <n v="4837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 and s=computers and sr=1-313"/>
  </r>
  <r>
    <s v="B0141EZMAI"/>
    <s v="Gizga Essentials USB WiFi Adapter for PC, 150 Mbps Wireless Network Adapter for Desktop - Nano Size WiFi Dongle Compatible with Windows, Mac OS  and  Linux Kernel | WPA/WPA2 Encryption Standards| Black"/>
    <s v="Computers&amp;Accessories|NetworkingDevices|NetworkAdapters|WirelessUSBAdapters"/>
    <x v="204"/>
    <s v="Computers and Accessories"/>
    <x v="5"/>
    <s v="NetworkingDevices"/>
    <s v="NetworkAdapters"/>
    <s v="Wireless USB Adapters"/>
    <m/>
    <n v="269"/>
    <n v="800"/>
    <x v="0"/>
    <n v="8107200"/>
    <n v="0.66"/>
    <n v="1"/>
    <n v="3.6"/>
    <x v="0"/>
    <n v="10134"/>
    <x v="1"/>
    <n v="4053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 and s=electronics and sr=1-99"/>
  </r>
  <r>
    <s v="B0141EZMAI"/>
    <s v="Gizga Essentials USB WiFi Adapter for PC, 150 Mbps Wireless Network Adapter for Desktop - Nano Size WiFi Dongle Compatible with Windows, Mac OS  and  Linux Kernel | WPA/WPA2 Encryption Standards| Black"/>
    <s v="Computers&amp;Accessories|NetworkingDevices|NetworkAdapters|WirelessUSBAdapters"/>
    <x v="204"/>
    <s v="Computers and Accessories"/>
    <x v="5"/>
    <s v="NetworkingDevices"/>
    <s v="NetworkAdapters"/>
    <s v="Wireless USB Adapters"/>
    <m/>
    <n v="269"/>
    <n v="800"/>
    <x v="0"/>
    <n v="8107200"/>
    <n v="0.66"/>
    <n v="1"/>
    <n v="3.6"/>
    <x v="0"/>
    <n v="10134"/>
    <x v="1"/>
    <n v="4053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 and s=computers and sr=1-498"/>
  </r>
  <r>
    <s v="B002PD61Y4"/>
    <s v="D-Link DWA-131 300 Mbps Wireless Nano USB Adapter (Black)"/>
    <s v="Computers&amp;Accessories|NetworkingDevices|NetworkAdapters|WirelessUSBAdapters"/>
    <x v="204"/>
    <s v="Computers and Accessories"/>
    <x v="5"/>
    <s v="NetworkingDevices"/>
    <s v="NetworkAdapters"/>
    <s v="Wireless USB Adapters"/>
    <m/>
    <n v="507"/>
    <n v="1208"/>
    <x v="0"/>
    <n v="9822248"/>
    <n v="0.57999999999999996"/>
    <n v="1"/>
    <n v="4.0999999999999996"/>
    <x v="0"/>
    <n v="8131"/>
    <x v="1"/>
    <n v="3252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 and s=electronics and sr=1-50"/>
  </r>
  <r>
    <s v="B002PD61Y4"/>
    <s v="D-Link DWA-131 300 Mbps Wireless Nano USB Adapter (Black)"/>
    <s v="Computers&amp;Accessories|NetworkingDevices|NetworkAdapters|WirelessUSBAdapters"/>
    <x v="204"/>
    <s v="Computers and Accessories"/>
    <x v="5"/>
    <s v="NetworkingDevices"/>
    <s v="NetworkAdapters"/>
    <s v="Wireless USB Adapters"/>
    <m/>
    <n v="507"/>
    <n v="1208"/>
    <x v="0"/>
    <n v="9822248"/>
    <n v="0.57999999999999996"/>
    <n v="1"/>
    <n v="4.0999999999999996"/>
    <x v="0"/>
    <n v="8131"/>
    <x v="1"/>
    <n v="32524"/>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 and s=computers and sr=1-327"/>
  </r>
  <r>
    <s v="B0117H7GZ6"/>
    <s v="GENERIC Ultra-Mini Bluetooth CSR 4.0 USB Dongle Adapter for Windows Computer ( Black:Golden)"/>
    <s v="Computers&amp;Accessories|NetworkingDevices|NetworkAdapters|WirelessUSBAdapters"/>
    <x v="204"/>
    <s v="Computers and Accessories"/>
    <x v="5"/>
    <s v="NetworkingDevices"/>
    <s v="NetworkAdapters"/>
    <s v="Wireless USB Adapters"/>
    <m/>
    <n v="249"/>
    <n v="399"/>
    <x v="1"/>
    <n v="1852158"/>
    <n v="0.38"/>
    <n v="0"/>
    <n v="3.4"/>
    <x v="2"/>
    <n v="4642"/>
    <x v="1"/>
    <n v="13926"/>
    <s v="Item design may vary as per stock availability.|Compatibility -Windows 10, Windows 8, Windows 7, XP, Vista ,2003, 2000,Me, Bluetooth-enabled devices, like iPhone, iPad, iPod,Samsung Galaxy,note ,smart phones, tablets, keyboards,headsets  and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nd  Money , Not recommend,Wrong product delivered."/>
    <s v="USB Bluetooth CSR 4.0: (Review Includes Item Included, Specification, Key Features, Speed Test, Testing, NOTE  and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nd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nd  Features)Specification: (Shown In Pic)1. Bluetooth Version 4.0 Compliant (Backwards Compatible 3.0, 2.1, 2.0, 1.1  and  1.0)2. Supporting Profiles: Networking, Dial-Up, Fax, LAN Access  and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nd  Play (Only Recommended When CSR 4.0 Driver Won't Work. Then Plug  and  Play May Help.About The Product: (Testing  and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 and s=electronics and sbo=RZvfv%2F%2FHxDF%2BO5021pAnSA%3D%3D and sr=1-173"/>
  </r>
  <r>
    <s v="B093QCY6YJ"/>
    <s v="ZEBRONICS ZEB-USB150WF1 WiFi USB Mini Adapter Supports 150 Mbps Wireless Data, Comes with Advanced Security WPA/WPA2 encryption Standards"/>
    <s v="Computers&amp;Accessories|NetworkingDevices|NetworkAdapters|WirelessUSBAdapters"/>
    <x v="204"/>
    <s v="Computers and Accessories"/>
    <x v="5"/>
    <s v="NetworkingDevices"/>
    <s v="NetworkAdapters"/>
    <s v="Wireless USB Adapters"/>
    <m/>
    <n v="290"/>
    <n v="349"/>
    <x v="1"/>
    <n v="689973"/>
    <n v="0.17"/>
    <n v="0"/>
    <n v="3.7"/>
    <x v="0"/>
    <n v="1977"/>
    <x v="1"/>
    <n v="7908"/>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 and s=electronics and sr=1-10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204"/>
    <s v="Computers and Accessories"/>
    <x v="5"/>
    <s v="NetworkingDevices"/>
    <s v="NetworkAdapters"/>
    <s v="Wireless USB Adapters"/>
    <m/>
    <n v="199"/>
    <n v="499"/>
    <x v="1"/>
    <n v="305388"/>
    <n v="0.6"/>
    <n v="1"/>
    <n v="3.7"/>
    <x v="0"/>
    <n v="612"/>
    <x v="0"/>
    <n v="244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 and s=electronics and sr=1-195"/>
  </r>
  <r>
    <s v="B08G43CCLC"/>
    <s v="NK STAR 950 Mbps USB WiFi Adapter Wireless Network Receiver Dongle for Desktop Laptop, (Support- Windows XP/7/8/10  and  MAC OS) NOt Support to DVR and HDTV"/>
    <s v="Computers&amp;Accessories|NetworkingDevices|NetworkAdapters|WirelessUSBAdapters"/>
    <x v="204"/>
    <s v="Computers and Accessories"/>
    <x v="5"/>
    <s v="NetworkingDevices"/>
    <s v="NetworkAdapters"/>
    <s v="Wireless USB Adapters"/>
    <m/>
    <n v="218"/>
    <n v="999"/>
    <x v="0"/>
    <n v="162837"/>
    <n v="0.78"/>
    <n v="1"/>
    <n v="4.2"/>
    <x v="0"/>
    <n v="163"/>
    <x v="0"/>
    <n v="652"/>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nd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n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 and s=electronics and sr=1-470"/>
  </r>
  <r>
    <s v="B00VA7YYUO"/>
    <s v="Apsara Platinum Pencils Value Pack - Pack of 20"/>
    <s v="Home&amp;Kitchen|CraftMaterials|DrawingMaterials|DrawingMedia|Pencils|WoodenPencils"/>
    <x v="205"/>
    <s v="Home and Kitchen"/>
    <x v="2"/>
    <s v="CraftMaterials"/>
    <s v="DrawingMaterials"/>
    <s v="DrawingMedia"/>
    <s v="Pencils"/>
    <n v="99"/>
    <n v="99"/>
    <x v="2"/>
    <n v="498564"/>
    <n v="0"/>
    <n v="0"/>
    <n v="4.3"/>
    <x v="0"/>
    <n v="5036"/>
    <x v="1"/>
    <n v="2014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 and s=computers and sr=1-296"/>
  </r>
  <r>
    <s v="B09G2VTHQM"/>
    <s v="AGARO Classic Portable Yogurt Maker, 1.2L Capacity, Electric, Automatic, Grey and White, Medium (33603)"/>
    <s v="Home&amp;Kitchen|Kitchen&amp;HomeAppliances|SmallKitchenAppliances|YogurtMakers"/>
    <x v="206"/>
    <s v="Home and Kitchen"/>
    <x v="2"/>
    <s v="Kitchen and HomeAppliances"/>
    <s v="SmallKitchenAppliances"/>
    <s v="YogurtMakers"/>
    <m/>
    <n v="587"/>
    <n v="1295"/>
    <x v="0"/>
    <n v="721315"/>
    <n v="0.55000000000000004"/>
    <n v="1"/>
    <n v="4.0999999999999996"/>
    <x v="0"/>
    <n v="557"/>
    <x v="0"/>
    <n v="222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 and s=kitchen and sr=1-362"/>
  </r>
  <r>
    <m/>
    <m/>
    <m/>
    <x v="207"/>
    <m/>
    <x v="9"/>
    <m/>
    <m/>
    <m/>
    <m/>
    <m/>
    <m/>
    <x v="3"/>
    <m/>
    <m/>
    <m/>
    <m/>
    <x v="4"/>
    <m/>
    <x v="2"/>
    <m/>
    <m/>
    <m/>
    <m/>
    <m/>
    <m/>
    <m/>
    <m/>
    <m/>
  </r>
  <r>
    <m/>
    <m/>
    <m/>
    <x v="207"/>
    <m/>
    <x v="9"/>
    <m/>
    <m/>
    <m/>
    <m/>
    <m/>
    <m/>
    <x v="3"/>
    <m/>
    <m/>
    <m/>
    <m/>
    <x v="4"/>
    <m/>
    <x v="2"/>
    <m/>
    <m/>
    <m/>
    <m/>
    <m/>
    <m/>
    <m/>
    <m/>
    <m/>
  </r>
  <r>
    <m/>
    <m/>
    <m/>
    <x v="207"/>
    <m/>
    <x v="9"/>
    <m/>
    <m/>
    <m/>
    <m/>
    <m/>
    <m/>
    <x v="3"/>
    <m/>
    <m/>
    <m/>
    <m/>
    <x v="4"/>
    <m/>
    <x v="2"/>
    <m/>
    <m/>
    <m/>
    <m/>
    <m/>
    <m/>
    <m/>
    <m/>
    <m/>
  </r>
  <r>
    <m/>
    <m/>
    <m/>
    <x v="207"/>
    <m/>
    <x v="9"/>
    <m/>
    <m/>
    <m/>
    <m/>
    <m/>
    <m/>
    <x v="3"/>
    <m/>
    <m/>
    <m/>
    <m/>
    <x v="4"/>
    <m/>
    <x v="2"/>
    <m/>
    <n v="1464"/>
    <m/>
    <m/>
    <m/>
    <m/>
    <m/>
    <m/>
    <m/>
  </r>
  <r>
    <m/>
    <m/>
    <m/>
    <x v="207"/>
    <m/>
    <x v="9"/>
    <m/>
    <m/>
    <m/>
    <m/>
    <m/>
    <m/>
    <x v="3"/>
    <m/>
    <m/>
    <m/>
    <m/>
    <x v="4"/>
    <m/>
    <x v="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pivotFields count="29">
    <pivotField showAll="0"/>
    <pivotField showAll="0"/>
    <pivotField showAll="0" defaultSubtotal="0"/>
    <pivotField showAll="0" defaultSubtotal="0"/>
    <pivotField showAll="0"/>
    <pivotField axis="axisRow" showAll="0">
      <items count="11">
        <item x="3"/>
        <item x="5"/>
        <item x="0"/>
        <item x="8"/>
        <item x="2"/>
        <item x="1"/>
        <item x="7"/>
        <item x="4"/>
        <item x="6"/>
        <item h="1" x="9"/>
        <item t="default"/>
      </items>
    </pivotField>
    <pivotField showAll="0"/>
    <pivotField showAll="0"/>
    <pivotField showAll="0"/>
    <pivotField showAll="0" defaultSubtotal="0"/>
    <pivotField showAll="0"/>
    <pivotField showAll="0"/>
    <pivotField showAll="0" defaultSubtotal="0"/>
    <pivotField showAll="0" defaultSubtotal="0"/>
    <pivotField dataField="1" showAll="0"/>
    <pivotField showAll="0" defaultSubtotal="0"/>
    <pivotField showAll="0"/>
    <pivotField showAll="0" defaultSubtota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Items count="1">
    <i/>
  </colItems>
  <dataFields count="1">
    <dataField name="Average of discount_percentage" fld="14" subtotal="average" baseField="0" baseItem="0"/>
  </dataFields>
  <formats count="1">
    <format dxfId="12">
      <pivotArea collapsedLevelsAreSubtotals="1" fieldPosition="0">
        <references count="1">
          <reference field="5" count="0"/>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3" firstHeaderRow="1" firstDataRow="1" firstDataCol="1"/>
  <pivotFields count="29">
    <pivotField dataField="1" showAll="0"/>
    <pivotField showAll="0"/>
    <pivotField showAll="0" defaultSubtotal="0"/>
    <pivotField showAll="0" defaultSubtotal="0"/>
    <pivotField showAll="0"/>
    <pivotField axis="axisRow" showAll="0">
      <items count="11">
        <item x="3"/>
        <item x="5"/>
        <item x="0"/>
        <item x="8"/>
        <item x="2"/>
        <item x="1"/>
        <item x="7"/>
        <item x="4"/>
        <item x="6"/>
        <item h="1" x="9"/>
        <item t="default"/>
      </items>
    </pivotField>
    <pivotField showAll="0"/>
    <pivotField showAll="0"/>
    <pivotField showAll="0"/>
    <pivotField showAll="0" defaultSubtotal="0"/>
    <pivotField showAll="0"/>
    <pivotField showAl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Items count="1">
    <i/>
  </colItems>
  <dataFields count="1">
    <dataField name="Count of product_id" fld="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29">
    <pivotField showAll="0"/>
    <pivotField showAll="0"/>
    <pivotField showAll="0" defaultSubtotal="0"/>
    <pivotField showAll="0" defaultSubtotal="0"/>
    <pivotField showAll="0"/>
    <pivotField axis="axisRow" showAll="0">
      <items count="11">
        <item x="3"/>
        <item x="5"/>
        <item x="0"/>
        <item x="8"/>
        <item x="2"/>
        <item x="1"/>
        <item x="7"/>
        <item x="4"/>
        <item x="6"/>
        <item x="9"/>
        <item t="default"/>
      </items>
    </pivotField>
    <pivotField showAll="0"/>
    <pivotField showAll="0"/>
    <pivotField showAll="0"/>
    <pivotField showAll="0" defaultSubtotal="0"/>
    <pivotField showAll="0"/>
    <pivotField showAll="0"/>
    <pivotField showAll="0" defaultSubtotal="0"/>
    <pivotField showAll="0" defaultSubtotal="0"/>
    <pivotField showAll="0"/>
    <pivotField showAll="0" defaultSubtotal="0"/>
    <pivotField showAll="0"/>
    <pivotField showAll="0" defaultSubtotal="0"/>
    <pivotField dataField="1"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rating_count" fld="18"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5" firstHeaderRow="1" firstDataRow="1" firstDataCol="1"/>
  <pivotFields count="29">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measureFilter="1" sortType="descending">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dataField="1"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2">
    <i>
      <x v="159"/>
    </i>
    <i>
      <x v="8"/>
    </i>
    <i>
      <x v="178"/>
    </i>
    <i>
      <x v="24"/>
    </i>
    <i>
      <x v="135"/>
    </i>
    <i>
      <x v="32"/>
    </i>
    <i>
      <x v="176"/>
    </i>
    <i>
      <x v="58"/>
    </i>
    <i>
      <x v="181"/>
    </i>
    <i>
      <x v="104"/>
    </i>
    <i>
      <x v="124"/>
    </i>
    <i t="grand">
      <x/>
    </i>
  </rowItems>
  <colItems count="1">
    <i/>
  </colItems>
  <dataFields count="1">
    <dataField name="Average of rating_round" fld="17" subtotal="average" baseField="0" baseItem="0"/>
  </dataFields>
  <formats count="1">
    <format dxfId="11">
      <pivotArea collapsedLevelsAreSubtotals="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3" firstHeaderRow="0" firstDataRow="1" firstDataCol="1"/>
  <pivotFields count="29">
    <pivotField showAll="0"/>
    <pivotField showAll="0"/>
    <pivotField showAll="0" defaultSubtotal="0"/>
    <pivotField showAll="0" defaultSubtotal="0"/>
    <pivotField showAll="0"/>
    <pivotField axis="axisRow" showAll="0">
      <items count="11">
        <item x="3"/>
        <item x="5"/>
        <item x="0"/>
        <item x="8"/>
        <item x="2"/>
        <item x="1"/>
        <item x="7"/>
        <item x="4"/>
        <item x="6"/>
        <item h="1" x="9"/>
        <item t="default"/>
      </items>
    </pivotField>
    <pivotField showAll="0"/>
    <pivotField showAll="0"/>
    <pivotField showAll="0"/>
    <pivotField showAll="0" defaultSubtotal="0"/>
    <pivotField dataField="1" showAll="0"/>
    <pivotField dataField="1" showAl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Fields count="1">
    <field x="-2"/>
  </colFields>
  <colItems count="2">
    <i>
      <x/>
    </i>
    <i i="1">
      <x v="1"/>
    </i>
  </colItems>
  <dataFields count="2">
    <dataField name="Average of actual_price" fld="11" subtotal="average" baseField="0" baseItem="0"/>
    <dataField name="Average of discounted_price" fld="10" subtotal="average" baseField="0" baseItem="0"/>
  </dataFields>
  <formats count="7">
    <format dxfId="10">
      <pivotArea dataOnly="0" labelOnly="1" outline="0" fieldPosition="0">
        <references count="1">
          <reference field="4294967294" count="1">
            <x v="0"/>
          </reference>
        </references>
      </pivotArea>
    </format>
    <format dxfId="9">
      <pivotArea collapsedLevelsAreSubtotals="1" fieldPosition="0">
        <references count="2">
          <reference field="4294967294" count="1" selected="0">
            <x v="0"/>
          </reference>
          <reference field="5" count="9">
            <x v="0"/>
            <x v="1"/>
            <x v="2"/>
            <x v="3"/>
            <x v="4"/>
            <x v="5"/>
            <x v="6"/>
            <x v="7"/>
            <x v="8"/>
          </reference>
        </references>
      </pivotArea>
    </format>
    <format dxfId="8">
      <pivotArea dataOnly="0" labelOnly="1" outline="0" fieldPosition="0">
        <references count="1">
          <reference field="4294967294" count="1">
            <x v="0"/>
          </reference>
        </references>
      </pivotArea>
    </format>
    <format dxfId="7">
      <pivotArea collapsedLevelsAreSubtotals="1" fieldPosition="0">
        <references count="2">
          <reference field="4294967294" count="1" selected="0">
            <x v="1"/>
          </reference>
          <reference field="5" count="0"/>
        </references>
      </pivotArea>
    </format>
    <format dxfId="6">
      <pivotArea dataOnly="0" labelOnly="1" outline="0" fieldPosition="0">
        <references count="1">
          <reference field="4294967294" count="1">
            <x v="0"/>
          </reference>
        </references>
      </pivotArea>
    </format>
    <format dxfId="5">
      <pivotArea collapsedLevelsAreSubtotals="1" fieldPosition="0">
        <references count="1">
          <reference field="5" count="0"/>
        </references>
      </pivotArea>
    </format>
    <format dxfId="4">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29">
    <pivotField showAll="0"/>
    <pivotField showAll="0"/>
    <pivotField showAll="0"/>
    <pivotField axis="axisRow" showAll="0" measureFilter="1" sortType="descending">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dataField="1"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1">
    <i>
      <x v="81"/>
    </i>
    <i>
      <x v="190"/>
    </i>
    <i>
      <x v="161"/>
    </i>
    <i>
      <x v="74"/>
    </i>
    <i>
      <x v="163"/>
    </i>
    <i>
      <x v="106"/>
    </i>
    <i>
      <x v="130"/>
    </i>
    <i>
      <x v="162"/>
    </i>
    <i>
      <x v="204"/>
    </i>
    <i>
      <x v="134"/>
    </i>
    <i t="grand">
      <x/>
    </i>
  </rowItems>
  <colItems count="1">
    <i/>
  </colItems>
  <dataFields count="1">
    <dataField name="Sum of rating_count" fld="1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ating">
  <location ref="A3:B8" firstHeaderRow="1" firstDataRow="1" firstDataCol="1"/>
  <pivotFields count="29">
    <pivotField dataField="1" showAll="0"/>
    <pivotField showAll="0"/>
    <pivotField showAll="0"/>
    <pivotField showAll="0" defaultSubtotal="0"/>
    <pivotField showAll="0"/>
    <pivotField showAll="0"/>
    <pivotField showAll="0"/>
    <pivotField showAll="0"/>
    <pivotField showAll="0"/>
    <pivotField showAll="0" defaultSubtotal="0"/>
    <pivotField showAll="0"/>
    <pivotField showAll="0"/>
    <pivotField showAll="0" defaultSubtotal="0"/>
    <pivotField showAll="0" defaultSubtotal="0"/>
    <pivotField showAll="0"/>
    <pivotField showAll="0" defaultSubtotal="0"/>
    <pivotField showAll="0"/>
    <pivotField axis="axisRow" showAll="0" defaultSubtotal="0">
      <items count="5">
        <item x="3"/>
        <item x="2"/>
        <item x="0"/>
        <item x="1"/>
        <item h="1" x="4"/>
      </items>
    </pivotField>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17"/>
  </rowFields>
  <rowItems count="5">
    <i>
      <x/>
    </i>
    <i>
      <x v="1"/>
    </i>
    <i>
      <x v="2"/>
    </i>
    <i>
      <x v="3"/>
    </i>
    <i t="grand">
      <x/>
    </i>
  </rowItems>
  <colItems count="1">
    <i/>
  </colItems>
  <dataFields count="1">
    <dataField name="Number of product_id" fld="0" subtotal="count" baseField="1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3" firstHeaderRow="1" firstDataRow="1" firstDataCol="1"/>
  <pivotFields count="29">
    <pivotField showAll="0"/>
    <pivotField showAll="0"/>
    <pivotField showAll="0"/>
    <pivotField showAll="0" defaultSubtotal="0"/>
    <pivotField showAll="0"/>
    <pivotField axis="axisRow" showAll="0">
      <items count="11">
        <item x="3"/>
        <item x="5"/>
        <item x="0"/>
        <item x="8"/>
        <item x="2"/>
        <item x="1"/>
        <item x="7"/>
        <item x="4"/>
        <item x="6"/>
        <item h="1" x="9"/>
        <item t="default"/>
      </items>
    </pivotField>
    <pivotField showAll="0"/>
    <pivotField showAll="0"/>
    <pivotField showAll="0"/>
    <pivotField showAll="0"/>
    <pivotField showAll="0"/>
    <pivotField showAll="0"/>
    <pivotField showAll="0" defaultSubtotal="0"/>
    <pivotField dataField="1"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Items count="1">
    <i/>
  </colItems>
  <dataFields count="1">
    <dataField name="Sum of potential_revenue" fld="13" baseField="5"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ice range bucket">
  <location ref="A3:B7" firstHeaderRow="1" firstDataRow="1" firstDataCol="1"/>
  <pivotFields count="29">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4">
        <item x="2"/>
        <item x="0"/>
        <item x="1"/>
        <item h="1" x="3"/>
      </items>
    </pivotField>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29">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5">
        <item m="1" x="3"/>
        <item m="1" x="4"/>
        <item h="1" x="2"/>
        <item x="1"/>
        <item x="0"/>
      </items>
    </pivotField>
    <pivotField showAll="0" defaultSubtotal="0"/>
    <pivotField showAll="0"/>
    <pivotField showAll="0"/>
    <pivotField showAll="0"/>
    <pivotField showAll="0"/>
    <pivotField showAll="0"/>
    <pivotField showAll="0"/>
    <pivotField showAll="0"/>
    <pivotField showAll="0"/>
  </pivotFields>
  <rowFields count="1">
    <field x="19"/>
  </rowFields>
  <rowItems count="3">
    <i>
      <x v="3"/>
    </i>
    <i>
      <x v="4"/>
    </i>
    <i t="grand">
      <x/>
    </i>
  </rowItems>
  <colItems count="1">
    <i/>
  </colItems>
  <dataFields count="1">
    <dataField name="Count of Product " fld="3" subtotal="count" baseField="0" baseItem="0"/>
  </dataFields>
  <chartFormats count="3">
    <chartFormat chart="0"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3" firstHeaderRow="1" firstDataRow="1" firstDataCol="1"/>
  <pivotFields count="29">
    <pivotField showAll="0"/>
    <pivotField showAll="0"/>
    <pivotField showAll="0"/>
    <pivotField showAll="0"/>
    <pivotField showAll="0"/>
    <pivotField axis="axisRow" showAll="0" sortType="descending">
      <items count="11">
        <item x="3"/>
        <item x="5"/>
        <item x="0"/>
        <item x="8"/>
        <item x="2"/>
        <item x="1"/>
        <item x="7"/>
        <item x="4"/>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s>
  <rowFields count="1">
    <field x="5"/>
  </rowFields>
  <rowItems count="10">
    <i>
      <x v="5"/>
    </i>
    <i>
      <x v="1"/>
    </i>
    <i>
      <x v="3"/>
    </i>
    <i>
      <x v="2"/>
    </i>
    <i>
      <x v="6"/>
    </i>
    <i>
      <x/>
    </i>
    <i>
      <x v="4"/>
    </i>
    <i>
      <x v="7"/>
    </i>
    <i>
      <x v="8"/>
    </i>
    <i t="grand">
      <x/>
    </i>
  </rowItems>
  <colItems count="1">
    <i/>
  </colItems>
  <dataFields count="1">
    <dataField name="Average of discount_percentage" fld="14" subtotal="average" baseField="0" baseItem="0" numFmtId="9"/>
  </dataFields>
  <chartFormats count="20">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5" count="1" selected="0">
            <x v="5"/>
          </reference>
        </references>
      </pivotArea>
    </chartFormat>
    <chartFormat chart="3" format="3">
      <pivotArea type="data" outline="0" fieldPosition="0">
        <references count="2">
          <reference field="4294967294" count="1" selected="0">
            <x v="0"/>
          </reference>
          <reference field="5" count="1" selected="0">
            <x v="8"/>
          </reference>
        </references>
      </pivotArea>
    </chartFormat>
    <chartFormat chart="3" format="4">
      <pivotArea type="data" outline="0" fieldPosition="0">
        <references count="2">
          <reference field="4294967294" count="1" selected="0">
            <x v="0"/>
          </reference>
          <reference field="5" count="1" selected="0">
            <x v="4"/>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6"/>
          </reference>
        </references>
      </pivotArea>
    </chartFormat>
    <chartFormat chart="3" format="7">
      <pivotArea type="data" outline="0" fieldPosition="0">
        <references count="2">
          <reference field="4294967294" count="1" selected="0">
            <x v="0"/>
          </reference>
          <reference field="5" count="1" selected="0">
            <x v="2"/>
          </reference>
        </references>
      </pivotArea>
    </chartFormat>
    <chartFormat chart="3" format="8">
      <pivotArea type="data" outline="0" fieldPosition="0">
        <references count="2">
          <reference field="4294967294" count="1" selected="0">
            <x v="0"/>
          </reference>
          <reference field="5" count="1" selected="0">
            <x v="3"/>
          </reference>
        </references>
      </pivotArea>
    </chartFormat>
    <chartFormat chart="3" format="9">
      <pivotArea type="data" outline="0" fieldPosition="0">
        <references count="2">
          <reference field="4294967294" count="1" selected="0">
            <x v="0"/>
          </reference>
          <reference field="5" count="1" selected="0">
            <x v="7"/>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5" count="1" selected="0">
            <x v="5"/>
          </reference>
        </references>
      </pivotArea>
    </chartFormat>
    <chartFormat chart="5" format="23">
      <pivotArea type="data" outline="0" fieldPosition="0">
        <references count="2">
          <reference field="4294967294" count="1" selected="0">
            <x v="0"/>
          </reference>
          <reference field="5" count="1" selected="0">
            <x v="1"/>
          </reference>
        </references>
      </pivotArea>
    </chartFormat>
    <chartFormat chart="5" format="24">
      <pivotArea type="data" outline="0" fieldPosition="0">
        <references count="2">
          <reference field="4294967294" count="1" selected="0">
            <x v="0"/>
          </reference>
          <reference field="5" count="1" selected="0">
            <x v="3"/>
          </reference>
        </references>
      </pivotArea>
    </chartFormat>
    <chartFormat chart="5" format="25">
      <pivotArea type="data" outline="0" fieldPosition="0">
        <references count="2">
          <reference field="4294967294" count="1" selected="0">
            <x v="0"/>
          </reference>
          <reference field="5" count="1" selected="0">
            <x v="2"/>
          </reference>
        </references>
      </pivotArea>
    </chartFormat>
    <chartFormat chart="5" format="26">
      <pivotArea type="data" outline="0" fieldPosition="0">
        <references count="2">
          <reference field="4294967294" count="1" selected="0">
            <x v="0"/>
          </reference>
          <reference field="5" count="1" selected="0">
            <x v="6"/>
          </reference>
        </references>
      </pivotArea>
    </chartFormat>
    <chartFormat chart="5" format="27">
      <pivotArea type="data" outline="0" fieldPosition="0">
        <references count="2">
          <reference field="4294967294" count="1" selected="0">
            <x v="0"/>
          </reference>
          <reference field="5" count="1" selected="0">
            <x v="0"/>
          </reference>
        </references>
      </pivotArea>
    </chartFormat>
    <chartFormat chart="5" format="28">
      <pivotArea type="data" outline="0" fieldPosition="0">
        <references count="2">
          <reference field="4294967294" count="1" selected="0">
            <x v="0"/>
          </reference>
          <reference field="5" count="1" selected="0">
            <x v="4"/>
          </reference>
        </references>
      </pivotArea>
    </chartFormat>
    <chartFormat chart="5" format="29">
      <pivotArea type="data" outline="0" fieldPosition="0">
        <references count="2">
          <reference field="4294967294" count="1" selected="0">
            <x v="0"/>
          </reference>
          <reference field="5" count="1" selected="0">
            <x v="7"/>
          </reference>
        </references>
      </pivotArea>
    </chartFormat>
    <chartFormat chart="5" format="30">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9">
    <pivotField showAll="0"/>
    <pivotField showAll="0"/>
    <pivotField showAll="0"/>
    <pivotField axis="axisRow" showAll="0" measureFilter="1" sortType="descending">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6">
    <i>
      <x v="81"/>
    </i>
    <i>
      <x v="190"/>
    </i>
    <i>
      <x v="161"/>
    </i>
    <i>
      <x v="74"/>
    </i>
    <i>
      <x v="163"/>
    </i>
    <i t="grand">
      <x/>
    </i>
  </rowItems>
  <colItems count="1">
    <i/>
  </colItems>
  <dataFields count="1">
    <dataField name="Sum of rating * rating count" fld="20" baseField="3"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P1466" totalsRowShown="0">
  <autoFilter ref="A1:P1466"/>
  <tableColumns count="16">
    <tableColumn id="1" name="product_id"/>
    <tableColumn id="2" name="product_name"/>
    <tableColumn id="3" name="category"/>
    <tableColumn id="4" name="discounted_price" dataDxfId="3"/>
    <tableColumn id="5" name="actual_price" dataDxfId="2"/>
    <tableColumn id="6" name="discount_percentage" dataDxfId="1"/>
    <tableColumn id="7" name="rating"/>
    <tableColumn id="8" name="rating_count" dataDxfId="0"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K3" sqref="A3:K17"/>
    </sheetView>
  </sheetViews>
  <sheetFormatPr defaultRowHeight="15"/>
  <cols>
    <col min="1" max="1" width="22.6328125" customWidth="1"/>
    <col min="2" max="2" width="14.6328125" customWidth="1"/>
    <col min="3" max="3" width="18.26953125" bestFit="1" customWidth="1"/>
  </cols>
  <sheetData>
    <row r="3" spans="1:2">
      <c r="A3" s="5" t="s">
        <v>13158</v>
      </c>
      <c r="B3" t="s">
        <v>13161</v>
      </c>
    </row>
    <row r="4" spans="1:2">
      <c r="A4" s="6" t="s">
        <v>12618</v>
      </c>
      <c r="B4" s="1">
        <v>0.42</v>
      </c>
    </row>
    <row r="5" spans="1:2">
      <c r="A5" s="6" t="s">
        <v>10651</v>
      </c>
      <c r="B5" s="1">
        <v>0.53920177383592027</v>
      </c>
    </row>
    <row r="6" spans="1:2">
      <c r="A6" s="6" t="s">
        <v>10430</v>
      </c>
      <c r="B6" s="1">
        <v>0.50828897338403056</v>
      </c>
    </row>
    <row r="7" spans="1:2">
      <c r="A7" s="6" t="s">
        <v>13162</v>
      </c>
      <c r="B7" s="1">
        <v>0.53</v>
      </c>
    </row>
    <row r="8" spans="1:2">
      <c r="A8" s="6" t="s">
        <v>11689</v>
      </c>
      <c r="B8" s="1">
        <v>0.4012053571428576</v>
      </c>
    </row>
    <row r="9" spans="1:2">
      <c r="A9" s="6" t="s">
        <v>13164</v>
      </c>
      <c r="B9" s="1">
        <v>0.57499999999999996</v>
      </c>
    </row>
    <row r="10" spans="1:2">
      <c r="A10" s="6" t="s">
        <v>13165</v>
      </c>
      <c r="B10" s="1">
        <v>0.45999999999999996</v>
      </c>
    </row>
    <row r="11" spans="1:2">
      <c r="A11" s="6" t="s">
        <v>13163</v>
      </c>
      <c r="B11" s="1">
        <v>0.12354838709677421</v>
      </c>
    </row>
    <row r="12" spans="1:2">
      <c r="A12" s="6" t="s">
        <v>12191</v>
      </c>
      <c r="B12" s="1">
        <v>0</v>
      </c>
    </row>
    <row r="13" spans="1:2">
      <c r="A13" s="6" t="s">
        <v>13160</v>
      </c>
      <c r="B13" s="7">
        <v>0.47650717703349244</v>
      </c>
    </row>
    <row r="15" spans="1:2" ht="15.6">
      <c r="A15" s="8" t="s">
        <v>13166</v>
      </c>
      <c r="B15" s="8"/>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J2" sqref="A2:J16"/>
    </sheetView>
  </sheetViews>
  <sheetFormatPr defaultRowHeight="15"/>
  <cols>
    <col min="1" max="1" width="23.54296875" bestFit="1" customWidth="1"/>
    <col min="2" max="2" width="18.26953125" bestFit="1" customWidth="1"/>
  </cols>
  <sheetData>
    <row r="3" spans="1:2">
      <c r="A3" s="5" t="s">
        <v>13158</v>
      </c>
      <c r="B3" t="s">
        <v>13167</v>
      </c>
    </row>
    <row r="4" spans="1:2">
      <c r="A4" s="6" t="s">
        <v>12618</v>
      </c>
      <c r="B4" s="7">
        <v>1</v>
      </c>
    </row>
    <row r="5" spans="1:2">
      <c r="A5" s="6" t="s">
        <v>10651</v>
      </c>
      <c r="B5" s="7">
        <v>451</v>
      </c>
    </row>
    <row r="6" spans="1:2">
      <c r="A6" s="6" t="s">
        <v>10430</v>
      </c>
      <c r="B6" s="7">
        <v>526</v>
      </c>
    </row>
    <row r="7" spans="1:2">
      <c r="A7" s="6" t="s">
        <v>13162</v>
      </c>
      <c r="B7" s="7">
        <v>1</v>
      </c>
    </row>
    <row r="8" spans="1:2">
      <c r="A8" s="6" t="s">
        <v>11689</v>
      </c>
      <c r="B8" s="7">
        <v>448</v>
      </c>
    </row>
    <row r="9" spans="1:2">
      <c r="A9" s="6" t="s">
        <v>13164</v>
      </c>
      <c r="B9" s="7">
        <v>2</v>
      </c>
    </row>
    <row r="10" spans="1:2">
      <c r="A10" s="6" t="s">
        <v>13165</v>
      </c>
      <c r="B10" s="7">
        <v>2</v>
      </c>
    </row>
    <row r="11" spans="1:2">
      <c r="A11" s="6" t="s">
        <v>13163</v>
      </c>
      <c r="B11" s="7">
        <v>31</v>
      </c>
    </row>
    <row r="12" spans="1:2">
      <c r="A12" s="6" t="s">
        <v>12191</v>
      </c>
      <c r="B12" s="7">
        <v>1</v>
      </c>
    </row>
    <row r="13" spans="1:2">
      <c r="A13" s="6" t="s">
        <v>13160</v>
      </c>
      <c r="B13" s="7">
        <v>1463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13" sqref="A13:B13"/>
    </sheetView>
  </sheetViews>
  <sheetFormatPr defaultRowHeight="15"/>
  <cols>
    <col min="1" max="1" width="23.54296875" bestFit="1" customWidth="1"/>
    <col min="2" max="2" width="18.54296875" customWidth="1"/>
  </cols>
  <sheetData>
    <row r="3" spans="1:2">
      <c r="A3" s="5" t="s">
        <v>13158</v>
      </c>
      <c r="B3" t="s">
        <v>13168</v>
      </c>
    </row>
    <row r="4" spans="1:2">
      <c r="A4" s="6" t="s">
        <v>12618</v>
      </c>
      <c r="B4" s="7">
        <v>1118</v>
      </c>
    </row>
    <row r="5" spans="1:2">
      <c r="A5" s="6" t="s">
        <v>10651</v>
      </c>
      <c r="B5" s="7">
        <v>7728689</v>
      </c>
    </row>
    <row r="6" spans="1:2">
      <c r="A6" s="6" t="s">
        <v>10430</v>
      </c>
      <c r="B6" s="7">
        <v>15778848</v>
      </c>
    </row>
    <row r="7" spans="1:2">
      <c r="A7" s="6" t="s">
        <v>13162</v>
      </c>
      <c r="B7" s="7">
        <v>3663</v>
      </c>
    </row>
    <row r="8" spans="1:2">
      <c r="A8" s="6" t="s">
        <v>11689</v>
      </c>
      <c r="B8" s="7">
        <v>2991069</v>
      </c>
    </row>
    <row r="9" spans="1:2">
      <c r="A9" s="6" t="s">
        <v>13164</v>
      </c>
      <c r="B9" s="7">
        <v>8566</v>
      </c>
    </row>
    <row r="10" spans="1:2">
      <c r="A10" s="6" t="s">
        <v>13165</v>
      </c>
      <c r="B10" s="7">
        <v>88882</v>
      </c>
    </row>
    <row r="11" spans="1:2">
      <c r="A11" s="6" t="s">
        <v>13163</v>
      </c>
      <c r="B11" s="7">
        <v>149675</v>
      </c>
    </row>
    <row r="12" spans="1:2">
      <c r="A12" s="6" t="s">
        <v>12191</v>
      </c>
      <c r="B12" s="7">
        <v>15867</v>
      </c>
    </row>
    <row r="13" spans="1:2">
      <c r="A13" s="6" t="s">
        <v>13159</v>
      </c>
      <c r="B13" s="7"/>
    </row>
    <row r="14" spans="1:2">
      <c r="A14" s="6" t="s">
        <v>13160</v>
      </c>
      <c r="B14" s="7">
        <v>26766377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showGridLines="0" topLeftCell="A3" workbookViewId="0">
      <selection activeCell="H22" sqref="H22"/>
    </sheetView>
  </sheetViews>
  <sheetFormatPr defaultRowHeight="15"/>
  <cols>
    <col min="1" max="1" width="28.453125" customWidth="1"/>
    <col min="2" max="2" width="22" customWidth="1"/>
  </cols>
  <sheetData>
    <row r="3" spans="1:2">
      <c r="A3" s="5" t="s">
        <v>13158</v>
      </c>
      <c r="B3" t="s">
        <v>15840</v>
      </c>
    </row>
    <row r="4" spans="1:2">
      <c r="A4" s="6" t="s">
        <v>15829</v>
      </c>
      <c r="B4" s="13">
        <v>5</v>
      </c>
    </row>
    <row r="5" spans="1:2">
      <c r="A5" s="6" t="s">
        <v>10528</v>
      </c>
      <c r="B5" s="13">
        <v>5</v>
      </c>
    </row>
    <row r="6" spans="1:2">
      <c r="A6" s="6" t="s">
        <v>10564</v>
      </c>
      <c r="B6" s="13">
        <v>5</v>
      </c>
    </row>
    <row r="7" spans="1:2">
      <c r="A7" s="6" t="s">
        <v>10635</v>
      </c>
      <c r="B7" s="13">
        <v>5</v>
      </c>
    </row>
    <row r="8" spans="1:2">
      <c r="A8" s="6" t="s">
        <v>10561</v>
      </c>
      <c r="B8" s="13">
        <v>5</v>
      </c>
    </row>
    <row r="9" spans="1:2">
      <c r="A9" s="6" t="s">
        <v>10566</v>
      </c>
      <c r="B9" s="13">
        <v>5</v>
      </c>
    </row>
    <row r="10" spans="1:2">
      <c r="A10" s="6" t="s">
        <v>10448</v>
      </c>
      <c r="B10" s="13">
        <v>5</v>
      </c>
    </row>
    <row r="11" spans="1:2">
      <c r="A11" s="6" t="s">
        <v>10518</v>
      </c>
      <c r="B11" s="13">
        <v>5</v>
      </c>
    </row>
    <row r="12" spans="1:2">
      <c r="A12" s="6" t="s">
        <v>10565</v>
      </c>
      <c r="B12" s="13">
        <v>5</v>
      </c>
    </row>
    <row r="13" spans="1:2">
      <c r="A13" s="6" t="s">
        <v>10535</v>
      </c>
      <c r="B13" s="13">
        <v>5</v>
      </c>
    </row>
    <row r="14" spans="1:2">
      <c r="A14" s="6" t="s">
        <v>10506</v>
      </c>
      <c r="B14" s="13">
        <v>5</v>
      </c>
    </row>
    <row r="15" spans="1:2">
      <c r="A15" s="6" t="s">
        <v>13160</v>
      </c>
      <c r="B15" s="7">
        <v>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B33" sqref="B33"/>
    </sheetView>
  </sheetViews>
  <sheetFormatPr defaultRowHeight="15"/>
  <cols>
    <col min="1" max="1" width="23.54296875" bestFit="1" customWidth="1"/>
    <col min="2" max="2" width="21.36328125" bestFit="1" customWidth="1"/>
    <col min="3" max="3" width="25.81640625" bestFit="1" customWidth="1"/>
  </cols>
  <sheetData>
    <row r="3" spans="1:3">
      <c r="A3" s="5" t="s">
        <v>13158</v>
      </c>
      <c r="B3" s="3" t="s">
        <v>13169</v>
      </c>
      <c r="C3" s="3" t="s">
        <v>13170</v>
      </c>
    </row>
    <row r="4" spans="1:3">
      <c r="A4" s="6" t="s">
        <v>12618</v>
      </c>
      <c r="B4" s="3">
        <v>4000</v>
      </c>
      <c r="C4" s="3">
        <v>2339</v>
      </c>
    </row>
    <row r="5" spans="1:3">
      <c r="A5" s="6" t="s">
        <v>10651</v>
      </c>
      <c r="B5" s="3">
        <v>1686.659157427938</v>
      </c>
      <c r="C5" s="3">
        <v>845.39383592017737</v>
      </c>
    </row>
    <row r="6" spans="1:3">
      <c r="A6" s="6" t="s">
        <v>10430</v>
      </c>
      <c r="B6" s="3">
        <v>10127.311787072244</v>
      </c>
      <c r="C6" s="3">
        <v>5965.88783269962</v>
      </c>
    </row>
    <row r="7" spans="1:3">
      <c r="A7" s="6" t="s">
        <v>13162</v>
      </c>
      <c r="B7" s="3">
        <v>1900</v>
      </c>
      <c r="C7" s="3">
        <v>899</v>
      </c>
    </row>
    <row r="8" spans="1:3">
      <c r="A8" s="6" t="s">
        <v>11689</v>
      </c>
      <c r="B8" s="3">
        <v>4162.0736607142853</v>
      </c>
      <c r="C8" s="3">
        <v>2330.6156473214292</v>
      </c>
    </row>
    <row r="9" spans="1:3">
      <c r="A9" s="6" t="s">
        <v>13164</v>
      </c>
      <c r="B9" s="3">
        <v>799</v>
      </c>
      <c r="C9" s="3">
        <v>337</v>
      </c>
    </row>
    <row r="10" spans="1:3">
      <c r="A10" s="6" t="s">
        <v>13165</v>
      </c>
      <c r="B10" s="3">
        <v>1347</v>
      </c>
      <c r="C10" s="3">
        <v>638</v>
      </c>
    </row>
    <row r="11" spans="1:3">
      <c r="A11" s="6" t="s">
        <v>13163</v>
      </c>
      <c r="B11" s="3">
        <v>397.19354838709677</v>
      </c>
      <c r="C11" s="3">
        <v>301.58064516129031</v>
      </c>
    </row>
    <row r="12" spans="1:3">
      <c r="A12" s="6" t="s">
        <v>12191</v>
      </c>
      <c r="B12" s="3">
        <v>150</v>
      </c>
      <c r="C12" s="3">
        <v>150</v>
      </c>
    </row>
    <row r="13" spans="1:3">
      <c r="A13" s="6" t="s">
        <v>13160</v>
      </c>
      <c r="B13" s="7">
        <v>5451.0685440874913</v>
      </c>
      <c r="C13" s="7">
        <v>3129.2771223513328</v>
      </c>
    </row>
  </sheetData>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7" sqref="B7"/>
    </sheetView>
  </sheetViews>
  <sheetFormatPr defaultRowHeight="15"/>
  <cols>
    <col min="1" max="1" width="18.7265625" customWidth="1"/>
    <col min="2" max="2" width="18.54296875" bestFit="1" customWidth="1"/>
  </cols>
  <sheetData>
    <row r="3" spans="1:2">
      <c r="A3" s="5" t="s">
        <v>13158</v>
      </c>
      <c r="B3" t="s">
        <v>13168</v>
      </c>
    </row>
    <row r="4" spans="1:2">
      <c r="A4" s="6" t="s">
        <v>10462</v>
      </c>
      <c r="B4" s="7">
        <v>4204939</v>
      </c>
    </row>
    <row r="5" spans="1:2">
      <c r="A5" s="6" t="s">
        <v>15832</v>
      </c>
      <c r="B5" s="7">
        <v>3547816</v>
      </c>
    </row>
    <row r="6" spans="1:2">
      <c r="A6" s="6" t="s">
        <v>10457</v>
      </c>
      <c r="B6" s="7">
        <v>2493269</v>
      </c>
    </row>
    <row r="7" spans="1:2">
      <c r="A7" s="6" t="s">
        <v>15825</v>
      </c>
      <c r="B7" s="7">
        <v>1906054</v>
      </c>
    </row>
    <row r="8" spans="1:2">
      <c r="A8" s="6" t="s">
        <v>10453</v>
      </c>
      <c r="B8" s="7">
        <v>1644476</v>
      </c>
    </row>
    <row r="9" spans="1:2">
      <c r="A9" s="6" t="s">
        <v>10459</v>
      </c>
      <c r="B9" s="7">
        <v>1113592</v>
      </c>
    </row>
    <row r="10" spans="1:2">
      <c r="A10" s="6" t="s">
        <v>10481</v>
      </c>
      <c r="B10" s="7">
        <v>774744</v>
      </c>
    </row>
    <row r="11" spans="1:2">
      <c r="A11" s="6" t="s">
        <v>10433</v>
      </c>
      <c r="B11" s="7">
        <v>760279</v>
      </c>
    </row>
    <row r="12" spans="1:2">
      <c r="A12" s="6" t="s">
        <v>15833</v>
      </c>
      <c r="B12" s="7">
        <v>727113</v>
      </c>
    </row>
    <row r="13" spans="1:2">
      <c r="A13" s="6" t="s">
        <v>10456</v>
      </c>
      <c r="B13" s="7">
        <v>688810</v>
      </c>
    </row>
    <row r="14" spans="1:2">
      <c r="A14" s="6" t="s">
        <v>13160</v>
      </c>
      <c r="B14" s="7">
        <v>17861092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66"/>
  <sheetViews>
    <sheetView workbookViewId="0">
      <selection activeCell="J5" sqref="J5"/>
    </sheetView>
  </sheetViews>
  <sheetFormatPr defaultRowHeight="15"/>
  <cols>
    <col min="1" max="1" width="11.54296875" customWidth="1"/>
    <col min="2" max="2" width="16.7265625" customWidth="1"/>
    <col min="3" max="3" width="11.54296875" style="9"/>
    <col min="5" max="5" width="23.81640625" customWidth="1"/>
  </cols>
  <sheetData>
    <row r="1" spans="1:10" ht="15.6">
      <c r="A1" s="8" t="s">
        <v>1</v>
      </c>
      <c r="B1" s="8" t="s">
        <v>4</v>
      </c>
      <c r="C1" s="11" t="s">
        <v>15834</v>
      </c>
      <c r="D1" s="8"/>
      <c r="E1" s="8"/>
    </row>
    <row r="2" spans="1:10">
      <c r="A2" t="s">
        <v>16</v>
      </c>
      <c r="B2" s="1">
        <v>0.64</v>
      </c>
      <c r="C2" s="9">
        <f>COUNTIF(B2,"&gt;=0.5")</f>
        <v>1</v>
      </c>
    </row>
    <row r="3" spans="1:10">
      <c r="A3" t="s">
        <v>10654</v>
      </c>
      <c r="B3" s="1">
        <v>0.43</v>
      </c>
      <c r="C3" s="9">
        <f t="shared" ref="C3:C66" si="0">COUNTIF(B3,"&gt;=0.5")</f>
        <v>0</v>
      </c>
    </row>
    <row r="4" spans="1:10">
      <c r="A4" t="s">
        <v>10656</v>
      </c>
      <c r="B4" s="1">
        <v>0.9</v>
      </c>
      <c r="C4" s="9">
        <f t="shared" si="0"/>
        <v>1</v>
      </c>
    </row>
    <row r="5" spans="1:10" ht="17.399999999999999">
      <c r="A5" t="s">
        <v>10659</v>
      </c>
      <c r="B5" s="1">
        <v>0.53</v>
      </c>
      <c r="C5" s="9">
        <f t="shared" si="0"/>
        <v>1</v>
      </c>
      <c r="E5" s="10" t="s">
        <v>15835</v>
      </c>
      <c r="J5" s="11">
        <f>SUM(C:C)</f>
        <v>751</v>
      </c>
    </row>
    <row r="6" spans="1:10">
      <c r="A6" t="s">
        <v>10662</v>
      </c>
      <c r="B6" s="1">
        <v>0.61</v>
      </c>
      <c r="C6" s="9">
        <f t="shared" si="0"/>
        <v>1</v>
      </c>
    </row>
    <row r="7" spans="1:10">
      <c r="A7" t="s">
        <v>52</v>
      </c>
      <c r="B7" s="1">
        <v>0.85</v>
      </c>
      <c r="C7" s="9">
        <f t="shared" si="0"/>
        <v>1</v>
      </c>
    </row>
    <row r="8" spans="1:10">
      <c r="A8" t="s">
        <v>10667</v>
      </c>
      <c r="B8" s="1">
        <v>0.65</v>
      </c>
      <c r="C8" s="9">
        <f t="shared" si="0"/>
        <v>1</v>
      </c>
    </row>
    <row r="9" spans="1:10">
      <c r="A9" t="s">
        <v>66</v>
      </c>
      <c r="B9" s="1">
        <v>0.23</v>
      </c>
      <c r="C9" s="9">
        <f t="shared" si="0"/>
        <v>0</v>
      </c>
    </row>
    <row r="10" spans="1:10">
      <c r="A10" t="s">
        <v>75</v>
      </c>
      <c r="B10" s="1">
        <v>0.5</v>
      </c>
      <c r="C10" s="9">
        <f t="shared" si="0"/>
        <v>1</v>
      </c>
    </row>
    <row r="11" spans="1:10">
      <c r="A11" t="s">
        <v>10674</v>
      </c>
      <c r="B11" s="1">
        <v>0.33</v>
      </c>
      <c r="C11" s="9">
        <f t="shared" si="0"/>
        <v>0</v>
      </c>
    </row>
    <row r="12" spans="1:10">
      <c r="A12" t="s">
        <v>10676</v>
      </c>
      <c r="B12" s="1">
        <v>0.55000000000000004</v>
      </c>
      <c r="C12" s="9">
        <f t="shared" si="0"/>
        <v>1</v>
      </c>
    </row>
    <row r="13" spans="1:10">
      <c r="A13" t="s">
        <v>93</v>
      </c>
      <c r="B13" s="1">
        <v>0.63</v>
      </c>
      <c r="C13" s="9">
        <f t="shared" si="0"/>
        <v>1</v>
      </c>
    </row>
    <row r="14" spans="1:10">
      <c r="A14" t="s">
        <v>97</v>
      </c>
      <c r="B14" s="1">
        <v>0.69</v>
      </c>
      <c r="C14" s="9">
        <f t="shared" si="0"/>
        <v>1</v>
      </c>
    </row>
    <row r="15" spans="1:10">
      <c r="A15" t="s">
        <v>10681</v>
      </c>
      <c r="B15" s="1">
        <v>0.61</v>
      </c>
      <c r="C15" s="9">
        <f t="shared" si="0"/>
        <v>1</v>
      </c>
    </row>
    <row r="16" spans="1:10">
      <c r="A16" t="s">
        <v>10683</v>
      </c>
      <c r="B16" s="1">
        <v>0.6</v>
      </c>
      <c r="C16" s="9">
        <f t="shared" si="0"/>
        <v>1</v>
      </c>
    </row>
    <row r="17" spans="1:3">
      <c r="A17" t="s">
        <v>121</v>
      </c>
      <c r="B17" s="1">
        <v>0.13</v>
      </c>
      <c r="C17" s="9">
        <f t="shared" si="0"/>
        <v>0</v>
      </c>
    </row>
    <row r="18" spans="1:3">
      <c r="A18" t="s">
        <v>130</v>
      </c>
      <c r="B18" s="1">
        <v>0.44</v>
      </c>
      <c r="C18" s="9">
        <f t="shared" si="0"/>
        <v>0</v>
      </c>
    </row>
    <row r="19" spans="1:3">
      <c r="A19" t="s">
        <v>10687</v>
      </c>
      <c r="B19" s="1">
        <v>0.38</v>
      </c>
      <c r="C19" s="9">
        <f t="shared" si="0"/>
        <v>0</v>
      </c>
    </row>
    <row r="20" spans="1:3">
      <c r="A20" t="s">
        <v>10689</v>
      </c>
      <c r="B20" s="1">
        <v>0.6</v>
      </c>
      <c r="C20" s="9">
        <f t="shared" si="0"/>
        <v>1</v>
      </c>
    </row>
    <row r="21" spans="1:3">
      <c r="A21" t="s">
        <v>150</v>
      </c>
      <c r="B21" s="1">
        <v>0.39</v>
      </c>
      <c r="C21" s="9">
        <f t="shared" si="0"/>
        <v>0</v>
      </c>
    </row>
    <row r="22" spans="1:3">
      <c r="A22" t="s">
        <v>10692</v>
      </c>
      <c r="B22" s="1">
        <v>0.46</v>
      </c>
      <c r="C22" s="9">
        <f t="shared" si="0"/>
        <v>0</v>
      </c>
    </row>
    <row r="23" spans="1:3">
      <c r="A23" t="s">
        <v>10695</v>
      </c>
      <c r="B23" s="1">
        <v>0.44</v>
      </c>
      <c r="C23" s="9">
        <f t="shared" si="0"/>
        <v>0</v>
      </c>
    </row>
    <row r="24" spans="1:3">
      <c r="A24" t="s">
        <v>173</v>
      </c>
      <c r="B24" s="1">
        <v>0.41</v>
      </c>
      <c r="C24" s="9">
        <f t="shared" si="0"/>
        <v>0</v>
      </c>
    </row>
    <row r="25" spans="1:3">
      <c r="A25" t="s">
        <v>181</v>
      </c>
      <c r="B25" s="1">
        <v>0.7</v>
      </c>
      <c r="C25" s="9">
        <f t="shared" si="0"/>
        <v>1</v>
      </c>
    </row>
    <row r="26" spans="1:3">
      <c r="A26" t="s">
        <v>189</v>
      </c>
      <c r="B26" s="1">
        <v>0.42</v>
      </c>
      <c r="C26" s="9">
        <f t="shared" si="0"/>
        <v>0</v>
      </c>
    </row>
    <row r="27" spans="1:3">
      <c r="A27" t="s">
        <v>197</v>
      </c>
      <c r="B27" s="1">
        <v>0.72</v>
      </c>
      <c r="C27" s="9">
        <f t="shared" si="0"/>
        <v>1</v>
      </c>
    </row>
    <row r="28" spans="1:3">
      <c r="A28" t="s">
        <v>205</v>
      </c>
      <c r="B28" s="1">
        <v>0.25</v>
      </c>
      <c r="C28" s="9">
        <f t="shared" si="0"/>
        <v>0</v>
      </c>
    </row>
    <row r="29" spans="1:3">
      <c r="A29" t="s">
        <v>214</v>
      </c>
      <c r="B29" s="1">
        <v>0.25</v>
      </c>
      <c r="C29" s="9">
        <f t="shared" si="0"/>
        <v>0</v>
      </c>
    </row>
    <row r="30" spans="1:3">
      <c r="A30" t="s">
        <v>10708</v>
      </c>
      <c r="B30" s="1">
        <v>0.51</v>
      </c>
      <c r="C30" s="9">
        <f t="shared" si="0"/>
        <v>1</v>
      </c>
    </row>
    <row r="31" spans="1:3">
      <c r="A31" t="s">
        <v>229</v>
      </c>
      <c r="B31" s="1">
        <v>0.7</v>
      </c>
      <c r="C31" s="9">
        <f t="shared" si="0"/>
        <v>1</v>
      </c>
    </row>
    <row r="32" spans="1:3">
      <c r="A32" t="s">
        <v>238</v>
      </c>
      <c r="B32" s="1">
        <v>0.73</v>
      </c>
      <c r="C32" s="9">
        <f t="shared" si="0"/>
        <v>1</v>
      </c>
    </row>
    <row r="33" spans="1:3">
      <c r="A33" t="s">
        <v>10714</v>
      </c>
      <c r="B33" s="1">
        <v>0.64</v>
      </c>
      <c r="C33" s="9">
        <f t="shared" si="0"/>
        <v>1</v>
      </c>
    </row>
    <row r="34" spans="1:3">
      <c r="A34" t="s">
        <v>253</v>
      </c>
      <c r="B34" s="1">
        <v>0.65</v>
      </c>
      <c r="C34" s="9">
        <f t="shared" si="0"/>
        <v>1</v>
      </c>
    </row>
    <row r="35" spans="1:3">
      <c r="A35" t="s">
        <v>261</v>
      </c>
      <c r="B35" s="1">
        <v>0</v>
      </c>
      <c r="C35" s="9">
        <f t="shared" si="0"/>
        <v>0</v>
      </c>
    </row>
    <row r="36" spans="1:3">
      <c r="A36" t="s">
        <v>10720</v>
      </c>
      <c r="B36" s="1">
        <v>0.8</v>
      </c>
      <c r="C36" s="9">
        <f t="shared" si="0"/>
        <v>1</v>
      </c>
    </row>
    <row r="37" spans="1:3">
      <c r="A37" t="s">
        <v>10723</v>
      </c>
      <c r="B37" s="1">
        <v>0.85</v>
      </c>
      <c r="C37" s="9">
        <f t="shared" si="0"/>
        <v>1</v>
      </c>
    </row>
    <row r="38" spans="1:3">
      <c r="A38" t="s">
        <v>279</v>
      </c>
      <c r="B38" s="1">
        <v>0.53</v>
      </c>
      <c r="C38" s="9">
        <f t="shared" si="0"/>
        <v>1</v>
      </c>
    </row>
    <row r="39" spans="1:3">
      <c r="A39" t="s">
        <v>10727</v>
      </c>
      <c r="B39" s="1">
        <v>0.8</v>
      </c>
      <c r="C39" s="9">
        <f t="shared" si="0"/>
        <v>1</v>
      </c>
    </row>
    <row r="40" spans="1:3">
      <c r="A40" t="s">
        <v>295</v>
      </c>
      <c r="B40" s="1">
        <v>0.28000000000000003</v>
      </c>
      <c r="C40" s="9">
        <f t="shared" si="0"/>
        <v>0</v>
      </c>
    </row>
    <row r="41" spans="1:3">
      <c r="A41" t="s">
        <v>10731</v>
      </c>
      <c r="B41" s="1">
        <v>0.51</v>
      </c>
      <c r="C41" s="9">
        <f t="shared" si="0"/>
        <v>1</v>
      </c>
    </row>
    <row r="42" spans="1:3">
      <c r="A42" t="s">
        <v>310</v>
      </c>
      <c r="B42" s="1">
        <v>0.7</v>
      </c>
      <c r="C42" s="9">
        <f t="shared" si="0"/>
        <v>1</v>
      </c>
    </row>
    <row r="43" spans="1:3">
      <c r="A43" t="s">
        <v>319</v>
      </c>
      <c r="B43" s="1">
        <v>0.43</v>
      </c>
      <c r="C43" s="9">
        <f t="shared" si="0"/>
        <v>0</v>
      </c>
    </row>
    <row r="44" spans="1:3">
      <c r="A44" t="s">
        <v>327</v>
      </c>
      <c r="B44" s="1">
        <v>0.64</v>
      </c>
      <c r="C44" s="9">
        <f t="shared" si="0"/>
        <v>1</v>
      </c>
    </row>
    <row r="45" spans="1:3">
      <c r="A45" t="s">
        <v>330</v>
      </c>
      <c r="B45" s="1">
        <v>0.38</v>
      </c>
      <c r="C45" s="9">
        <f t="shared" si="0"/>
        <v>0</v>
      </c>
    </row>
    <row r="46" spans="1:3">
      <c r="A46" t="s">
        <v>10741</v>
      </c>
      <c r="B46" s="1">
        <v>0.7</v>
      </c>
      <c r="C46" s="9">
        <f t="shared" si="0"/>
        <v>1</v>
      </c>
    </row>
    <row r="47" spans="1:3">
      <c r="A47" t="s">
        <v>341</v>
      </c>
      <c r="B47" s="1">
        <v>0.67</v>
      </c>
      <c r="C47" s="9">
        <f t="shared" si="0"/>
        <v>1</v>
      </c>
    </row>
    <row r="48" spans="1:3">
      <c r="A48" t="s">
        <v>350</v>
      </c>
      <c r="B48" s="1">
        <v>0.57999999999999996</v>
      </c>
      <c r="C48" s="9">
        <f t="shared" si="0"/>
        <v>1</v>
      </c>
    </row>
    <row r="49" spans="1:3">
      <c r="A49" t="s">
        <v>359</v>
      </c>
      <c r="B49" s="1">
        <v>0.35</v>
      </c>
      <c r="C49" s="9">
        <f t="shared" si="0"/>
        <v>0</v>
      </c>
    </row>
    <row r="50" spans="1:3">
      <c r="A50" t="s">
        <v>362</v>
      </c>
      <c r="B50" s="1">
        <v>0.6</v>
      </c>
      <c r="C50" s="9">
        <f t="shared" si="0"/>
        <v>1</v>
      </c>
    </row>
    <row r="51" spans="1:3">
      <c r="A51" t="s">
        <v>370</v>
      </c>
      <c r="B51" s="1">
        <v>0.5</v>
      </c>
      <c r="C51" s="9">
        <f t="shared" si="0"/>
        <v>1</v>
      </c>
    </row>
    <row r="52" spans="1:3">
      <c r="A52" t="s">
        <v>377</v>
      </c>
      <c r="B52" s="1">
        <v>0.45</v>
      </c>
      <c r="C52" s="9">
        <f t="shared" si="0"/>
        <v>0</v>
      </c>
    </row>
    <row r="53" spans="1:3">
      <c r="A53" t="s">
        <v>386</v>
      </c>
      <c r="B53" s="1">
        <v>0.64</v>
      </c>
      <c r="C53" s="9">
        <f t="shared" si="0"/>
        <v>1</v>
      </c>
    </row>
    <row r="54" spans="1:3">
      <c r="A54" t="s">
        <v>390</v>
      </c>
      <c r="B54" s="1">
        <v>0.62</v>
      </c>
      <c r="C54" s="9">
        <f t="shared" si="0"/>
        <v>1</v>
      </c>
    </row>
    <row r="55" spans="1:3">
      <c r="A55" t="s">
        <v>399</v>
      </c>
      <c r="B55" s="1">
        <v>0.46</v>
      </c>
      <c r="C55" s="9">
        <f t="shared" si="0"/>
        <v>0</v>
      </c>
    </row>
    <row r="56" spans="1:3">
      <c r="A56" t="s">
        <v>406</v>
      </c>
      <c r="B56" s="1">
        <v>0.43</v>
      </c>
      <c r="C56" s="9">
        <f t="shared" si="0"/>
        <v>0</v>
      </c>
    </row>
    <row r="57" spans="1:3">
      <c r="A57" t="s">
        <v>415</v>
      </c>
      <c r="B57" s="1">
        <v>0.54</v>
      </c>
      <c r="C57" s="9">
        <f t="shared" si="0"/>
        <v>1</v>
      </c>
    </row>
    <row r="58" spans="1:3">
      <c r="A58" t="s">
        <v>424</v>
      </c>
      <c r="B58" s="1">
        <v>0.54</v>
      </c>
      <c r="C58" s="9">
        <f t="shared" si="0"/>
        <v>1</v>
      </c>
    </row>
    <row r="59" spans="1:3">
      <c r="A59" t="s">
        <v>428</v>
      </c>
      <c r="B59" s="1">
        <v>0.27</v>
      </c>
      <c r="C59" s="9">
        <f t="shared" si="0"/>
        <v>0</v>
      </c>
    </row>
    <row r="60" spans="1:3">
      <c r="A60" t="s">
        <v>432</v>
      </c>
      <c r="B60" s="1">
        <v>0.77</v>
      </c>
      <c r="C60" s="9">
        <f t="shared" si="0"/>
        <v>1</v>
      </c>
    </row>
    <row r="61" spans="1:3">
      <c r="A61" t="s">
        <v>10764</v>
      </c>
      <c r="B61" s="1">
        <v>0.56000000000000005</v>
      </c>
      <c r="C61" s="9">
        <f t="shared" si="0"/>
        <v>1</v>
      </c>
    </row>
    <row r="62" spans="1:3">
      <c r="A62" t="s">
        <v>449</v>
      </c>
      <c r="B62" s="1">
        <v>0.78</v>
      </c>
      <c r="C62" s="9">
        <f t="shared" si="0"/>
        <v>1</v>
      </c>
    </row>
    <row r="63" spans="1:3">
      <c r="A63" t="s">
        <v>458</v>
      </c>
      <c r="B63" s="1">
        <v>0.31</v>
      </c>
      <c r="C63" s="9">
        <f t="shared" si="0"/>
        <v>0</v>
      </c>
    </row>
    <row r="64" spans="1:3">
      <c r="A64" t="s">
        <v>465</v>
      </c>
      <c r="B64" s="1">
        <v>0.86</v>
      </c>
      <c r="C64" s="9">
        <f t="shared" si="0"/>
        <v>1</v>
      </c>
    </row>
    <row r="65" spans="1:3">
      <c r="A65" t="s">
        <v>473</v>
      </c>
      <c r="B65" s="1">
        <v>0.61</v>
      </c>
      <c r="C65" s="9">
        <f t="shared" si="0"/>
        <v>1</v>
      </c>
    </row>
    <row r="66" spans="1:3">
      <c r="A66" t="s">
        <v>482</v>
      </c>
      <c r="B66" s="1">
        <v>0.44</v>
      </c>
      <c r="C66" s="9">
        <f t="shared" si="0"/>
        <v>0</v>
      </c>
    </row>
    <row r="67" spans="1:3">
      <c r="A67" t="s">
        <v>491</v>
      </c>
      <c r="B67" s="1">
        <v>0.78</v>
      </c>
      <c r="C67" s="9">
        <f t="shared" ref="C67:C130" si="1">COUNTIF(B67,"&gt;=0.5")</f>
        <v>1</v>
      </c>
    </row>
    <row r="68" spans="1:3">
      <c r="A68" t="s">
        <v>494</v>
      </c>
      <c r="B68" s="1">
        <v>0.62</v>
      </c>
      <c r="C68" s="9">
        <f t="shared" si="1"/>
        <v>1</v>
      </c>
    </row>
    <row r="69" spans="1:3">
      <c r="A69" t="s">
        <v>502</v>
      </c>
      <c r="B69" s="1">
        <v>0.47</v>
      </c>
      <c r="C69" s="9">
        <f t="shared" si="1"/>
        <v>0</v>
      </c>
    </row>
    <row r="70" spans="1:3">
      <c r="A70" t="s">
        <v>511</v>
      </c>
      <c r="B70" s="1">
        <v>0.47</v>
      </c>
      <c r="C70" s="9">
        <f t="shared" si="1"/>
        <v>0</v>
      </c>
    </row>
    <row r="71" spans="1:3">
      <c r="A71" t="s">
        <v>519</v>
      </c>
      <c r="B71" s="1">
        <v>0.69</v>
      </c>
      <c r="C71" s="9">
        <f t="shared" si="1"/>
        <v>1</v>
      </c>
    </row>
    <row r="72" spans="1:3">
      <c r="A72" t="s">
        <v>528</v>
      </c>
      <c r="B72" s="1">
        <v>0.61</v>
      </c>
      <c r="C72" s="9">
        <f t="shared" si="1"/>
        <v>1</v>
      </c>
    </row>
    <row r="73" spans="1:3">
      <c r="A73" t="s">
        <v>10787</v>
      </c>
      <c r="B73" s="1">
        <v>0.42</v>
      </c>
      <c r="C73" s="9">
        <f t="shared" si="1"/>
        <v>0</v>
      </c>
    </row>
    <row r="74" spans="1:3">
      <c r="A74" t="s">
        <v>542</v>
      </c>
      <c r="B74" s="1">
        <v>0.37</v>
      </c>
      <c r="C74" s="9">
        <f t="shared" si="1"/>
        <v>0</v>
      </c>
    </row>
    <row r="75" spans="1:3">
      <c r="A75" t="s">
        <v>546</v>
      </c>
      <c r="B75" s="1">
        <v>0.77</v>
      </c>
      <c r="C75" s="9">
        <f t="shared" si="1"/>
        <v>1</v>
      </c>
    </row>
    <row r="76" spans="1:3">
      <c r="A76" t="s">
        <v>10793</v>
      </c>
      <c r="B76" s="1">
        <v>0.6</v>
      </c>
      <c r="C76" s="9">
        <f t="shared" si="1"/>
        <v>1</v>
      </c>
    </row>
    <row r="77" spans="1:3">
      <c r="A77" t="s">
        <v>10796</v>
      </c>
      <c r="B77" s="1">
        <v>0.6</v>
      </c>
      <c r="C77" s="9">
        <f t="shared" si="1"/>
        <v>1</v>
      </c>
    </row>
    <row r="78" spans="1:3">
      <c r="A78" t="s">
        <v>566</v>
      </c>
      <c r="B78" s="1">
        <v>0.55000000000000004</v>
      </c>
      <c r="C78" s="9">
        <f t="shared" si="1"/>
        <v>1</v>
      </c>
    </row>
    <row r="79" spans="1:3">
      <c r="A79" t="s">
        <v>574</v>
      </c>
      <c r="B79" s="1">
        <v>0.65</v>
      </c>
      <c r="C79" s="9">
        <f t="shared" si="1"/>
        <v>1</v>
      </c>
    </row>
    <row r="80" spans="1:3">
      <c r="A80" t="s">
        <v>583</v>
      </c>
      <c r="B80" s="1">
        <v>0.57999999999999996</v>
      </c>
      <c r="C80" s="9">
        <f t="shared" si="1"/>
        <v>1</v>
      </c>
    </row>
    <row r="81" spans="1:3">
      <c r="A81" t="s">
        <v>591</v>
      </c>
      <c r="B81" s="1">
        <v>0.64</v>
      </c>
      <c r="C81" s="9">
        <f t="shared" si="1"/>
        <v>1</v>
      </c>
    </row>
    <row r="82" spans="1:3">
      <c r="A82" t="s">
        <v>600</v>
      </c>
      <c r="B82" s="1">
        <v>0.64</v>
      </c>
      <c r="C82" s="9">
        <f t="shared" si="1"/>
        <v>1</v>
      </c>
    </row>
    <row r="83" spans="1:3">
      <c r="A83" t="s">
        <v>604</v>
      </c>
      <c r="B83" s="1">
        <v>0.44</v>
      </c>
      <c r="C83" s="9">
        <f t="shared" si="1"/>
        <v>0</v>
      </c>
    </row>
    <row r="84" spans="1:3">
      <c r="A84" t="s">
        <v>608</v>
      </c>
      <c r="B84" s="1">
        <v>0.62</v>
      </c>
      <c r="C84" s="9">
        <f t="shared" si="1"/>
        <v>1</v>
      </c>
    </row>
    <row r="85" spans="1:3">
      <c r="A85" t="s">
        <v>617</v>
      </c>
      <c r="B85" s="1">
        <v>0.63</v>
      </c>
      <c r="C85" s="9">
        <f t="shared" si="1"/>
        <v>1</v>
      </c>
    </row>
    <row r="86" spans="1:3">
      <c r="A86" t="s">
        <v>626</v>
      </c>
      <c r="B86" s="1">
        <v>0.75</v>
      </c>
      <c r="C86" s="9">
        <f t="shared" si="1"/>
        <v>1</v>
      </c>
    </row>
    <row r="87" spans="1:3">
      <c r="A87" t="s">
        <v>634</v>
      </c>
      <c r="B87" s="1">
        <v>0.25</v>
      </c>
      <c r="C87" s="9">
        <f t="shared" si="1"/>
        <v>0</v>
      </c>
    </row>
    <row r="88" spans="1:3">
      <c r="A88" t="s">
        <v>638</v>
      </c>
      <c r="B88" s="1">
        <v>0.32</v>
      </c>
      <c r="C88" s="9">
        <f t="shared" si="1"/>
        <v>0</v>
      </c>
    </row>
    <row r="89" spans="1:3">
      <c r="A89" t="s">
        <v>642</v>
      </c>
      <c r="B89" s="1">
        <v>0.41</v>
      </c>
      <c r="C89" s="9">
        <f t="shared" si="1"/>
        <v>0</v>
      </c>
    </row>
    <row r="90" spans="1:3">
      <c r="A90" t="s">
        <v>10817</v>
      </c>
      <c r="B90" s="1">
        <v>0.8</v>
      </c>
      <c r="C90" s="9">
        <f t="shared" si="1"/>
        <v>1</v>
      </c>
    </row>
    <row r="91" spans="1:3">
      <c r="A91" t="s">
        <v>653</v>
      </c>
      <c r="B91" s="1">
        <v>0.68</v>
      </c>
      <c r="C91" s="9">
        <f t="shared" si="1"/>
        <v>1</v>
      </c>
    </row>
    <row r="92" spans="1:3">
      <c r="A92" t="s">
        <v>10821</v>
      </c>
      <c r="B92" s="1">
        <v>0.66</v>
      </c>
      <c r="C92" s="9">
        <f t="shared" si="1"/>
        <v>1</v>
      </c>
    </row>
    <row r="93" spans="1:3">
      <c r="A93" t="s">
        <v>665</v>
      </c>
      <c r="B93" s="1">
        <v>0.22</v>
      </c>
      <c r="C93" s="9">
        <f t="shared" si="1"/>
        <v>0</v>
      </c>
    </row>
    <row r="94" spans="1:3">
      <c r="A94" t="s">
        <v>10824</v>
      </c>
      <c r="B94" s="1">
        <v>0.56999999999999995</v>
      </c>
      <c r="C94" s="9">
        <f t="shared" si="1"/>
        <v>1</v>
      </c>
    </row>
    <row r="95" spans="1:3">
      <c r="A95" t="s">
        <v>671</v>
      </c>
      <c r="B95" s="1">
        <v>0.8</v>
      </c>
      <c r="C95" s="9">
        <f t="shared" si="1"/>
        <v>1</v>
      </c>
    </row>
    <row r="96" spans="1:3">
      <c r="A96" t="s">
        <v>680</v>
      </c>
      <c r="B96" s="1">
        <v>0.54</v>
      </c>
      <c r="C96" s="9">
        <f t="shared" si="1"/>
        <v>1</v>
      </c>
    </row>
    <row r="97" spans="1:3">
      <c r="A97" t="s">
        <v>689</v>
      </c>
      <c r="B97" s="1">
        <v>0.17</v>
      </c>
      <c r="C97" s="9">
        <f t="shared" si="1"/>
        <v>0</v>
      </c>
    </row>
    <row r="98" spans="1:3">
      <c r="A98" t="s">
        <v>698</v>
      </c>
      <c r="B98" s="1">
        <v>0.69</v>
      </c>
      <c r="C98" s="9">
        <f t="shared" si="1"/>
        <v>1</v>
      </c>
    </row>
    <row r="99" spans="1:3">
      <c r="A99" t="s">
        <v>706</v>
      </c>
      <c r="B99" s="1">
        <v>0.65</v>
      </c>
      <c r="C99" s="9">
        <f t="shared" si="1"/>
        <v>1</v>
      </c>
    </row>
    <row r="100" spans="1:3">
      <c r="A100" t="s">
        <v>715</v>
      </c>
      <c r="B100" s="1">
        <v>0.42</v>
      </c>
      <c r="C100" s="9">
        <f t="shared" si="1"/>
        <v>0</v>
      </c>
    </row>
    <row r="101" spans="1:3">
      <c r="A101" t="s">
        <v>723</v>
      </c>
      <c r="B101" s="1">
        <v>0.52</v>
      </c>
      <c r="C101" s="9">
        <f t="shared" si="1"/>
        <v>1</v>
      </c>
    </row>
    <row r="102" spans="1:3">
      <c r="A102" t="s">
        <v>732</v>
      </c>
      <c r="B102" s="1">
        <v>0.77</v>
      </c>
      <c r="C102" s="9">
        <f t="shared" si="1"/>
        <v>1</v>
      </c>
    </row>
    <row r="103" spans="1:3">
      <c r="A103" t="s">
        <v>741</v>
      </c>
      <c r="B103" s="1">
        <v>0.53</v>
      </c>
      <c r="C103" s="9">
        <f t="shared" si="1"/>
        <v>1</v>
      </c>
    </row>
    <row r="104" spans="1:3">
      <c r="A104" t="s">
        <v>748</v>
      </c>
      <c r="B104" s="1">
        <v>0.67</v>
      </c>
      <c r="C104" s="9">
        <f t="shared" si="1"/>
        <v>1</v>
      </c>
    </row>
    <row r="105" spans="1:3">
      <c r="A105" t="s">
        <v>10838</v>
      </c>
      <c r="B105" s="1">
        <v>0.27</v>
      </c>
      <c r="C105" s="9">
        <f t="shared" si="1"/>
        <v>0</v>
      </c>
    </row>
    <row r="106" spans="1:3">
      <c r="A106" t="s">
        <v>761</v>
      </c>
      <c r="B106" s="1">
        <v>0.65</v>
      </c>
      <c r="C106" s="9">
        <f t="shared" si="1"/>
        <v>1</v>
      </c>
    </row>
    <row r="107" spans="1:3">
      <c r="A107" t="s">
        <v>768</v>
      </c>
      <c r="B107" s="1">
        <v>0.6</v>
      </c>
      <c r="C107" s="9">
        <f t="shared" si="1"/>
        <v>1</v>
      </c>
    </row>
    <row r="108" spans="1:3">
      <c r="A108" t="s">
        <v>776</v>
      </c>
      <c r="B108" s="1">
        <v>0.65</v>
      </c>
      <c r="C108" s="9">
        <f t="shared" si="1"/>
        <v>1</v>
      </c>
    </row>
    <row r="109" spans="1:3">
      <c r="A109" t="s">
        <v>778</v>
      </c>
      <c r="B109" s="1">
        <v>0.7</v>
      </c>
      <c r="C109" s="9">
        <f t="shared" si="1"/>
        <v>1</v>
      </c>
    </row>
    <row r="110" spans="1:3">
      <c r="A110" t="s">
        <v>787</v>
      </c>
      <c r="B110" s="1">
        <v>0.42</v>
      </c>
      <c r="C110" s="9">
        <f t="shared" si="1"/>
        <v>0</v>
      </c>
    </row>
    <row r="111" spans="1:3">
      <c r="A111" t="s">
        <v>10850</v>
      </c>
      <c r="B111" s="1">
        <v>0.88</v>
      </c>
      <c r="C111" s="9">
        <f t="shared" si="1"/>
        <v>1</v>
      </c>
    </row>
    <row r="112" spans="1:3">
      <c r="A112" t="s">
        <v>798</v>
      </c>
      <c r="B112" s="1">
        <v>0.63</v>
      </c>
      <c r="C112" s="9">
        <f t="shared" si="1"/>
        <v>1</v>
      </c>
    </row>
    <row r="113" spans="1:3">
      <c r="A113" t="s">
        <v>806</v>
      </c>
      <c r="B113" s="1">
        <v>0.73</v>
      </c>
      <c r="C113" s="9">
        <f t="shared" si="1"/>
        <v>1</v>
      </c>
    </row>
    <row r="114" spans="1:3">
      <c r="A114" t="s">
        <v>810</v>
      </c>
      <c r="B114" s="1">
        <v>0.33</v>
      </c>
      <c r="C114" s="9">
        <f t="shared" si="1"/>
        <v>0</v>
      </c>
    </row>
    <row r="115" spans="1:3">
      <c r="A115" t="s">
        <v>10858</v>
      </c>
      <c r="B115" s="1">
        <v>0.6</v>
      </c>
      <c r="C115" s="9">
        <f t="shared" si="1"/>
        <v>1</v>
      </c>
    </row>
    <row r="116" spans="1:3">
      <c r="A116" t="s">
        <v>820</v>
      </c>
      <c r="B116" s="1">
        <v>0.8</v>
      </c>
      <c r="C116" s="9">
        <f t="shared" si="1"/>
        <v>1</v>
      </c>
    </row>
    <row r="117" spans="1:3">
      <c r="A117" t="s">
        <v>10862</v>
      </c>
      <c r="B117" s="1">
        <v>0.47</v>
      </c>
      <c r="C117" s="9">
        <f t="shared" si="1"/>
        <v>0</v>
      </c>
    </row>
    <row r="118" spans="1:3">
      <c r="A118" t="s">
        <v>836</v>
      </c>
      <c r="B118" s="1">
        <v>0.35</v>
      </c>
      <c r="C118" s="9">
        <f t="shared" si="1"/>
        <v>0</v>
      </c>
    </row>
    <row r="119" spans="1:3">
      <c r="A119" t="s">
        <v>845</v>
      </c>
      <c r="B119" s="1">
        <v>0.65</v>
      </c>
      <c r="C119" s="9">
        <f t="shared" si="1"/>
        <v>1</v>
      </c>
    </row>
    <row r="120" spans="1:3">
      <c r="A120" t="s">
        <v>854</v>
      </c>
      <c r="B120" s="1">
        <v>0.85</v>
      </c>
      <c r="C120" s="9">
        <f t="shared" si="1"/>
        <v>1</v>
      </c>
    </row>
    <row r="121" spans="1:3">
      <c r="A121" t="s">
        <v>858</v>
      </c>
      <c r="B121" s="1">
        <v>0.75</v>
      </c>
      <c r="C121" s="9">
        <f t="shared" si="1"/>
        <v>1</v>
      </c>
    </row>
    <row r="122" spans="1:3">
      <c r="A122" t="s">
        <v>867</v>
      </c>
      <c r="B122" s="1">
        <v>0.2</v>
      </c>
      <c r="C122" s="9">
        <f t="shared" si="1"/>
        <v>0</v>
      </c>
    </row>
    <row r="123" spans="1:3">
      <c r="A123" t="s">
        <v>876</v>
      </c>
      <c r="B123" s="1">
        <v>0.63</v>
      </c>
      <c r="C123" s="9">
        <f t="shared" si="1"/>
        <v>1</v>
      </c>
    </row>
    <row r="124" spans="1:3">
      <c r="A124" t="s">
        <v>885</v>
      </c>
      <c r="B124" s="1">
        <v>0.47</v>
      </c>
      <c r="C124" s="9">
        <f t="shared" si="1"/>
        <v>0</v>
      </c>
    </row>
    <row r="125" spans="1:3">
      <c r="A125" t="s">
        <v>893</v>
      </c>
      <c r="B125" s="1">
        <v>0.53</v>
      </c>
      <c r="C125" s="9">
        <f t="shared" si="1"/>
        <v>1</v>
      </c>
    </row>
    <row r="126" spans="1:3">
      <c r="A126" t="s">
        <v>901</v>
      </c>
      <c r="B126" s="1">
        <v>0.27</v>
      </c>
      <c r="C126" s="9">
        <f t="shared" si="1"/>
        <v>0</v>
      </c>
    </row>
    <row r="127" spans="1:3">
      <c r="A127" t="s">
        <v>905</v>
      </c>
      <c r="B127" s="1">
        <v>0.53</v>
      </c>
      <c r="C127" s="9">
        <f t="shared" si="1"/>
        <v>1</v>
      </c>
    </row>
    <row r="128" spans="1:3">
      <c r="A128" t="s">
        <v>913</v>
      </c>
      <c r="B128" s="1">
        <v>0.62</v>
      </c>
      <c r="C128" s="9">
        <f t="shared" si="1"/>
        <v>1</v>
      </c>
    </row>
    <row r="129" spans="1:3">
      <c r="A129" t="s">
        <v>922</v>
      </c>
      <c r="B129" s="1">
        <v>0.64</v>
      </c>
      <c r="C129" s="9">
        <f t="shared" si="1"/>
        <v>1</v>
      </c>
    </row>
    <row r="130" spans="1:3">
      <c r="A130" t="s">
        <v>931</v>
      </c>
      <c r="B130" s="1">
        <v>0.42</v>
      </c>
      <c r="C130" s="9">
        <f t="shared" si="1"/>
        <v>0</v>
      </c>
    </row>
    <row r="131" spans="1:3">
      <c r="A131" t="s">
        <v>940</v>
      </c>
      <c r="B131" s="1">
        <v>0.59</v>
      </c>
      <c r="C131" s="9">
        <f t="shared" ref="C131:C194" si="2">COUNTIF(B131,"&gt;=0.5")</f>
        <v>1</v>
      </c>
    </row>
    <row r="132" spans="1:3">
      <c r="A132" t="s">
        <v>948</v>
      </c>
      <c r="B132" s="1">
        <v>0.31</v>
      </c>
      <c r="C132" s="9">
        <f t="shared" si="2"/>
        <v>0</v>
      </c>
    </row>
    <row r="133" spans="1:3">
      <c r="A133" t="s">
        <v>951</v>
      </c>
      <c r="B133" s="1">
        <v>0.6</v>
      </c>
      <c r="C133" s="9">
        <f t="shared" si="2"/>
        <v>1</v>
      </c>
    </row>
    <row r="134" spans="1:3">
      <c r="A134" t="s">
        <v>955</v>
      </c>
      <c r="B134" s="1">
        <v>0.73</v>
      </c>
      <c r="C134" s="9">
        <f t="shared" si="2"/>
        <v>1</v>
      </c>
    </row>
    <row r="135" spans="1:3">
      <c r="A135" t="s">
        <v>964</v>
      </c>
      <c r="B135" s="1">
        <v>0.4</v>
      </c>
      <c r="C135" s="9">
        <f t="shared" si="2"/>
        <v>0</v>
      </c>
    </row>
    <row r="136" spans="1:3">
      <c r="A136" t="s">
        <v>973</v>
      </c>
      <c r="B136" s="1">
        <v>0.54</v>
      </c>
      <c r="C136" s="9">
        <f t="shared" si="2"/>
        <v>1</v>
      </c>
    </row>
    <row r="137" spans="1:3">
      <c r="A137" t="s">
        <v>982</v>
      </c>
      <c r="B137" s="1">
        <v>0.38</v>
      </c>
      <c r="C137" s="9">
        <f t="shared" si="2"/>
        <v>0</v>
      </c>
    </row>
    <row r="138" spans="1:3">
      <c r="A138" t="s">
        <v>10890</v>
      </c>
      <c r="B138" s="1">
        <v>0.73</v>
      </c>
      <c r="C138" s="9">
        <f t="shared" si="2"/>
        <v>1</v>
      </c>
    </row>
    <row r="139" spans="1:3">
      <c r="A139" t="s">
        <v>992</v>
      </c>
      <c r="B139" s="1">
        <v>0.57999999999999996</v>
      </c>
      <c r="C139" s="9">
        <f t="shared" si="2"/>
        <v>1</v>
      </c>
    </row>
    <row r="140" spans="1:3">
      <c r="A140" t="s">
        <v>1000</v>
      </c>
      <c r="B140" s="1">
        <v>0</v>
      </c>
      <c r="C140" s="9">
        <f t="shared" si="2"/>
        <v>0</v>
      </c>
    </row>
    <row r="141" spans="1:3">
      <c r="A141" t="s">
        <v>1009</v>
      </c>
      <c r="B141" s="1">
        <v>0.5</v>
      </c>
      <c r="C141" s="9">
        <f t="shared" si="2"/>
        <v>1</v>
      </c>
    </row>
    <row r="142" spans="1:3">
      <c r="A142" t="s">
        <v>1013</v>
      </c>
      <c r="B142" s="1">
        <v>0.64</v>
      </c>
      <c r="C142" s="9">
        <f t="shared" si="2"/>
        <v>1</v>
      </c>
    </row>
    <row r="143" spans="1:3">
      <c r="A143" t="s">
        <v>1021</v>
      </c>
      <c r="B143" s="1">
        <v>0.43</v>
      </c>
      <c r="C143" s="9">
        <f t="shared" si="2"/>
        <v>0</v>
      </c>
    </row>
    <row r="144" spans="1:3">
      <c r="A144" t="s">
        <v>10900</v>
      </c>
      <c r="B144" s="1">
        <v>0.4</v>
      </c>
      <c r="C144" s="9">
        <f t="shared" si="2"/>
        <v>0</v>
      </c>
    </row>
    <row r="145" spans="1:3">
      <c r="A145" t="s">
        <v>1032</v>
      </c>
      <c r="B145" s="1">
        <v>0.44</v>
      </c>
      <c r="C145" s="9">
        <f t="shared" si="2"/>
        <v>0</v>
      </c>
    </row>
    <row r="146" spans="1:3">
      <c r="A146" t="s">
        <v>1036</v>
      </c>
      <c r="B146" s="1">
        <v>0.23</v>
      </c>
      <c r="C146" s="9">
        <f t="shared" si="2"/>
        <v>0</v>
      </c>
    </row>
    <row r="147" spans="1:3">
      <c r="A147" t="s">
        <v>1045</v>
      </c>
      <c r="B147" s="1">
        <v>0.61</v>
      </c>
      <c r="C147" s="9">
        <f t="shared" si="2"/>
        <v>1</v>
      </c>
    </row>
    <row r="148" spans="1:3">
      <c r="A148" t="s">
        <v>1054</v>
      </c>
      <c r="B148" s="1">
        <v>0.52</v>
      </c>
      <c r="C148" s="9">
        <f t="shared" si="2"/>
        <v>1</v>
      </c>
    </row>
    <row r="149" spans="1:3">
      <c r="A149" t="s">
        <v>10907</v>
      </c>
      <c r="B149" s="1">
        <v>0.44</v>
      </c>
      <c r="C149" s="9">
        <f t="shared" si="2"/>
        <v>0</v>
      </c>
    </row>
    <row r="150" spans="1:3">
      <c r="A150" t="s">
        <v>1070</v>
      </c>
      <c r="B150" s="1">
        <v>0.31</v>
      </c>
      <c r="C150" s="9">
        <f t="shared" si="2"/>
        <v>0</v>
      </c>
    </row>
    <row r="151" spans="1:3">
      <c r="A151" t="s">
        <v>10911</v>
      </c>
      <c r="B151" s="1">
        <v>0.47</v>
      </c>
      <c r="C151" s="9">
        <f t="shared" si="2"/>
        <v>0</v>
      </c>
    </row>
    <row r="152" spans="1:3">
      <c r="A152" t="s">
        <v>1085</v>
      </c>
      <c r="B152" s="1">
        <v>0.54</v>
      </c>
      <c r="C152" s="9">
        <f t="shared" si="2"/>
        <v>1</v>
      </c>
    </row>
    <row r="153" spans="1:3">
      <c r="A153" t="s">
        <v>1092</v>
      </c>
      <c r="B153" s="1">
        <v>0.69</v>
      </c>
      <c r="C153" s="9">
        <f t="shared" si="2"/>
        <v>1</v>
      </c>
    </row>
    <row r="154" spans="1:3">
      <c r="A154" t="s">
        <v>1095</v>
      </c>
      <c r="B154" s="1">
        <v>0.26</v>
      </c>
      <c r="C154" s="9">
        <f t="shared" si="2"/>
        <v>0</v>
      </c>
    </row>
    <row r="155" spans="1:3">
      <c r="A155" t="s">
        <v>1098</v>
      </c>
      <c r="B155" s="1">
        <v>0.62</v>
      </c>
      <c r="C155" s="9">
        <f t="shared" si="2"/>
        <v>1</v>
      </c>
    </row>
    <row r="156" spans="1:3">
      <c r="A156" t="s">
        <v>1102</v>
      </c>
      <c r="B156" s="1">
        <v>0.38</v>
      </c>
      <c r="C156" s="9">
        <f t="shared" si="2"/>
        <v>0</v>
      </c>
    </row>
    <row r="157" spans="1:3">
      <c r="A157" t="s">
        <v>1108</v>
      </c>
      <c r="B157" s="1">
        <v>0.5</v>
      </c>
      <c r="C157" s="9">
        <f t="shared" si="2"/>
        <v>1</v>
      </c>
    </row>
    <row r="158" spans="1:3">
      <c r="A158" t="s">
        <v>1116</v>
      </c>
      <c r="B158" s="1">
        <v>0.25</v>
      </c>
      <c r="C158" s="9">
        <f t="shared" si="2"/>
        <v>0</v>
      </c>
    </row>
    <row r="159" spans="1:3">
      <c r="A159" t="s">
        <v>1120</v>
      </c>
      <c r="B159" s="1">
        <v>0.41</v>
      </c>
      <c r="C159" s="9">
        <f t="shared" si="2"/>
        <v>0</v>
      </c>
    </row>
    <row r="160" spans="1:3">
      <c r="A160" t="s">
        <v>10932</v>
      </c>
      <c r="B160" s="1">
        <v>0.57999999999999996</v>
      </c>
      <c r="C160" s="9">
        <f t="shared" si="2"/>
        <v>1</v>
      </c>
    </row>
    <row r="161" spans="1:3">
      <c r="A161" t="s">
        <v>1134</v>
      </c>
      <c r="B161" s="1">
        <v>0.56000000000000005</v>
      </c>
      <c r="C161" s="9">
        <f t="shared" si="2"/>
        <v>1</v>
      </c>
    </row>
    <row r="162" spans="1:3">
      <c r="A162" t="s">
        <v>1143</v>
      </c>
      <c r="B162" s="1">
        <v>0.32</v>
      </c>
      <c r="C162" s="9">
        <f t="shared" si="2"/>
        <v>0</v>
      </c>
    </row>
    <row r="163" spans="1:3">
      <c r="A163" t="s">
        <v>1152</v>
      </c>
      <c r="B163" s="1">
        <v>0.66</v>
      </c>
      <c r="C163" s="9">
        <f t="shared" si="2"/>
        <v>1</v>
      </c>
    </row>
    <row r="164" spans="1:3">
      <c r="A164" t="s">
        <v>1159</v>
      </c>
      <c r="B164" s="1">
        <v>0.7</v>
      </c>
      <c r="C164" s="9">
        <f t="shared" si="2"/>
        <v>1</v>
      </c>
    </row>
    <row r="165" spans="1:3">
      <c r="A165" t="s">
        <v>1162</v>
      </c>
      <c r="B165" s="1">
        <v>0.63</v>
      </c>
      <c r="C165" s="9">
        <f t="shared" si="2"/>
        <v>1</v>
      </c>
    </row>
    <row r="166" spans="1:3">
      <c r="A166" t="s">
        <v>1170</v>
      </c>
      <c r="B166" s="1">
        <v>0.28999999999999998</v>
      </c>
      <c r="C166" s="9">
        <f t="shared" si="2"/>
        <v>0</v>
      </c>
    </row>
    <row r="167" spans="1:3">
      <c r="A167" t="s">
        <v>1178</v>
      </c>
      <c r="B167" s="1">
        <v>0.75</v>
      </c>
      <c r="C167" s="9">
        <f t="shared" si="2"/>
        <v>1</v>
      </c>
    </row>
    <row r="168" spans="1:3">
      <c r="A168" t="s">
        <v>10945</v>
      </c>
      <c r="B168" s="1">
        <v>0.69</v>
      </c>
      <c r="C168" s="9">
        <f t="shared" si="2"/>
        <v>1</v>
      </c>
    </row>
    <row r="169" spans="1:3">
      <c r="A169" t="s">
        <v>1189</v>
      </c>
      <c r="B169" s="1">
        <v>0.83</v>
      </c>
      <c r="C169" s="9">
        <f t="shared" si="2"/>
        <v>1</v>
      </c>
    </row>
    <row r="170" spans="1:3">
      <c r="A170" t="s">
        <v>1198</v>
      </c>
      <c r="B170" s="1">
        <v>0.46</v>
      </c>
      <c r="C170" s="9">
        <f t="shared" si="2"/>
        <v>0</v>
      </c>
    </row>
    <row r="171" spans="1:3">
      <c r="A171" t="s">
        <v>1207</v>
      </c>
      <c r="B171" s="1">
        <v>0.38</v>
      </c>
      <c r="C171" s="9">
        <f t="shared" si="2"/>
        <v>0</v>
      </c>
    </row>
    <row r="172" spans="1:3">
      <c r="A172" t="s">
        <v>1215</v>
      </c>
      <c r="B172" s="1">
        <v>0.44</v>
      </c>
      <c r="C172" s="9">
        <f t="shared" si="2"/>
        <v>0</v>
      </c>
    </row>
    <row r="173" spans="1:3">
      <c r="A173" t="s">
        <v>1224</v>
      </c>
      <c r="B173" s="1">
        <v>0.31</v>
      </c>
      <c r="C173" s="9">
        <f t="shared" si="2"/>
        <v>0</v>
      </c>
    </row>
    <row r="174" spans="1:3">
      <c r="A174" t="s">
        <v>1227</v>
      </c>
      <c r="B174" s="1">
        <v>0.63</v>
      </c>
      <c r="C174" s="9">
        <f t="shared" si="2"/>
        <v>1</v>
      </c>
    </row>
    <row r="175" spans="1:3">
      <c r="A175" t="s">
        <v>1231</v>
      </c>
      <c r="B175" s="1">
        <v>0.67</v>
      </c>
      <c r="C175" s="9">
        <f t="shared" si="2"/>
        <v>1</v>
      </c>
    </row>
    <row r="176" spans="1:3">
      <c r="A176" t="s">
        <v>10957</v>
      </c>
      <c r="B176" s="1">
        <v>0.8</v>
      </c>
      <c r="C176" s="9">
        <f t="shared" si="2"/>
        <v>1</v>
      </c>
    </row>
    <row r="177" spans="1:3">
      <c r="A177" t="s">
        <v>1246</v>
      </c>
      <c r="B177" s="1">
        <v>0.6</v>
      </c>
      <c r="C177" s="9">
        <f t="shared" si="2"/>
        <v>1</v>
      </c>
    </row>
    <row r="178" spans="1:3">
      <c r="A178" t="s">
        <v>10961</v>
      </c>
      <c r="B178" s="1">
        <v>0.71</v>
      </c>
      <c r="C178" s="9">
        <f t="shared" si="2"/>
        <v>1</v>
      </c>
    </row>
    <row r="179" spans="1:3">
      <c r="A179" t="s">
        <v>1258</v>
      </c>
      <c r="B179" s="1">
        <v>0.64</v>
      </c>
      <c r="C179" s="9">
        <f t="shared" si="2"/>
        <v>1</v>
      </c>
    </row>
    <row r="180" spans="1:3">
      <c r="A180" t="s">
        <v>10965</v>
      </c>
      <c r="B180" s="1">
        <v>0.71</v>
      </c>
      <c r="C180" s="9">
        <f t="shared" si="2"/>
        <v>1</v>
      </c>
    </row>
    <row r="181" spans="1:3">
      <c r="A181" t="s">
        <v>10968</v>
      </c>
      <c r="B181" s="1">
        <v>0.6</v>
      </c>
      <c r="C181" s="9">
        <f t="shared" si="2"/>
        <v>1</v>
      </c>
    </row>
    <row r="182" spans="1:3">
      <c r="A182" t="s">
        <v>10971</v>
      </c>
      <c r="B182" s="1">
        <v>0.59</v>
      </c>
      <c r="C182" s="9">
        <f t="shared" si="2"/>
        <v>1</v>
      </c>
    </row>
    <row r="183" spans="1:3">
      <c r="A183" t="s">
        <v>1278</v>
      </c>
      <c r="B183" s="1">
        <v>0.56999999999999995</v>
      </c>
      <c r="C183" s="9">
        <f t="shared" si="2"/>
        <v>1</v>
      </c>
    </row>
    <row r="184" spans="1:3">
      <c r="A184" t="s">
        <v>1287</v>
      </c>
      <c r="B184" s="1">
        <v>0.15</v>
      </c>
      <c r="C184" s="9">
        <f t="shared" si="2"/>
        <v>0</v>
      </c>
    </row>
    <row r="185" spans="1:3">
      <c r="A185" t="s">
        <v>1296</v>
      </c>
      <c r="B185" s="1">
        <v>0.53</v>
      </c>
      <c r="C185" s="9">
        <f t="shared" si="2"/>
        <v>1</v>
      </c>
    </row>
    <row r="186" spans="1:3">
      <c r="A186" t="s">
        <v>1299</v>
      </c>
      <c r="B186" s="1">
        <v>0.57999999999999996</v>
      </c>
      <c r="C186" s="9">
        <f t="shared" si="2"/>
        <v>1</v>
      </c>
    </row>
    <row r="187" spans="1:3">
      <c r="A187" t="s">
        <v>1308</v>
      </c>
      <c r="B187" s="1">
        <v>0.38</v>
      </c>
      <c r="C187" s="9">
        <f t="shared" si="2"/>
        <v>0</v>
      </c>
    </row>
    <row r="188" spans="1:3">
      <c r="A188" t="s">
        <v>1316</v>
      </c>
      <c r="B188" s="1">
        <v>0.53</v>
      </c>
      <c r="C188" s="9">
        <f t="shared" si="2"/>
        <v>1</v>
      </c>
    </row>
    <row r="189" spans="1:3">
      <c r="A189" t="s">
        <v>1319</v>
      </c>
      <c r="B189" s="1">
        <v>0.66</v>
      </c>
      <c r="C189" s="9">
        <f t="shared" si="2"/>
        <v>1</v>
      </c>
    </row>
    <row r="190" spans="1:3">
      <c r="A190" t="s">
        <v>1323</v>
      </c>
      <c r="B190" s="1">
        <v>0.53</v>
      </c>
      <c r="C190" s="9">
        <f t="shared" si="2"/>
        <v>1</v>
      </c>
    </row>
    <row r="191" spans="1:3">
      <c r="A191" t="s">
        <v>1332</v>
      </c>
      <c r="B191" s="1">
        <v>0.76</v>
      </c>
      <c r="C191" s="9">
        <f t="shared" si="2"/>
        <v>1</v>
      </c>
    </row>
    <row r="192" spans="1:3">
      <c r="A192" t="s">
        <v>1335</v>
      </c>
      <c r="B192" s="1">
        <v>0.48</v>
      </c>
      <c r="C192" s="9">
        <f t="shared" si="2"/>
        <v>0</v>
      </c>
    </row>
    <row r="193" spans="1:3">
      <c r="A193" t="s">
        <v>1339</v>
      </c>
      <c r="B193" s="1">
        <v>0.65</v>
      </c>
      <c r="C193" s="9">
        <f t="shared" si="2"/>
        <v>1</v>
      </c>
    </row>
    <row r="194" spans="1:3">
      <c r="A194" t="s">
        <v>1347</v>
      </c>
      <c r="B194" s="1">
        <v>0.32</v>
      </c>
      <c r="C194" s="9">
        <f t="shared" si="2"/>
        <v>0</v>
      </c>
    </row>
    <row r="195" spans="1:3">
      <c r="A195" t="s">
        <v>1350</v>
      </c>
      <c r="B195" s="1">
        <v>0.75</v>
      </c>
      <c r="C195" s="9">
        <f t="shared" ref="C195:C258" si="3">COUNTIF(B195,"&gt;=0.5")</f>
        <v>1</v>
      </c>
    </row>
    <row r="196" spans="1:3">
      <c r="A196" t="s">
        <v>10992</v>
      </c>
      <c r="B196" s="1">
        <v>0.47</v>
      </c>
      <c r="C196" s="9">
        <f t="shared" si="3"/>
        <v>0</v>
      </c>
    </row>
    <row r="197" spans="1:3">
      <c r="A197" t="s">
        <v>1366</v>
      </c>
      <c r="B197" s="1">
        <v>0.75</v>
      </c>
      <c r="C197" s="9">
        <f t="shared" si="3"/>
        <v>1</v>
      </c>
    </row>
    <row r="198" spans="1:3">
      <c r="A198" t="s">
        <v>10997</v>
      </c>
      <c r="B198" s="1">
        <v>0.48</v>
      </c>
      <c r="C198" s="9">
        <f t="shared" si="3"/>
        <v>0</v>
      </c>
    </row>
    <row r="199" spans="1:3">
      <c r="A199" t="s">
        <v>1377</v>
      </c>
      <c r="B199" s="1">
        <v>0.31</v>
      </c>
      <c r="C199" s="9">
        <f t="shared" si="3"/>
        <v>0</v>
      </c>
    </row>
    <row r="200" spans="1:3">
      <c r="A200" t="s">
        <v>1381</v>
      </c>
      <c r="B200" s="1">
        <v>0.41</v>
      </c>
      <c r="C200" s="9">
        <f t="shared" si="3"/>
        <v>0</v>
      </c>
    </row>
    <row r="201" spans="1:3">
      <c r="A201" t="s">
        <v>1390</v>
      </c>
      <c r="B201" s="1">
        <v>0.55000000000000004</v>
      </c>
      <c r="C201" s="9">
        <f t="shared" si="3"/>
        <v>1</v>
      </c>
    </row>
    <row r="202" spans="1:3">
      <c r="A202" t="s">
        <v>1399</v>
      </c>
      <c r="B202" s="1">
        <v>0.82</v>
      </c>
      <c r="C202" s="9">
        <f t="shared" si="3"/>
        <v>1</v>
      </c>
    </row>
    <row r="203" spans="1:3">
      <c r="A203" t="s">
        <v>1407</v>
      </c>
      <c r="B203" s="1">
        <v>0.63</v>
      </c>
      <c r="C203" s="9">
        <f t="shared" si="3"/>
        <v>1</v>
      </c>
    </row>
    <row r="204" spans="1:3">
      <c r="A204" t="s">
        <v>1416</v>
      </c>
      <c r="B204" s="1">
        <v>0.66</v>
      </c>
      <c r="C204" s="9">
        <f t="shared" si="3"/>
        <v>1</v>
      </c>
    </row>
    <row r="205" spans="1:3">
      <c r="A205" t="s">
        <v>1425</v>
      </c>
      <c r="B205" s="1">
        <v>0.65</v>
      </c>
      <c r="C205" s="9">
        <f t="shared" si="3"/>
        <v>1</v>
      </c>
    </row>
    <row r="206" spans="1:3">
      <c r="A206" t="s">
        <v>1434</v>
      </c>
      <c r="B206" s="1">
        <v>0.22</v>
      </c>
      <c r="C206" s="9">
        <f t="shared" si="3"/>
        <v>0</v>
      </c>
    </row>
    <row r="207" spans="1:3">
      <c r="A207" t="s">
        <v>11011</v>
      </c>
      <c r="B207" s="1">
        <v>0.25</v>
      </c>
      <c r="C207" s="9">
        <f t="shared" si="3"/>
        <v>0</v>
      </c>
    </row>
    <row r="208" spans="1:3">
      <c r="A208" t="s">
        <v>1448</v>
      </c>
      <c r="B208" s="1">
        <v>0.63</v>
      </c>
      <c r="C208" s="9">
        <f t="shared" si="3"/>
        <v>1</v>
      </c>
    </row>
    <row r="209" spans="1:3">
      <c r="A209" t="s">
        <v>1455</v>
      </c>
      <c r="B209" s="1">
        <v>0.42</v>
      </c>
      <c r="C209" s="9">
        <f t="shared" si="3"/>
        <v>0</v>
      </c>
    </row>
    <row r="210" spans="1:3">
      <c r="A210" t="s">
        <v>11016</v>
      </c>
      <c r="B210" s="1">
        <v>0.75</v>
      </c>
      <c r="C210" s="9">
        <f t="shared" si="3"/>
        <v>1</v>
      </c>
    </row>
    <row r="211" spans="1:3">
      <c r="A211" t="s">
        <v>1471</v>
      </c>
      <c r="B211" s="1">
        <v>0.66</v>
      </c>
      <c r="C211" s="9">
        <f t="shared" si="3"/>
        <v>1</v>
      </c>
    </row>
    <row r="212" spans="1:3">
      <c r="A212" t="s">
        <v>1478</v>
      </c>
      <c r="B212" s="1">
        <v>0.35</v>
      </c>
      <c r="C212" s="9">
        <f t="shared" si="3"/>
        <v>0</v>
      </c>
    </row>
    <row r="213" spans="1:3">
      <c r="A213" t="s">
        <v>1486</v>
      </c>
      <c r="B213" s="1">
        <v>0.61</v>
      </c>
      <c r="C213" s="9">
        <f t="shared" si="3"/>
        <v>1</v>
      </c>
    </row>
    <row r="214" spans="1:3">
      <c r="A214" t="s">
        <v>1494</v>
      </c>
      <c r="B214" s="1">
        <v>0.63</v>
      </c>
      <c r="C214" s="9">
        <f t="shared" si="3"/>
        <v>1</v>
      </c>
    </row>
    <row r="215" spans="1:3">
      <c r="A215" t="s">
        <v>1498</v>
      </c>
      <c r="B215" s="1">
        <v>0.6</v>
      </c>
      <c r="C215" s="9">
        <f t="shared" si="3"/>
        <v>1</v>
      </c>
    </row>
    <row r="216" spans="1:3">
      <c r="A216" t="s">
        <v>11029</v>
      </c>
      <c r="B216" s="1">
        <v>0.7</v>
      </c>
      <c r="C216" s="9">
        <f t="shared" si="3"/>
        <v>1</v>
      </c>
    </row>
    <row r="217" spans="1:3">
      <c r="A217" t="s">
        <v>1513</v>
      </c>
      <c r="B217" s="1">
        <v>0.59</v>
      </c>
      <c r="C217" s="9">
        <f t="shared" si="3"/>
        <v>1</v>
      </c>
    </row>
    <row r="218" spans="1:3">
      <c r="A218" t="s">
        <v>1522</v>
      </c>
      <c r="B218" s="1">
        <v>0.28000000000000003</v>
      </c>
      <c r="C218" s="9">
        <f t="shared" si="3"/>
        <v>0</v>
      </c>
    </row>
    <row r="219" spans="1:3">
      <c r="A219" t="s">
        <v>1531</v>
      </c>
      <c r="B219" s="1">
        <v>0.83</v>
      </c>
      <c r="C219" s="9">
        <f t="shared" si="3"/>
        <v>1</v>
      </c>
    </row>
    <row r="220" spans="1:3">
      <c r="A220" t="s">
        <v>1540</v>
      </c>
      <c r="B220" s="1">
        <v>0.65</v>
      </c>
      <c r="C220" s="9">
        <f t="shared" si="3"/>
        <v>1</v>
      </c>
    </row>
    <row r="221" spans="1:3">
      <c r="A221" t="s">
        <v>11037</v>
      </c>
      <c r="B221" s="1">
        <v>0.43</v>
      </c>
      <c r="C221" s="9">
        <f t="shared" si="3"/>
        <v>0</v>
      </c>
    </row>
    <row r="222" spans="1:3">
      <c r="A222" t="s">
        <v>1555</v>
      </c>
      <c r="B222" s="1">
        <v>0.68</v>
      </c>
      <c r="C222" s="9">
        <f t="shared" si="3"/>
        <v>1</v>
      </c>
    </row>
    <row r="223" spans="1:3">
      <c r="A223" t="s">
        <v>1558</v>
      </c>
      <c r="B223" s="1">
        <v>0.67</v>
      </c>
      <c r="C223" s="9">
        <f t="shared" si="3"/>
        <v>1</v>
      </c>
    </row>
    <row r="224" spans="1:3">
      <c r="A224" t="s">
        <v>11043</v>
      </c>
      <c r="B224" s="1">
        <v>0.5</v>
      </c>
      <c r="C224" s="9">
        <f t="shared" si="3"/>
        <v>1</v>
      </c>
    </row>
    <row r="225" spans="1:3">
      <c r="A225" t="s">
        <v>1574</v>
      </c>
      <c r="B225" s="1">
        <v>0.5</v>
      </c>
      <c r="C225" s="9">
        <f t="shared" si="3"/>
        <v>1</v>
      </c>
    </row>
    <row r="226" spans="1:3">
      <c r="A226" t="s">
        <v>1581</v>
      </c>
      <c r="B226" s="1">
        <v>0.46</v>
      </c>
      <c r="C226" s="9">
        <f t="shared" si="3"/>
        <v>0</v>
      </c>
    </row>
    <row r="227" spans="1:3">
      <c r="A227" t="s">
        <v>1590</v>
      </c>
      <c r="B227" s="1">
        <v>0.56999999999999995</v>
      </c>
      <c r="C227" s="9">
        <f t="shared" si="3"/>
        <v>1</v>
      </c>
    </row>
    <row r="228" spans="1:3">
      <c r="A228" t="s">
        <v>1598</v>
      </c>
      <c r="B228" s="1">
        <v>0.57999999999999996</v>
      </c>
      <c r="C228" s="9">
        <f t="shared" si="3"/>
        <v>1</v>
      </c>
    </row>
    <row r="229" spans="1:3">
      <c r="A229" t="s">
        <v>1607</v>
      </c>
      <c r="B229" s="1">
        <v>0.88</v>
      </c>
      <c r="C229" s="9">
        <f t="shared" si="3"/>
        <v>1</v>
      </c>
    </row>
    <row r="230" spans="1:3">
      <c r="A230" t="s">
        <v>1616</v>
      </c>
      <c r="B230" s="1">
        <v>0.54</v>
      </c>
      <c r="C230" s="9">
        <f t="shared" si="3"/>
        <v>1</v>
      </c>
    </row>
    <row r="231" spans="1:3">
      <c r="A231" t="s">
        <v>1625</v>
      </c>
      <c r="B231" s="1">
        <v>0.73</v>
      </c>
      <c r="C231" s="9">
        <f t="shared" si="3"/>
        <v>1</v>
      </c>
    </row>
    <row r="232" spans="1:3">
      <c r="A232" t="s">
        <v>1634</v>
      </c>
      <c r="B232" s="1">
        <v>0.55000000000000004</v>
      </c>
      <c r="C232" s="9">
        <f t="shared" si="3"/>
        <v>1</v>
      </c>
    </row>
    <row r="233" spans="1:3">
      <c r="A233" t="s">
        <v>1643</v>
      </c>
      <c r="B233" s="1">
        <v>0.36</v>
      </c>
      <c r="C233" s="9">
        <f t="shared" si="3"/>
        <v>0</v>
      </c>
    </row>
    <row r="234" spans="1:3">
      <c r="A234" t="s">
        <v>11057</v>
      </c>
      <c r="B234" s="1">
        <v>0.42</v>
      </c>
      <c r="C234" s="9">
        <f t="shared" si="3"/>
        <v>0</v>
      </c>
    </row>
    <row r="235" spans="1:3">
      <c r="A235" t="s">
        <v>11059</v>
      </c>
      <c r="B235" s="1">
        <v>0.75</v>
      </c>
      <c r="C235" s="9">
        <f t="shared" si="3"/>
        <v>1</v>
      </c>
    </row>
    <row r="236" spans="1:3">
      <c r="A236" t="s">
        <v>1668</v>
      </c>
      <c r="B236" s="1">
        <v>0.77</v>
      </c>
      <c r="C236" s="9">
        <f t="shared" si="3"/>
        <v>1</v>
      </c>
    </row>
    <row r="237" spans="1:3">
      <c r="A237" t="s">
        <v>1671</v>
      </c>
      <c r="B237" s="1">
        <v>0.28999999999999998</v>
      </c>
      <c r="C237" s="9">
        <f t="shared" si="3"/>
        <v>0</v>
      </c>
    </row>
    <row r="238" spans="1:3">
      <c r="A238" t="s">
        <v>1679</v>
      </c>
      <c r="B238" s="1">
        <v>0.56000000000000005</v>
      </c>
      <c r="C238" s="9">
        <f t="shared" si="3"/>
        <v>1</v>
      </c>
    </row>
    <row r="239" spans="1:3">
      <c r="A239" t="s">
        <v>1687</v>
      </c>
      <c r="B239" s="1">
        <v>0.59</v>
      </c>
      <c r="C239" s="9">
        <f t="shared" si="3"/>
        <v>1</v>
      </c>
    </row>
    <row r="240" spans="1:3">
      <c r="A240" t="s">
        <v>1696</v>
      </c>
      <c r="B240" s="1">
        <v>0.68</v>
      </c>
      <c r="C240" s="9">
        <f t="shared" si="3"/>
        <v>1</v>
      </c>
    </row>
    <row r="241" spans="1:3">
      <c r="A241" t="s">
        <v>1705</v>
      </c>
      <c r="B241" s="1">
        <v>0.5</v>
      </c>
      <c r="C241" s="9">
        <f t="shared" si="3"/>
        <v>1</v>
      </c>
    </row>
    <row r="242" spans="1:3">
      <c r="A242" t="s">
        <v>1713</v>
      </c>
      <c r="B242" s="1">
        <v>0.55000000000000004</v>
      </c>
      <c r="C242" s="9">
        <f t="shared" si="3"/>
        <v>1</v>
      </c>
    </row>
    <row r="243" spans="1:3">
      <c r="A243" t="s">
        <v>1716</v>
      </c>
      <c r="B243" s="1">
        <v>0.66</v>
      </c>
      <c r="C243" s="9">
        <f t="shared" si="3"/>
        <v>1</v>
      </c>
    </row>
    <row r="244" spans="1:3">
      <c r="A244" t="s">
        <v>1719</v>
      </c>
      <c r="B244" s="1">
        <v>0.6</v>
      </c>
      <c r="C244" s="9">
        <f t="shared" si="3"/>
        <v>1</v>
      </c>
    </row>
    <row r="245" spans="1:3">
      <c r="A245" t="s">
        <v>1727</v>
      </c>
      <c r="B245" s="1">
        <v>0.5</v>
      </c>
      <c r="C245" s="9">
        <f t="shared" si="3"/>
        <v>1</v>
      </c>
    </row>
    <row r="246" spans="1:3">
      <c r="A246" t="s">
        <v>1736</v>
      </c>
      <c r="B246" s="1">
        <v>0.83</v>
      </c>
      <c r="C246" s="9">
        <f t="shared" si="3"/>
        <v>1</v>
      </c>
    </row>
    <row r="247" spans="1:3">
      <c r="A247" t="s">
        <v>1745</v>
      </c>
      <c r="B247" s="1">
        <v>0.63</v>
      </c>
      <c r="C247" s="9">
        <f t="shared" si="3"/>
        <v>1</v>
      </c>
    </row>
    <row r="248" spans="1:3">
      <c r="A248" t="s">
        <v>11076</v>
      </c>
      <c r="B248" s="1">
        <v>0.89</v>
      </c>
      <c r="C248" s="9">
        <f t="shared" si="3"/>
        <v>1</v>
      </c>
    </row>
    <row r="249" spans="1:3">
      <c r="A249" t="s">
        <v>1750</v>
      </c>
      <c r="B249" s="1">
        <v>0.45</v>
      </c>
      <c r="C249" s="9">
        <f t="shared" si="3"/>
        <v>0</v>
      </c>
    </row>
    <row r="250" spans="1:3">
      <c r="A250" t="s">
        <v>1754</v>
      </c>
      <c r="B250" s="1">
        <v>0.87</v>
      </c>
      <c r="C250" s="9">
        <f t="shared" si="3"/>
        <v>1</v>
      </c>
    </row>
    <row r="251" spans="1:3">
      <c r="A251" t="s">
        <v>1762</v>
      </c>
      <c r="B251" s="1">
        <v>0.44</v>
      </c>
      <c r="C251" s="9">
        <f t="shared" si="3"/>
        <v>0</v>
      </c>
    </row>
    <row r="252" spans="1:3">
      <c r="A252" t="s">
        <v>1770</v>
      </c>
      <c r="B252" s="1">
        <v>0.56000000000000005</v>
      </c>
      <c r="C252" s="9">
        <f t="shared" si="3"/>
        <v>1</v>
      </c>
    </row>
    <row r="253" spans="1:3">
      <c r="A253" t="s">
        <v>1779</v>
      </c>
      <c r="B253" s="1">
        <v>0.44</v>
      </c>
      <c r="C253" s="9">
        <f t="shared" si="3"/>
        <v>0</v>
      </c>
    </row>
    <row r="254" spans="1:3">
      <c r="A254" t="s">
        <v>11087</v>
      </c>
      <c r="B254" s="1">
        <v>0.63</v>
      </c>
      <c r="C254" s="9">
        <f t="shared" si="3"/>
        <v>1</v>
      </c>
    </row>
    <row r="255" spans="1:3">
      <c r="A255" t="s">
        <v>11089</v>
      </c>
      <c r="B255" s="1">
        <v>0.7</v>
      </c>
      <c r="C255" s="9">
        <f t="shared" si="3"/>
        <v>1</v>
      </c>
    </row>
    <row r="256" spans="1:3">
      <c r="A256" t="s">
        <v>1798</v>
      </c>
      <c r="B256" s="1">
        <v>0.76</v>
      </c>
      <c r="C256" s="9">
        <f t="shared" si="3"/>
        <v>1</v>
      </c>
    </row>
    <row r="257" spans="1:3">
      <c r="A257" t="s">
        <v>1807</v>
      </c>
      <c r="B257" s="1">
        <v>0.35</v>
      </c>
      <c r="C257" s="9">
        <f t="shared" si="3"/>
        <v>0</v>
      </c>
    </row>
    <row r="258" spans="1:3">
      <c r="A258" t="s">
        <v>1810</v>
      </c>
      <c r="B258" s="1">
        <v>0.42</v>
      </c>
      <c r="C258" s="9">
        <f t="shared" si="3"/>
        <v>0</v>
      </c>
    </row>
    <row r="259" spans="1:3">
      <c r="A259" t="s">
        <v>1819</v>
      </c>
      <c r="B259" s="1">
        <v>0.7</v>
      </c>
      <c r="C259" s="9">
        <f t="shared" ref="C259:C322" si="4">COUNTIF(B259,"&gt;=0.5")</f>
        <v>1</v>
      </c>
    </row>
    <row r="260" spans="1:3">
      <c r="A260" t="s">
        <v>1822</v>
      </c>
      <c r="B260" s="1">
        <v>0.63</v>
      </c>
      <c r="C260" s="9">
        <f t="shared" si="4"/>
        <v>1</v>
      </c>
    </row>
    <row r="261" spans="1:3">
      <c r="A261" t="s">
        <v>1826</v>
      </c>
      <c r="B261" s="1">
        <v>0.61</v>
      </c>
      <c r="C261" s="9">
        <f t="shared" si="4"/>
        <v>1</v>
      </c>
    </row>
    <row r="262" spans="1:3">
      <c r="A262" t="s">
        <v>1834</v>
      </c>
      <c r="B262" s="1">
        <v>0.56999999999999995</v>
      </c>
      <c r="C262" s="9">
        <f t="shared" si="4"/>
        <v>1</v>
      </c>
    </row>
    <row r="263" spans="1:3">
      <c r="A263" t="s">
        <v>1842</v>
      </c>
      <c r="B263" s="1">
        <v>0.7</v>
      </c>
      <c r="C263" s="9">
        <f t="shared" si="4"/>
        <v>1</v>
      </c>
    </row>
    <row r="264" spans="1:3">
      <c r="A264" t="s">
        <v>1846</v>
      </c>
      <c r="B264" s="1">
        <v>0.35</v>
      </c>
      <c r="C264" s="9">
        <f t="shared" si="4"/>
        <v>0</v>
      </c>
    </row>
    <row r="265" spans="1:3">
      <c r="A265" t="s">
        <v>11102</v>
      </c>
      <c r="B265" s="1">
        <v>0.6</v>
      </c>
      <c r="C265" s="9">
        <f t="shared" si="4"/>
        <v>1</v>
      </c>
    </row>
    <row r="266" spans="1:3">
      <c r="A266" t="s">
        <v>1858</v>
      </c>
      <c r="B266" s="1">
        <v>0</v>
      </c>
      <c r="C266" s="9">
        <f t="shared" si="4"/>
        <v>0</v>
      </c>
    </row>
    <row r="267" spans="1:3">
      <c r="A267" t="s">
        <v>1867</v>
      </c>
      <c r="B267" s="1">
        <v>0.24</v>
      </c>
      <c r="C267" s="9">
        <f t="shared" si="4"/>
        <v>0</v>
      </c>
    </row>
    <row r="268" spans="1:3">
      <c r="A268" t="s">
        <v>1871</v>
      </c>
      <c r="B268" s="1">
        <v>0.8</v>
      </c>
      <c r="C268" s="9">
        <f t="shared" si="4"/>
        <v>1</v>
      </c>
    </row>
    <row r="269" spans="1:3">
      <c r="A269" t="s">
        <v>1879</v>
      </c>
      <c r="B269" s="1">
        <v>0.59</v>
      </c>
      <c r="C269" s="9">
        <f t="shared" si="4"/>
        <v>1</v>
      </c>
    </row>
    <row r="270" spans="1:3">
      <c r="A270" t="s">
        <v>1888</v>
      </c>
      <c r="B270" s="1">
        <v>0.36</v>
      </c>
      <c r="C270" s="9">
        <f t="shared" si="4"/>
        <v>0</v>
      </c>
    </row>
    <row r="271" spans="1:3">
      <c r="A271" t="s">
        <v>1895</v>
      </c>
      <c r="B271" s="1">
        <v>0.43</v>
      </c>
      <c r="C271" s="9">
        <f t="shared" si="4"/>
        <v>0</v>
      </c>
    </row>
    <row r="272" spans="1:3">
      <c r="A272" t="s">
        <v>1903</v>
      </c>
      <c r="B272" s="1">
        <v>0.28000000000000003</v>
      </c>
      <c r="C272" s="9">
        <f t="shared" si="4"/>
        <v>0</v>
      </c>
    </row>
    <row r="273" spans="1:3">
      <c r="A273" t="s">
        <v>1907</v>
      </c>
      <c r="B273" s="1">
        <v>0.65</v>
      </c>
      <c r="C273" s="9">
        <f t="shared" si="4"/>
        <v>1</v>
      </c>
    </row>
    <row r="274" spans="1:3">
      <c r="A274" t="s">
        <v>1915</v>
      </c>
      <c r="B274" s="1">
        <v>0.52</v>
      </c>
      <c r="C274" s="9">
        <f t="shared" si="4"/>
        <v>1</v>
      </c>
    </row>
    <row r="275" spans="1:3">
      <c r="A275" t="s">
        <v>1919</v>
      </c>
      <c r="B275" s="1">
        <v>0.53</v>
      </c>
      <c r="C275" s="9">
        <f t="shared" si="4"/>
        <v>1</v>
      </c>
    </row>
    <row r="276" spans="1:3">
      <c r="A276" t="s">
        <v>1928</v>
      </c>
      <c r="B276" s="1">
        <v>0.6</v>
      </c>
      <c r="C276" s="9">
        <f t="shared" si="4"/>
        <v>1</v>
      </c>
    </row>
    <row r="277" spans="1:3">
      <c r="A277" t="s">
        <v>1937</v>
      </c>
      <c r="B277" s="1">
        <v>0.6</v>
      </c>
      <c r="C277" s="9">
        <f t="shared" si="4"/>
        <v>1</v>
      </c>
    </row>
    <row r="278" spans="1:3">
      <c r="A278" t="s">
        <v>1946</v>
      </c>
      <c r="B278" s="1">
        <v>0.34</v>
      </c>
      <c r="C278" s="9">
        <f t="shared" si="4"/>
        <v>0</v>
      </c>
    </row>
    <row r="279" spans="1:3">
      <c r="A279" t="s">
        <v>1950</v>
      </c>
      <c r="B279" s="1">
        <v>0.6</v>
      </c>
      <c r="C279" s="9">
        <f t="shared" si="4"/>
        <v>1</v>
      </c>
    </row>
    <row r="280" spans="1:3">
      <c r="A280" t="s">
        <v>1959</v>
      </c>
      <c r="B280" s="1">
        <v>0.27</v>
      </c>
      <c r="C280" s="9">
        <f t="shared" si="4"/>
        <v>0</v>
      </c>
    </row>
    <row r="281" spans="1:3">
      <c r="A281" t="s">
        <v>1963</v>
      </c>
      <c r="B281" s="1">
        <v>0.5</v>
      </c>
      <c r="C281" s="9">
        <f t="shared" si="4"/>
        <v>1</v>
      </c>
    </row>
    <row r="282" spans="1:3">
      <c r="A282" t="s">
        <v>1972</v>
      </c>
      <c r="B282" s="1">
        <v>0.37</v>
      </c>
      <c r="C282" s="9">
        <f t="shared" si="4"/>
        <v>0</v>
      </c>
    </row>
    <row r="283" spans="1:3">
      <c r="A283" t="s">
        <v>11127</v>
      </c>
      <c r="B283" s="1">
        <v>0.38</v>
      </c>
      <c r="C283" s="9">
        <f t="shared" si="4"/>
        <v>0</v>
      </c>
    </row>
    <row r="284" spans="1:3">
      <c r="A284" t="s">
        <v>1989</v>
      </c>
      <c r="B284" s="1">
        <v>0.8</v>
      </c>
      <c r="C284" s="9">
        <f t="shared" si="4"/>
        <v>1</v>
      </c>
    </row>
    <row r="285" spans="1:3">
      <c r="A285" t="s">
        <v>1998</v>
      </c>
      <c r="B285" s="1">
        <v>0.4</v>
      </c>
      <c r="C285" s="9">
        <f t="shared" si="4"/>
        <v>0</v>
      </c>
    </row>
    <row r="286" spans="1:3">
      <c r="A286" t="s">
        <v>2001</v>
      </c>
      <c r="B286" s="1">
        <v>0.56999999999999995</v>
      </c>
      <c r="C286" s="9">
        <f t="shared" si="4"/>
        <v>1</v>
      </c>
    </row>
    <row r="287" spans="1:3">
      <c r="A287" t="s">
        <v>11131</v>
      </c>
      <c r="B287" s="1">
        <v>0.88</v>
      </c>
      <c r="C287" s="9">
        <f t="shared" si="4"/>
        <v>1</v>
      </c>
    </row>
    <row r="288" spans="1:3">
      <c r="A288" t="s">
        <v>2013</v>
      </c>
      <c r="B288" s="1">
        <v>0.46</v>
      </c>
      <c r="C288" s="9">
        <f t="shared" si="4"/>
        <v>0</v>
      </c>
    </row>
    <row r="289" spans="1:3">
      <c r="A289" t="s">
        <v>2021</v>
      </c>
      <c r="B289" s="1">
        <v>0.75</v>
      </c>
      <c r="C289" s="9">
        <f t="shared" si="4"/>
        <v>1</v>
      </c>
    </row>
    <row r="290" spans="1:3">
      <c r="A290" t="s">
        <v>2029</v>
      </c>
      <c r="B290" s="1">
        <v>0.5</v>
      </c>
      <c r="C290" s="9">
        <f t="shared" si="4"/>
        <v>1</v>
      </c>
    </row>
    <row r="291" spans="1:3">
      <c r="A291" t="s">
        <v>2037</v>
      </c>
      <c r="B291" s="1">
        <v>0.59</v>
      </c>
      <c r="C291" s="9">
        <f t="shared" si="4"/>
        <v>1</v>
      </c>
    </row>
    <row r="292" spans="1:3">
      <c r="A292" t="s">
        <v>591</v>
      </c>
      <c r="B292" s="1">
        <v>0.48</v>
      </c>
      <c r="C292" s="9">
        <f t="shared" si="4"/>
        <v>0</v>
      </c>
    </row>
    <row r="293" spans="1:3">
      <c r="A293" t="s">
        <v>2049</v>
      </c>
      <c r="B293" s="1">
        <v>0.59</v>
      </c>
      <c r="C293" s="9">
        <f t="shared" si="4"/>
        <v>1</v>
      </c>
    </row>
    <row r="294" spans="1:3">
      <c r="A294" t="s">
        <v>2058</v>
      </c>
      <c r="B294" s="1">
        <v>0.4</v>
      </c>
      <c r="C294" s="9">
        <f t="shared" si="4"/>
        <v>0</v>
      </c>
    </row>
    <row r="295" spans="1:3">
      <c r="A295" t="s">
        <v>2066</v>
      </c>
      <c r="B295" s="1">
        <v>0.7</v>
      </c>
      <c r="C295" s="9">
        <f t="shared" si="4"/>
        <v>1</v>
      </c>
    </row>
    <row r="296" spans="1:3">
      <c r="A296" t="s">
        <v>2074</v>
      </c>
      <c r="B296" s="1">
        <v>0.61</v>
      </c>
      <c r="C296" s="9">
        <f t="shared" si="4"/>
        <v>1</v>
      </c>
    </row>
    <row r="297" spans="1:3">
      <c r="A297" t="s">
        <v>2083</v>
      </c>
      <c r="B297" s="1">
        <v>0.41</v>
      </c>
      <c r="C297" s="9">
        <f t="shared" si="4"/>
        <v>0</v>
      </c>
    </row>
    <row r="298" spans="1:3">
      <c r="A298" t="s">
        <v>1727</v>
      </c>
      <c r="B298" s="1">
        <v>0.5</v>
      </c>
      <c r="C298" s="9">
        <f t="shared" si="4"/>
        <v>1</v>
      </c>
    </row>
    <row r="299" spans="1:3">
      <c r="A299" t="s">
        <v>2093</v>
      </c>
      <c r="B299" s="1">
        <v>0.5</v>
      </c>
      <c r="C299" s="9">
        <f t="shared" si="4"/>
        <v>1</v>
      </c>
    </row>
    <row r="300" spans="1:3">
      <c r="A300" t="s">
        <v>2102</v>
      </c>
      <c r="B300" s="1">
        <v>0.59</v>
      </c>
      <c r="C300" s="9">
        <f t="shared" si="4"/>
        <v>1</v>
      </c>
    </row>
    <row r="301" spans="1:3">
      <c r="A301" t="s">
        <v>2110</v>
      </c>
      <c r="B301" s="1">
        <v>0.52</v>
      </c>
      <c r="C301" s="9">
        <f t="shared" si="4"/>
        <v>1</v>
      </c>
    </row>
    <row r="302" spans="1:3">
      <c r="A302" t="s">
        <v>2118</v>
      </c>
      <c r="B302" s="1">
        <v>0.71</v>
      </c>
      <c r="C302" s="9">
        <f t="shared" si="4"/>
        <v>1</v>
      </c>
    </row>
    <row r="303" spans="1:3">
      <c r="A303" t="s">
        <v>2126</v>
      </c>
      <c r="B303" s="1">
        <v>0.62</v>
      </c>
      <c r="C303" s="9">
        <f t="shared" si="4"/>
        <v>1</v>
      </c>
    </row>
    <row r="304" spans="1:3">
      <c r="A304" t="s">
        <v>2130</v>
      </c>
      <c r="B304" s="1">
        <v>0.63</v>
      </c>
      <c r="C304" s="9">
        <f t="shared" si="4"/>
        <v>1</v>
      </c>
    </row>
    <row r="305" spans="1:3">
      <c r="A305" t="s">
        <v>11159</v>
      </c>
      <c r="B305" s="1">
        <v>0.78</v>
      </c>
      <c r="C305" s="9">
        <f t="shared" si="4"/>
        <v>1</v>
      </c>
    </row>
    <row r="306" spans="1:3">
      <c r="A306" t="s">
        <v>2144</v>
      </c>
      <c r="B306" s="1">
        <v>0.8</v>
      </c>
      <c r="C306" s="9">
        <f t="shared" si="4"/>
        <v>1</v>
      </c>
    </row>
    <row r="307" spans="1:3">
      <c r="A307" t="s">
        <v>2153</v>
      </c>
      <c r="B307" s="1">
        <v>0.45</v>
      </c>
      <c r="C307" s="9">
        <f t="shared" si="4"/>
        <v>0</v>
      </c>
    </row>
    <row r="308" spans="1:3">
      <c r="A308" t="s">
        <v>2161</v>
      </c>
      <c r="B308" s="1">
        <v>0.37</v>
      </c>
      <c r="C308" s="9">
        <f t="shared" si="4"/>
        <v>0</v>
      </c>
    </row>
    <row r="309" spans="1:3">
      <c r="A309" t="s">
        <v>2170</v>
      </c>
      <c r="B309" s="1">
        <v>0.15</v>
      </c>
      <c r="C309" s="9">
        <f t="shared" si="4"/>
        <v>0</v>
      </c>
    </row>
    <row r="310" spans="1:3">
      <c r="A310" t="s">
        <v>2179</v>
      </c>
      <c r="B310" s="1">
        <v>0.45</v>
      </c>
      <c r="C310" s="9">
        <f t="shared" si="4"/>
        <v>0</v>
      </c>
    </row>
    <row r="311" spans="1:3">
      <c r="A311" t="s">
        <v>2188</v>
      </c>
      <c r="B311" s="1">
        <v>0.66</v>
      </c>
      <c r="C311" s="9">
        <f t="shared" si="4"/>
        <v>1</v>
      </c>
    </row>
    <row r="312" spans="1:3">
      <c r="A312" t="s">
        <v>2197</v>
      </c>
      <c r="B312" s="1">
        <v>0.35</v>
      </c>
      <c r="C312" s="9">
        <f t="shared" si="4"/>
        <v>0</v>
      </c>
    </row>
    <row r="313" spans="1:3">
      <c r="A313" t="s">
        <v>2201</v>
      </c>
      <c r="B313" s="1">
        <v>0.63</v>
      </c>
      <c r="C313" s="9">
        <f t="shared" si="4"/>
        <v>1</v>
      </c>
    </row>
    <row r="314" spans="1:3">
      <c r="A314" t="s">
        <v>2210</v>
      </c>
      <c r="B314" s="1">
        <v>0.23</v>
      </c>
      <c r="C314" s="9">
        <f t="shared" si="4"/>
        <v>0</v>
      </c>
    </row>
    <row r="315" spans="1:3">
      <c r="A315" t="s">
        <v>2219</v>
      </c>
      <c r="B315" s="1">
        <v>0.78</v>
      </c>
      <c r="C315" s="9">
        <f t="shared" si="4"/>
        <v>1</v>
      </c>
    </row>
    <row r="316" spans="1:3">
      <c r="A316" t="s">
        <v>2228</v>
      </c>
      <c r="B316" s="1">
        <v>0.61</v>
      </c>
      <c r="C316" s="9">
        <f t="shared" si="4"/>
        <v>1</v>
      </c>
    </row>
    <row r="317" spans="1:3">
      <c r="A317" t="s">
        <v>2237</v>
      </c>
      <c r="B317" s="1">
        <v>0.59</v>
      </c>
      <c r="C317" s="9">
        <f t="shared" si="4"/>
        <v>1</v>
      </c>
    </row>
    <row r="318" spans="1:3">
      <c r="A318" t="s">
        <v>2245</v>
      </c>
      <c r="B318" s="1">
        <v>0.63</v>
      </c>
      <c r="C318" s="9">
        <f t="shared" si="4"/>
        <v>1</v>
      </c>
    </row>
    <row r="319" spans="1:3">
      <c r="A319" t="s">
        <v>2253</v>
      </c>
      <c r="B319" s="1">
        <v>0.38</v>
      </c>
      <c r="C319" s="9">
        <f t="shared" si="4"/>
        <v>0</v>
      </c>
    </row>
    <row r="320" spans="1:3">
      <c r="A320" t="s">
        <v>2261</v>
      </c>
      <c r="B320" s="1">
        <v>0.54</v>
      </c>
      <c r="C320" s="9">
        <f t="shared" si="4"/>
        <v>1</v>
      </c>
    </row>
    <row r="321" spans="1:3">
      <c r="A321" t="s">
        <v>2269</v>
      </c>
      <c r="B321" s="1">
        <v>0.6</v>
      </c>
      <c r="C321" s="9">
        <f t="shared" si="4"/>
        <v>1</v>
      </c>
    </row>
    <row r="322" spans="1:3">
      <c r="A322" t="s">
        <v>2278</v>
      </c>
      <c r="B322" s="1">
        <v>0.5</v>
      </c>
      <c r="C322" s="9">
        <f t="shared" si="4"/>
        <v>1</v>
      </c>
    </row>
    <row r="323" spans="1:3">
      <c r="A323" t="s">
        <v>2286</v>
      </c>
      <c r="B323" s="1">
        <v>0</v>
      </c>
      <c r="C323" s="9">
        <f t="shared" ref="C323:C386" si="5">COUNTIF(B323,"&gt;=0.5")</f>
        <v>0</v>
      </c>
    </row>
    <row r="324" spans="1:3">
      <c r="A324" t="s">
        <v>2295</v>
      </c>
      <c r="B324" s="1">
        <v>0.56999999999999995</v>
      </c>
      <c r="C324" s="9">
        <f t="shared" si="5"/>
        <v>1</v>
      </c>
    </row>
    <row r="325" spans="1:3">
      <c r="A325" t="s">
        <v>2304</v>
      </c>
      <c r="B325" s="1">
        <v>0.52</v>
      </c>
      <c r="C325" s="9">
        <f t="shared" si="5"/>
        <v>1</v>
      </c>
    </row>
    <row r="326" spans="1:3">
      <c r="A326" t="s">
        <v>2313</v>
      </c>
      <c r="B326" s="1">
        <v>0.75</v>
      </c>
      <c r="C326" s="9">
        <f t="shared" si="5"/>
        <v>1</v>
      </c>
    </row>
    <row r="327" spans="1:3">
      <c r="A327" t="s">
        <v>2322</v>
      </c>
      <c r="B327" s="1">
        <v>0.11</v>
      </c>
      <c r="C327" s="9">
        <f t="shared" si="5"/>
        <v>0</v>
      </c>
    </row>
    <row r="328" spans="1:3">
      <c r="A328" t="s">
        <v>2326</v>
      </c>
      <c r="B328" s="1">
        <v>0.51</v>
      </c>
      <c r="C328" s="9">
        <f t="shared" si="5"/>
        <v>1</v>
      </c>
    </row>
    <row r="329" spans="1:3">
      <c r="A329" t="s">
        <v>2334</v>
      </c>
      <c r="B329" s="1">
        <v>0.46</v>
      </c>
      <c r="C329" s="9">
        <f t="shared" si="5"/>
        <v>0</v>
      </c>
    </row>
    <row r="330" spans="1:3">
      <c r="A330" t="s">
        <v>2338</v>
      </c>
      <c r="B330" s="1">
        <v>0.65</v>
      </c>
      <c r="C330" s="9">
        <f t="shared" si="5"/>
        <v>1</v>
      </c>
    </row>
    <row r="331" spans="1:3">
      <c r="A331" t="s">
        <v>2342</v>
      </c>
      <c r="B331" s="1">
        <v>0.61</v>
      </c>
      <c r="C331" s="9">
        <f t="shared" si="5"/>
        <v>1</v>
      </c>
    </row>
    <row r="332" spans="1:3">
      <c r="A332" t="s">
        <v>2350</v>
      </c>
      <c r="B332" s="1">
        <v>0.48</v>
      </c>
      <c r="C332" s="9">
        <f t="shared" si="5"/>
        <v>0</v>
      </c>
    </row>
    <row r="333" spans="1:3">
      <c r="A333" t="s">
        <v>2358</v>
      </c>
      <c r="B333" s="1">
        <v>0.2</v>
      </c>
      <c r="C333" s="9">
        <f t="shared" si="5"/>
        <v>0</v>
      </c>
    </row>
    <row r="334" spans="1:3">
      <c r="A334" t="s">
        <v>2367</v>
      </c>
      <c r="B334" s="1">
        <v>0.33</v>
      </c>
      <c r="C334" s="9">
        <f t="shared" si="5"/>
        <v>0</v>
      </c>
    </row>
    <row r="335" spans="1:3">
      <c r="A335" t="s">
        <v>2376</v>
      </c>
      <c r="B335" s="1">
        <v>0.63</v>
      </c>
      <c r="C335" s="9">
        <f t="shared" si="5"/>
        <v>1</v>
      </c>
    </row>
    <row r="336" spans="1:3">
      <c r="A336" t="s">
        <v>2383</v>
      </c>
      <c r="B336" s="1">
        <v>0.91</v>
      </c>
      <c r="C336" s="9">
        <f t="shared" si="5"/>
        <v>1</v>
      </c>
    </row>
    <row r="337" spans="1:3">
      <c r="A337" t="s">
        <v>11203</v>
      </c>
      <c r="B337" s="1">
        <v>0.8</v>
      </c>
      <c r="C337" s="9">
        <f t="shared" si="5"/>
        <v>1</v>
      </c>
    </row>
    <row r="338" spans="1:3">
      <c r="A338" t="s">
        <v>11206</v>
      </c>
      <c r="B338" s="1">
        <v>0.75</v>
      </c>
      <c r="C338" s="9">
        <f t="shared" si="5"/>
        <v>1</v>
      </c>
    </row>
    <row r="339" spans="1:3">
      <c r="A339" t="s">
        <v>2404</v>
      </c>
      <c r="B339" s="1">
        <v>7.0000000000000007E-2</v>
      </c>
      <c r="C339" s="9">
        <f t="shared" si="5"/>
        <v>0</v>
      </c>
    </row>
    <row r="340" spans="1:3">
      <c r="A340" t="s">
        <v>2411</v>
      </c>
      <c r="B340" s="1">
        <v>0.28000000000000003</v>
      </c>
      <c r="C340" s="9">
        <f t="shared" si="5"/>
        <v>0</v>
      </c>
    </row>
    <row r="341" spans="1:3">
      <c r="A341" t="s">
        <v>2419</v>
      </c>
      <c r="B341" s="1">
        <v>0</v>
      </c>
      <c r="C341" s="9">
        <f t="shared" si="5"/>
        <v>0</v>
      </c>
    </row>
    <row r="342" spans="1:3">
      <c r="A342" t="s">
        <v>2426</v>
      </c>
      <c r="B342" s="1">
        <v>0</v>
      </c>
      <c r="C342" s="9">
        <f t="shared" si="5"/>
        <v>0</v>
      </c>
    </row>
    <row r="343" spans="1:3">
      <c r="A343" t="s">
        <v>2429</v>
      </c>
      <c r="B343" s="1">
        <v>0.28000000000000003</v>
      </c>
      <c r="C343" s="9">
        <f t="shared" si="5"/>
        <v>0</v>
      </c>
    </row>
    <row r="344" spans="1:3">
      <c r="A344" t="s">
        <v>2432</v>
      </c>
      <c r="B344" s="1">
        <v>0.28000000000000003</v>
      </c>
      <c r="C344" s="9">
        <f t="shared" si="5"/>
        <v>0</v>
      </c>
    </row>
    <row r="345" spans="1:3">
      <c r="A345" t="s">
        <v>2435</v>
      </c>
      <c r="B345" s="1">
        <v>0.43</v>
      </c>
      <c r="C345" s="9">
        <f t="shared" si="5"/>
        <v>0</v>
      </c>
    </row>
    <row r="346" spans="1:3">
      <c r="A346" t="s">
        <v>2444</v>
      </c>
      <c r="B346" s="1">
        <v>0.62</v>
      </c>
      <c r="C346" s="9">
        <f t="shared" si="5"/>
        <v>1</v>
      </c>
    </row>
    <row r="347" spans="1:3">
      <c r="A347" t="s">
        <v>2452</v>
      </c>
      <c r="B347" s="1">
        <v>0.19</v>
      </c>
      <c r="C347" s="9">
        <f t="shared" si="5"/>
        <v>0</v>
      </c>
    </row>
    <row r="348" spans="1:3">
      <c r="A348" t="s">
        <v>11229</v>
      </c>
      <c r="B348" s="1">
        <v>0.79</v>
      </c>
      <c r="C348" s="9">
        <f t="shared" si="5"/>
        <v>1</v>
      </c>
    </row>
    <row r="349" spans="1:3">
      <c r="A349" t="s">
        <v>2467</v>
      </c>
      <c r="B349" s="1">
        <v>0.4</v>
      </c>
      <c r="C349" s="9">
        <f t="shared" si="5"/>
        <v>0</v>
      </c>
    </row>
    <row r="350" spans="1:3">
      <c r="A350" t="s">
        <v>2476</v>
      </c>
      <c r="B350" s="1">
        <v>0.21</v>
      </c>
      <c r="C350" s="9">
        <f t="shared" si="5"/>
        <v>0</v>
      </c>
    </row>
    <row r="351" spans="1:3">
      <c r="A351" t="s">
        <v>11237</v>
      </c>
      <c r="B351" s="1">
        <v>0.76</v>
      </c>
      <c r="C351" s="9">
        <f t="shared" si="5"/>
        <v>1</v>
      </c>
    </row>
    <row r="352" spans="1:3">
      <c r="A352" t="s">
        <v>2490</v>
      </c>
      <c r="B352" s="1">
        <v>0.25</v>
      </c>
      <c r="C352" s="9">
        <f t="shared" si="5"/>
        <v>0</v>
      </c>
    </row>
    <row r="353" spans="1:3">
      <c r="A353" t="s">
        <v>11242</v>
      </c>
      <c r="B353" s="1">
        <v>0.73</v>
      </c>
      <c r="C353" s="9">
        <f t="shared" si="5"/>
        <v>1</v>
      </c>
    </row>
    <row r="354" spans="1:3">
      <c r="A354" t="s">
        <v>2506</v>
      </c>
      <c r="B354" s="1">
        <v>0.65</v>
      </c>
      <c r="C354" s="9">
        <f t="shared" si="5"/>
        <v>1</v>
      </c>
    </row>
    <row r="355" spans="1:3">
      <c r="A355" t="s">
        <v>2515</v>
      </c>
      <c r="B355" s="1">
        <v>0.47</v>
      </c>
      <c r="C355" s="9">
        <f t="shared" si="5"/>
        <v>0</v>
      </c>
    </row>
    <row r="356" spans="1:3">
      <c r="A356" t="s">
        <v>2518</v>
      </c>
      <c r="B356" s="1">
        <v>0.21</v>
      </c>
      <c r="C356" s="9">
        <f t="shared" si="5"/>
        <v>0</v>
      </c>
    </row>
    <row r="357" spans="1:3">
      <c r="A357" t="s">
        <v>2521</v>
      </c>
      <c r="B357" s="1">
        <v>0.4</v>
      </c>
      <c r="C357" s="9">
        <f t="shared" si="5"/>
        <v>0</v>
      </c>
    </row>
    <row r="358" spans="1:3">
      <c r="A358" t="s">
        <v>2529</v>
      </c>
      <c r="B358" s="1">
        <v>0.48</v>
      </c>
      <c r="C358" s="9">
        <f t="shared" si="5"/>
        <v>0</v>
      </c>
    </row>
    <row r="359" spans="1:3">
      <c r="A359" t="s">
        <v>2533</v>
      </c>
      <c r="B359" s="1">
        <v>0.65</v>
      </c>
      <c r="C359" s="9">
        <f t="shared" si="5"/>
        <v>1</v>
      </c>
    </row>
    <row r="360" spans="1:3">
      <c r="A360" t="s">
        <v>2542</v>
      </c>
      <c r="B360" s="1">
        <v>0.28000000000000003</v>
      </c>
      <c r="C360" s="9">
        <f t="shared" si="5"/>
        <v>0</v>
      </c>
    </row>
    <row r="361" spans="1:3">
      <c r="A361" t="s">
        <v>11252</v>
      </c>
      <c r="B361" s="1">
        <v>0.6</v>
      </c>
      <c r="C361" s="9">
        <f t="shared" si="5"/>
        <v>1</v>
      </c>
    </row>
    <row r="362" spans="1:3">
      <c r="A362" t="s">
        <v>11255</v>
      </c>
      <c r="B362" s="1">
        <v>0.81</v>
      </c>
      <c r="C362" s="9">
        <f t="shared" si="5"/>
        <v>1</v>
      </c>
    </row>
    <row r="363" spans="1:3">
      <c r="A363" t="s">
        <v>2566</v>
      </c>
      <c r="B363" s="1">
        <v>0.28999999999999998</v>
      </c>
      <c r="C363" s="9">
        <f t="shared" si="5"/>
        <v>0</v>
      </c>
    </row>
    <row r="364" spans="1:3">
      <c r="A364" t="s">
        <v>2574</v>
      </c>
      <c r="B364" s="1">
        <v>0.47</v>
      </c>
      <c r="C364" s="9">
        <f t="shared" si="5"/>
        <v>0</v>
      </c>
    </row>
    <row r="365" spans="1:3">
      <c r="A365" t="s">
        <v>2578</v>
      </c>
      <c r="B365" s="1">
        <v>0.28000000000000003</v>
      </c>
      <c r="C365" s="9">
        <f t="shared" si="5"/>
        <v>0</v>
      </c>
    </row>
    <row r="366" spans="1:3">
      <c r="A366" t="s">
        <v>2383</v>
      </c>
      <c r="B366" s="1">
        <v>0.91</v>
      </c>
      <c r="C366" s="9">
        <f t="shared" si="5"/>
        <v>1</v>
      </c>
    </row>
    <row r="367" spans="1:3">
      <c r="A367" t="s">
        <v>11263</v>
      </c>
      <c r="B367" s="1">
        <v>0.78</v>
      </c>
      <c r="C367" s="9">
        <f t="shared" si="5"/>
        <v>1</v>
      </c>
    </row>
    <row r="368" spans="1:3">
      <c r="A368" t="s">
        <v>2596</v>
      </c>
      <c r="B368" s="1">
        <v>0.32</v>
      </c>
      <c r="C368" s="9">
        <f t="shared" si="5"/>
        <v>0</v>
      </c>
    </row>
    <row r="369" spans="1:3">
      <c r="A369" t="s">
        <v>2599</v>
      </c>
      <c r="B369" s="1">
        <v>0.21</v>
      </c>
      <c r="C369" s="9">
        <f t="shared" si="5"/>
        <v>0</v>
      </c>
    </row>
    <row r="370" spans="1:3">
      <c r="A370" t="s">
        <v>2383</v>
      </c>
      <c r="B370" s="1">
        <v>0.91</v>
      </c>
      <c r="C370" s="9">
        <f t="shared" si="5"/>
        <v>1</v>
      </c>
    </row>
    <row r="371" spans="1:3">
      <c r="A371" t="s">
        <v>16</v>
      </c>
      <c r="B371" s="1">
        <v>0.64</v>
      </c>
      <c r="C371" s="9">
        <f t="shared" si="5"/>
        <v>1</v>
      </c>
    </row>
    <row r="372" spans="1:3">
      <c r="A372" t="s">
        <v>2610</v>
      </c>
      <c r="B372" s="1">
        <v>0.23</v>
      </c>
      <c r="C372" s="9">
        <f t="shared" si="5"/>
        <v>0</v>
      </c>
    </row>
    <row r="373" spans="1:3">
      <c r="A373" t="s">
        <v>2618</v>
      </c>
      <c r="B373" s="1">
        <v>0.24</v>
      </c>
      <c r="C373" s="9">
        <f t="shared" si="5"/>
        <v>0</v>
      </c>
    </row>
    <row r="374" spans="1:3">
      <c r="A374" t="s">
        <v>2383</v>
      </c>
      <c r="B374" s="1">
        <v>0.91</v>
      </c>
      <c r="C374" s="9">
        <f t="shared" si="5"/>
        <v>1</v>
      </c>
    </row>
    <row r="375" spans="1:3">
      <c r="A375" t="s">
        <v>2623</v>
      </c>
      <c r="B375" s="1">
        <v>0.25</v>
      </c>
      <c r="C375" s="9">
        <f t="shared" si="5"/>
        <v>0</v>
      </c>
    </row>
    <row r="376" spans="1:3">
      <c r="A376" t="s">
        <v>2626</v>
      </c>
      <c r="B376" s="1">
        <v>0.72</v>
      </c>
      <c r="C376" s="9">
        <f t="shared" si="5"/>
        <v>1</v>
      </c>
    </row>
    <row r="377" spans="1:3">
      <c r="A377" t="s">
        <v>11281</v>
      </c>
      <c r="B377" s="1">
        <v>0.76</v>
      </c>
      <c r="C377" s="9">
        <f t="shared" si="5"/>
        <v>1</v>
      </c>
    </row>
    <row r="378" spans="1:3">
      <c r="A378" t="s">
        <v>2636</v>
      </c>
      <c r="B378" s="1">
        <v>0.5</v>
      </c>
      <c r="C378" s="9">
        <f t="shared" si="5"/>
        <v>1</v>
      </c>
    </row>
    <row r="379" spans="1:3">
      <c r="A379" t="s">
        <v>10654</v>
      </c>
      <c r="B379" s="1">
        <v>0.43</v>
      </c>
      <c r="C379" s="9">
        <f t="shared" si="5"/>
        <v>0</v>
      </c>
    </row>
    <row r="380" spans="1:3">
      <c r="A380" t="s">
        <v>2645</v>
      </c>
      <c r="B380" s="1">
        <v>0.18</v>
      </c>
      <c r="C380" s="9">
        <f t="shared" si="5"/>
        <v>0</v>
      </c>
    </row>
    <row r="381" spans="1:3">
      <c r="A381" t="s">
        <v>10656</v>
      </c>
      <c r="B381" s="1">
        <v>0.8</v>
      </c>
      <c r="C381" s="9">
        <f t="shared" si="5"/>
        <v>1</v>
      </c>
    </row>
    <row r="382" spans="1:3">
      <c r="A382" t="s">
        <v>2383</v>
      </c>
      <c r="B382" s="1">
        <v>0.91</v>
      </c>
      <c r="C382" s="9">
        <f t="shared" si="5"/>
        <v>1</v>
      </c>
    </row>
    <row r="383" spans="1:3">
      <c r="A383" t="s">
        <v>2657</v>
      </c>
      <c r="B383" s="1">
        <v>0.25</v>
      </c>
      <c r="C383" s="9">
        <f t="shared" si="5"/>
        <v>0</v>
      </c>
    </row>
    <row r="384" spans="1:3">
      <c r="A384" t="s">
        <v>11295</v>
      </c>
      <c r="B384" s="1">
        <v>0.49</v>
      </c>
      <c r="C384" s="9">
        <f t="shared" si="5"/>
        <v>0</v>
      </c>
    </row>
    <row r="385" spans="1:3">
      <c r="A385" t="s">
        <v>2667</v>
      </c>
      <c r="B385" s="1">
        <v>0.19</v>
      </c>
      <c r="C385" s="9">
        <f t="shared" si="5"/>
        <v>0</v>
      </c>
    </row>
    <row r="386" spans="1:3">
      <c r="A386" t="s">
        <v>2676</v>
      </c>
      <c r="B386" s="1">
        <v>0.66</v>
      </c>
      <c r="C386" s="9">
        <f t="shared" si="5"/>
        <v>1</v>
      </c>
    </row>
    <row r="387" spans="1:3">
      <c r="A387" t="s">
        <v>11203</v>
      </c>
      <c r="B387" s="1">
        <v>0.8</v>
      </c>
      <c r="C387" s="9">
        <f t="shared" ref="C387:C450" si="6">COUNTIF(B387,"&gt;=0.5")</f>
        <v>1</v>
      </c>
    </row>
    <row r="388" spans="1:3">
      <c r="A388" t="s">
        <v>2687</v>
      </c>
      <c r="B388" s="1">
        <v>0.26</v>
      </c>
      <c r="C388" s="9">
        <f t="shared" si="6"/>
        <v>0</v>
      </c>
    </row>
    <row r="389" spans="1:3">
      <c r="A389" t="s">
        <v>2695</v>
      </c>
      <c r="B389" s="1">
        <v>0.2</v>
      </c>
      <c r="C389" s="9">
        <f t="shared" si="6"/>
        <v>0</v>
      </c>
    </row>
    <row r="390" spans="1:3">
      <c r="A390" t="s">
        <v>2704</v>
      </c>
      <c r="B390" s="1">
        <v>0.37</v>
      </c>
      <c r="C390" s="9">
        <f t="shared" si="6"/>
        <v>0</v>
      </c>
    </row>
    <row r="391" spans="1:3">
      <c r="A391" t="s">
        <v>2713</v>
      </c>
      <c r="B391" s="1">
        <v>0.43</v>
      </c>
      <c r="C391" s="9">
        <f t="shared" si="6"/>
        <v>0</v>
      </c>
    </row>
    <row r="392" spans="1:3">
      <c r="A392" t="s">
        <v>11308</v>
      </c>
      <c r="B392" s="1">
        <v>0.5</v>
      </c>
      <c r="C392" s="9">
        <f t="shared" si="6"/>
        <v>1</v>
      </c>
    </row>
    <row r="393" spans="1:3">
      <c r="A393" t="s">
        <v>11311</v>
      </c>
      <c r="B393" s="1">
        <v>0.75</v>
      </c>
      <c r="C393" s="9">
        <f t="shared" si="6"/>
        <v>1</v>
      </c>
    </row>
    <row r="394" spans="1:3">
      <c r="A394" t="s">
        <v>10659</v>
      </c>
      <c r="B394" s="1">
        <v>0.53</v>
      </c>
      <c r="C394" s="9">
        <f t="shared" si="6"/>
        <v>1</v>
      </c>
    </row>
    <row r="395" spans="1:3">
      <c r="A395" t="s">
        <v>10662</v>
      </c>
      <c r="B395" s="1">
        <v>0.61</v>
      </c>
      <c r="C395" s="9">
        <f t="shared" si="6"/>
        <v>1</v>
      </c>
    </row>
    <row r="396" spans="1:3">
      <c r="A396" t="s">
        <v>2728</v>
      </c>
      <c r="B396" s="1">
        <v>0.17</v>
      </c>
      <c r="C396" s="9">
        <f t="shared" si="6"/>
        <v>0</v>
      </c>
    </row>
    <row r="397" spans="1:3">
      <c r="A397" t="s">
        <v>11317</v>
      </c>
      <c r="B397" s="1">
        <v>0.71</v>
      </c>
      <c r="C397" s="9">
        <f t="shared" si="6"/>
        <v>1</v>
      </c>
    </row>
    <row r="398" spans="1:3">
      <c r="A398" t="s">
        <v>2743</v>
      </c>
      <c r="B398" s="1">
        <v>0.8</v>
      </c>
      <c r="C398" s="9">
        <f t="shared" si="6"/>
        <v>1</v>
      </c>
    </row>
    <row r="399" spans="1:3">
      <c r="A399" t="s">
        <v>11321</v>
      </c>
      <c r="B399" s="1">
        <v>0.71</v>
      </c>
      <c r="C399" s="9">
        <f t="shared" si="6"/>
        <v>1</v>
      </c>
    </row>
    <row r="400" spans="1:3">
      <c r="A400" t="s">
        <v>2759</v>
      </c>
      <c r="B400" s="1">
        <v>0.65</v>
      </c>
      <c r="C400" s="9">
        <f t="shared" si="6"/>
        <v>1</v>
      </c>
    </row>
    <row r="401" spans="1:3">
      <c r="A401" t="s">
        <v>2768</v>
      </c>
      <c r="B401" s="1">
        <v>0.28000000000000003</v>
      </c>
      <c r="C401" s="9">
        <f t="shared" si="6"/>
        <v>0</v>
      </c>
    </row>
    <row r="402" spans="1:3">
      <c r="A402" t="s">
        <v>2772</v>
      </c>
      <c r="B402" s="1">
        <v>0.62</v>
      </c>
      <c r="C402" s="9">
        <f t="shared" si="6"/>
        <v>1</v>
      </c>
    </row>
    <row r="403" spans="1:3">
      <c r="A403" t="s">
        <v>2776</v>
      </c>
      <c r="B403" s="1">
        <v>0.3</v>
      </c>
      <c r="C403" s="9">
        <f t="shared" si="6"/>
        <v>0</v>
      </c>
    </row>
    <row r="404" spans="1:3">
      <c r="A404" t="s">
        <v>11328</v>
      </c>
      <c r="B404" s="1">
        <v>0.6</v>
      </c>
      <c r="C404" s="9">
        <f t="shared" si="6"/>
        <v>1</v>
      </c>
    </row>
    <row r="405" spans="1:3">
      <c r="A405" t="s">
        <v>52</v>
      </c>
      <c r="B405" s="1">
        <v>0.85</v>
      </c>
      <c r="C405" s="9">
        <f t="shared" si="6"/>
        <v>1</v>
      </c>
    </row>
    <row r="406" spans="1:3">
      <c r="A406" t="s">
        <v>11332</v>
      </c>
      <c r="B406" s="1">
        <v>0.8</v>
      </c>
      <c r="C406" s="9">
        <f t="shared" si="6"/>
        <v>1</v>
      </c>
    </row>
    <row r="407" spans="1:3">
      <c r="A407" t="s">
        <v>2799</v>
      </c>
      <c r="B407" s="1">
        <v>0.7</v>
      </c>
      <c r="C407" s="9">
        <f t="shared" si="6"/>
        <v>1</v>
      </c>
    </row>
    <row r="408" spans="1:3">
      <c r="A408" t="s">
        <v>2807</v>
      </c>
      <c r="B408" s="1">
        <v>0</v>
      </c>
      <c r="C408" s="9">
        <f t="shared" si="6"/>
        <v>0</v>
      </c>
    </row>
    <row r="409" spans="1:3">
      <c r="A409" t="s">
        <v>2809</v>
      </c>
      <c r="B409" s="1">
        <v>0.9</v>
      </c>
      <c r="C409" s="9">
        <f t="shared" si="6"/>
        <v>1</v>
      </c>
    </row>
    <row r="410" spans="1:3">
      <c r="A410" t="s">
        <v>11339</v>
      </c>
      <c r="B410" s="1">
        <v>0.84</v>
      </c>
      <c r="C410" s="9">
        <f t="shared" si="6"/>
        <v>1</v>
      </c>
    </row>
    <row r="411" spans="1:3">
      <c r="A411" t="s">
        <v>2825</v>
      </c>
      <c r="B411" s="1">
        <v>0.27</v>
      </c>
      <c r="C411" s="9">
        <f t="shared" si="6"/>
        <v>0</v>
      </c>
    </row>
    <row r="412" spans="1:3">
      <c r="A412" t="s">
        <v>2828</v>
      </c>
      <c r="B412" s="1">
        <v>0.1</v>
      </c>
      <c r="C412" s="9">
        <f t="shared" si="6"/>
        <v>0</v>
      </c>
    </row>
    <row r="413" spans="1:3">
      <c r="A413" t="s">
        <v>2596</v>
      </c>
      <c r="B413" s="1">
        <v>0.32</v>
      </c>
      <c r="C413" s="9">
        <f t="shared" si="6"/>
        <v>0</v>
      </c>
    </row>
    <row r="414" spans="1:3">
      <c r="A414" t="s">
        <v>2837</v>
      </c>
      <c r="B414" s="1">
        <v>0.6</v>
      </c>
      <c r="C414" s="9">
        <f t="shared" si="6"/>
        <v>1</v>
      </c>
    </row>
    <row r="415" spans="1:3">
      <c r="A415" t="s">
        <v>11348</v>
      </c>
      <c r="B415" s="1">
        <v>0.38</v>
      </c>
      <c r="C415" s="9">
        <f t="shared" si="6"/>
        <v>0</v>
      </c>
    </row>
    <row r="416" spans="1:3">
      <c r="A416" t="s">
        <v>2853</v>
      </c>
      <c r="B416" s="1">
        <v>0.19</v>
      </c>
      <c r="C416" s="9">
        <f t="shared" si="6"/>
        <v>0</v>
      </c>
    </row>
    <row r="417" spans="1:3">
      <c r="A417" t="s">
        <v>11351</v>
      </c>
      <c r="B417" s="1">
        <v>0.67</v>
      </c>
      <c r="C417" s="9">
        <f t="shared" si="6"/>
        <v>1</v>
      </c>
    </row>
    <row r="418" spans="1:3">
      <c r="A418" t="s">
        <v>11354</v>
      </c>
      <c r="B418" s="1">
        <v>0.68</v>
      </c>
      <c r="C418" s="9">
        <f t="shared" si="6"/>
        <v>1</v>
      </c>
    </row>
    <row r="419" spans="1:3">
      <c r="A419" t="s">
        <v>2865</v>
      </c>
      <c r="B419" s="1">
        <v>0.28000000000000003</v>
      </c>
      <c r="C419" s="9">
        <f t="shared" si="6"/>
        <v>0</v>
      </c>
    </row>
    <row r="420" spans="1:3">
      <c r="A420" t="s">
        <v>10667</v>
      </c>
      <c r="B420" s="1">
        <v>0.65</v>
      </c>
      <c r="C420" s="9">
        <f t="shared" si="6"/>
        <v>1</v>
      </c>
    </row>
    <row r="421" spans="1:3">
      <c r="A421" t="s">
        <v>2872</v>
      </c>
      <c r="B421" s="1">
        <v>0.27</v>
      </c>
      <c r="C421" s="9">
        <f t="shared" si="6"/>
        <v>0</v>
      </c>
    </row>
    <row r="422" spans="1:3">
      <c r="A422" t="s">
        <v>11362</v>
      </c>
      <c r="B422" s="1">
        <v>0.62</v>
      </c>
      <c r="C422" s="9">
        <f t="shared" si="6"/>
        <v>1</v>
      </c>
    </row>
    <row r="423" spans="1:3">
      <c r="A423" t="s">
        <v>11365</v>
      </c>
      <c r="B423" s="1">
        <v>0.75</v>
      </c>
      <c r="C423" s="9">
        <f t="shared" si="6"/>
        <v>1</v>
      </c>
    </row>
    <row r="424" spans="1:3">
      <c r="A424" t="s">
        <v>66</v>
      </c>
      <c r="B424" s="1">
        <v>0.23</v>
      </c>
      <c r="C424" s="9">
        <f t="shared" si="6"/>
        <v>0</v>
      </c>
    </row>
    <row r="425" spans="1:3">
      <c r="A425" t="s">
        <v>10674</v>
      </c>
      <c r="B425" s="1">
        <v>0.33</v>
      </c>
      <c r="C425" s="9">
        <f t="shared" si="6"/>
        <v>0</v>
      </c>
    </row>
    <row r="426" spans="1:3">
      <c r="A426" t="s">
        <v>2885</v>
      </c>
      <c r="B426" s="1">
        <v>0.35</v>
      </c>
      <c r="C426" s="9">
        <f t="shared" si="6"/>
        <v>0</v>
      </c>
    </row>
    <row r="427" spans="1:3">
      <c r="A427" t="s">
        <v>2768</v>
      </c>
      <c r="B427" s="1">
        <v>0.28000000000000003</v>
      </c>
      <c r="C427" s="9">
        <f t="shared" si="6"/>
        <v>0</v>
      </c>
    </row>
    <row r="428" spans="1:3">
      <c r="A428" t="s">
        <v>2895</v>
      </c>
      <c r="B428" s="1">
        <v>0.6</v>
      </c>
      <c r="C428" s="9">
        <f t="shared" si="6"/>
        <v>1</v>
      </c>
    </row>
    <row r="429" spans="1:3">
      <c r="A429" t="s">
        <v>2904</v>
      </c>
      <c r="B429" s="1">
        <v>0.28000000000000003</v>
      </c>
      <c r="C429" s="9">
        <f t="shared" si="6"/>
        <v>0</v>
      </c>
    </row>
    <row r="430" spans="1:3">
      <c r="A430" t="s">
        <v>10676</v>
      </c>
      <c r="B430" s="1">
        <v>0.55000000000000004</v>
      </c>
      <c r="C430" s="9">
        <f t="shared" si="6"/>
        <v>1</v>
      </c>
    </row>
    <row r="431" spans="1:3">
      <c r="A431" t="s">
        <v>2910</v>
      </c>
      <c r="B431" s="1">
        <v>0.22</v>
      </c>
      <c r="C431" s="9">
        <f t="shared" si="6"/>
        <v>0</v>
      </c>
    </row>
    <row r="432" spans="1:3">
      <c r="A432" t="s">
        <v>2914</v>
      </c>
      <c r="B432" s="1">
        <v>0.62</v>
      </c>
      <c r="C432" s="9">
        <f t="shared" si="6"/>
        <v>1</v>
      </c>
    </row>
    <row r="433" spans="1:3">
      <c r="A433" t="s">
        <v>2923</v>
      </c>
      <c r="B433" s="1">
        <v>0.42</v>
      </c>
      <c r="C433" s="9">
        <f t="shared" si="6"/>
        <v>0</v>
      </c>
    </row>
    <row r="434" spans="1:3">
      <c r="A434" t="s">
        <v>2932</v>
      </c>
      <c r="B434" s="1">
        <v>0.76</v>
      </c>
      <c r="C434" s="9">
        <f t="shared" si="6"/>
        <v>1</v>
      </c>
    </row>
    <row r="435" spans="1:3">
      <c r="A435" t="s">
        <v>2941</v>
      </c>
      <c r="B435" s="1">
        <v>0.77</v>
      </c>
      <c r="C435" s="9">
        <f t="shared" si="6"/>
        <v>1</v>
      </c>
    </row>
    <row r="436" spans="1:3">
      <c r="A436" t="s">
        <v>2950</v>
      </c>
      <c r="B436" s="1">
        <v>0.26</v>
      </c>
      <c r="C436" s="9">
        <f t="shared" si="6"/>
        <v>0</v>
      </c>
    </row>
    <row r="437" spans="1:3">
      <c r="A437" t="s">
        <v>2952</v>
      </c>
      <c r="B437" s="1">
        <v>0.18</v>
      </c>
      <c r="C437" s="9">
        <f t="shared" si="6"/>
        <v>0</v>
      </c>
    </row>
    <row r="438" spans="1:3">
      <c r="A438" t="s">
        <v>2955</v>
      </c>
      <c r="B438" s="1">
        <v>0.21</v>
      </c>
      <c r="C438" s="9">
        <f t="shared" si="6"/>
        <v>0</v>
      </c>
    </row>
    <row r="439" spans="1:3">
      <c r="A439" t="s">
        <v>2958</v>
      </c>
      <c r="B439" s="1">
        <v>0.6</v>
      </c>
      <c r="C439" s="9">
        <f t="shared" si="6"/>
        <v>1</v>
      </c>
    </row>
    <row r="440" spans="1:3">
      <c r="A440" t="s">
        <v>2967</v>
      </c>
      <c r="B440" s="1">
        <v>0.81</v>
      </c>
      <c r="C440" s="9">
        <f t="shared" si="6"/>
        <v>1</v>
      </c>
    </row>
    <row r="441" spans="1:3">
      <c r="A441" t="s">
        <v>2975</v>
      </c>
      <c r="B441" s="1">
        <v>0.06</v>
      </c>
      <c r="C441" s="9">
        <f t="shared" si="6"/>
        <v>0</v>
      </c>
    </row>
    <row r="442" spans="1:3">
      <c r="A442" t="s">
        <v>2984</v>
      </c>
      <c r="B442" s="1">
        <v>0.48</v>
      </c>
      <c r="C442" s="9">
        <f t="shared" si="6"/>
        <v>0</v>
      </c>
    </row>
    <row r="443" spans="1:3">
      <c r="A443" t="s">
        <v>2988</v>
      </c>
      <c r="B443" s="1">
        <v>0.22</v>
      </c>
      <c r="C443" s="9">
        <f t="shared" si="6"/>
        <v>0</v>
      </c>
    </row>
    <row r="444" spans="1:3">
      <c r="A444" t="s">
        <v>2992</v>
      </c>
      <c r="B444" s="1">
        <v>0.3</v>
      </c>
      <c r="C444" s="9">
        <f t="shared" si="6"/>
        <v>0</v>
      </c>
    </row>
    <row r="445" spans="1:3">
      <c r="A445" t="s">
        <v>93</v>
      </c>
      <c r="B445" s="1">
        <v>0.63</v>
      </c>
      <c r="C445" s="9">
        <f t="shared" si="6"/>
        <v>1</v>
      </c>
    </row>
    <row r="446" spans="1:3">
      <c r="A446" t="s">
        <v>11394</v>
      </c>
      <c r="B446" s="1">
        <v>0.38</v>
      </c>
      <c r="C446" s="9">
        <f t="shared" si="6"/>
        <v>0</v>
      </c>
    </row>
    <row r="447" spans="1:3">
      <c r="A447" t="s">
        <v>2999</v>
      </c>
      <c r="B447" s="1">
        <v>0.28000000000000003</v>
      </c>
      <c r="C447" s="9">
        <f t="shared" si="6"/>
        <v>0</v>
      </c>
    </row>
    <row r="448" spans="1:3">
      <c r="A448" t="s">
        <v>3002</v>
      </c>
      <c r="B448" s="1">
        <v>0.26</v>
      </c>
      <c r="C448" s="9">
        <f t="shared" si="6"/>
        <v>0</v>
      </c>
    </row>
    <row r="449" spans="1:3">
      <c r="A449" t="s">
        <v>3005</v>
      </c>
      <c r="B449" s="1">
        <v>0.66</v>
      </c>
      <c r="C449" s="9">
        <f t="shared" si="6"/>
        <v>1</v>
      </c>
    </row>
    <row r="450" spans="1:3">
      <c r="A450" t="s">
        <v>11401</v>
      </c>
      <c r="B450" s="1">
        <v>0.68</v>
      </c>
      <c r="C450" s="9">
        <f t="shared" si="6"/>
        <v>1</v>
      </c>
    </row>
    <row r="451" spans="1:3">
      <c r="A451" t="s">
        <v>3022</v>
      </c>
      <c r="B451" s="1">
        <v>0.22</v>
      </c>
      <c r="C451" s="9">
        <f t="shared" ref="C451:C514" si="7">COUNTIF(B451,"&gt;=0.5")</f>
        <v>0</v>
      </c>
    </row>
    <row r="452" spans="1:3">
      <c r="A452" t="s">
        <v>3024</v>
      </c>
      <c r="B452" s="1">
        <v>0.3</v>
      </c>
      <c r="C452" s="9">
        <f t="shared" si="7"/>
        <v>0</v>
      </c>
    </row>
    <row r="453" spans="1:3">
      <c r="A453" t="s">
        <v>3032</v>
      </c>
      <c r="B453" s="1">
        <v>0.5</v>
      </c>
      <c r="C453" s="9">
        <f t="shared" si="7"/>
        <v>1</v>
      </c>
    </row>
    <row r="454" spans="1:3">
      <c r="A454" t="s">
        <v>3040</v>
      </c>
      <c r="B454" s="1">
        <v>0.22</v>
      </c>
      <c r="C454" s="9">
        <f t="shared" si="7"/>
        <v>0</v>
      </c>
    </row>
    <row r="455" spans="1:3">
      <c r="A455" t="s">
        <v>3048</v>
      </c>
      <c r="B455" s="1">
        <v>0.18</v>
      </c>
      <c r="C455" s="9">
        <f t="shared" si="7"/>
        <v>0</v>
      </c>
    </row>
    <row r="456" spans="1:3">
      <c r="A456" t="s">
        <v>10681</v>
      </c>
      <c r="B456" s="1">
        <v>0.61</v>
      </c>
      <c r="C456" s="9">
        <f t="shared" si="7"/>
        <v>1</v>
      </c>
    </row>
    <row r="457" spans="1:3">
      <c r="A457" t="s">
        <v>3051</v>
      </c>
      <c r="B457" s="1">
        <v>0.14000000000000001</v>
      </c>
      <c r="C457" s="9">
        <f t="shared" si="7"/>
        <v>0</v>
      </c>
    </row>
    <row r="458" spans="1:3">
      <c r="A458" t="s">
        <v>10683</v>
      </c>
      <c r="B458" s="1">
        <v>0.6</v>
      </c>
      <c r="C458" s="9">
        <f t="shared" si="7"/>
        <v>1</v>
      </c>
    </row>
    <row r="459" spans="1:3">
      <c r="A459" t="s">
        <v>11415</v>
      </c>
      <c r="B459" s="1">
        <v>0.79</v>
      </c>
      <c r="C459" s="9">
        <f t="shared" si="7"/>
        <v>1</v>
      </c>
    </row>
    <row r="460" spans="1:3">
      <c r="A460" t="s">
        <v>11417</v>
      </c>
      <c r="B460" s="1">
        <v>0.75</v>
      </c>
      <c r="C460" s="9">
        <f t="shared" si="7"/>
        <v>1</v>
      </c>
    </row>
    <row r="461" spans="1:3">
      <c r="A461" t="s">
        <v>3065</v>
      </c>
      <c r="B461" s="1">
        <v>0.66</v>
      </c>
      <c r="C461" s="9">
        <f t="shared" si="7"/>
        <v>1</v>
      </c>
    </row>
    <row r="462" spans="1:3">
      <c r="A462" t="s">
        <v>11421</v>
      </c>
      <c r="B462" s="1">
        <v>0.65</v>
      </c>
      <c r="C462" s="9">
        <f t="shared" si="7"/>
        <v>1</v>
      </c>
    </row>
    <row r="463" spans="1:3">
      <c r="A463" t="s">
        <v>3080</v>
      </c>
      <c r="B463" s="1">
        <v>0.52</v>
      </c>
      <c r="C463" s="9">
        <f t="shared" si="7"/>
        <v>1</v>
      </c>
    </row>
    <row r="464" spans="1:3">
      <c r="A464" t="s">
        <v>3087</v>
      </c>
      <c r="B464" s="1">
        <v>0.62</v>
      </c>
      <c r="C464" s="9">
        <f t="shared" si="7"/>
        <v>1</v>
      </c>
    </row>
    <row r="465" spans="1:3">
      <c r="A465" t="s">
        <v>11429</v>
      </c>
      <c r="B465" s="1">
        <v>0.78</v>
      </c>
      <c r="C465" s="9">
        <f t="shared" si="7"/>
        <v>1</v>
      </c>
    </row>
    <row r="466" spans="1:3">
      <c r="A466" t="s">
        <v>121</v>
      </c>
      <c r="B466" s="1">
        <v>0.13</v>
      </c>
      <c r="C466" s="9">
        <f t="shared" si="7"/>
        <v>0</v>
      </c>
    </row>
    <row r="467" spans="1:3">
      <c r="A467" t="s">
        <v>3103</v>
      </c>
      <c r="B467" s="1">
        <v>0.21</v>
      </c>
      <c r="C467" s="9">
        <f t="shared" si="7"/>
        <v>0</v>
      </c>
    </row>
    <row r="468" spans="1:3">
      <c r="A468" t="s">
        <v>3106</v>
      </c>
      <c r="B468" s="1">
        <v>0</v>
      </c>
      <c r="C468" s="9">
        <f t="shared" si="7"/>
        <v>0</v>
      </c>
    </row>
    <row r="469" spans="1:3">
      <c r="A469" t="s">
        <v>10692</v>
      </c>
      <c r="B469" s="1">
        <v>0.46</v>
      </c>
      <c r="C469" s="9">
        <f t="shared" si="7"/>
        <v>0</v>
      </c>
    </row>
    <row r="470" spans="1:3">
      <c r="A470" t="s">
        <v>3116</v>
      </c>
      <c r="B470" s="1">
        <v>0.66</v>
      </c>
      <c r="C470" s="9">
        <f t="shared" si="7"/>
        <v>1</v>
      </c>
    </row>
    <row r="471" spans="1:3">
      <c r="A471" t="s">
        <v>3124</v>
      </c>
      <c r="B471" s="1">
        <v>0.22</v>
      </c>
      <c r="C471" s="9">
        <f t="shared" si="7"/>
        <v>0</v>
      </c>
    </row>
    <row r="472" spans="1:3">
      <c r="A472" t="s">
        <v>10687</v>
      </c>
      <c r="B472" s="1">
        <v>0.38</v>
      </c>
      <c r="C472" s="9">
        <f t="shared" si="7"/>
        <v>0</v>
      </c>
    </row>
    <row r="473" spans="1:3">
      <c r="A473" t="s">
        <v>3127</v>
      </c>
      <c r="B473" s="1">
        <v>0.75</v>
      </c>
      <c r="C473" s="9">
        <f t="shared" si="7"/>
        <v>1</v>
      </c>
    </row>
    <row r="474" spans="1:3">
      <c r="A474" t="s">
        <v>10689</v>
      </c>
      <c r="B474" s="1">
        <v>0.6</v>
      </c>
      <c r="C474" s="9">
        <f t="shared" si="7"/>
        <v>1</v>
      </c>
    </row>
    <row r="475" spans="1:3">
      <c r="A475" t="s">
        <v>3141</v>
      </c>
      <c r="B475" s="1">
        <v>0.19</v>
      </c>
      <c r="C475" s="9">
        <f t="shared" si="7"/>
        <v>0</v>
      </c>
    </row>
    <row r="476" spans="1:3">
      <c r="A476" t="s">
        <v>11445</v>
      </c>
      <c r="B476" s="1">
        <v>0.7</v>
      </c>
      <c r="C476" s="9">
        <f t="shared" si="7"/>
        <v>1</v>
      </c>
    </row>
    <row r="477" spans="1:3">
      <c r="A477" t="s">
        <v>3151</v>
      </c>
      <c r="B477" s="1">
        <v>0.81</v>
      </c>
      <c r="C477" s="9">
        <f t="shared" si="7"/>
        <v>1</v>
      </c>
    </row>
    <row r="478" spans="1:3">
      <c r="A478" t="s">
        <v>3160</v>
      </c>
      <c r="B478" s="1">
        <v>0.82</v>
      </c>
      <c r="C478" s="9">
        <f t="shared" si="7"/>
        <v>1</v>
      </c>
    </row>
    <row r="479" spans="1:3">
      <c r="A479" t="s">
        <v>3169</v>
      </c>
      <c r="B479" s="1">
        <v>0.33</v>
      </c>
      <c r="C479" s="9">
        <f t="shared" si="7"/>
        <v>0</v>
      </c>
    </row>
    <row r="480" spans="1:3">
      <c r="A480" t="s">
        <v>181</v>
      </c>
      <c r="B480" s="1">
        <v>0.7</v>
      </c>
      <c r="C480" s="9">
        <f t="shared" si="7"/>
        <v>1</v>
      </c>
    </row>
    <row r="481" spans="1:3">
      <c r="A481" t="s">
        <v>3179</v>
      </c>
      <c r="B481" s="1">
        <v>0.54</v>
      </c>
      <c r="C481" s="9">
        <f t="shared" si="7"/>
        <v>1</v>
      </c>
    </row>
    <row r="482" spans="1:3">
      <c r="A482" t="s">
        <v>3182</v>
      </c>
      <c r="B482" s="1">
        <v>0.65</v>
      </c>
      <c r="C482" s="9">
        <f t="shared" si="7"/>
        <v>1</v>
      </c>
    </row>
    <row r="483" spans="1:3">
      <c r="A483" t="s">
        <v>2768</v>
      </c>
      <c r="B483" s="1">
        <v>0.28000000000000003</v>
      </c>
      <c r="C483" s="9">
        <f t="shared" si="7"/>
        <v>0</v>
      </c>
    </row>
    <row r="484" spans="1:3">
      <c r="A484" t="s">
        <v>3191</v>
      </c>
      <c r="B484" s="1">
        <v>0.65</v>
      </c>
      <c r="C484" s="9">
        <f t="shared" si="7"/>
        <v>1</v>
      </c>
    </row>
    <row r="485" spans="1:3">
      <c r="A485" t="s">
        <v>3195</v>
      </c>
      <c r="B485" s="1">
        <v>0.17</v>
      </c>
      <c r="C485" s="9">
        <f t="shared" si="7"/>
        <v>0</v>
      </c>
    </row>
    <row r="486" spans="1:3">
      <c r="A486" t="s">
        <v>11263</v>
      </c>
      <c r="B486" s="1">
        <v>0.78</v>
      </c>
      <c r="C486" s="9">
        <f t="shared" si="7"/>
        <v>1</v>
      </c>
    </row>
    <row r="487" spans="1:3">
      <c r="A487" t="s">
        <v>3205</v>
      </c>
      <c r="B487" s="1">
        <v>0.81</v>
      </c>
      <c r="C487" s="9">
        <f t="shared" si="7"/>
        <v>1</v>
      </c>
    </row>
    <row r="488" spans="1:3">
      <c r="A488" t="s">
        <v>11465</v>
      </c>
      <c r="B488" s="1">
        <v>0.44</v>
      </c>
      <c r="C488" s="9">
        <f t="shared" si="7"/>
        <v>0</v>
      </c>
    </row>
    <row r="489" spans="1:3">
      <c r="A489" t="s">
        <v>3215</v>
      </c>
      <c r="B489" s="1">
        <v>0.44</v>
      </c>
      <c r="C489" s="9">
        <f t="shared" si="7"/>
        <v>0</v>
      </c>
    </row>
    <row r="490" spans="1:3">
      <c r="A490" t="s">
        <v>3224</v>
      </c>
      <c r="B490" s="1">
        <v>0.85</v>
      </c>
      <c r="C490" s="9">
        <f t="shared" si="7"/>
        <v>1</v>
      </c>
    </row>
    <row r="491" spans="1:3">
      <c r="A491" t="s">
        <v>3232</v>
      </c>
      <c r="B491" s="1">
        <v>0.26</v>
      </c>
      <c r="C491" s="9">
        <f t="shared" si="7"/>
        <v>0</v>
      </c>
    </row>
    <row r="492" spans="1:3">
      <c r="A492" t="s">
        <v>3234</v>
      </c>
      <c r="B492" s="1">
        <v>0.13</v>
      </c>
      <c r="C492" s="9">
        <f t="shared" si="7"/>
        <v>0</v>
      </c>
    </row>
    <row r="493" spans="1:3">
      <c r="A493" t="s">
        <v>11473</v>
      </c>
      <c r="B493" s="1">
        <v>0.6</v>
      </c>
      <c r="C493" s="9">
        <f t="shared" si="7"/>
        <v>1</v>
      </c>
    </row>
    <row r="494" spans="1:3">
      <c r="A494" t="s">
        <v>11475</v>
      </c>
      <c r="B494" s="1">
        <v>0.77</v>
      </c>
      <c r="C494" s="9">
        <f t="shared" si="7"/>
        <v>1</v>
      </c>
    </row>
    <row r="495" spans="1:3">
      <c r="A495" t="s">
        <v>3252</v>
      </c>
      <c r="B495" s="1">
        <v>0.4</v>
      </c>
      <c r="C495" s="9">
        <f t="shared" si="7"/>
        <v>0</v>
      </c>
    </row>
    <row r="496" spans="1:3">
      <c r="A496" t="s">
        <v>11479</v>
      </c>
      <c r="B496" s="1">
        <v>0.82</v>
      </c>
      <c r="C496" s="9">
        <f t="shared" si="7"/>
        <v>1</v>
      </c>
    </row>
    <row r="497" spans="1:3">
      <c r="A497" t="s">
        <v>11482</v>
      </c>
      <c r="B497" s="1">
        <v>0.74</v>
      </c>
      <c r="C497" s="9">
        <f t="shared" si="7"/>
        <v>1</v>
      </c>
    </row>
    <row r="498" spans="1:3">
      <c r="A498" t="s">
        <v>11485</v>
      </c>
      <c r="B498" s="1">
        <v>0.79</v>
      </c>
      <c r="C498" s="9">
        <f t="shared" si="7"/>
        <v>1</v>
      </c>
    </row>
    <row r="499" spans="1:3">
      <c r="A499" t="s">
        <v>3277</v>
      </c>
      <c r="B499" s="1">
        <v>0.3</v>
      </c>
      <c r="C499" s="9">
        <f t="shared" si="7"/>
        <v>0</v>
      </c>
    </row>
    <row r="500" spans="1:3">
      <c r="A500" t="s">
        <v>3280</v>
      </c>
      <c r="B500" s="1">
        <v>0.04</v>
      </c>
      <c r="C500" s="9">
        <f t="shared" si="7"/>
        <v>0</v>
      </c>
    </row>
    <row r="501" spans="1:3">
      <c r="A501" t="s">
        <v>3286</v>
      </c>
      <c r="B501" s="1">
        <v>0.19</v>
      </c>
      <c r="C501" s="9">
        <f t="shared" si="7"/>
        <v>0</v>
      </c>
    </row>
    <row r="502" spans="1:3">
      <c r="A502" t="s">
        <v>3295</v>
      </c>
      <c r="B502" s="1">
        <v>0.28999999999999998</v>
      </c>
      <c r="C502" s="9">
        <f t="shared" si="7"/>
        <v>0</v>
      </c>
    </row>
    <row r="503" spans="1:3">
      <c r="A503" t="s">
        <v>3298</v>
      </c>
      <c r="B503" s="1">
        <v>0.32</v>
      </c>
      <c r="C503" s="9">
        <f t="shared" si="7"/>
        <v>0</v>
      </c>
    </row>
    <row r="504" spans="1:3">
      <c r="A504" t="s">
        <v>3301</v>
      </c>
      <c r="B504" s="1">
        <v>0.5</v>
      </c>
      <c r="C504" s="9">
        <f t="shared" si="7"/>
        <v>1</v>
      </c>
    </row>
    <row r="505" spans="1:3">
      <c r="A505" t="s">
        <v>229</v>
      </c>
      <c r="B505" s="1">
        <v>0.7</v>
      </c>
      <c r="C505" s="9">
        <f t="shared" si="7"/>
        <v>1</v>
      </c>
    </row>
    <row r="506" spans="1:3">
      <c r="A506" t="s">
        <v>10708</v>
      </c>
      <c r="B506" s="1">
        <v>0.51</v>
      </c>
      <c r="C506" s="9">
        <f t="shared" si="7"/>
        <v>1</v>
      </c>
    </row>
    <row r="507" spans="1:3">
      <c r="A507" t="s">
        <v>3317</v>
      </c>
      <c r="B507" s="1">
        <v>0.67</v>
      </c>
      <c r="C507" s="9">
        <f t="shared" si="7"/>
        <v>1</v>
      </c>
    </row>
    <row r="508" spans="1:3">
      <c r="A508" t="s">
        <v>11500</v>
      </c>
      <c r="B508" s="1">
        <v>0.78</v>
      </c>
      <c r="C508" s="9">
        <f t="shared" si="7"/>
        <v>1</v>
      </c>
    </row>
    <row r="509" spans="1:3">
      <c r="A509" t="s">
        <v>3328</v>
      </c>
      <c r="B509" s="1">
        <v>0.43</v>
      </c>
      <c r="C509" s="9">
        <f t="shared" si="7"/>
        <v>0</v>
      </c>
    </row>
    <row r="510" spans="1:3">
      <c r="A510" t="s">
        <v>11203</v>
      </c>
      <c r="B510" s="1">
        <v>0.8</v>
      </c>
      <c r="C510" s="9">
        <f t="shared" si="7"/>
        <v>1</v>
      </c>
    </row>
    <row r="511" spans="1:3">
      <c r="A511" t="s">
        <v>3334</v>
      </c>
      <c r="B511" s="1">
        <v>0.32</v>
      </c>
      <c r="C511" s="9">
        <f t="shared" si="7"/>
        <v>0</v>
      </c>
    </row>
    <row r="512" spans="1:3">
      <c r="A512" t="s">
        <v>11506</v>
      </c>
      <c r="B512" s="1">
        <v>0.7</v>
      </c>
      <c r="C512" s="9">
        <f t="shared" si="7"/>
        <v>1</v>
      </c>
    </row>
    <row r="513" spans="1:3">
      <c r="A513" t="s">
        <v>3344</v>
      </c>
      <c r="B513" s="1">
        <v>0.19</v>
      </c>
      <c r="C513" s="9">
        <f t="shared" si="7"/>
        <v>0</v>
      </c>
    </row>
    <row r="514" spans="1:3">
      <c r="A514" t="s">
        <v>3348</v>
      </c>
      <c r="B514" s="1">
        <v>0.76</v>
      </c>
      <c r="C514" s="9">
        <f t="shared" si="7"/>
        <v>1</v>
      </c>
    </row>
    <row r="515" spans="1:3">
      <c r="A515" t="s">
        <v>11510</v>
      </c>
      <c r="B515" s="1">
        <v>0.28999999999999998</v>
      </c>
      <c r="C515" s="9">
        <f t="shared" ref="C515:C578" si="8">COUNTIF(B515,"&gt;=0.5")</f>
        <v>0</v>
      </c>
    </row>
    <row r="516" spans="1:3">
      <c r="A516" t="s">
        <v>10723</v>
      </c>
      <c r="B516" s="1">
        <v>0.85</v>
      </c>
      <c r="C516" s="9">
        <f t="shared" si="8"/>
        <v>1</v>
      </c>
    </row>
    <row r="517" spans="1:3">
      <c r="A517" t="s">
        <v>11514</v>
      </c>
      <c r="B517" s="1">
        <v>0.57999999999999996</v>
      </c>
      <c r="C517" s="9">
        <f t="shared" si="8"/>
        <v>1</v>
      </c>
    </row>
    <row r="518" spans="1:3">
      <c r="A518" t="s">
        <v>3372</v>
      </c>
      <c r="B518" s="1">
        <v>0.14000000000000001</v>
      </c>
      <c r="C518" s="9">
        <f t="shared" si="8"/>
        <v>0</v>
      </c>
    </row>
    <row r="519" spans="1:3">
      <c r="A519" t="s">
        <v>11518</v>
      </c>
      <c r="B519" s="1">
        <v>0.85</v>
      </c>
      <c r="C519" s="9">
        <f t="shared" si="8"/>
        <v>1</v>
      </c>
    </row>
    <row r="520" spans="1:3">
      <c r="A520" t="s">
        <v>279</v>
      </c>
      <c r="B520" s="1">
        <v>0.53</v>
      </c>
      <c r="C520" s="9">
        <f t="shared" si="8"/>
        <v>1</v>
      </c>
    </row>
    <row r="521" spans="1:3">
      <c r="A521" t="s">
        <v>3380</v>
      </c>
      <c r="B521" s="1">
        <v>0.57999999999999996</v>
      </c>
      <c r="C521" s="9">
        <f t="shared" si="8"/>
        <v>1</v>
      </c>
    </row>
    <row r="522" spans="1:3">
      <c r="A522" t="s">
        <v>3389</v>
      </c>
      <c r="B522" s="1">
        <v>0.75</v>
      </c>
      <c r="C522" s="9">
        <f t="shared" si="8"/>
        <v>1</v>
      </c>
    </row>
    <row r="523" spans="1:3">
      <c r="A523" t="s">
        <v>3398</v>
      </c>
      <c r="B523" s="1">
        <v>0.84</v>
      </c>
      <c r="C523" s="9">
        <f t="shared" si="8"/>
        <v>1</v>
      </c>
    </row>
    <row r="524" spans="1:3">
      <c r="A524" t="s">
        <v>3401</v>
      </c>
      <c r="B524" s="1">
        <v>0.13</v>
      </c>
      <c r="C524" s="9">
        <f t="shared" si="8"/>
        <v>0</v>
      </c>
    </row>
    <row r="525" spans="1:3">
      <c r="A525" t="s">
        <v>3409</v>
      </c>
      <c r="B525" s="1">
        <v>0.05</v>
      </c>
      <c r="C525" s="9">
        <f t="shared" si="8"/>
        <v>0</v>
      </c>
    </row>
    <row r="526" spans="1:3">
      <c r="A526" t="s">
        <v>3413</v>
      </c>
      <c r="B526" s="1">
        <v>0.8</v>
      </c>
      <c r="C526" s="9">
        <f t="shared" si="8"/>
        <v>1</v>
      </c>
    </row>
    <row r="527" spans="1:3">
      <c r="A527" t="s">
        <v>3422</v>
      </c>
      <c r="B527" s="1">
        <v>0.69</v>
      </c>
      <c r="C527" s="9">
        <f t="shared" si="8"/>
        <v>1</v>
      </c>
    </row>
    <row r="528" spans="1:3">
      <c r="A528" t="s">
        <v>3425</v>
      </c>
      <c r="B528" s="1">
        <v>0.66</v>
      </c>
      <c r="C528" s="9">
        <f t="shared" si="8"/>
        <v>1</v>
      </c>
    </row>
    <row r="529" spans="1:3">
      <c r="A529" t="s">
        <v>3434</v>
      </c>
      <c r="B529" s="1">
        <v>0.74</v>
      </c>
      <c r="C529" s="9">
        <f t="shared" si="8"/>
        <v>1</v>
      </c>
    </row>
    <row r="530" spans="1:3">
      <c r="A530" t="s">
        <v>3442</v>
      </c>
      <c r="B530" s="1">
        <v>0.7</v>
      </c>
      <c r="C530" s="9">
        <f t="shared" si="8"/>
        <v>1</v>
      </c>
    </row>
    <row r="531" spans="1:3">
      <c r="A531" t="s">
        <v>3449</v>
      </c>
      <c r="B531" s="1">
        <v>0.57999999999999996</v>
      </c>
      <c r="C531" s="9">
        <f t="shared" si="8"/>
        <v>1</v>
      </c>
    </row>
    <row r="532" spans="1:3">
      <c r="A532" t="s">
        <v>3458</v>
      </c>
      <c r="B532" s="1">
        <v>0.35</v>
      </c>
      <c r="C532" s="9">
        <f t="shared" si="8"/>
        <v>0</v>
      </c>
    </row>
    <row r="533" spans="1:3">
      <c r="A533" t="s">
        <v>11538</v>
      </c>
      <c r="B533" s="1">
        <v>0.46</v>
      </c>
      <c r="C533" s="9">
        <f t="shared" si="8"/>
        <v>0</v>
      </c>
    </row>
    <row r="534" spans="1:3">
      <c r="A534" t="s">
        <v>3473</v>
      </c>
      <c r="B534" s="1">
        <v>0.19</v>
      </c>
      <c r="C534" s="9">
        <f t="shared" si="8"/>
        <v>0</v>
      </c>
    </row>
    <row r="535" spans="1:3">
      <c r="A535" t="s">
        <v>3477</v>
      </c>
      <c r="B535" s="1">
        <v>0.1</v>
      </c>
      <c r="C535" s="9">
        <f t="shared" si="8"/>
        <v>0</v>
      </c>
    </row>
    <row r="536" spans="1:3">
      <c r="A536" t="s">
        <v>3485</v>
      </c>
      <c r="B536" s="1">
        <v>0.13</v>
      </c>
      <c r="C536" s="9">
        <f t="shared" si="8"/>
        <v>0</v>
      </c>
    </row>
    <row r="537" spans="1:3">
      <c r="A537" t="s">
        <v>11546</v>
      </c>
      <c r="B537" s="1">
        <v>0.56999999999999995</v>
      </c>
      <c r="C537" s="9">
        <f t="shared" si="8"/>
        <v>1</v>
      </c>
    </row>
    <row r="538" spans="1:3">
      <c r="A538" t="s">
        <v>11549</v>
      </c>
      <c r="B538" s="1">
        <v>0.53</v>
      </c>
      <c r="C538" s="9">
        <f t="shared" si="8"/>
        <v>1</v>
      </c>
    </row>
    <row r="539" spans="1:3">
      <c r="A539" t="s">
        <v>3509</v>
      </c>
      <c r="B539" s="1">
        <v>0.73</v>
      </c>
      <c r="C539" s="9">
        <f t="shared" si="8"/>
        <v>1</v>
      </c>
    </row>
    <row r="540" spans="1:3">
      <c r="A540" t="s">
        <v>3512</v>
      </c>
      <c r="B540" s="1">
        <v>0.8</v>
      </c>
      <c r="C540" s="9">
        <f t="shared" si="8"/>
        <v>1</v>
      </c>
    </row>
    <row r="541" spans="1:3">
      <c r="A541" t="s">
        <v>3520</v>
      </c>
      <c r="B541" s="1">
        <v>0</v>
      </c>
      <c r="C541" s="9">
        <f t="shared" si="8"/>
        <v>0</v>
      </c>
    </row>
    <row r="542" spans="1:3">
      <c r="A542" t="s">
        <v>390</v>
      </c>
      <c r="B542" s="1">
        <v>0.62</v>
      </c>
      <c r="C542" s="9">
        <f t="shared" si="8"/>
        <v>1</v>
      </c>
    </row>
    <row r="543" spans="1:3">
      <c r="A543" t="s">
        <v>11556</v>
      </c>
      <c r="B543" s="1">
        <v>0.28000000000000003</v>
      </c>
      <c r="C543" s="9">
        <f t="shared" si="8"/>
        <v>0</v>
      </c>
    </row>
    <row r="544" spans="1:3">
      <c r="A544" t="s">
        <v>3536</v>
      </c>
      <c r="B544" s="1">
        <v>0.9</v>
      </c>
      <c r="C544" s="9">
        <f t="shared" si="8"/>
        <v>1</v>
      </c>
    </row>
    <row r="545" spans="1:3">
      <c r="A545" t="s">
        <v>3543</v>
      </c>
      <c r="B545" s="1">
        <v>0.27</v>
      </c>
      <c r="C545" s="9">
        <f t="shared" si="8"/>
        <v>0</v>
      </c>
    </row>
    <row r="546" spans="1:3">
      <c r="A546" t="s">
        <v>3551</v>
      </c>
      <c r="B546" s="1">
        <v>0.25</v>
      </c>
      <c r="C546" s="9">
        <f t="shared" si="8"/>
        <v>0</v>
      </c>
    </row>
    <row r="547" spans="1:3">
      <c r="A547" t="s">
        <v>3559</v>
      </c>
      <c r="B547" s="1">
        <v>0.86</v>
      </c>
      <c r="C547" s="9">
        <f t="shared" si="8"/>
        <v>1</v>
      </c>
    </row>
    <row r="548" spans="1:3">
      <c r="A548" t="s">
        <v>3567</v>
      </c>
      <c r="B548" s="1">
        <v>0.33</v>
      </c>
      <c r="C548" s="9">
        <f t="shared" si="8"/>
        <v>0</v>
      </c>
    </row>
    <row r="549" spans="1:3">
      <c r="A549" t="s">
        <v>3575</v>
      </c>
      <c r="B549" s="1">
        <v>0.75</v>
      </c>
      <c r="C549" s="9">
        <f t="shared" si="8"/>
        <v>1</v>
      </c>
    </row>
    <row r="550" spans="1:3">
      <c r="A550" t="s">
        <v>3584</v>
      </c>
      <c r="B550" s="1">
        <v>0.5</v>
      </c>
      <c r="C550" s="9">
        <f t="shared" si="8"/>
        <v>1</v>
      </c>
    </row>
    <row r="551" spans="1:3">
      <c r="A551" t="s">
        <v>11574</v>
      </c>
      <c r="B551" s="1">
        <v>0.74</v>
      </c>
      <c r="C551" s="9">
        <f t="shared" si="8"/>
        <v>1</v>
      </c>
    </row>
    <row r="552" spans="1:3">
      <c r="A552" t="s">
        <v>11577</v>
      </c>
      <c r="B552" s="1">
        <v>0.74</v>
      </c>
      <c r="C552" s="9">
        <f t="shared" si="8"/>
        <v>1</v>
      </c>
    </row>
    <row r="553" spans="1:3">
      <c r="A553" t="s">
        <v>3606</v>
      </c>
      <c r="B553" s="1">
        <v>0.54</v>
      </c>
      <c r="C553" s="9">
        <f t="shared" si="8"/>
        <v>1</v>
      </c>
    </row>
    <row r="554" spans="1:3">
      <c r="A554" t="s">
        <v>3614</v>
      </c>
      <c r="B554" s="1">
        <v>0.88</v>
      </c>
      <c r="C554" s="9">
        <f t="shared" si="8"/>
        <v>1</v>
      </c>
    </row>
    <row r="555" spans="1:3">
      <c r="A555" t="s">
        <v>3621</v>
      </c>
      <c r="B555" s="1">
        <v>0.43</v>
      </c>
      <c r="C555" s="9">
        <f t="shared" si="8"/>
        <v>0</v>
      </c>
    </row>
    <row r="556" spans="1:3">
      <c r="A556" t="s">
        <v>3298</v>
      </c>
      <c r="B556" s="1">
        <v>0.32</v>
      </c>
      <c r="C556" s="9">
        <f t="shared" si="8"/>
        <v>0</v>
      </c>
    </row>
    <row r="557" spans="1:3">
      <c r="A557" t="s">
        <v>3630</v>
      </c>
      <c r="B557" s="1">
        <v>0.38</v>
      </c>
      <c r="C557" s="9">
        <f t="shared" si="8"/>
        <v>0</v>
      </c>
    </row>
    <row r="558" spans="1:3">
      <c r="A558" t="s">
        <v>11589</v>
      </c>
      <c r="B558" s="1">
        <v>0.42</v>
      </c>
      <c r="C558" s="9">
        <f t="shared" si="8"/>
        <v>0</v>
      </c>
    </row>
    <row r="559" spans="1:3">
      <c r="A559" t="s">
        <v>3641</v>
      </c>
      <c r="B559" s="1">
        <v>0.9</v>
      </c>
      <c r="C559" s="9">
        <f t="shared" si="8"/>
        <v>1</v>
      </c>
    </row>
    <row r="560" spans="1:3">
      <c r="A560" t="s">
        <v>3650</v>
      </c>
      <c r="B560" s="1">
        <v>0.21</v>
      </c>
      <c r="C560" s="9">
        <f t="shared" si="8"/>
        <v>0</v>
      </c>
    </row>
    <row r="561" spans="1:3">
      <c r="A561" t="s">
        <v>11594</v>
      </c>
      <c r="B561" s="1">
        <v>0.81</v>
      </c>
      <c r="C561" s="9">
        <f t="shared" si="8"/>
        <v>1</v>
      </c>
    </row>
    <row r="562" spans="1:3">
      <c r="A562" t="s">
        <v>3662</v>
      </c>
      <c r="B562" s="1">
        <v>0.16</v>
      </c>
      <c r="C562" s="9">
        <f t="shared" si="8"/>
        <v>0</v>
      </c>
    </row>
    <row r="563" spans="1:3">
      <c r="A563" t="s">
        <v>3671</v>
      </c>
      <c r="B563" s="1">
        <v>0.75</v>
      </c>
      <c r="C563" s="9">
        <f t="shared" si="8"/>
        <v>1</v>
      </c>
    </row>
    <row r="564" spans="1:3">
      <c r="A564" t="s">
        <v>519</v>
      </c>
      <c r="B564" s="1">
        <v>0.69</v>
      </c>
      <c r="C564" s="9">
        <f t="shared" si="8"/>
        <v>1</v>
      </c>
    </row>
    <row r="565" spans="1:3">
      <c r="A565" t="s">
        <v>3679</v>
      </c>
      <c r="B565" s="1">
        <v>0.74</v>
      </c>
      <c r="C565" s="9">
        <f t="shared" si="8"/>
        <v>1</v>
      </c>
    </row>
    <row r="566" spans="1:3">
      <c r="A566" t="s">
        <v>546</v>
      </c>
      <c r="B566" s="1">
        <v>0.77</v>
      </c>
      <c r="C566" s="9">
        <f t="shared" si="8"/>
        <v>1</v>
      </c>
    </row>
    <row r="567" spans="1:3">
      <c r="A567" t="s">
        <v>11603</v>
      </c>
      <c r="B567" s="1">
        <v>0.6</v>
      </c>
      <c r="C567" s="9">
        <f t="shared" si="8"/>
        <v>1</v>
      </c>
    </row>
    <row r="568" spans="1:3">
      <c r="A568" t="s">
        <v>3691</v>
      </c>
      <c r="B568" s="1">
        <v>0.21</v>
      </c>
      <c r="C568" s="9">
        <f t="shared" si="8"/>
        <v>0</v>
      </c>
    </row>
    <row r="569" spans="1:3">
      <c r="A569" t="s">
        <v>3693</v>
      </c>
      <c r="B569" s="1">
        <v>0.73</v>
      </c>
      <c r="C569" s="9">
        <f t="shared" si="8"/>
        <v>1</v>
      </c>
    </row>
    <row r="570" spans="1:3">
      <c r="A570" t="s">
        <v>11608</v>
      </c>
      <c r="B570" s="1">
        <v>0.49</v>
      </c>
      <c r="C570" s="9">
        <f t="shared" si="8"/>
        <v>0</v>
      </c>
    </row>
    <row r="571" spans="1:3">
      <c r="A571" t="s">
        <v>10796</v>
      </c>
      <c r="B571" s="1">
        <v>0.6</v>
      </c>
      <c r="C571" s="9">
        <f t="shared" si="8"/>
        <v>1</v>
      </c>
    </row>
    <row r="572" spans="1:3">
      <c r="A572" t="s">
        <v>566</v>
      </c>
      <c r="B572" s="1">
        <v>0.55000000000000004</v>
      </c>
      <c r="C572" s="9">
        <f t="shared" si="8"/>
        <v>1</v>
      </c>
    </row>
    <row r="573" spans="1:3">
      <c r="A573" t="s">
        <v>3710</v>
      </c>
      <c r="B573" s="1">
        <v>0.55000000000000004</v>
      </c>
      <c r="C573" s="9">
        <f t="shared" si="8"/>
        <v>1</v>
      </c>
    </row>
    <row r="574" spans="1:3">
      <c r="A574" t="s">
        <v>3719</v>
      </c>
      <c r="B574" s="1">
        <v>0.28999999999999998</v>
      </c>
      <c r="C574" s="9">
        <f t="shared" si="8"/>
        <v>0</v>
      </c>
    </row>
    <row r="575" spans="1:3">
      <c r="A575" t="s">
        <v>11616</v>
      </c>
      <c r="B575" s="1">
        <v>0.5</v>
      </c>
      <c r="C575" s="9">
        <f t="shared" si="8"/>
        <v>1</v>
      </c>
    </row>
    <row r="576" spans="1:3">
      <c r="A576" t="s">
        <v>11281</v>
      </c>
      <c r="B576" s="1">
        <v>0.78</v>
      </c>
      <c r="C576" s="9">
        <f t="shared" si="8"/>
        <v>1</v>
      </c>
    </row>
    <row r="577" spans="1:3">
      <c r="A577" t="s">
        <v>11621</v>
      </c>
      <c r="B577" s="1">
        <v>0.56000000000000005</v>
      </c>
      <c r="C577" s="9">
        <f t="shared" si="8"/>
        <v>1</v>
      </c>
    </row>
    <row r="578" spans="1:3">
      <c r="A578" t="s">
        <v>3745</v>
      </c>
      <c r="B578" s="1">
        <v>0.56999999999999995</v>
      </c>
      <c r="C578" s="9">
        <f t="shared" si="8"/>
        <v>1</v>
      </c>
    </row>
    <row r="579" spans="1:3">
      <c r="A579" t="s">
        <v>11625</v>
      </c>
      <c r="B579" s="1">
        <v>0.17</v>
      </c>
      <c r="C579" s="9">
        <f t="shared" ref="C579:C642" si="9">COUNTIF(B579,"&gt;=0.5")</f>
        <v>0</v>
      </c>
    </row>
    <row r="580" spans="1:3">
      <c r="A580" t="s">
        <v>3761</v>
      </c>
      <c r="B580" s="1">
        <v>0.82</v>
      </c>
      <c r="C580" s="9">
        <f t="shared" si="9"/>
        <v>1</v>
      </c>
    </row>
    <row r="581" spans="1:3">
      <c r="A581" t="s">
        <v>11629</v>
      </c>
      <c r="B581" s="1">
        <v>0.75</v>
      </c>
      <c r="C581" s="9">
        <f t="shared" si="9"/>
        <v>1</v>
      </c>
    </row>
    <row r="582" spans="1:3">
      <c r="A582" t="s">
        <v>3777</v>
      </c>
      <c r="B582" s="1">
        <v>0.79</v>
      </c>
      <c r="C582" s="9">
        <f t="shared" si="9"/>
        <v>1</v>
      </c>
    </row>
    <row r="583" spans="1:3">
      <c r="A583" t="s">
        <v>3781</v>
      </c>
      <c r="B583" s="1">
        <v>0.28000000000000003</v>
      </c>
      <c r="C583" s="9">
        <f t="shared" si="9"/>
        <v>0</v>
      </c>
    </row>
    <row r="584" spans="1:3">
      <c r="A584" t="s">
        <v>11633</v>
      </c>
      <c r="B584" s="1">
        <v>0.72</v>
      </c>
      <c r="C584" s="9">
        <f t="shared" si="9"/>
        <v>1</v>
      </c>
    </row>
    <row r="585" spans="1:3">
      <c r="A585" t="s">
        <v>3791</v>
      </c>
      <c r="B585" s="1">
        <v>0.63</v>
      </c>
      <c r="C585" s="9">
        <f t="shared" si="9"/>
        <v>1</v>
      </c>
    </row>
    <row r="586" spans="1:3">
      <c r="A586" t="s">
        <v>3799</v>
      </c>
      <c r="B586" s="1">
        <v>0.63</v>
      </c>
      <c r="C586" s="9">
        <f t="shared" si="9"/>
        <v>1</v>
      </c>
    </row>
    <row r="587" spans="1:3">
      <c r="A587" t="s">
        <v>3802</v>
      </c>
      <c r="B587" s="1">
        <v>0.67</v>
      </c>
      <c r="C587" s="9">
        <f t="shared" si="9"/>
        <v>1</v>
      </c>
    </row>
    <row r="588" spans="1:3">
      <c r="A588" t="s">
        <v>11203</v>
      </c>
      <c r="B588" s="1">
        <v>0.8</v>
      </c>
      <c r="C588" s="9">
        <f t="shared" si="9"/>
        <v>1</v>
      </c>
    </row>
    <row r="589" spans="1:3">
      <c r="A589" t="s">
        <v>11206</v>
      </c>
      <c r="B589" s="1">
        <v>0.77</v>
      </c>
      <c r="C589" s="9">
        <f t="shared" si="9"/>
        <v>1</v>
      </c>
    </row>
    <row r="590" spans="1:3">
      <c r="A590" t="s">
        <v>3812</v>
      </c>
      <c r="B590" s="1">
        <v>0.56000000000000005</v>
      </c>
      <c r="C590" s="9">
        <f t="shared" si="9"/>
        <v>1</v>
      </c>
    </row>
    <row r="591" spans="1:3">
      <c r="A591" t="s">
        <v>3821</v>
      </c>
      <c r="B591" s="1">
        <v>0.33</v>
      </c>
      <c r="C591" s="9">
        <f t="shared" si="9"/>
        <v>0</v>
      </c>
    </row>
    <row r="592" spans="1:3">
      <c r="A592" t="s">
        <v>3830</v>
      </c>
      <c r="B592" s="1">
        <v>0.08</v>
      </c>
      <c r="C592" s="9">
        <f t="shared" si="9"/>
        <v>0</v>
      </c>
    </row>
    <row r="593" spans="1:3">
      <c r="A593" t="s">
        <v>11648</v>
      </c>
      <c r="B593" s="1">
        <v>0.56999999999999995</v>
      </c>
      <c r="C593" s="9">
        <f t="shared" si="9"/>
        <v>1</v>
      </c>
    </row>
    <row r="594" spans="1:3">
      <c r="A594" t="s">
        <v>11651</v>
      </c>
      <c r="B594" s="1">
        <v>0.62</v>
      </c>
      <c r="C594" s="9">
        <f t="shared" si="9"/>
        <v>1</v>
      </c>
    </row>
    <row r="595" spans="1:3">
      <c r="A595" t="s">
        <v>2435</v>
      </c>
      <c r="B595" s="1">
        <v>0.43</v>
      </c>
      <c r="C595" s="9">
        <f t="shared" si="9"/>
        <v>0</v>
      </c>
    </row>
    <row r="596" spans="1:3">
      <c r="A596" t="s">
        <v>2444</v>
      </c>
      <c r="B596" s="1">
        <v>0.6</v>
      </c>
      <c r="C596" s="9">
        <f t="shared" si="9"/>
        <v>1</v>
      </c>
    </row>
    <row r="597" spans="1:3">
      <c r="A597" t="s">
        <v>3854</v>
      </c>
      <c r="B597" s="1">
        <v>0.65</v>
      </c>
      <c r="C597" s="9">
        <f t="shared" si="9"/>
        <v>1</v>
      </c>
    </row>
    <row r="598" spans="1:3">
      <c r="A598" t="s">
        <v>3862</v>
      </c>
      <c r="B598" s="1">
        <v>0.77</v>
      </c>
      <c r="C598" s="9">
        <f t="shared" si="9"/>
        <v>1</v>
      </c>
    </row>
    <row r="599" spans="1:3">
      <c r="A599" t="s">
        <v>3871</v>
      </c>
      <c r="B599" s="1">
        <v>0.63</v>
      </c>
      <c r="C599" s="9">
        <f t="shared" si="9"/>
        <v>1</v>
      </c>
    </row>
    <row r="600" spans="1:3">
      <c r="A600" t="s">
        <v>2467</v>
      </c>
      <c r="B600" s="1">
        <v>0.4</v>
      </c>
      <c r="C600" s="9">
        <f t="shared" si="9"/>
        <v>0</v>
      </c>
    </row>
    <row r="601" spans="1:3">
      <c r="A601" t="s">
        <v>3881</v>
      </c>
      <c r="B601" s="1">
        <v>0.69</v>
      </c>
      <c r="C601" s="9">
        <f t="shared" si="9"/>
        <v>1</v>
      </c>
    </row>
    <row r="602" spans="1:3">
      <c r="A602" t="s">
        <v>11229</v>
      </c>
      <c r="B602" s="1">
        <v>0.79</v>
      </c>
      <c r="C602" s="9">
        <f t="shared" si="9"/>
        <v>1</v>
      </c>
    </row>
    <row r="603" spans="1:3">
      <c r="A603" t="s">
        <v>11664</v>
      </c>
      <c r="B603" s="1">
        <v>0.5</v>
      </c>
      <c r="C603" s="9">
        <f t="shared" si="9"/>
        <v>1</v>
      </c>
    </row>
    <row r="604" spans="1:3">
      <c r="A604" t="s">
        <v>3904</v>
      </c>
      <c r="B604" s="1">
        <v>0.9</v>
      </c>
      <c r="C604" s="9">
        <f t="shared" si="9"/>
        <v>1</v>
      </c>
    </row>
    <row r="605" spans="1:3">
      <c r="A605" t="s">
        <v>11242</v>
      </c>
      <c r="B605" s="1">
        <v>0.73</v>
      </c>
      <c r="C605" s="9">
        <f t="shared" si="9"/>
        <v>1</v>
      </c>
    </row>
    <row r="606" spans="1:3">
      <c r="A606" t="s">
        <v>3913</v>
      </c>
      <c r="B606" s="1">
        <v>0.68</v>
      </c>
      <c r="C606" s="9">
        <f t="shared" si="9"/>
        <v>1</v>
      </c>
    </row>
    <row r="607" spans="1:3">
      <c r="A607" t="s">
        <v>3920</v>
      </c>
      <c r="B607" s="1">
        <v>0.59</v>
      </c>
      <c r="C607" s="9">
        <f t="shared" si="9"/>
        <v>1</v>
      </c>
    </row>
    <row r="608" spans="1:3">
      <c r="A608" t="s">
        <v>3929</v>
      </c>
      <c r="B608" s="1">
        <v>0.5</v>
      </c>
      <c r="C608" s="9">
        <f t="shared" si="9"/>
        <v>1</v>
      </c>
    </row>
    <row r="609" spans="1:3">
      <c r="A609" t="s">
        <v>11252</v>
      </c>
      <c r="B609" s="1">
        <v>0.6</v>
      </c>
      <c r="C609" s="9">
        <f t="shared" si="9"/>
        <v>1</v>
      </c>
    </row>
    <row r="610" spans="1:3">
      <c r="A610" t="s">
        <v>11255</v>
      </c>
      <c r="B610" s="1">
        <v>0.81</v>
      </c>
      <c r="C610" s="9">
        <f t="shared" si="9"/>
        <v>1</v>
      </c>
    </row>
    <row r="611" spans="1:3">
      <c r="A611" t="s">
        <v>3939</v>
      </c>
      <c r="B611" s="1">
        <v>0.67</v>
      </c>
      <c r="C611" s="9">
        <f t="shared" si="9"/>
        <v>1</v>
      </c>
    </row>
    <row r="612" spans="1:3">
      <c r="A612" t="s">
        <v>3947</v>
      </c>
      <c r="B612" s="1">
        <v>0.69</v>
      </c>
      <c r="C612" s="9">
        <f t="shared" si="9"/>
        <v>1</v>
      </c>
    </row>
    <row r="613" spans="1:3">
      <c r="A613" t="s">
        <v>11263</v>
      </c>
      <c r="B613" s="1">
        <v>0.78</v>
      </c>
      <c r="C613" s="9">
        <f t="shared" si="9"/>
        <v>1</v>
      </c>
    </row>
    <row r="614" spans="1:3">
      <c r="A614" t="s">
        <v>3962</v>
      </c>
      <c r="B614" s="1">
        <v>0.54</v>
      </c>
      <c r="C614" s="9">
        <f t="shared" si="9"/>
        <v>1</v>
      </c>
    </row>
    <row r="615" spans="1:3">
      <c r="A615" t="s">
        <v>3971</v>
      </c>
      <c r="B615" s="1">
        <v>0.6</v>
      </c>
      <c r="C615" s="9">
        <f t="shared" si="9"/>
        <v>1</v>
      </c>
    </row>
    <row r="616" spans="1:3">
      <c r="A616" t="s">
        <v>16</v>
      </c>
      <c r="B616" s="1">
        <v>0.64</v>
      </c>
      <c r="C616" s="9">
        <f t="shared" si="9"/>
        <v>1</v>
      </c>
    </row>
    <row r="617" spans="1:3">
      <c r="A617" t="s">
        <v>3980</v>
      </c>
      <c r="B617" s="1">
        <v>0.16</v>
      </c>
      <c r="C617" s="9">
        <f t="shared" si="9"/>
        <v>0</v>
      </c>
    </row>
    <row r="618" spans="1:3">
      <c r="A618" t="s">
        <v>11686</v>
      </c>
      <c r="B618" s="1">
        <v>0</v>
      </c>
      <c r="C618" s="9">
        <f t="shared" si="9"/>
        <v>0</v>
      </c>
    </row>
    <row r="619" spans="1:3">
      <c r="A619" t="s">
        <v>3997</v>
      </c>
      <c r="B619" s="1">
        <v>0.21</v>
      </c>
      <c r="C619" s="9">
        <f t="shared" si="9"/>
        <v>0</v>
      </c>
    </row>
    <row r="620" spans="1:3">
      <c r="A620" t="s">
        <v>4006</v>
      </c>
      <c r="B620" s="1">
        <v>0.65</v>
      </c>
      <c r="C620" s="9">
        <f t="shared" si="9"/>
        <v>1</v>
      </c>
    </row>
    <row r="621" spans="1:3">
      <c r="A621" t="s">
        <v>11281</v>
      </c>
      <c r="B621" s="1">
        <v>0.76</v>
      </c>
      <c r="C621" s="9">
        <f t="shared" si="9"/>
        <v>1</v>
      </c>
    </row>
    <row r="622" spans="1:3">
      <c r="A622" t="s">
        <v>4016</v>
      </c>
      <c r="B622" s="1">
        <v>0.69</v>
      </c>
      <c r="C622" s="9">
        <f t="shared" si="9"/>
        <v>1</v>
      </c>
    </row>
    <row r="623" spans="1:3">
      <c r="A623" t="s">
        <v>11694</v>
      </c>
      <c r="B623" s="1">
        <v>0.44</v>
      </c>
      <c r="C623" s="9">
        <f t="shared" si="9"/>
        <v>0</v>
      </c>
    </row>
    <row r="624" spans="1:3">
      <c r="A624" t="s">
        <v>10654</v>
      </c>
      <c r="B624" s="1">
        <v>0.43</v>
      </c>
      <c r="C624" s="9">
        <f t="shared" si="9"/>
        <v>0</v>
      </c>
    </row>
    <row r="625" spans="1:3">
      <c r="A625" t="s">
        <v>10656</v>
      </c>
      <c r="B625" s="1">
        <v>0.8</v>
      </c>
      <c r="C625" s="9">
        <f t="shared" si="9"/>
        <v>1</v>
      </c>
    </row>
    <row r="626" spans="1:3">
      <c r="A626" t="s">
        <v>2636</v>
      </c>
      <c r="B626" s="1">
        <v>0.5</v>
      </c>
      <c r="C626" s="9">
        <f t="shared" si="9"/>
        <v>1</v>
      </c>
    </row>
    <row r="627" spans="1:3">
      <c r="A627" t="s">
        <v>4039</v>
      </c>
      <c r="B627" s="1">
        <v>0.18</v>
      </c>
      <c r="C627" s="9">
        <f t="shared" si="9"/>
        <v>0</v>
      </c>
    </row>
    <row r="628" spans="1:3">
      <c r="A628" t="s">
        <v>4048</v>
      </c>
      <c r="B628" s="1">
        <v>0.75</v>
      </c>
      <c r="C628" s="9">
        <f t="shared" si="9"/>
        <v>1</v>
      </c>
    </row>
    <row r="629" spans="1:3">
      <c r="A629" t="s">
        <v>11703</v>
      </c>
      <c r="B629" s="1">
        <v>0.33</v>
      </c>
      <c r="C629" s="9">
        <f t="shared" si="9"/>
        <v>0</v>
      </c>
    </row>
    <row r="630" spans="1:3">
      <c r="A630" t="s">
        <v>10659</v>
      </c>
      <c r="B630" s="1">
        <v>0.53</v>
      </c>
      <c r="C630" s="9">
        <f t="shared" si="9"/>
        <v>1</v>
      </c>
    </row>
    <row r="631" spans="1:3">
      <c r="A631" t="s">
        <v>4066</v>
      </c>
      <c r="B631" s="1">
        <v>0.3</v>
      </c>
      <c r="C631" s="9">
        <f t="shared" si="9"/>
        <v>0</v>
      </c>
    </row>
    <row r="632" spans="1:3">
      <c r="A632" t="s">
        <v>11708</v>
      </c>
      <c r="B632" s="1">
        <v>0.8</v>
      </c>
      <c r="C632" s="9">
        <f t="shared" si="9"/>
        <v>1</v>
      </c>
    </row>
    <row r="633" spans="1:3">
      <c r="A633" t="s">
        <v>4079</v>
      </c>
      <c r="B633" s="1">
        <v>0.75</v>
      </c>
      <c r="C633" s="9">
        <f t="shared" si="9"/>
        <v>1</v>
      </c>
    </row>
    <row r="634" spans="1:3">
      <c r="A634" t="s">
        <v>10662</v>
      </c>
      <c r="B634" s="1">
        <v>0.61</v>
      </c>
      <c r="C634" s="9">
        <f t="shared" si="9"/>
        <v>1</v>
      </c>
    </row>
    <row r="635" spans="1:3">
      <c r="A635" t="s">
        <v>4088</v>
      </c>
      <c r="B635" s="1">
        <v>0.62</v>
      </c>
      <c r="C635" s="9">
        <f t="shared" si="9"/>
        <v>1</v>
      </c>
    </row>
    <row r="636" spans="1:3">
      <c r="A636" t="s">
        <v>11317</v>
      </c>
      <c r="B636" s="1">
        <v>0.71</v>
      </c>
      <c r="C636" s="9">
        <f t="shared" si="9"/>
        <v>1</v>
      </c>
    </row>
    <row r="637" spans="1:3">
      <c r="A637" t="s">
        <v>2743</v>
      </c>
      <c r="B637" s="1">
        <v>0.8</v>
      </c>
      <c r="C637" s="9">
        <f t="shared" si="9"/>
        <v>1</v>
      </c>
    </row>
    <row r="638" spans="1:3">
      <c r="A638" t="s">
        <v>11721</v>
      </c>
      <c r="B638" s="1">
        <v>0.62</v>
      </c>
      <c r="C638" s="9">
        <f t="shared" si="9"/>
        <v>1</v>
      </c>
    </row>
    <row r="639" spans="1:3">
      <c r="A639" t="s">
        <v>4106</v>
      </c>
      <c r="B639" s="1">
        <v>0</v>
      </c>
      <c r="C639" s="9">
        <f t="shared" si="9"/>
        <v>0</v>
      </c>
    </row>
    <row r="640" spans="1:3">
      <c r="A640" t="s">
        <v>11726</v>
      </c>
      <c r="B640" s="1">
        <v>0.66</v>
      </c>
      <c r="C640" s="9">
        <f t="shared" si="9"/>
        <v>1</v>
      </c>
    </row>
    <row r="641" spans="1:3">
      <c r="A641" t="s">
        <v>4120</v>
      </c>
      <c r="B641" s="1">
        <v>0.69</v>
      </c>
      <c r="C641" s="9">
        <f t="shared" si="9"/>
        <v>1</v>
      </c>
    </row>
    <row r="642" spans="1:3">
      <c r="A642" t="s">
        <v>11731</v>
      </c>
      <c r="B642" s="1">
        <v>0.6</v>
      </c>
      <c r="C642" s="9">
        <f t="shared" si="9"/>
        <v>1</v>
      </c>
    </row>
    <row r="643" spans="1:3">
      <c r="A643" t="s">
        <v>11321</v>
      </c>
      <c r="B643" s="1">
        <v>0.74</v>
      </c>
      <c r="C643" s="9">
        <f t="shared" ref="C643:C706" si="10">COUNTIF(B643,"&gt;=0.5")</f>
        <v>1</v>
      </c>
    </row>
    <row r="644" spans="1:3">
      <c r="A644" t="s">
        <v>52</v>
      </c>
      <c r="B644" s="1">
        <v>0.85</v>
      </c>
      <c r="C644" s="9">
        <f t="shared" si="10"/>
        <v>1</v>
      </c>
    </row>
    <row r="645" spans="1:3">
      <c r="A645" t="s">
        <v>4141</v>
      </c>
      <c r="B645" s="1">
        <v>0.06</v>
      </c>
      <c r="C645" s="9">
        <f t="shared" si="10"/>
        <v>0</v>
      </c>
    </row>
    <row r="646" spans="1:3">
      <c r="A646" t="s">
        <v>2809</v>
      </c>
      <c r="B646" s="1">
        <v>0.9</v>
      </c>
      <c r="C646" s="9">
        <f t="shared" si="10"/>
        <v>1</v>
      </c>
    </row>
    <row r="647" spans="1:3">
      <c r="A647" t="s">
        <v>4151</v>
      </c>
      <c r="B647" s="1">
        <v>0.87</v>
      </c>
      <c r="C647" s="9">
        <f t="shared" si="10"/>
        <v>1</v>
      </c>
    </row>
    <row r="648" spans="1:3">
      <c r="A648" t="s">
        <v>4160</v>
      </c>
      <c r="B648" s="1">
        <v>0.64</v>
      </c>
      <c r="C648" s="9">
        <f t="shared" si="10"/>
        <v>1</v>
      </c>
    </row>
    <row r="649" spans="1:3">
      <c r="A649" t="s">
        <v>4169</v>
      </c>
      <c r="B649" s="1">
        <v>0.76</v>
      </c>
      <c r="C649" s="9">
        <f t="shared" si="10"/>
        <v>1</v>
      </c>
    </row>
    <row r="650" spans="1:3">
      <c r="A650" t="s">
        <v>4178</v>
      </c>
      <c r="B650" s="1">
        <v>0.56000000000000005</v>
      </c>
      <c r="C650" s="9">
        <f t="shared" si="10"/>
        <v>1</v>
      </c>
    </row>
    <row r="651" spans="1:3">
      <c r="A651" t="s">
        <v>4187</v>
      </c>
      <c r="B651" s="1">
        <v>0.83</v>
      </c>
      <c r="C651" s="9">
        <f t="shared" si="10"/>
        <v>1</v>
      </c>
    </row>
    <row r="652" spans="1:3">
      <c r="A652" t="s">
        <v>4195</v>
      </c>
      <c r="B652" s="1">
        <v>0.17</v>
      </c>
      <c r="C652" s="9">
        <f t="shared" si="10"/>
        <v>0</v>
      </c>
    </row>
    <row r="653" spans="1:3">
      <c r="A653" t="s">
        <v>4203</v>
      </c>
      <c r="B653" s="1">
        <v>0.27</v>
      </c>
      <c r="C653" s="9">
        <f t="shared" si="10"/>
        <v>0</v>
      </c>
    </row>
    <row r="654" spans="1:3">
      <c r="A654" t="s">
        <v>4211</v>
      </c>
      <c r="B654" s="1">
        <v>0.15</v>
      </c>
      <c r="C654" s="9">
        <f t="shared" si="10"/>
        <v>0</v>
      </c>
    </row>
    <row r="655" spans="1:3">
      <c r="A655" t="s">
        <v>4220</v>
      </c>
      <c r="B655" s="1">
        <v>0.87</v>
      </c>
      <c r="C655" s="9">
        <f t="shared" si="10"/>
        <v>1</v>
      </c>
    </row>
    <row r="656" spans="1:3">
      <c r="A656" t="s">
        <v>4229</v>
      </c>
      <c r="B656" s="1">
        <v>0.67</v>
      </c>
      <c r="C656" s="9">
        <f t="shared" si="10"/>
        <v>1</v>
      </c>
    </row>
    <row r="657" spans="1:3">
      <c r="A657" t="s">
        <v>4238</v>
      </c>
      <c r="B657" s="1">
        <v>0.78</v>
      </c>
      <c r="C657" s="9">
        <f t="shared" si="10"/>
        <v>1</v>
      </c>
    </row>
    <row r="658" spans="1:3">
      <c r="A658" t="s">
        <v>11756</v>
      </c>
      <c r="B658" s="1">
        <v>0.8</v>
      </c>
      <c r="C658" s="9">
        <f t="shared" si="10"/>
        <v>1</v>
      </c>
    </row>
    <row r="659" spans="1:3">
      <c r="A659" t="s">
        <v>2865</v>
      </c>
      <c r="B659" s="1">
        <v>0.28000000000000003</v>
      </c>
      <c r="C659" s="9">
        <f t="shared" si="10"/>
        <v>0</v>
      </c>
    </row>
    <row r="660" spans="1:3">
      <c r="A660" t="s">
        <v>10667</v>
      </c>
      <c r="B660" s="1">
        <v>0.65</v>
      </c>
      <c r="C660" s="9">
        <f t="shared" si="10"/>
        <v>1</v>
      </c>
    </row>
    <row r="661" spans="1:3">
      <c r="A661" t="s">
        <v>4254</v>
      </c>
      <c r="B661" s="1">
        <v>0.05</v>
      </c>
      <c r="C661" s="9">
        <f t="shared" si="10"/>
        <v>0</v>
      </c>
    </row>
    <row r="662" spans="1:3">
      <c r="A662" t="s">
        <v>4263</v>
      </c>
      <c r="B662" s="1">
        <v>0.6</v>
      </c>
      <c r="C662" s="9">
        <f t="shared" si="10"/>
        <v>1</v>
      </c>
    </row>
    <row r="663" spans="1:3">
      <c r="A663" t="s">
        <v>4272</v>
      </c>
      <c r="B663" s="1">
        <v>0.43</v>
      </c>
      <c r="C663" s="9">
        <f t="shared" si="10"/>
        <v>0</v>
      </c>
    </row>
    <row r="664" spans="1:3">
      <c r="A664" t="s">
        <v>11765</v>
      </c>
      <c r="B664" s="1">
        <v>0.66</v>
      </c>
      <c r="C664" s="9">
        <f t="shared" si="10"/>
        <v>1</v>
      </c>
    </row>
    <row r="665" spans="1:3">
      <c r="A665" t="s">
        <v>4287</v>
      </c>
      <c r="B665" s="1">
        <v>0.5</v>
      </c>
      <c r="C665" s="9">
        <f t="shared" si="10"/>
        <v>1</v>
      </c>
    </row>
    <row r="666" spans="1:3">
      <c r="A666" t="s">
        <v>4296</v>
      </c>
      <c r="B666" s="1">
        <v>0.64</v>
      </c>
      <c r="C666" s="9">
        <f t="shared" si="10"/>
        <v>1</v>
      </c>
    </row>
    <row r="667" spans="1:3">
      <c r="A667" t="s">
        <v>11770</v>
      </c>
      <c r="B667" s="1">
        <v>0.28000000000000003</v>
      </c>
      <c r="C667" s="9">
        <f t="shared" si="10"/>
        <v>0</v>
      </c>
    </row>
    <row r="668" spans="1:3">
      <c r="A668" t="s">
        <v>4311</v>
      </c>
      <c r="B668" s="1">
        <v>0.8</v>
      </c>
      <c r="C668" s="9">
        <f t="shared" si="10"/>
        <v>1</v>
      </c>
    </row>
    <row r="669" spans="1:3">
      <c r="A669" t="s">
        <v>11774</v>
      </c>
      <c r="B669" s="1">
        <v>0.18</v>
      </c>
      <c r="C669" s="9">
        <f t="shared" si="10"/>
        <v>0</v>
      </c>
    </row>
    <row r="670" spans="1:3">
      <c r="A670" t="s">
        <v>66</v>
      </c>
      <c r="B670" s="1">
        <v>0.23</v>
      </c>
      <c r="C670" s="9">
        <f t="shared" si="10"/>
        <v>0</v>
      </c>
    </row>
    <row r="671" spans="1:3">
      <c r="A671" t="s">
        <v>11778</v>
      </c>
      <c r="B671" s="1">
        <v>0.54</v>
      </c>
      <c r="C671" s="9">
        <f t="shared" si="10"/>
        <v>1</v>
      </c>
    </row>
    <row r="672" spans="1:3">
      <c r="A672" t="s">
        <v>4335</v>
      </c>
      <c r="B672" s="1">
        <v>0.52</v>
      </c>
      <c r="C672" s="9">
        <f t="shared" si="10"/>
        <v>1</v>
      </c>
    </row>
    <row r="673" spans="1:3">
      <c r="A673" t="s">
        <v>4342</v>
      </c>
      <c r="B673" s="1">
        <v>0.54</v>
      </c>
      <c r="C673" s="9">
        <f t="shared" si="10"/>
        <v>1</v>
      </c>
    </row>
    <row r="674" spans="1:3">
      <c r="A674" t="s">
        <v>2895</v>
      </c>
      <c r="B674" s="1">
        <v>0.6</v>
      </c>
      <c r="C674" s="9">
        <f t="shared" si="10"/>
        <v>1</v>
      </c>
    </row>
    <row r="675" spans="1:3">
      <c r="A675" t="s">
        <v>10676</v>
      </c>
      <c r="B675" s="1">
        <v>0.55000000000000004</v>
      </c>
      <c r="C675" s="9">
        <f t="shared" si="10"/>
        <v>1</v>
      </c>
    </row>
    <row r="676" spans="1:3">
      <c r="A676" t="s">
        <v>4353</v>
      </c>
      <c r="B676" s="1">
        <v>0.1</v>
      </c>
      <c r="C676" s="9">
        <f t="shared" si="10"/>
        <v>0</v>
      </c>
    </row>
    <row r="677" spans="1:3">
      <c r="A677" t="s">
        <v>11788</v>
      </c>
      <c r="B677" s="1">
        <v>0.56000000000000005</v>
      </c>
      <c r="C677" s="9">
        <f t="shared" si="10"/>
        <v>1</v>
      </c>
    </row>
    <row r="678" spans="1:3">
      <c r="A678" t="s">
        <v>4370</v>
      </c>
      <c r="B678" s="1">
        <v>0.6</v>
      </c>
      <c r="C678" s="9">
        <f t="shared" si="10"/>
        <v>1</v>
      </c>
    </row>
    <row r="679" spans="1:3">
      <c r="A679" t="s">
        <v>11362</v>
      </c>
      <c r="B679" s="1">
        <v>0.62</v>
      </c>
      <c r="C679" s="9">
        <f t="shared" si="10"/>
        <v>1</v>
      </c>
    </row>
    <row r="680" spans="1:3">
      <c r="A680" t="s">
        <v>4379</v>
      </c>
      <c r="B680" s="1">
        <v>0.43</v>
      </c>
      <c r="C680" s="9">
        <f t="shared" si="10"/>
        <v>0</v>
      </c>
    </row>
    <row r="681" spans="1:3">
      <c r="A681" t="s">
        <v>4388</v>
      </c>
      <c r="B681" s="1">
        <v>0.24</v>
      </c>
      <c r="C681" s="9">
        <f t="shared" si="10"/>
        <v>0</v>
      </c>
    </row>
    <row r="682" spans="1:3">
      <c r="A682" t="s">
        <v>4396</v>
      </c>
      <c r="B682" s="1">
        <v>0.56999999999999995</v>
      </c>
      <c r="C682" s="9">
        <f t="shared" si="10"/>
        <v>1</v>
      </c>
    </row>
    <row r="683" spans="1:3">
      <c r="A683" t="s">
        <v>10409</v>
      </c>
      <c r="B683" s="1">
        <v>0.5</v>
      </c>
      <c r="C683" s="9">
        <f t="shared" si="10"/>
        <v>1</v>
      </c>
    </row>
    <row r="684" spans="1:3">
      <c r="A684" t="s">
        <v>4411</v>
      </c>
      <c r="B684" s="1">
        <v>0.55000000000000004</v>
      </c>
      <c r="C684" s="9">
        <f t="shared" si="10"/>
        <v>1</v>
      </c>
    </row>
    <row r="685" spans="1:3">
      <c r="A685" t="s">
        <v>4419</v>
      </c>
      <c r="B685" s="1">
        <v>0.38</v>
      </c>
      <c r="C685" s="9">
        <f t="shared" si="10"/>
        <v>0</v>
      </c>
    </row>
    <row r="686" spans="1:3">
      <c r="A686" t="s">
        <v>97</v>
      </c>
      <c r="B686" s="1">
        <v>0.69</v>
      </c>
      <c r="C686" s="9">
        <f t="shared" si="10"/>
        <v>1</v>
      </c>
    </row>
    <row r="687" spans="1:3">
      <c r="A687" t="s">
        <v>4428</v>
      </c>
      <c r="B687" s="1">
        <v>0.02</v>
      </c>
      <c r="C687" s="9">
        <f t="shared" si="10"/>
        <v>0</v>
      </c>
    </row>
    <row r="688" spans="1:3">
      <c r="A688" t="s">
        <v>2941</v>
      </c>
      <c r="B688" s="1">
        <v>0.77</v>
      </c>
      <c r="C688" s="9">
        <f t="shared" si="10"/>
        <v>1</v>
      </c>
    </row>
    <row r="689" spans="1:3">
      <c r="A689" t="s">
        <v>4439</v>
      </c>
      <c r="B689" s="1">
        <v>0.33</v>
      </c>
      <c r="C689" s="9">
        <f t="shared" si="10"/>
        <v>0</v>
      </c>
    </row>
    <row r="690" spans="1:3">
      <c r="A690" t="s">
        <v>4448</v>
      </c>
      <c r="B690" s="1">
        <v>0.2</v>
      </c>
      <c r="C690" s="9">
        <f t="shared" si="10"/>
        <v>0</v>
      </c>
    </row>
    <row r="691" spans="1:3">
      <c r="A691" t="s">
        <v>10681</v>
      </c>
      <c r="B691" s="1">
        <v>0.61</v>
      </c>
      <c r="C691" s="9">
        <f t="shared" si="10"/>
        <v>1</v>
      </c>
    </row>
    <row r="692" spans="1:3">
      <c r="A692" t="s">
        <v>11809</v>
      </c>
      <c r="B692" s="1">
        <v>0.47</v>
      </c>
      <c r="C692" s="9">
        <f t="shared" si="10"/>
        <v>0</v>
      </c>
    </row>
    <row r="693" spans="1:3">
      <c r="A693" t="s">
        <v>4465</v>
      </c>
      <c r="B693" s="1">
        <v>0.33</v>
      </c>
      <c r="C693" s="9">
        <f t="shared" si="10"/>
        <v>0</v>
      </c>
    </row>
    <row r="694" spans="1:3">
      <c r="A694" t="s">
        <v>10683</v>
      </c>
      <c r="B694" s="1">
        <v>0.6</v>
      </c>
      <c r="C694" s="9">
        <f t="shared" si="10"/>
        <v>1</v>
      </c>
    </row>
    <row r="695" spans="1:3">
      <c r="A695" t="s">
        <v>4474</v>
      </c>
      <c r="B695" s="1">
        <v>0.56999999999999995</v>
      </c>
      <c r="C695" s="9">
        <f t="shared" si="10"/>
        <v>1</v>
      </c>
    </row>
    <row r="696" spans="1:3">
      <c r="A696" t="s">
        <v>11401</v>
      </c>
      <c r="B696" s="1">
        <v>0.68</v>
      </c>
      <c r="C696" s="9">
        <f t="shared" si="10"/>
        <v>1</v>
      </c>
    </row>
    <row r="697" spans="1:3">
      <c r="A697" t="s">
        <v>4489</v>
      </c>
      <c r="B697" s="1">
        <v>0.94</v>
      </c>
      <c r="C697" s="9">
        <f t="shared" si="10"/>
        <v>1</v>
      </c>
    </row>
    <row r="698" spans="1:3">
      <c r="A698" t="s">
        <v>4497</v>
      </c>
      <c r="B698" s="1">
        <v>0.04</v>
      </c>
      <c r="C698" s="9">
        <f t="shared" si="10"/>
        <v>0</v>
      </c>
    </row>
    <row r="699" spans="1:3">
      <c r="A699" t="s">
        <v>4506</v>
      </c>
      <c r="B699" s="1">
        <v>0.06</v>
      </c>
      <c r="C699" s="9">
        <f t="shared" si="10"/>
        <v>0</v>
      </c>
    </row>
    <row r="700" spans="1:3">
      <c r="A700" t="s">
        <v>4515</v>
      </c>
      <c r="B700" s="1">
        <v>0.38</v>
      </c>
      <c r="C700" s="9">
        <f t="shared" si="10"/>
        <v>0</v>
      </c>
    </row>
    <row r="701" spans="1:3">
      <c r="A701" t="s">
        <v>121</v>
      </c>
      <c r="B701" s="1">
        <v>0.13</v>
      </c>
      <c r="C701" s="9">
        <f t="shared" si="10"/>
        <v>0</v>
      </c>
    </row>
    <row r="702" spans="1:3">
      <c r="A702" t="s">
        <v>10692</v>
      </c>
      <c r="B702" s="1">
        <v>0.46</v>
      </c>
      <c r="C702" s="9">
        <f t="shared" si="10"/>
        <v>0</v>
      </c>
    </row>
    <row r="703" spans="1:3">
      <c r="A703" t="s">
        <v>4527</v>
      </c>
      <c r="B703" s="1">
        <v>0.41</v>
      </c>
      <c r="C703" s="9">
        <f t="shared" si="10"/>
        <v>0</v>
      </c>
    </row>
    <row r="704" spans="1:3">
      <c r="A704" t="s">
        <v>11823</v>
      </c>
      <c r="B704" s="1">
        <v>0.75</v>
      </c>
      <c r="C704" s="9">
        <f t="shared" si="10"/>
        <v>1</v>
      </c>
    </row>
    <row r="705" spans="1:3">
      <c r="A705" t="s">
        <v>4543</v>
      </c>
      <c r="B705" s="1">
        <v>0</v>
      </c>
      <c r="C705" s="9">
        <f t="shared" si="10"/>
        <v>0</v>
      </c>
    </row>
    <row r="706" spans="1:3">
      <c r="A706" t="s">
        <v>11445</v>
      </c>
      <c r="B706" s="1">
        <v>0.7</v>
      </c>
      <c r="C706" s="9">
        <f t="shared" si="10"/>
        <v>1</v>
      </c>
    </row>
    <row r="707" spans="1:3">
      <c r="A707" t="s">
        <v>4553</v>
      </c>
      <c r="B707" s="1">
        <v>0.6</v>
      </c>
      <c r="C707" s="9">
        <f t="shared" ref="C707:C770" si="11">COUNTIF(B707,"&gt;=0.5")</f>
        <v>1</v>
      </c>
    </row>
    <row r="708" spans="1:3">
      <c r="A708" t="s">
        <v>4561</v>
      </c>
      <c r="B708" s="1">
        <v>0.63</v>
      </c>
      <c r="C708" s="9">
        <f t="shared" si="11"/>
        <v>1</v>
      </c>
    </row>
    <row r="709" spans="1:3">
      <c r="A709" t="s">
        <v>4568</v>
      </c>
      <c r="B709" s="1">
        <v>0.15</v>
      </c>
      <c r="C709" s="9">
        <f t="shared" si="11"/>
        <v>0</v>
      </c>
    </row>
    <row r="710" spans="1:3">
      <c r="A710" t="s">
        <v>4576</v>
      </c>
      <c r="B710" s="1">
        <v>0.47</v>
      </c>
      <c r="C710" s="9">
        <f t="shared" si="11"/>
        <v>0</v>
      </c>
    </row>
    <row r="711" spans="1:3">
      <c r="A711" t="s">
        <v>11836</v>
      </c>
      <c r="B711" s="1">
        <v>0.54</v>
      </c>
      <c r="C711" s="9">
        <f t="shared" si="11"/>
        <v>1</v>
      </c>
    </row>
    <row r="712" spans="1:3">
      <c r="A712" t="s">
        <v>4592</v>
      </c>
      <c r="B712" s="1">
        <v>0</v>
      </c>
      <c r="C712" s="9">
        <f t="shared" si="11"/>
        <v>0</v>
      </c>
    </row>
    <row r="713" spans="1:3">
      <c r="A713" t="s">
        <v>4601</v>
      </c>
      <c r="B713" s="1">
        <v>0.43</v>
      </c>
      <c r="C713" s="9">
        <f t="shared" si="11"/>
        <v>0</v>
      </c>
    </row>
    <row r="714" spans="1:3">
      <c r="A714" t="s">
        <v>11840</v>
      </c>
      <c r="B714" s="1">
        <v>0.45</v>
      </c>
      <c r="C714" s="9">
        <f t="shared" si="11"/>
        <v>0</v>
      </c>
    </row>
    <row r="715" spans="1:3">
      <c r="A715" t="s">
        <v>11421</v>
      </c>
      <c r="B715" s="1">
        <v>0.65</v>
      </c>
      <c r="C715" s="9">
        <f t="shared" si="11"/>
        <v>1</v>
      </c>
    </row>
    <row r="716" spans="1:3">
      <c r="A716" t="s">
        <v>150</v>
      </c>
      <c r="B716" s="1">
        <v>0.39</v>
      </c>
      <c r="C716" s="9">
        <f t="shared" si="11"/>
        <v>0</v>
      </c>
    </row>
    <row r="717" spans="1:3">
      <c r="A717" t="s">
        <v>4619</v>
      </c>
      <c r="B717" s="1">
        <v>0.36</v>
      </c>
      <c r="C717" s="9">
        <f t="shared" si="11"/>
        <v>0</v>
      </c>
    </row>
    <row r="718" spans="1:3">
      <c r="A718" t="s">
        <v>11845</v>
      </c>
      <c r="B718" s="1">
        <v>0.5</v>
      </c>
      <c r="C718" s="9">
        <f t="shared" si="11"/>
        <v>1</v>
      </c>
    </row>
    <row r="719" spans="1:3">
      <c r="A719" t="s">
        <v>4636</v>
      </c>
      <c r="B719" s="1">
        <v>0.4</v>
      </c>
      <c r="C719" s="9">
        <f t="shared" si="11"/>
        <v>0</v>
      </c>
    </row>
    <row r="720" spans="1:3">
      <c r="A720" t="s">
        <v>4645</v>
      </c>
      <c r="B720" s="1">
        <v>0.59</v>
      </c>
      <c r="C720" s="9">
        <f t="shared" si="11"/>
        <v>1</v>
      </c>
    </row>
    <row r="721" spans="1:3">
      <c r="A721" t="s">
        <v>4651</v>
      </c>
      <c r="B721" s="1">
        <v>0.24</v>
      </c>
      <c r="C721" s="9">
        <f t="shared" si="11"/>
        <v>0</v>
      </c>
    </row>
    <row r="722" spans="1:3">
      <c r="A722" t="s">
        <v>4660</v>
      </c>
      <c r="B722" s="1">
        <v>0.8</v>
      </c>
      <c r="C722" s="9">
        <f t="shared" si="11"/>
        <v>1</v>
      </c>
    </row>
    <row r="723" spans="1:3">
      <c r="A723" t="s">
        <v>4669</v>
      </c>
      <c r="B723" s="1">
        <v>0.2</v>
      </c>
      <c r="C723" s="9">
        <f t="shared" si="11"/>
        <v>0</v>
      </c>
    </row>
    <row r="724" spans="1:3">
      <c r="A724" t="s">
        <v>10695</v>
      </c>
      <c r="B724" s="1">
        <v>0.44</v>
      </c>
      <c r="C724" s="9">
        <f t="shared" si="11"/>
        <v>0</v>
      </c>
    </row>
    <row r="725" spans="1:3">
      <c r="A725" t="s">
        <v>173</v>
      </c>
      <c r="B725" s="1">
        <v>0.41</v>
      </c>
      <c r="C725" s="9">
        <f t="shared" si="11"/>
        <v>0</v>
      </c>
    </row>
    <row r="726" spans="1:3">
      <c r="A726" t="s">
        <v>4680</v>
      </c>
      <c r="B726" s="1">
        <v>0.26</v>
      </c>
      <c r="C726" s="9">
        <f t="shared" si="11"/>
        <v>0</v>
      </c>
    </row>
    <row r="727" spans="1:3">
      <c r="A727" t="s">
        <v>11858</v>
      </c>
      <c r="B727" s="1">
        <v>0.5</v>
      </c>
      <c r="C727" s="9">
        <f t="shared" si="11"/>
        <v>1</v>
      </c>
    </row>
    <row r="728" spans="1:3">
      <c r="A728" t="s">
        <v>4692</v>
      </c>
      <c r="B728" s="1">
        <v>0.14000000000000001</v>
      </c>
      <c r="C728" s="9">
        <f t="shared" si="11"/>
        <v>0</v>
      </c>
    </row>
    <row r="729" spans="1:3">
      <c r="A729" t="s">
        <v>181</v>
      </c>
      <c r="B729" s="1">
        <v>0.7</v>
      </c>
      <c r="C729" s="9">
        <f t="shared" si="11"/>
        <v>1</v>
      </c>
    </row>
    <row r="730" spans="1:3">
      <c r="A730" t="s">
        <v>4701</v>
      </c>
      <c r="B730" s="1">
        <v>0.4</v>
      </c>
      <c r="C730" s="9">
        <f t="shared" si="11"/>
        <v>0</v>
      </c>
    </row>
    <row r="731" spans="1:3">
      <c r="A731" t="s">
        <v>4709</v>
      </c>
      <c r="B731" s="1">
        <v>0.55000000000000004</v>
      </c>
      <c r="C731" s="9">
        <f t="shared" si="11"/>
        <v>1</v>
      </c>
    </row>
    <row r="732" spans="1:3">
      <c r="A732" t="s">
        <v>11865</v>
      </c>
      <c r="B732" s="1">
        <v>0.33</v>
      </c>
      <c r="C732" s="9">
        <f t="shared" si="11"/>
        <v>0</v>
      </c>
    </row>
    <row r="733" spans="1:3">
      <c r="A733" t="s">
        <v>197</v>
      </c>
      <c r="B733" s="1">
        <v>0.72</v>
      </c>
      <c r="C733" s="9">
        <f t="shared" si="11"/>
        <v>1</v>
      </c>
    </row>
    <row r="734" spans="1:3">
      <c r="A734" t="s">
        <v>4726</v>
      </c>
      <c r="B734" s="1">
        <v>0.73</v>
      </c>
      <c r="C734" s="9">
        <f t="shared" si="11"/>
        <v>1</v>
      </c>
    </row>
    <row r="735" spans="1:3">
      <c r="A735" t="s">
        <v>4734</v>
      </c>
      <c r="B735" s="1">
        <v>0.57999999999999996</v>
      </c>
      <c r="C735" s="9">
        <f t="shared" si="11"/>
        <v>1</v>
      </c>
    </row>
    <row r="736" spans="1:3">
      <c r="A736" t="s">
        <v>4743</v>
      </c>
      <c r="B736" s="1">
        <v>0.3</v>
      </c>
      <c r="C736" s="9">
        <f t="shared" si="11"/>
        <v>0</v>
      </c>
    </row>
    <row r="737" spans="1:3">
      <c r="A737" t="s">
        <v>3205</v>
      </c>
      <c r="B737" s="1">
        <v>0.81</v>
      </c>
      <c r="C737" s="9">
        <f t="shared" si="11"/>
        <v>1</v>
      </c>
    </row>
    <row r="738" spans="1:3">
      <c r="A738" t="s">
        <v>4753</v>
      </c>
      <c r="B738" s="1">
        <v>0.32</v>
      </c>
      <c r="C738" s="9">
        <f t="shared" si="11"/>
        <v>0</v>
      </c>
    </row>
    <row r="739" spans="1:3">
      <c r="A739" t="s">
        <v>4762</v>
      </c>
      <c r="B739" s="1">
        <v>0.25</v>
      </c>
      <c r="C739" s="9">
        <f t="shared" si="11"/>
        <v>0</v>
      </c>
    </row>
    <row r="740" spans="1:3">
      <c r="A740" t="s">
        <v>11875</v>
      </c>
      <c r="B740" s="1">
        <v>0.83</v>
      </c>
      <c r="C740" s="9">
        <f t="shared" si="11"/>
        <v>1</v>
      </c>
    </row>
    <row r="741" spans="1:3">
      <c r="A741" t="s">
        <v>4778</v>
      </c>
      <c r="B741" s="1">
        <v>0</v>
      </c>
      <c r="C741" s="9">
        <f t="shared" si="11"/>
        <v>0</v>
      </c>
    </row>
    <row r="742" spans="1:3">
      <c r="A742" t="s">
        <v>3182</v>
      </c>
      <c r="B742" s="1">
        <v>0.65</v>
      </c>
      <c r="C742" s="9">
        <f t="shared" si="11"/>
        <v>1</v>
      </c>
    </row>
    <row r="743" spans="1:3">
      <c r="A743" t="s">
        <v>4787</v>
      </c>
      <c r="B743" s="1">
        <v>0.85</v>
      </c>
      <c r="C743" s="9">
        <f t="shared" si="11"/>
        <v>1</v>
      </c>
    </row>
    <row r="744" spans="1:3">
      <c r="A744" t="s">
        <v>4796</v>
      </c>
      <c r="B744" s="1">
        <v>0.63</v>
      </c>
      <c r="C744" s="9">
        <f t="shared" si="11"/>
        <v>1</v>
      </c>
    </row>
    <row r="745" spans="1:3">
      <c r="A745" t="s">
        <v>11883</v>
      </c>
      <c r="B745" s="1">
        <v>0.71</v>
      </c>
      <c r="C745" s="9">
        <f t="shared" si="11"/>
        <v>1</v>
      </c>
    </row>
    <row r="746" spans="1:3">
      <c r="A746" t="s">
        <v>11885</v>
      </c>
      <c r="B746" s="1">
        <v>0.64</v>
      </c>
      <c r="C746" s="9">
        <f t="shared" si="11"/>
        <v>1</v>
      </c>
    </row>
    <row r="747" spans="1:3">
      <c r="A747" t="s">
        <v>11888</v>
      </c>
      <c r="B747" s="1">
        <v>0.7</v>
      </c>
      <c r="C747" s="9">
        <f t="shared" si="11"/>
        <v>1</v>
      </c>
    </row>
    <row r="748" spans="1:3">
      <c r="A748" t="s">
        <v>11890</v>
      </c>
      <c r="B748" s="1">
        <v>0.43</v>
      </c>
      <c r="C748" s="9">
        <f t="shared" si="11"/>
        <v>0</v>
      </c>
    </row>
    <row r="749" spans="1:3">
      <c r="A749" t="s">
        <v>11892</v>
      </c>
      <c r="B749" s="1">
        <v>0.25</v>
      </c>
      <c r="C749" s="9">
        <f t="shared" si="11"/>
        <v>0</v>
      </c>
    </row>
    <row r="750" spans="1:3">
      <c r="A750" t="s">
        <v>4839</v>
      </c>
      <c r="B750" s="1">
        <v>0.53</v>
      </c>
      <c r="C750" s="9">
        <f t="shared" si="11"/>
        <v>1</v>
      </c>
    </row>
    <row r="751" spans="1:3">
      <c r="A751" t="s">
        <v>11897</v>
      </c>
      <c r="B751" s="1">
        <v>0.75</v>
      </c>
      <c r="C751" s="9">
        <f t="shared" si="11"/>
        <v>1</v>
      </c>
    </row>
    <row r="752" spans="1:3">
      <c r="A752" t="s">
        <v>4854</v>
      </c>
      <c r="B752" s="1">
        <v>0.12</v>
      </c>
      <c r="C752" s="9">
        <f t="shared" si="11"/>
        <v>0</v>
      </c>
    </row>
    <row r="753" spans="1:3">
      <c r="A753" t="s">
        <v>4863</v>
      </c>
      <c r="B753" s="1">
        <v>0.54</v>
      </c>
      <c r="C753" s="9">
        <f t="shared" si="11"/>
        <v>1</v>
      </c>
    </row>
    <row r="754" spans="1:3">
      <c r="A754" t="s">
        <v>4872</v>
      </c>
      <c r="B754" s="1">
        <v>0.43</v>
      </c>
      <c r="C754" s="9">
        <f t="shared" si="11"/>
        <v>0</v>
      </c>
    </row>
    <row r="755" spans="1:3">
      <c r="A755" t="s">
        <v>4880</v>
      </c>
      <c r="B755" s="1">
        <v>0.55000000000000004</v>
      </c>
      <c r="C755" s="9">
        <f t="shared" si="11"/>
        <v>1</v>
      </c>
    </row>
    <row r="756" spans="1:3">
      <c r="A756" t="s">
        <v>11906</v>
      </c>
      <c r="B756" s="1">
        <v>0.55000000000000004</v>
      </c>
      <c r="C756" s="9">
        <f t="shared" si="11"/>
        <v>1</v>
      </c>
    </row>
    <row r="757" spans="1:3">
      <c r="A757" t="s">
        <v>4894</v>
      </c>
      <c r="B757" s="1">
        <v>0.45</v>
      </c>
      <c r="C757" s="9">
        <f t="shared" si="11"/>
        <v>0</v>
      </c>
    </row>
    <row r="758" spans="1:3">
      <c r="A758" t="s">
        <v>4902</v>
      </c>
      <c r="B758" s="1">
        <v>0.36</v>
      </c>
      <c r="C758" s="9">
        <f t="shared" si="11"/>
        <v>0</v>
      </c>
    </row>
    <row r="759" spans="1:3">
      <c r="A759" t="s">
        <v>4911</v>
      </c>
      <c r="B759" s="1">
        <v>0</v>
      </c>
      <c r="C759" s="9">
        <f t="shared" si="11"/>
        <v>0</v>
      </c>
    </row>
    <row r="760" spans="1:3">
      <c r="A760" t="s">
        <v>4920</v>
      </c>
      <c r="B760" s="1">
        <v>0.8</v>
      </c>
      <c r="C760" s="9">
        <f t="shared" si="11"/>
        <v>1</v>
      </c>
    </row>
    <row r="761" spans="1:3">
      <c r="A761" t="s">
        <v>4929</v>
      </c>
      <c r="B761" s="1">
        <v>0.28000000000000003</v>
      </c>
      <c r="C761" s="9">
        <f t="shared" si="11"/>
        <v>0</v>
      </c>
    </row>
    <row r="762" spans="1:3">
      <c r="A762" t="s">
        <v>4938</v>
      </c>
      <c r="B762" s="1">
        <v>0.3</v>
      </c>
      <c r="C762" s="9">
        <f t="shared" si="11"/>
        <v>0</v>
      </c>
    </row>
    <row r="763" spans="1:3">
      <c r="A763" t="s">
        <v>4946</v>
      </c>
      <c r="B763" s="1">
        <v>0.2</v>
      </c>
      <c r="C763" s="9">
        <f t="shared" si="11"/>
        <v>0</v>
      </c>
    </row>
    <row r="764" spans="1:3">
      <c r="A764" t="s">
        <v>4955</v>
      </c>
      <c r="B764" s="1">
        <v>0.14000000000000001</v>
      </c>
      <c r="C764" s="9">
        <f t="shared" si="11"/>
        <v>0</v>
      </c>
    </row>
    <row r="765" spans="1:3">
      <c r="A765" t="s">
        <v>4963</v>
      </c>
      <c r="B765" s="1">
        <v>0.19</v>
      </c>
      <c r="C765" s="9">
        <f t="shared" si="11"/>
        <v>0</v>
      </c>
    </row>
    <row r="766" spans="1:3">
      <c r="A766" t="s">
        <v>4972</v>
      </c>
      <c r="B766" s="1">
        <v>0.56000000000000005</v>
      </c>
      <c r="C766" s="9">
        <f t="shared" si="11"/>
        <v>1</v>
      </c>
    </row>
    <row r="767" spans="1:3">
      <c r="A767" t="s">
        <v>4981</v>
      </c>
      <c r="B767" s="1">
        <v>0.2</v>
      </c>
      <c r="C767" s="9">
        <f t="shared" si="11"/>
        <v>0</v>
      </c>
    </row>
    <row r="768" spans="1:3">
      <c r="A768" t="s">
        <v>11482</v>
      </c>
      <c r="B768" s="1">
        <v>0.74</v>
      </c>
      <c r="C768" s="9">
        <f t="shared" si="11"/>
        <v>1</v>
      </c>
    </row>
    <row r="769" spans="1:3">
      <c r="A769" t="s">
        <v>11927</v>
      </c>
      <c r="B769" s="1">
        <v>0.6</v>
      </c>
      <c r="C769" s="9">
        <f t="shared" si="11"/>
        <v>1</v>
      </c>
    </row>
    <row r="770" spans="1:3">
      <c r="A770" t="s">
        <v>214</v>
      </c>
      <c r="B770" s="1">
        <v>0.25</v>
      </c>
      <c r="C770" s="9">
        <f t="shared" si="11"/>
        <v>0</v>
      </c>
    </row>
    <row r="771" spans="1:3">
      <c r="A771" t="s">
        <v>4999</v>
      </c>
      <c r="B771" s="1">
        <v>0.66</v>
      </c>
      <c r="C771" s="9">
        <f t="shared" ref="C771:C834" si="12">COUNTIF(B771,"&gt;=0.5")</f>
        <v>1</v>
      </c>
    </row>
    <row r="772" spans="1:3">
      <c r="A772" t="s">
        <v>5008</v>
      </c>
      <c r="B772" s="1">
        <v>0.39</v>
      </c>
      <c r="C772" s="9">
        <f t="shared" si="12"/>
        <v>0</v>
      </c>
    </row>
    <row r="773" spans="1:3">
      <c r="A773" t="s">
        <v>229</v>
      </c>
      <c r="B773" s="1">
        <v>0.7</v>
      </c>
      <c r="C773" s="9">
        <f t="shared" si="12"/>
        <v>1</v>
      </c>
    </row>
    <row r="774" spans="1:3">
      <c r="A774" t="s">
        <v>5015</v>
      </c>
      <c r="B774" s="1">
        <v>0.6</v>
      </c>
      <c r="C774" s="9">
        <f t="shared" si="12"/>
        <v>1</v>
      </c>
    </row>
    <row r="775" spans="1:3">
      <c r="A775" t="s">
        <v>5024</v>
      </c>
      <c r="B775" s="1">
        <v>0.8</v>
      </c>
      <c r="C775" s="9">
        <f t="shared" si="12"/>
        <v>1</v>
      </c>
    </row>
    <row r="776" spans="1:3">
      <c r="A776" t="s">
        <v>5032</v>
      </c>
      <c r="B776" s="1">
        <v>0.8</v>
      </c>
      <c r="C776" s="9">
        <f t="shared" si="12"/>
        <v>1</v>
      </c>
    </row>
    <row r="777" spans="1:3">
      <c r="A777" t="s">
        <v>5040</v>
      </c>
      <c r="B777" s="1">
        <v>0.5</v>
      </c>
      <c r="C777" s="9">
        <f t="shared" si="12"/>
        <v>1</v>
      </c>
    </row>
    <row r="778" spans="1:3">
      <c r="A778" t="s">
        <v>5049</v>
      </c>
      <c r="B778" s="1">
        <v>0.49</v>
      </c>
      <c r="C778" s="9">
        <f t="shared" si="12"/>
        <v>0</v>
      </c>
    </row>
    <row r="779" spans="1:3">
      <c r="A779" t="s">
        <v>11943</v>
      </c>
      <c r="B779" s="1">
        <v>0.2</v>
      </c>
      <c r="C779" s="9">
        <f t="shared" si="12"/>
        <v>0</v>
      </c>
    </row>
    <row r="780" spans="1:3">
      <c r="A780" t="s">
        <v>5064</v>
      </c>
      <c r="B780" s="1">
        <v>0.31</v>
      </c>
      <c r="C780" s="9">
        <f t="shared" si="12"/>
        <v>0</v>
      </c>
    </row>
    <row r="781" spans="1:3">
      <c r="A781" t="s">
        <v>11947</v>
      </c>
      <c r="B781" s="1">
        <v>0.66</v>
      </c>
      <c r="C781" s="9">
        <f t="shared" si="12"/>
        <v>1</v>
      </c>
    </row>
    <row r="782" spans="1:3">
      <c r="A782" t="s">
        <v>5080</v>
      </c>
      <c r="B782" s="1">
        <v>0.85</v>
      </c>
      <c r="C782" s="9">
        <f t="shared" si="12"/>
        <v>1</v>
      </c>
    </row>
    <row r="783" spans="1:3">
      <c r="A783" t="s">
        <v>5088</v>
      </c>
      <c r="B783" s="1">
        <v>0.85</v>
      </c>
      <c r="C783" s="9">
        <f t="shared" si="12"/>
        <v>1</v>
      </c>
    </row>
    <row r="784" spans="1:3">
      <c r="A784" t="s">
        <v>11954</v>
      </c>
      <c r="B784" s="1">
        <v>0.73</v>
      </c>
      <c r="C784" s="9">
        <f t="shared" si="12"/>
        <v>1</v>
      </c>
    </row>
    <row r="785" spans="1:3">
      <c r="A785" t="s">
        <v>5104</v>
      </c>
      <c r="B785" s="1">
        <v>0.1</v>
      </c>
      <c r="C785" s="9">
        <f t="shared" si="12"/>
        <v>0</v>
      </c>
    </row>
    <row r="786" spans="1:3">
      <c r="A786" t="s">
        <v>10708</v>
      </c>
      <c r="B786" s="1">
        <v>0.51</v>
      </c>
      <c r="C786" s="9">
        <f t="shared" si="12"/>
        <v>1</v>
      </c>
    </row>
    <row r="787" spans="1:3">
      <c r="A787" t="s">
        <v>5113</v>
      </c>
      <c r="B787" s="1">
        <v>0.56999999999999995</v>
      </c>
      <c r="C787" s="9">
        <f t="shared" si="12"/>
        <v>1</v>
      </c>
    </row>
    <row r="788" spans="1:3">
      <c r="A788" t="s">
        <v>11961</v>
      </c>
      <c r="B788" s="1">
        <v>0.77</v>
      </c>
      <c r="C788" s="9">
        <f t="shared" si="12"/>
        <v>1</v>
      </c>
    </row>
    <row r="789" spans="1:3">
      <c r="A789" t="s">
        <v>5128</v>
      </c>
      <c r="B789" s="1">
        <v>0.76</v>
      </c>
      <c r="C789" s="9">
        <f t="shared" si="12"/>
        <v>1</v>
      </c>
    </row>
    <row r="790" spans="1:3">
      <c r="A790" t="s">
        <v>5136</v>
      </c>
      <c r="B790" s="1">
        <v>0.44</v>
      </c>
      <c r="C790" s="9">
        <f t="shared" si="12"/>
        <v>0</v>
      </c>
    </row>
    <row r="791" spans="1:3">
      <c r="A791" t="s">
        <v>11967</v>
      </c>
      <c r="B791" s="1">
        <v>0.51</v>
      </c>
      <c r="C791" s="9">
        <f t="shared" si="12"/>
        <v>1</v>
      </c>
    </row>
    <row r="792" spans="1:3">
      <c r="A792" t="s">
        <v>5152</v>
      </c>
      <c r="B792" s="1">
        <v>0.22</v>
      </c>
      <c r="C792" s="9">
        <f t="shared" si="12"/>
        <v>0</v>
      </c>
    </row>
    <row r="793" spans="1:3">
      <c r="A793" t="s">
        <v>11972</v>
      </c>
      <c r="B793" s="1">
        <v>0.51</v>
      </c>
      <c r="C793" s="9">
        <f t="shared" si="12"/>
        <v>1</v>
      </c>
    </row>
    <row r="794" spans="1:3">
      <c r="A794" t="s">
        <v>11974</v>
      </c>
      <c r="B794" s="1">
        <v>0.7</v>
      </c>
      <c r="C794" s="9">
        <f t="shared" si="12"/>
        <v>1</v>
      </c>
    </row>
    <row r="795" spans="1:3">
      <c r="A795" t="s">
        <v>5176</v>
      </c>
      <c r="B795" s="1">
        <v>0.24</v>
      </c>
      <c r="C795" s="9">
        <f t="shared" si="12"/>
        <v>0</v>
      </c>
    </row>
    <row r="796" spans="1:3">
      <c r="A796" t="s">
        <v>5184</v>
      </c>
      <c r="B796" s="1">
        <v>0.23</v>
      </c>
      <c r="C796" s="9">
        <f t="shared" si="12"/>
        <v>0</v>
      </c>
    </row>
    <row r="797" spans="1:3">
      <c r="A797" t="s">
        <v>5192</v>
      </c>
      <c r="B797" s="1">
        <v>0.38</v>
      </c>
      <c r="C797" s="9">
        <f t="shared" si="12"/>
        <v>0</v>
      </c>
    </row>
    <row r="798" spans="1:3">
      <c r="A798" t="s">
        <v>11982</v>
      </c>
      <c r="B798" s="1">
        <v>0.55000000000000004</v>
      </c>
      <c r="C798" s="9">
        <f t="shared" si="12"/>
        <v>1</v>
      </c>
    </row>
    <row r="799" spans="1:3">
      <c r="A799" t="s">
        <v>5208</v>
      </c>
      <c r="B799" s="1">
        <v>0.5</v>
      </c>
      <c r="C799" s="9">
        <f t="shared" si="12"/>
        <v>1</v>
      </c>
    </row>
    <row r="800" spans="1:3">
      <c r="A800" t="s">
        <v>5217</v>
      </c>
      <c r="B800" s="1">
        <v>0.77</v>
      </c>
      <c r="C800" s="9">
        <f t="shared" si="12"/>
        <v>1</v>
      </c>
    </row>
    <row r="801" spans="1:3">
      <c r="A801" t="s">
        <v>5226</v>
      </c>
      <c r="B801" s="1">
        <v>0.4</v>
      </c>
      <c r="C801" s="9">
        <f t="shared" si="12"/>
        <v>0</v>
      </c>
    </row>
    <row r="802" spans="1:3">
      <c r="A802" t="s">
        <v>5235</v>
      </c>
      <c r="B802" s="1">
        <v>0.32</v>
      </c>
      <c r="C802" s="9">
        <f t="shared" si="12"/>
        <v>0</v>
      </c>
    </row>
    <row r="803" spans="1:3">
      <c r="A803" t="s">
        <v>5243</v>
      </c>
      <c r="B803" s="1">
        <v>0.44</v>
      </c>
      <c r="C803" s="9">
        <f t="shared" si="12"/>
        <v>0</v>
      </c>
    </row>
    <row r="804" spans="1:3">
      <c r="A804" t="s">
        <v>238</v>
      </c>
      <c r="B804" s="1">
        <v>0.73</v>
      </c>
      <c r="C804" s="9">
        <f t="shared" si="12"/>
        <v>1</v>
      </c>
    </row>
    <row r="805" spans="1:3">
      <c r="A805" t="s">
        <v>5253</v>
      </c>
      <c r="B805" s="1">
        <v>0.7</v>
      </c>
      <c r="C805" s="9">
        <f t="shared" si="12"/>
        <v>1</v>
      </c>
    </row>
    <row r="806" spans="1:3">
      <c r="A806" t="s">
        <v>5262</v>
      </c>
      <c r="B806" s="1">
        <v>0.64</v>
      </c>
      <c r="C806" s="9">
        <f t="shared" si="12"/>
        <v>1</v>
      </c>
    </row>
    <row r="807" spans="1:3">
      <c r="A807" t="s">
        <v>5271</v>
      </c>
      <c r="B807" s="1">
        <v>0.56999999999999995</v>
      </c>
      <c r="C807" s="9">
        <f t="shared" si="12"/>
        <v>1</v>
      </c>
    </row>
    <row r="808" spans="1:3">
      <c r="A808" t="s">
        <v>11995</v>
      </c>
      <c r="B808" s="1">
        <v>0.6</v>
      </c>
      <c r="C808" s="9">
        <f t="shared" si="12"/>
        <v>1</v>
      </c>
    </row>
    <row r="809" spans="1:3">
      <c r="A809" t="s">
        <v>11998</v>
      </c>
      <c r="B809" s="1">
        <v>0.62</v>
      </c>
      <c r="C809" s="9">
        <f t="shared" si="12"/>
        <v>1</v>
      </c>
    </row>
    <row r="810" spans="1:3">
      <c r="A810" t="s">
        <v>5295</v>
      </c>
      <c r="B810" s="1">
        <v>0</v>
      </c>
      <c r="C810" s="9">
        <f t="shared" si="12"/>
        <v>0</v>
      </c>
    </row>
    <row r="811" spans="1:3">
      <c r="A811" t="s">
        <v>5303</v>
      </c>
      <c r="B811" s="1">
        <v>0.5</v>
      </c>
      <c r="C811" s="9">
        <f t="shared" si="12"/>
        <v>1</v>
      </c>
    </row>
    <row r="812" spans="1:3">
      <c r="A812" t="s">
        <v>5312</v>
      </c>
      <c r="B812" s="1">
        <v>0.41</v>
      </c>
      <c r="C812" s="9">
        <f t="shared" si="12"/>
        <v>0</v>
      </c>
    </row>
    <row r="813" spans="1:3">
      <c r="A813" t="s">
        <v>5321</v>
      </c>
      <c r="B813" s="1">
        <v>0.11</v>
      </c>
      <c r="C813" s="9">
        <f t="shared" si="12"/>
        <v>0</v>
      </c>
    </row>
    <row r="814" spans="1:3">
      <c r="A814" t="s">
        <v>5330</v>
      </c>
      <c r="B814" s="1">
        <v>0.3</v>
      </c>
      <c r="C814" s="9">
        <f t="shared" si="12"/>
        <v>0</v>
      </c>
    </row>
    <row r="815" spans="1:3">
      <c r="A815" t="s">
        <v>12007</v>
      </c>
      <c r="B815" s="1">
        <v>0.67</v>
      </c>
      <c r="C815" s="9">
        <f t="shared" si="12"/>
        <v>1</v>
      </c>
    </row>
    <row r="816" spans="1:3">
      <c r="A816" t="s">
        <v>5345</v>
      </c>
      <c r="B816" s="1">
        <v>0.5</v>
      </c>
      <c r="C816" s="9">
        <f t="shared" si="12"/>
        <v>1</v>
      </c>
    </row>
    <row r="817" spans="1:3">
      <c r="A817" t="s">
        <v>5354</v>
      </c>
      <c r="B817" s="1">
        <v>0.28000000000000003</v>
      </c>
      <c r="C817" s="9">
        <f t="shared" si="12"/>
        <v>0</v>
      </c>
    </row>
    <row r="818" spans="1:3">
      <c r="A818" t="s">
        <v>5363</v>
      </c>
      <c r="B818" s="1">
        <v>0.38</v>
      </c>
      <c r="C818" s="9">
        <f t="shared" si="12"/>
        <v>0</v>
      </c>
    </row>
    <row r="819" spans="1:3">
      <c r="A819" t="s">
        <v>5372</v>
      </c>
      <c r="B819" s="1">
        <v>0.59</v>
      </c>
      <c r="C819" s="9">
        <f t="shared" si="12"/>
        <v>1</v>
      </c>
    </row>
    <row r="820" spans="1:3">
      <c r="A820" t="s">
        <v>10714</v>
      </c>
      <c r="B820" s="1">
        <v>0.64</v>
      </c>
      <c r="C820" s="9">
        <f t="shared" si="12"/>
        <v>1</v>
      </c>
    </row>
    <row r="821" spans="1:3">
      <c r="A821" t="s">
        <v>5380</v>
      </c>
      <c r="B821" s="1">
        <v>0.22</v>
      </c>
      <c r="C821" s="9">
        <f t="shared" si="12"/>
        <v>0</v>
      </c>
    </row>
    <row r="822" spans="1:3">
      <c r="A822" t="s">
        <v>5388</v>
      </c>
      <c r="B822" s="1">
        <v>0.46</v>
      </c>
      <c r="C822" s="9">
        <f t="shared" si="12"/>
        <v>0</v>
      </c>
    </row>
    <row r="823" spans="1:3">
      <c r="A823" t="s">
        <v>12019</v>
      </c>
      <c r="B823" s="1">
        <v>0.55000000000000004</v>
      </c>
      <c r="C823" s="9">
        <f t="shared" si="12"/>
        <v>1</v>
      </c>
    </row>
    <row r="824" spans="1:3">
      <c r="A824" t="s">
        <v>5405</v>
      </c>
      <c r="B824" s="1">
        <v>0.21</v>
      </c>
      <c r="C824" s="9">
        <f t="shared" si="12"/>
        <v>0</v>
      </c>
    </row>
    <row r="825" spans="1:3">
      <c r="A825" t="s">
        <v>253</v>
      </c>
      <c r="B825" s="1">
        <v>0.65</v>
      </c>
      <c r="C825" s="9">
        <f t="shared" si="12"/>
        <v>1</v>
      </c>
    </row>
    <row r="826" spans="1:3">
      <c r="A826" t="s">
        <v>5415</v>
      </c>
      <c r="B826" s="1">
        <v>0.38</v>
      </c>
      <c r="C826" s="9">
        <f t="shared" si="12"/>
        <v>0</v>
      </c>
    </row>
    <row r="827" spans="1:3">
      <c r="A827" t="s">
        <v>5423</v>
      </c>
      <c r="B827" s="1">
        <v>0.49</v>
      </c>
      <c r="C827" s="9">
        <f t="shared" si="12"/>
        <v>0</v>
      </c>
    </row>
    <row r="828" spans="1:3">
      <c r="A828" t="s">
        <v>5432</v>
      </c>
      <c r="B828" s="1">
        <v>0</v>
      </c>
      <c r="C828" s="9">
        <f t="shared" si="12"/>
        <v>0</v>
      </c>
    </row>
    <row r="829" spans="1:3">
      <c r="A829" t="s">
        <v>12028</v>
      </c>
      <c r="B829" s="1">
        <v>0.75</v>
      </c>
      <c r="C829" s="9">
        <f t="shared" si="12"/>
        <v>1</v>
      </c>
    </row>
    <row r="830" spans="1:3">
      <c r="A830" t="s">
        <v>5447</v>
      </c>
      <c r="B830" s="1">
        <v>0.35</v>
      </c>
      <c r="C830" s="9">
        <f t="shared" si="12"/>
        <v>0</v>
      </c>
    </row>
    <row r="831" spans="1:3">
      <c r="A831" t="s">
        <v>5455</v>
      </c>
      <c r="B831" s="1">
        <v>0.64</v>
      </c>
      <c r="C831" s="9">
        <f t="shared" si="12"/>
        <v>1</v>
      </c>
    </row>
    <row r="832" spans="1:3">
      <c r="A832" t="s">
        <v>12036</v>
      </c>
      <c r="B832" s="1">
        <v>0.41</v>
      </c>
      <c r="C832" s="9">
        <f t="shared" si="12"/>
        <v>0</v>
      </c>
    </row>
    <row r="833" spans="1:3">
      <c r="A833" t="s">
        <v>12038</v>
      </c>
      <c r="B833" s="1">
        <v>0.65</v>
      </c>
      <c r="C833" s="9">
        <f t="shared" si="12"/>
        <v>1</v>
      </c>
    </row>
    <row r="834" spans="1:3">
      <c r="A834" t="s">
        <v>5480</v>
      </c>
      <c r="B834" s="1">
        <v>0.42</v>
      </c>
      <c r="C834" s="9">
        <f t="shared" si="12"/>
        <v>0</v>
      </c>
    </row>
    <row r="835" spans="1:3">
      <c r="A835" t="s">
        <v>261</v>
      </c>
      <c r="B835" s="1">
        <v>0</v>
      </c>
      <c r="C835" s="9">
        <f t="shared" ref="C835:C898" si="13">COUNTIF(B835,"&gt;=0.5")</f>
        <v>0</v>
      </c>
    </row>
    <row r="836" spans="1:3">
      <c r="A836" t="s">
        <v>5491</v>
      </c>
      <c r="B836" s="1">
        <v>0.22</v>
      </c>
      <c r="C836" s="9">
        <f t="shared" si="13"/>
        <v>0</v>
      </c>
    </row>
    <row r="837" spans="1:3">
      <c r="A837" t="s">
        <v>5500</v>
      </c>
      <c r="B837" s="1">
        <v>0.21</v>
      </c>
      <c r="C837" s="9">
        <f t="shared" si="13"/>
        <v>0</v>
      </c>
    </row>
    <row r="838" spans="1:3">
      <c r="A838" t="s">
        <v>10720</v>
      </c>
      <c r="B838" s="1">
        <v>0.8</v>
      </c>
      <c r="C838" s="9">
        <f t="shared" si="13"/>
        <v>1</v>
      </c>
    </row>
    <row r="839" spans="1:3">
      <c r="A839" t="s">
        <v>5509</v>
      </c>
      <c r="B839" s="1">
        <v>0</v>
      </c>
      <c r="C839" s="9">
        <f t="shared" si="13"/>
        <v>0</v>
      </c>
    </row>
    <row r="840" spans="1:3">
      <c r="A840" t="s">
        <v>5517</v>
      </c>
      <c r="B840" s="1">
        <v>0.6</v>
      </c>
      <c r="C840" s="9">
        <f t="shared" si="13"/>
        <v>1</v>
      </c>
    </row>
    <row r="841" spans="1:3">
      <c r="A841" t="s">
        <v>279</v>
      </c>
      <c r="B841" s="1">
        <v>0.53</v>
      </c>
      <c r="C841" s="9">
        <f t="shared" si="13"/>
        <v>1</v>
      </c>
    </row>
    <row r="842" spans="1:3">
      <c r="A842" t="s">
        <v>10727</v>
      </c>
      <c r="B842" s="1">
        <v>0.8</v>
      </c>
      <c r="C842" s="9">
        <f t="shared" si="13"/>
        <v>1</v>
      </c>
    </row>
    <row r="843" spans="1:3">
      <c r="A843" t="s">
        <v>5527</v>
      </c>
      <c r="B843" s="1">
        <v>0.85</v>
      </c>
      <c r="C843" s="9">
        <f t="shared" si="13"/>
        <v>1</v>
      </c>
    </row>
    <row r="844" spans="1:3">
      <c r="A844" t="s">
        <v>5536</v>
      </c>
      <c r="B844" s="1">
        <v>0.69</v>
      </c>
      <c r="C844" s="9">
        <f t="shared" si="13"/>
        <v>1</v>
      </c>
    </row>
    <row r="845" spans="1:3">
      <c r="A845" t="s">
        <v>5542</v>
      </c>
      <c r="B845" s="1">
        <v>0.38</v>
      </c>
      <c r="C845" s="9">
        <f t="shared" si="13"/>
        <v>0</v>
      </c>
    </row>
    <row r="846" spans="1:3">
      <c r="A846" t="s">
        <v>5550</v>
      </c>
      <c r="B846" s="1">
        <v>0.43</v>
      </c>
      <c r="C846" s="9">
        <f t="shared" si="13"/>
        <v>0</v>
      </c>
    </row>
    <row r="847" spans="1:3">
      <c r="A847" t="s">
        <v>5559</v>
      </c>
      <c r="B847" s="1">
        <v>0.18</v>
      </c>
      <c r="C847" s="9">
        <f t="shared" si="13"/>
        <v>0</v>
      </c>
    </row>
    <row r="848" spans="1:3">
      <c r="A848" t="s">
        <v>12059</v>
      </c>
      <c r="B848" s="1">
        <v>0.62</v>
      </c>
      <c r="C848" s="9">
        <f t="shared" si="13"/>
        <v>1</v>
      </c>
    </row>
    <row r="849" spans="1:3">
      <c r="A849" t="s">
        <v>12062</v>
      </c>
      <c r="B849" s="1">
        <v>0.25</v>
      </c>
      <c r="C849" s="9">
        <f t="shared" si="13"/>
        <v>0</v>
      </c>
    </row>
    <row r="850" spans="1:3">
      <c r="A850" t="s">
        <v>5583</v>
      </c>
      <c r="B850" s="1">
        <v>0.63</v>
      </c>
      <c r="C850" s="9">
        <f t="shared" si="13"/>
        <v>1</v>
      </c>
    </row>
    <row r="851" spans="1:3">
      <c r="A851" t="s">
        <v>5592</v>
      </c>
      <c r="B851" s="1">
        <v>0.05</v>
      </c>
      <c r="C851" s="9">
        <f t="shared" si="13"/>
        <v>0</v>
      </c>
    </row>
    <row r="852" spans="1:3">
      <c r="A852" t="s">
        <v>5601</v>
      </c>
      <c r="B852" s="1">
        <v>0</v>
      </c>
      <c r="C852" s="9">
        <f t="shared" si="13"/>
        <v>0</v>
      </c>
    </row>
    <row r="853" spans="1:3">
      <c r="A853" t="s">
        <v>10731</v>
      </c>
      <c r="B853" s="1">
        <v>0.51</v>
      </c>
      <c r="C853" s="9">
        <f t="shared" si="13"/>
        <v>1</v>
      </c>
    </row>
    <row r="854" spans="1:3">
      <c r="A854" t="s">
        <v>310</v>
      </c>
      <c r="B854" s="1">
        <v>0.7</v>
      </c>
      <c r="C854" s="9">
        <f t="shared" si="13"/>
        <v>1</v>
      </c>
    </row>
    <row r="855" spans="1:3">
      <c r="A855" t="s">
        <v>5611</v>
      </c>
      <c r="B855" s="1">
        <v>0.35</v>
      </c>
      <c r="C855" s="9">
        <f t="shared" si="13"/>
        <v>0</v>
      </c>
    </row>
    <row r="856" spans="1:3">
      <c r="A856" t="s">
        <v>5620</v>
      </c>
      <c r="B856" s="1">
        <v>0</v>
      </c>
      <c r="C856" s="9">
        <f t="shared" si="13"/>
        <v>0</v>
      </c>
    </row>
    <row r="857" spans="1:3">
      <c r="A857" t="s">
        <v>12073</v>
      </c>
      <c r="B857" s="1">
        <v>0.4</v>
      </c>
      <c r="C857" s="9">
        <f t="shared" si="13"/>
        <v>0</v>
      </c>
    </row>
    <row r="858" spans="1:3">
      <c r="A858" t="s">
        <v>5637</v>
      </c>
      <c r="B858" s="1">
        <v>0.79</v>
      </c>
      <c r="C858" s="9">
        <f t="shared" si="13"/>
        <v>1</v>
      </c>
    </row>
    <row r="859" spans="1:3">
      <c r="A859" t="s">
        <v>341</v>
      </c>
      <c r="B859" s="1">
        <v>0.67</v>
      </c>
      <c r="C859" s="9">
        <f t="shared" si="13"/>
        <v>1</v>
      </c>
    </row>
    <row r="860" spans="1:3">
      <c r="A860" t="s">
        <v>5644</v>
      </c>
      <c r="B860" s="1">
        <v>0.15</v>
      </c>
      <c r="C860" s="9">
        <f t="shared" si="13"/>
        <v>0</v>
      </c>
    </row>
    <row r="861" spans="1:3">
      <c r="A861" t="s">
        <v>5653</v>
      </c>
      <c r="B861" s="1">
        <v>0.54</v>
      </c>
      <c r="C861" s="9">
        <f t="shared" si="13"/>
        <v>1</v>
      </c>
    </row>
    <row r="862" spans="1:3">
      <c r="A862" t="s">
        <v>5662</v>
      </c>
      <c r="B862" s="1">
        <v>0.62</v>
      </c>
      <c r="C862" s="9">
        <f t="shared" si="13"/>
        <v>1</v>
      </c>
    </row>
    <row r="863" spans="1:3">
      <c r="A863" t="s">
        <v>5670</v>
      </c>
      <c r="B863" s="1">
        <v>0.6</v>
      </c>
      <c r="C863" s="9">
        <f t="shared" si="13"/>
        <v>1</v>
      </c>
    </row>
    <row r="864" spans="1:3">
      <c r="A864" t="s">
        <v>12083</v>
      </c>
      <c r="B864" s="1">
        <v>0.57999999999999996</v>
      </c>
      <c r="C864" s="9">
        <f t="shared" si="13"/>
        <v>1</v>
      </c>
    </row>
    <row r="865" spans="1:3">
      <c r="A865" t="s">
        <v>5687</v>
      </c>
      <c r="B865" s="1">
        <v>0.8</v>
      </c>
      <c r="C865" s="9">
        <f t="shared" si="13"/>
        <v>1</v>
      </c>
    </row>
    <row r="866" spans="1:3">
      <c r="A866" t="s">
        <v>12087</v>
      </c>
      <c r="B866" s="1">
        <v>0.48</v>
      </c>
      <c r="C866" s="9">
        <f t="shared" si="13"/>
        <v>0</v>
      </c>
    </row>
    <row r="867" spans="1:3">
      <c r="A867" t="s">
        <v>12089</v>
      </c>
      <c r="B867" s="1">
        <v>0.75</v>
      </c>
      <c r="C867" s="9">
        <f t="shared" si="13"/>
        <v>1</v>
      </c>
    </row>
    <row r="868" spans="1:3">
      <c r="A868" t="s">
        <v>5710</v>
      </c>
      <c r="B868" s="1">
        <v>0.5</v>
      </c>
      <c r="C868" s="9">
        <f t="shared" si="13"/>
        <v>1</v>
      </c>
    </row>
    <row r="869" spans="1:3">
      <c r="A869" t="s">
        <v>5717</v>
      </c>
      <c r="B869" s="1">
        <v>0.82</v>
      </c>
      <c r="C869" s="9">
        <f t="shared" si="13"/>
        <v>1</v>
      </c>
    </row>
    <row r="870" spans="1:3">
      <c r="A870" t="s">
        <v>5725</v>
      </c>
      <c r="B870" s="1">
        <v>0.02</v>
      </c>
      <c r="C870" s="9">
        <f t="shared" si="13"/>
        <v>0</v>
      </c>
    </row>
    <row r="871" spans="1:3">
      <c r="A871" t="s">
        <v>330</v>
      </c>
      <c r="B871" s="1">
        <v>0.38</v>
      </c>
      <c r="C871" s="9">
        <f t="shared" si="13"/>
        <v>0</v>
      </c>
    </row>
    <row r="872" spans="1:3">
      <c r="A872" t="s">
        <v>5735</v>
      </c>
      <c r="B872" s="1">
        <v>0.88</v>
      </c>
      <c r="C872" s="9">
        <f t="shared" si="13"/>
        <v>1</v>
      </c>
    </row>
    <row r="873" spans="1:3">
      <c r="A873" t="s">
        <v>5744</v>
      </c>
      <c r="B873" s="1">
        <v>0.65</v>
      </c>
      <c r="C873" s="9">
        <f t="shared" si="13"/>
        <v>1</v>
      </c>
    </row>
    <row r="874" spans="1:3">
      <c r="A874" t="s">
        <v>12100</v>
      </c>
      <c r="B874" s="1">
        <v>0.56999999999999995</v>
      </c>
      <c r="C874" s="9">
        <f t="shared" si="13"/>
        <v>1</v>
      </c>
    </row>
    <row r="875" spans="1:3">
      <c r="A875" t="s">
        <v>5760</v>
      </c>
      <c r="B875" s="1">
        <v>0.08</v>
      </c>
      <c r="C875" s="9">
        <f t="shared" si="13"/>
        <v>0</v>
      </c>
    </row>
    <row r="876" spans="1:3">
      <c r="A876" t="s">
        <v>5768</v>
      </c>
      <c r="B876" s="1">
        <v>0.5</v>
      </c>
      <c r="C876" s="9">
        <f t="shared" si="13"/>
        <v>1</v>
      </c>
    </row>
    <row r="877" spans="1:3">
      <c r="A877" t="s">
        <v>5777</v>
      </c>
      <c r="B877" s="1">
        <v>0.7</v>
      </c>
      <c r="C877" s="9">
        <f t="shared" si="13"/>
        <v>1</v>
      </c>
    </row>
    <row r="878" spans="1:3">
      <c r="A878" t="s">
        <v>12108</v>
      </c>
      <c r="B878" s="1">
        <v>0.3</v>
      </c>
      <c r="C878" s="9">
        <f t="shared" si="13"/>
        <v>0</v>
      </c>
    </row>
    <row r="879" spans="1:3">
      <c r="A879" t="s">
        <v>5793</v>
      </c>
      <c r="B879" s="1">
        <v>0.66</v>
      </c>
      <c r="C879" s="9">
        <f t="shared" si="13"/>
        <v>1</v>
      </c>
    </row>
    <row r="880" spans="1:3">
      <c r="A880" t="s">
        <v>5801</v>
      </c>
      <c r="B880" s="1">
        <v>0.1</v>
      </c>
      <c r="C880" s="9">
        <f t="shared" si="13"/>
        <v>0</v>
      </c>
    </row>
    <row r="881" spans="1:3">
      <c r="A881" t="s">
        <v>12113</v>
      </c>
      <c r="B881" s="1">
        <v>0.43</v>
      </c>
      <c r="C881" s="9">
        <f t="shared" si="13"/>
        <v>0</v>
      </c>
    </row>
    <row r="882" spans="1:3">
      <c r="A882" t="s">
        <v>5815</v>
      </c>
      <c r="B882" s="1">
        <v>0.4</v>
      </c>
      <c r="C882" s="9">
        <f t="shared" si="13"/>
        <v>0</v>
      </c>
    </row>
    <row r="883" spans="1:3">
      <c r="A883" t="s">
        <v>350</v>
      </c>
      <c r="B883" s="1">
        <v>0.57999999999999996</v>
      </c>
      <c r="C883" s="9">
        <f t="shared" si="13"/>
        <v>1</v>
      </c>
    </row>
    <row r="884" spans="1:3">
      <c r="A884" t="s">
        <v>12120</v>
      </c>
      <c r="B884" s="1">
        <v>0.53</v>
      </c>
      <c r="C884" s="9">
        <f t="shared" si="13"/>
        <v>1</v>
      </c>
    </row>
    <row r="885" spans="1:3">
      <c r="A885" t="s">
        <v>5832</v>
      </c>
      <c r="B885" s="1">
        <v>0.63</v>
      </c>
      <c r="C885" s="9">
        <f t="shared" si="13"/>
        <v>1</v>
      </c>
    </row>
    <row r="886" spans="1:3">
      <c r="A886" t="s">
        <v>5839</v>
      </c>
      <c r="B886" s="1">
        <v>0.78</v>
      </c>
      <c r="C886" s="9">
        <f t="shared" si="13"/>
        <v>1</v>
      </c>
    </row>
    <row r="887" spans="1:3">
      <c r="A887" t="s">
        <v>370</v>
      </c>
      <c r="B887" s="1">
        <v>0.5</v>
      </c>
      <c r="C887" s="9">
        <f t="shared" si="13"/>
        <v>1</v>
      </c>
    </row>
    <row r="888" spans="1:3">
      <c r="A888" t="s">
        <v>5847</v>
      </c>
      <c r="B888" s="1">
        <v>0.21</v>
      </c>
      <c r="C888" s="9">
        <f t="shared" si="13"/>
        <v>0</v>
      </c>
    </row>
    <row r="889" spans="1:3">
      <c r="A889" t="s">
        <v>5856</v>
      </c>
      <c r="B889" s="1">
        <v>0</v>
      </c>
      <c r="C889" s="9">
        <f t="shared" si="13"/>
        <v>0</v>
      </c>
    </row>
    <row r="890" spans="1:3">
      <c r="A890" t="s">
        <v>3520</v>
      </c>
      <c r="B890" s="1">
        <v>0</v>
      </c>
      <c r="C890" s="9">
        <f t="shared" si="13"/>
        <v>0</v>
      </c>
    </row>
    <row r="891" spans="1:3">
      <c r="A891" t="s">
        <v>12132</v>
      </c>
      <c r="B891" s="1">
        <v>0.23</v>
      </c>
      <c r="C891" s="9">
        <f t="shared" si="13"/>
        <v>0</v>
      </c>
    </row>
    <row r="892" spans="1:3">
      <c r="A892" t="s">
        <v>12134</v>
      </c>
      <c r="B892" s="1">
        <v>0.62</v>
      </c>
      <c r="C892" s="9">
        <f t="shared" si="13"/>
        <v>1</v>
      </c>
    </row>
    <row r="893" spans="1:3">
      <c r="A893" t="s">
        <v>5881</v>
      </c>
      <c r="B893" s="1">
        <v>0.76</v>
      </c>
      <c r="C893" s="9">
        <f t="shared" si="13"/>
        <v>1</v>
      </c>
    </row>
    <row r="894" spans="1:3">
      <c r="A894" t="s">
        <v>5890</v>
      </c>
      <c r="B894" s="1">
        <v>0.56999999999999995</v>
      </c>
      <c r="C894" s="9">
        <f t="shared" si="13"/>
        <v>1</v>
      </c>
    </row>
    <row r="895" spans="1:3">
      <c r="A895" t="s">
        <v>12139</v>
      </c>
      <c r="B895" s="1">
        <v>0</v>
      </c>
      <c r="C895" s="9">
        <f t="shared" si="13"/>
        <v>0</v>
      </c>
    </row>
    <row r="896" spans="1:3">
      <c r="A896" t="s">
        <v>377</v>
      </c>
      <c r="B896" s="1">
        <v>0.45</v>
      </c>
      <c r="C896" s="9">
        <f t="shared" si="13"/>
        <v>0</v>
      </c>
    </row>
    <row r="897" spans="1:3">
      <c r="A897" t="s">
        <v>12142</v>
      </c>
      <c r="B897" s="1">
        <v>0.1</v>
      </c>
      <c r="C897" s="9">
        <f t="shared" si="13"/>
        <v>0</v>
      </c>
    </row>
    <row r="898" spans="1:3">
      <c r="A898" t="s">
        <v>5915</v>
      </c>
      <c r="B898" s="1">
        <v>0.66</v>
      </c>
      <c r="C898" s="9">
        <f t="shared" si="13"/>
        <v>1</v>
      </c>
    </row>
    <row r="899" spans="1:3">
      <c r="A899" t="s">
        <v>5923</v>
      </c>
      <c r="B899" s="1">
        <v>0.25</v>
      </c>
      <c r="C899" s="9">
        <f t="shared" ref="C899:C962" si="14">COUNTIF(B899,"&gt;=0.5")</f>
        <v>0</v>
      </c>
    </row>
    <row r="900" spans="1:3">
      <c r="A900" t="s">
        <v>390</v>
      </c>
      <c r="B900" s="1">
        <v>0.62</v>
      </c>
      <c r="C900" s="9">
        <f t="shared" si="14"/>
        <v>1</v>
      </c>
    </row>
    <row r="901" spans="1:3">
      <c r="A901" t="s">
        <v>12149</v>
      </c>
      <c r="B901" s="1">
        <v>0.25</v>
      </c>
      <c r="C901" s="9">
        <f t="shared" si="14"/>
        <v>0</v>
      </c>
    </row>
    <row r="902" spans="1:3">
      <c r="A902" t="s">
        <v>5940</v>
      </c>
      <c r="B902" s="1">
        <v>0.65</v>
      </c>
      <c r="C902" s="9">
        <f t="shared" si="14"/>
        <v>1</v>
      </c>
    </row>
    <row r="903" spans="1:3">
      <c r="A903" t="s">
        <v>5948</v>
      </c>
      <c r="B903" s="1">
        <v>0.64</v>
      </c>
      <c r="C903" s="9">
        <f t="shared" si="14"/>
        <v>1</v>
      </c>
    </row>
    <row r="904" spans="1:3">
      <c r="A904" t="s">
        <v>12155</v>
      </c>
      <c r="B904" s="1">
        <v>0.38</v>
      </c>
      <c r="C904" s="9">
        <f t="shared" si="14"/>
        <v>0</v>
      </c>
    </row>
    <row r="905" spans="1:3">
      <c r="A905" t="s">
        <v>5958</v>
      </c>
      <c r="B905" s="1">
        <v>0.42</v>
      </c>
      <c r="C905" s="9">
        <f t="shared" si="14"/>
        <v>0</v>
      </c>
    </row>
    <row r="906" spans="1:3">
      <c r="A906" t="s">
        <v>5967</v>
      </c>
      <c r="B906" s="1">
        <v>0.13</v>
      </c>
      <c r="C906" s="9">
        <f t="shared" si="14"/>
        <v>0</v>
      </c>
    </row>
    <row r="907" spans="1:3">
      <c r="A907" t="s">
        <v>5976</v>
      </c>
      <c r="B907" s="1">
        <v>0.55000000000000004</v>
      </c>
      <c r="C907" s="9">
        <f t="shared" si="14"/>
        <v>1</v>
      </c>
    </row>
    <row r="908" spans="1:3">
      <c r="A908" t="s">
        <v>5985</v>
      </c>
      <c r="B908" s="1">
        <v>0.35</v>
      </c>
      <c r="C908" s="9">
        <f t="shared" si="14"/>
        <v>0</v>
      </c>
    </row>
    <row r="909" spans="1:3">
      <c r="A909" t="s">
        <v>5994</v>
      </c>
      <c r="B909" s="1">
        <v>0.24</v>
      </c>
      <c r="C909" s="9">
        <f t="shared" si="14"/>
        <v>0</v>
      </c>
    </row>
    <row r="910" spans="1:3">
      <c r="A910" t="s">
        <v>406</v>
      </c>
      <c r="B910" s="1">
        <v>0.43</v>
      </c>
      <c r="C910" s="9">
        <f t="shared" si="14"/>
        <v>0</v>
      </c>
    </row>
    <row r="911" spans="1:3">
      <c r="A911" t="s">
        <v>6003</v>
      </c>
      <c r="B911" s="1">
        <v>0.18</v>
      </c>
      <c r="C911" s="9">
        <f t="shared" si="14"/>
        <v>0</v>
      </c>
    </row>
    <row r="912" spans="1:3">
      <c r="A912" t="s">
        <v>12166</v>
      </c>
      <c r="B912" s="1">
        <v>0.57999999999999996</v>
      </c>
      <c r="C912" s="9">
        <f t="shared" si="14"/>
        <v>1</v>
      </c>
    </row>
    <row r="913" spans="1:3">
      <c r="A913" t="s">
        <v>12169</v>
      </c>
      <c r="B913" s="1">
        <v>0.6</v>
      </c>
      <c r="C913" s="9">
        <f t="shared" si="14"/>
        <v>1</v>
      </c>
    </row>
    <row r="914" spans="1:3">
      <c r="A914" t="s">
        <v>6022</v>
      </c>
      <c r="B914" s="1">
        <v>0.69</v>
      </c>
      <c r="C914" s="9">
        <f t="shared" si="14"/>
        <v>1</v>
      </c>
    </row>
    <row r="915" spans="1:3">
      <c r="A915" t="s">
        <v>6031</v>
      </c>
      <c r="B915" s="1">
        <v>0.42</v>
      </c>
      <c r="C915" s="9">
        <f t="shared" si="14"/>
        <v>0</v>
      </c>
    </row>
    <row r="916" spans="1:3">
      <c r="A916" t="s">
        <v>6040</v>
      </c>
      <c r="B916" s="1">
        <v>0.25</v>
      </c>
      <c r="C916" s="9">
        <f t="shared" si="14"/>
        <v>0</v>
      </c>
    </row>
    <row r="917" spans="1:3">
      <c r="A917" t="s">
        <v>12174</v>
      </c>
      <c r="B917" s="1">
        <v>0.34</v>
      </c>
      <c r="C917" s="9">
        <f t="shared" si="14"/>
        <v>0</v>
      </c>
    </row>
    <row r="918" spans="1:3">
      <c r="A918" t="s">
        <v>12177</v>
      </c>
      <c r="B918" s="1">
        <v>0.74</v>
      </c>
      <c r="C918" s="9">
        <f t="shared" si="14"/>
        <v>1</v>
      </c>
    </row>
    <row r="919" spans="1:3">
      <c r="A919" t="s">
        <v>6062</v>
      </c>
      <c r="B919" s="1">
        <v>0.23</v>
      </c>
      <c r="C919" s="9">
        <f t="shared" si="14"/>
        <v>0</v>
      </c>
    </row>
    <row r="920" spans="1:3">
      <c r="A920" t="s">
        <v>11549</v>
      </c>
      <c r="B920" s="1">
        <v>0.53</v>
      </c>
      <c r="C920" s="9">
        <f t="shared" si="14"/>
        <v>1</v>
      </c>
    </row>
    <row r="921" spans="1:3">
      <c r="A921" t="s">
        <v>6072</v>
      </c>
      <c r="B921" s="1">
        <v>0.15</v>
      </c>
      <c r="C921" s="9">
        <f t="shared" si="14"/>
        <v>0</v>
      </c>
    </row>
    <row r="922" spans="1:3">
      <c r="A922" t="s">
        <v>6080</v>
      </c>
      <c r="B922" s="1">
        <v>0.9</v>
      </c>
      <c r="C922" s="9">
        <f t="shared" si="14"/>
        <v>1</v>
      </c>
    </row>
    <row r="923" spans="1:3">
      <c r="A923" t="s">
        <v>6089</v>
      </c>
      <c r="B923" s="1">
        <v>0.1</v>
      </c>
      <c r="C923" s="9">
        <f t="shared" si="14"/>
        <v>0</v>
      </c>
    </row>
    <row r="924" spans="1:3">
      <c r="A924" t="s">
        <v>6097</v>
      </c>
      <c r="B924" s="1">
        <v>0.47</v>
      </c>
      <c r="C924" s="9">
        <f t="shared" si="14"/>
        <v>0</v>
      </c>
    </row>
    <row r="925" spans="1:3">
      <c r="A925" t="s">
        <v>12189</v>
      </c>
      <c r="B925" s="1">
        <v>0.55000000000000004</v>
      </c>
      <c r="C925" s="9">
        <f t="shared" si="14"/>
        <v>1</v>
      </c>
    </row>
    <row r="926" spans="1:3">
      <c r="A926" t="s">
        <v>6114</v>
      </c>
      <c r="B926" s="1">
        <v>0</v>
      </c>
      <c r="C926" s="9">
        <f t="shared" si="14"/>
        <v>0</v>
      </c>
    </row>
    <row r="927" spans="1:3">
      <c r="A927" t="s">
        <v>432</v>
      </c>
      <c r="B927" s="1">
        <v>0.77</v>
      </c>
      <c r="C927" s="9">
        <f t="shared" si="14"/>
        <v>1</v>
      </c>
    </row>
    <row r="928" spans="1:3">
      <c r="A928" t="s">
        <v>6123</v>
      </c>
      <c r="B928" s="1">
        <v>0.6</v>
      </c>
      <c r="C928" s="9">
        <f t="shared" si="14"/>
        <v>1</v>
      </c>
    </row>
    <row r="929" spans="1:3">
      <c r="A929" t="s">
        <v>6131</v>
      </c>
      <c r="B929" s="1">
        <v>0.56000000000000005</v>
      </c>
      <c r="C929" s="9">
        <f t="shared" si="14"/>
        <v>1</v>
      </c>
    </row>
    <row r="930" spans="1:3">
      <c r="A930" t="s">
        <v>10764</v>
      </c>
      <c r="B930" s="1">
        <v>0.56000000000000005</v>
      </c>
      <c r="C930" s="9">
        <f t="shared" si="14"/>
        <v>1</v>
      </c>
    </row>
    <row r="931" spans="1:3">
      <c r="A931" t="s">
        <v>6140</v>
      </c>
      <c r="B931" s="1">
        <v>0.53</v>
      </c>
      <c r="C931" s="9">
        <f t="shared" si="14"/>
        <v>1</v>
      </c>
    </row>
    <row r="932" spans="1:3">
      <c r="A932" t="s">
        <v>6148</v>
      </c>
      <c r="B932" s="1">
        <v>0.16</v>
      </c>
      <c r="C932" s="9">
        <f t="shared" si="14"/>
        <v>0</v>
      </c>
    </row>
    <row r="933" spans="1:3">
      <c r="A933" t="s">
        <v>6154</v>
      </c>
      <c r="B933" s="1">
        <v>0.76</v>
      </c>
      <c r="C933" s="9">
        <f t="shared" si="14"/>
        <v>1</v>
      </c>
    </row>
    <row r="934" spans="1:3">
      <c r="A934" t="s">
        <v>6162</v>
      </c>
      <c r="B934" s="1">
        <v>0.78</v>
      </c>
      <c r="C934" s="9">
        <f t="shared" si="14"/>
        <v>1</v>
      </c>
    </row>
    <row r="935" spans="1:3">
      <c r="A935" t="s">
        <v>12210</v>
      </c>
      <c r="B935" s="1">
        <v>0.75</v>
      </c>
      <c r="C935" s="9">
        <f t="shared" si="14"/>
        <v>1</v>
      </c>
    </row>
    <row r="936" spans="1:3">
      <c r="A936" t="s">
        <v>6178</v>
      </c>
      <c r="B936" s="1">
        <v>0.36</v>
      </c>
      <c r="C936" s="9">
        <f t="shared" si="14"/>
        <v>0</v>
      </c>
    </row>
    <row r="937" spans="1:3">
      <c r="A937" t="s">
        <v>12215</v>
      </c>
      <c r="B937" s="1">
        <v>0.68</v>
      </c>
      <c r="C937" s="9">
        <f t="shared" si="14"/>
        <v>1</v>
      </c>
    </row>
    <row r="938" spans="1:3">
      <c r="A938" t="s">
        <v>6194</v>
      </c>
      <c r="B938" s="1">
        <v>0.5</v>
      </c>
      <c r="C938" s="9">
        <f t="shared" si="14"/>
        <v>1</v>
      </c>
    </row>
    <row r="939" spans="1:3">
      <c r="A939" t="s">
        <v>12218</v>
      </c>
      <c r="B939" s="1">
        <v>0.4</v>
      </c>
      <c r="C939" s="9">
        <f t="shared" si="14"/>
        <v>0</v>
      </c>
    </row>
    <row r="940" spans="1:3">
      <c r="A940" t="s">
        <v>465</v>
      </c>
      <c r="B940" s="1">
        <v>0.86</v>
      </c>
      <c r="C940" s="9">
        <f t="shared" si="14"/>
        <v>1</v>
      </c>
    </row>
    <row r="941" spans="1:3">
      <c r="A941" t="s">
        <v>6206</v>
      </c>
      <c r="B941" s="1">
        <v>0.56000000000000005</v>
      </c>
      <c r="C941" s="9">
        <f t="shared" si="14"/>
        <v>1</v>
      </c>
    </row>
    <row r="942" spans="1:3">
      <c r="A942" t="s">
        <v>6214</v>
      </c>
      <c r="B942" s="1">
        <v>0.36</v>
      </c>
      <c r="C942" s="9">
        <f t="shared" si="14"/>
        <v>0</v>
      </c>
    </row>
    <row r="943" spans="1:3">
      <c r="A943" t="s">
        <v>6223</v>
      </c>
      <c r="B943" s="1">
        <v>0.73</v>
      </c>
      <c r="C943" s="9">
        <f t="shared" si="14"/>
        <v>1</v>
      </c>
    </row>
    <row r="944" spans="1:3">
      <c r="A944" t="s">
        <v>6231</v>
      </c>
      <c r="B944" s="1">
        <v>0.57999999999999996</v>
      </c>
      <c r="C944" s="9">
        <f t="shared" si="14"/>
        <v>1</v>
      </c>
    </row>
    <row r="945" spans="1:3">
      <c r="A945" t="s">
        <v>473</v>
      </c>
      <c r="B945" s="1">
        <v>0.61</v>
      </c>
      <c r="C945" s="9">
        <f t="shared" si="14"/>
        <v>1</v>
      </c>
    </row>
    <row r="946" spans="1:3">
      <c r="A946" t="s">
        <v>6240</v>
      </c>
      <c r="B946" s="1">
        <v>0.66</v>
      </c>
      <c r="C946" s="9">
        <f t="shared" si="14"/>
        <v>1</v>
      </c>
    </row>
    <row r="947" spans="1:3">
      <c r="A947" t="s">
        <v>12230</v>
      </c>
      <c r="B947" s="1">
        <v>0.25</v>
      </c>
      <c r="C947" s="9">
        <f t="shared" si="14"/>
        <v>0</v>
      </c>
    </row>
    <row r="948" spans="1:3">
      <c r="A948" t="s">
        <v>6251</v>
      </c>
      <c r="B948" s="1">
        <v>0.8</v>
      </c>
      <c r="C948" s="9">
        <f t="shared" si="14"/>
        <v>1</v>
      </c>
    </row>
    <row r="949" spans="1:3">
      <c r="A949" t="s">
        <v>12235</v>
      </c>
      <c r="B949" s="1">
        <v>0.75</v>
      </c>
      <c r="C949" s="9">
        <f t="shared" si="14"/>
        <v>1</v>
      </c>
    </row>
    <row r="950" spans="1:3">
      <c r="A950" t="s">
        <v>12238</v>
      </c>
      <c r="B950" s="1">
        <v>0.53</v>
      </c>
      <c r="C950" s="9">
        <f t="shared" si="14"/>
        <v>1</v>
      </c>
    </row>
    <row r="951" spans="1:3">
      <c r="A951" t="s">
        <v>12241</v>
      </c>
      <c r="B951" s="1">
        <v>0.46</v>
      </c>
      <c r="C951" s="9">
        <f t="shared" si="14"/>
        <v>0</v>
      </c>
    </row>
    <row r="952" spans="1:3">
      <c r="A952" t="s">
        <v>6280</v>
      </c>
      <c r="B952" s="1">
        <v>0</v>
      </c>
      <c r="C952" s="9">
        <f t="shared" si="14"/>
        <v>0</v>
      </c>
    </row>
    <row r="953" spans="1:3">
      <c r="A953" t="s">
        <v>12246</v>
      </c>
      <c r="B953" s="1">
        <v>0.5</v>
      </c>
      <c r="C953" s="9">
        <f t="shared" si="14"/>
        <v>1</v>
      </c>
    </row>
    <row r="954" spans="1:3">
      <c r="A954" t="s">
        <v>6295</v>
      </c>
      <c r="B954" s="1">
        <v>0</v>
      </c>
      <c r="C954" s="9">
        <f t="shared" si="14"/>
        <v>0</v>
      </c>
    </row>
    <row r="955" spans="1:3">
      <c r="A955" t="s">
        <v>482</v>
      </c>
      <c r="B955" s="1">
        <v>0.44</v>
      </c>
      <c r="C955" s="9">
        <f t="shared" si="14"/>
        <v>0</v>
      </c>
    </row>
    <row r="956" spans="1:3">
      <c r="A956" t="s">
        <v>12254</v>
      </c>
      <c r="B956" s="1">
        <v>0.76</v>
      </c>
      <c r="C956" s="9">
        <f t="shared" si="14"/>
        <v>1</v>
      </c>
    </row>
    <row r="957" spans="1:3">
      <c r="A957" t="s">
        <v>12256</v>
      </c>
      <c r="B957" s="1">
        <v>0.24</v>
      </c>
      <c r="C957" s="9">
        <f t="shared" si="14"/>
        <v>0</v>
      </c>
    </row>
    <row r="958" spans="1:3">
      <c r="A958" t="s">
        <v>6320</v>
      </c>
      <c r="B958" s="1">
        <v>0.38</v>
      </c>
      <c r="C958" s="9">
        <f t="shared" si="14"/>
        <v>0</v>
      </c>
    </row>
    <row r="959" spans="1:3">
      <c r="A959" t="s">
        <v>10787</v>
      </c>
      <c r="B959" s="1">
        <v>0.42</v>
      </c>
      <c r="C959" s="9">
        <f t="shared" si="14"/>
        <v>0</v>
      </c>
    </row>
    <row r="960" spans="1:3">
      <c r="A960" t="s">
        <v>6328</v>
      </c>
      <c r="B960" s="1">
        <v>0.16</v>
      </c>
      <c r="C960" s="9">
        <f t="shared" si="14"/>
        <v>0</v>
      </c>
    </row>
    <row r="961" spans="1:3">
      <c r="A961" t="s">
        <v>11589</v>
      </c>
      <c r="B961" s="1">
        <v>0.42</v>
      </c>
      <c r="C961" s="9">
        <f t="shared" si="14"/>
        <v>0</v>
      </c>
    </row>
    <row r="962" spans="1:3">
      <c r="A962" t="s">
        <v>12263</v>
      </c>
      <c r="B962" s="1">
        <v>0.48</v>
      </c>
      <c r="C962" s="9">
        <f t="shared" si="14"/>
        <v>0</v>
      </c>
    </row>
    <row r="963" spans="1:3">
      <c r="A963" t="s">
        <v>12267</v>
      </c>
      <c r="B963" s="1">
        <v>0.59</v>
      </c>
      <c r="C963" s="9">
        <f t="shared" ref="C963:C1026" si="15">COUNTIF(B963,"&gt;=0.5")</f>
        <v>1</v>
      </c>
    </row>
    <row r="964" spans="1:3">
      <c r="A964" t="s">
        <v>3614</v>
      </c>
      <c r="B964" s="1">
        <v>0.88</v>
      </c>
      <c r="C964" s="9">
        <f t="shared" si="15"/>
        <v>1</v>
      </c>
    </row>
    <row r="965" spans="1:3">
      <c r="A965" t="s">
        <v>6352</v>
      </c>
      <c r="B965" s="1">
        <v>0.34</v>
      </c>
      <c r="C965" s="9">
        <f t="shared" si="15"/>
        <v>0</v>
      </c>
    </row>
    <row r="966" spans="1:3">
      <c r="A966" t="s">
        <v>6361</v>
      </c>
      <c r="B966" s="1">
        <v>0.31</v>
      </c>
      <c r="C966" s="9">
        <f t="shared" si="15"/>
        <v>0</v>
      </c>
    </row>
    <row r="967" spans="1:3">
      <c r="A967" t="s">
        <v>12274</v>
      </c>
      <c r="B967" s="1">
        <v>0</v>
      </c>
      <c r="C967" s="9">
        <f t="shared" si="15"/>
        <v>0</v>
      </c>
    </row>
    <row r="968" spans="1:3">
      <c r="A968" t="s">
        <v>6378</v>
      </c>
      <c r="B968" s="1">
        <v>0.17</v>
      </c>
      <c r="C968" s="9">
        <f t="shared" si="15"/>
        <v>0</v>
      </c>
    </row>
    <row r="969" spans="1:3">
      <c r="A969" t="s">
        <v>6386</v>
      </c>
      <c r="B969" s="1">
        <v>0.17</v>
      </c>
      <c r="C969" s="9">
        <f t="shared" si="15"/>
        <v>0</v>
      </c>
    </row>
    <row r="970" spans="1:3">
      <c r="A970" t="s">
        <v>494</v>
      </c>
      <c r="B970" s="1">
        <v>0.62</v>
      </c>
      <c r="C970" s="9">
        <f t="shared" si="15"/>
        <v>1</v>
      </c>
    </row>
    <row r="971" spans="1:3">
      <c r="A971" t="s">
        <v>12281</v>
      </c>
      <c r="B971" s="1">
        <v>0.34</v>
      </c>
      <c r="C971" s="9">
        <f t="shared" si="15"/>
        <v>0</v>
      </c>
    </row>
    <row r="972" spans="1:3">
      <c r="A972" t="s">
        <v>6401</v>
      </c>
      <c r="B972" s="1">
        <v>0.14000000000000001</v>
      </c>
      <c r="C972" s="9">
        <f t="shared" si="15"/>
        <v>0</v>
      </c>
    </row>
    <row r="973" spans="1:3">
      <c r="A973" t="s">
        <v>6409</v>
      </c>
      <c r="B973" s="1">
        <v>0</v>
      </c>
      <c r="C973" s="9">
        <f t="shared" si="15"/>
        <v>0</v>
      </c>
    </row>
    <row r="974" spans="1:3">
      <c r="A974" t="s">
        <v>12286</v>
      </c>
      <c r="B974" s="1">
        <v>0.51</v>
      </c>
      <c r="C974" s="9">
        <f t="shared" si="15"/>
        <v>1</v>
      </c>
    </row>
    <row r="975" spans="1:3">
      <c r="A975" t="s">
        <v>12288</v>
      </c>
      <c r="B975" s="1">
        <v>0.69</v>
      </c>
      <c r="C975" s="9">
        <f t="shared" si="15"/>
        <v>1</v>
      </c>
    </row>
    <row r="976" spans="1:3">
      <c r="A976" t="s">
        <v>519</v>
      </c>
      <c r="B976" s="1">
        <v>0.69</v>
      </c>
      <c r="C976" s="9">
        <f t="shared" si="15"/>
        <v>1</v>
      </c>
    </row>
    <row r="977" spans="1:3">
      <c r="A977" t="s">
        <v>6433</v>
      </c>
      <c r="B977" s="1">
        <v>0</v>
      </c>
      <c r="C977" s="9">
        <f t="shared" si="15"/>
        <v>0</v>
      </c>
    </row>
    <row r="978" spans="1:3">
      <c r="A978" t="s">
        <v>6441</v>
      </c>
      <c r="B978" s="1">
        <v>0.28999999999999998</v>
      </c>
      <c r="C978" s="9">
        <f t="shared" si="15"/>
        <v>0</v>
      </c>
    </row>
    <row r="979" spans="1:3">
      <c r="A979" t="s">
        <v>6449</v>
      </c>
      <c r="B979" s="1">
        <v>0.25</v>
      </c>
      <c r="C979" s="9">
        <f t="shared" si="15"/>
        <v>0</v>
      </c>
    </row>
    <row r="980" spans="1:3">
      <c r="A980" t="s">
        <v>6455</v>
      </c>
      <c r="B980" s="1">
        <v>0.8</v>
      </c>
      <c r="C980" s="9">
        <f t="shared" si="15"/>
        <v>1</v>
      </c>
    </row>
    <row r="981" spans="1:3">
      <c r="A981" t="s">
        <v>528</v>
      </c>
      <c r="B981" s="1">
        <v>0.61</v>
      </c>
      <c r="C981" s="9">
        <f t="shared" si="15"/>
        <v>1</v>
      </c>
    </row>
    <row r="982" spans="1:3">
      <c r="A982" t="s">
        <v>6464</v>
      </c>
      <c r="B982" s="1">
        <v>0.5</v>
      </c>
      <c r="C982" s="9">
        <f t="shared" si="15"/>
        <v>1</v>
      </c>
    </row>
    <row r="983" spans="1:3">
      <c r="A983" t="s">
        <v>12306</v>
      </c>
      <c r="B983" s="1">
        <v>0.79</v>
      </c>
      <c r="C983" s="9">
        <f t="shared" si="15"/>
        <v>1</v>
      </c>
    </row>
    <row r="984" spans="1:3">
      <c r="A984" t="s">
        <v>12309</v>
      </c>
      <c r="B984" s="1">
        <v>0.57999999999999996</v>
      </c>
      <c r="C984" s="9">
        <f t="shared" si="15"/>
        <v>1</v>
      </c>
    </row>
    <row r="985" spans="1:3">
      <c r="A985" t="s">
        <v>546</v>
      </c>
      <c r="B985" s="1">
        <v>0.77</v>
      </c>
      <c r="C985" s="9">
        <f t="shared" si="15"/>
        <v>1</v>
      </c>
    </row>
    <row r="986" spans="1:3">
      <c r="A986" t="s">
        <v>6486</v>
      </c>
      <c r="B986" s="1">
        <v>0</v>
      </c>
      <c r="C986" s="9">
        <f t="shared" si="15"/>
        <v>0</v>
      </c>
    </row>
    <row r="987" spans="1:3">
      <c r="A987" t="s">
        <v>10793</v>
      </c>
      <c r="B987" s="1">
        <v>0.6</v>
      </c>
      <c r="C987" s="9">
        <f t="shared" si="15"/>
        <v>1</v>
      </c>
    </row>
    <row r="988" spans="1:3">
      <c r="A988" t="s">
        <v>6495</v>
      </c>
      <c r="B988" s="1">
        <v>0.14000000000000001</v>
      </c>
      <c r="C988" s="9">
        <f t="shared" si="15"/>
        <v>0</v>
      </c>
    </row>
    <row r="989" spans="1:3">
      <c r="A989" t="s">
        <v>6504</v>
      </c>
      <c r="B989" s="1">
        <v>0.48</v>
      </c>
      <c r="C989" s="9">
        <f t="shared" si="15"/>
        <v>0</v>
      </c>
    </row>
    <row r="990" spans="1:3">
      <c r="A990" t="s">
        <v>12318</v>
      </c>
      <c r="B990" s="1">
        <v>0.73</v>
      </c>
      <c r="C990" s="9">
        <f t="shared" si="15"/>
        <v>1</v>
      </c>
    </row>
    <row r="991" spans="1:3">
      <c r="A991" t="s">
        <v>12321</v>
      </c>
      <c r="B991" s="1">
        <v>0.62</v>
      </c>
      <c r="C991" s="9">
        <f t="shared" si="15"/>
        <v>1</v>
      </c>
    </row>
    <row r="992" spans="1:3">
      <c r="A992" t="s">
        <v>10796</v>
      </c>
      <c r="B992" s="1">
        <v>0.6</v>
      </c>
      <c r="C992" s="9">
        <f t="shared" si="15"/>
        <v>1</v>
      </c>
    </row>
    <row r="993" spans="1:3">
      <c r="A993" t="s">
        <v>6526</v>
      </c>
      <c r="B993" s="1">
        <v>0.47</v>
      </c>
      <c r="C993" s="9">
        <f t="shared" si="15"/>
        <v>0</v>
      </c>
    </row>
    <row r="994" spans="1:3">
      <c r="A994" t="s">
        <v>566</v>
      </c>
      <c r="B994" s="1">
        <v>0.55000000000000004</v>
      </c>
      <c r="C994" s="9">
        <f t="shared" si="15"/>
        <v>1</v>
      </c>
    </row>
    <row r="995" spans="1:3">
      <c r="A995" t="s">
        <v>6535</v>
      </c>
      <c r="B995" s="1">
        <v>0.1</v>
      </c>
      <c r="C995" s="9">
        <f t="shared" si="15"/>
        <v>0</v>
      </c>
    </row>
    <row r="996" spans="1:3">
      <c r="A996" t="s">
        <v>6543</v>
      </c>
      <c r="B996" s="1">
        <v>0.55000000000000004</v>
      </c>
      <c r="C996" s="9">
        <f t="shared" si="15"/>
        <v>1</v>
      </c>
    </row>
    <row r="997" spans="1:3">
      <c r="A997" t="s">
        <v>6551</v>
      </c>
      <c r="B997" s="1">
        <v>0.36</v>
      </c>
      <c r="C997" s="9">
        <f t="shared" si="15"/>
        <v>0</v>
      </c>
    </row>
    <row r="998" spans="1:3">
      <c r="A998" t="s">
        <v>6560</v>
      </c>
      <c r="B998" s="1">
        <v>0.5</v>
      </c>
      <c r="C998" s="9">
        <f t="shared" si="15"/>
        <v>1</v>
      </c>
    </row>
    <row r="999" spans="1:3">
      <c r="A999" t="s">
        <v>6569</v>
      </c>
      <c r="B999" s="1">
        <v>0</v>
      </c>
      <c r="C999" s="9">
        <f t="shared" si="15"/>
        <v>0</v>
      </c>
    </row>
    <row r="1000" spans="1:3">
      <c r="A1000" t="s">
        <v>6576</v>
      </c>
      <c r="B1000" s="1">
        <v>0.56000000000000005</v>
      </c>
      <c r="C1000" s="9">
        <f t="shared" si="15"/>
        <v>1</v>
      </c>
    </row>
    <row r="1001" spans="1:3">
      <c r="A1001" t="s">
        <v>6584</v>
      </c>
      <c r="B1001" s="1">
        <v>0.7</v>
      </c>
      <c r="C1001" s="9">
        <f t="shared" si="15"/>
        <v>1</v>
      </c>
    </row>
    <row r="1002" spans="1:3">
      <c r="A1002" t="s">
        <v>583</v>
      </c>
      <c r="B1002" s="1">
        <v>0.57999999999999996</v>
      </c>
      <c r="C1002" s="9">
        <f t="shared" si="15"/>
        <v>1</v>
      </c>
    </row>
    <row r="1003" spans="1:3">
      <c r="A1003" t="s">
        <v>6593</v>
      </c>
      <c r="B1003" s="1">
        <v>0.27</v>
      </c>
      <c r="C1003" s="9">
        <f t="shared" si="15"/>
        <v>0</v>
      </c>
    </row>
    <row r="1004" spans="1:3">
      <c r="A1004" t="s">
        <v>6599</v>
      </c>
      <c r="B1004" s="1">
        <v>0</v>
      </c>
      <c r="C1004" s="9">
        <f t="shared" si="15"/>
        <v>0</v>
      </c>
    </row>
    <row r="1005" spans="1:3">
      <c r="A1005" t="s">
        <v>6608</v>
      </c>
      <c r="B1005" s="1">
        <v>0.56999999999999995</v>
      </c>
      <c r="C1005" s="9">
        <f t="shared" si="15"/>
        <v>1</v>
      </c>
    </row>
    <row r="1006" spans="1:3">
      <c r="A1006" t="s">
        <v>6617</v>
      </c>
      <c r="B1006" s="1">
        <v>0</v>
      </c>
      <c r="C1006" s="9">
        <f t="shared" si="15"/>
        <v>0</v>
      </c>
    </row>
    <row r="1007" spans="1:3">
      <c r="A1007" t="s">
        <v>6626</v>
      </c>
      <c r="B1007" s="1">
        <v>0</v>
      </c>
      <c r="C1007" s="9">
        <f t="shared" si="15"/>
        <v>0</v>
      </c>
    </row>
    <row r="1008" spans="1:3">
      <c r="A1008" t="s">
        <v>6635</v>
      </c>
      <c r="B1008" s="1">
        <v>0.75</v>
      </c>
      <c r="C1008" s="9">
        <f t="shared" si="15"/>
        <v>1</v>
      </c>
    </row>
    <row r="1009" spans="1:3">
      <c r="A1009" t="s">
        <v>3710</v>
      </c>
      <c r="B1009" s="1">
        <v>0.55000000000000004</v>
      </c>
      <c r="C1009" s="9">
        <f t="shared" si="15"/>
        <v>1</v>
      </c>
    </row>
    <row r="1010" spans="1:3">
      <c r="A1010" t="s">
        <v>6643</v>
      </c>
      <c r="B1010" s="1">
        <v>0.13</v>
      </c>
      <c r="C1010" s="9">
        <f t="shared" si="15"/>
        <v>0</v>
      </c>
    </row>
    <row r="1011" spans="1:3">
      <c r="A1011" t="s">
        <v>6650</v>
      </c>
      <c r="B1011" s="1">
        <v>0.46</v>
      </c>
      <c r="C1011" s="9">
        <f t="shared" si="15"/>
        <v>0</v>
      </c>
    </row>
    <row r="1012" spans="1:3">
      <c r="A1012" t="s">
        <v>626</v>
      </c>
      <c r="B1012" s="1">
        <v>0.75</v>
      </c>
      <c r="C1012" s="9">
        <f t="shared" si="15"/>
        <v>1</v>
      </c>
    </row>
    <row r="1013" spans="1:3">
      <c r="A1013" t="s">
        <v>6660</v>
      </c>
      <c r="B1013" s="1">
        <v>0.65</v>
      </c>
      <c r="C1013" s="9">
        <f t="shared" si="15"/>
        <v>1</v>
      </c>
    </row>
    <row r="1014" spans="1:3">
      <c r="A1014" t="s">
        <v>6668</v>
      </c>
      <c r="B1014" s="1">
        <v>0.05</v>
      </c>
      <c r="C1014" s="9">
        <f t="shared" si="15"/>
        <v>0</v>
      </c>
    </row>
    <row r="1015" spans="1:3">
      <c r="A1015" t="s">
        <v>6677</v>
      </c>
      <c r="B1015" s="1">
        <v>0.64</v>
      </c>
      <c r="C1015" s="9">
        <f t="shared" si="15"/>
        <v>1</v>
      </c>
    </row>
    <row r="1016" spans="1:3">
      <c r="A1016" t="s">
        <v>12363</v>
      </c>
      <c r="B1016" s="1">
        <v>0.38</v>
      </c>
      <c r="C1016" s="9">
        <f t="shared" si="15"/>
        <v>0</v>
      </c>
    </row>
    <row r="1017" spans="1:3">
      <c r="A1017" t="s">
        <v>6693</v>
      </c>
      <c r="B1017" s="1">
        <v>0.66</v>
      </c>
      <c r="C1017" s="9">
        <f t="shared" si="15"/>
        <v>1</v>
      </c>
    </row>
    <row r="1018" spans="1:3">
      <c r="A1018" t="s">
        <v>6702</v>
      </c>
      <c r="B1018" s="1">
        <v>0.6</v>
      </c>
      <c r="C1018" s="9">
        <f t="shared" si="15"/>
        <v>1</v>
      </c>
    </row>
    <row r="1019" spans="1:3">
      <c r="A1019" t="s">
        <v>3791</v>
      </c>
      <c r="B1019" s="1">
        <v>0.63</v>
      </c>
      <c r="C1019" s="9">
        <f t="shared" si="15"/>
        <v>1</v>
      </c>
    </row>
    <row r="1020" spans="1:3">
      <c r="A1020" t="s">
        <v>10817</v>
      </c>
      <c r="B1020" s="1">
        <v>0.8</v>
      </c>
      <c r="C1020" s="9">
        <f t="shared" si="15"/>
        <v>1</v>
      </c>
    </row>
    <row r="1021" spans="1:3">
      <c r="A1021" t="s">
        <v>10821</v>
      </c>
      <c r="B1021" s="1">
        <v>0.66</v>
      </c>
      <c r="C1021" s="9">
        <f t="shared" si="15"/>
        <v>1</v>
      </c>
    </row>
    <row r="1022" spans="1:3">
      <c r="A1022" t="s">
        <v>6712</v>
      </c>
      <c r="B1022" s="1">
        <v>0.7</v>
      </c>
      <c r="C1022" s="9">
        <f t="shared" si="15"/>
        <v>1</v>
      </c>
    </row>
    <row r="1023" spans="1:3">
      <c r="A1023" t="s">
        <v>6721</v>
      </c>
      <c r="B1023" s="1">
        <v>0.5</v>
      </c>
      <c r="C1023" s="9">
        <f t="shared" si="15"/>
        <v>1</v>
      </c>
    </row>
    <row r="1024" spans="1:3">
      <c r="A1024" t="s">
        <v>6729</v>
      </c>
      <c r="B1024" s="1">
        <v>0.48</v>
      </c>
      <c r="C1024" s="9">
        <f t="shared" si="15"/>
        <v>0</v>
      </c>
    </row>
    <row r="1025" spans="1:3">
      <c r="A1025" t="s">
        <v>6736</v>
      </c>
      <c r="B1025" s="1">
        <v>0.28999999999999998</v>
      </c>
      <c r="C1025" s="9">
        <f t="shared" si="15"/>
        <v>0</v>
      </c>
    </row>
    <row r="1026" spans="1:3">
      <c r="A1026" t="s">
        <v>6745</v>
      </c>
      <c r="B1026" s="1">
        <v>0.4</v>
      </c>
      <c r="C1026" s="9">
        <f t="shared" si="15"/>
        <v>0</v>
      </c>
    </row>
    <row r="1027" spans="1:3">
      <c r="A1027" t="s">
        <v>6753</v>
      </c>
      <c r="B1027" s="1">
        <v>0.54</v>
      </c>
      <c r="C1027" s="9">
        <f t="shared" ref="C1027:C1090" si="16">COUNTIF(B1027,"&gt;=0.5")</f>
        <v>1</v>
      </c>
    </row>
    <row r="1028" spans="1:3">
      <c r="A1028" t="s">
        <v>6761</v>
      </c>
      <c r="B1028" s="1">
        <v>0.9</v>
      </c>
      <c r="C1028" s="9">
        <f t="shared" si="16"/>
        <v>1</v>
      </c>
    </row>
    <row r="1029" spans="1:3">
      <c r="A1029" t="s">
        <v>6770</v>
      </c>
      <c r="B1029" s="1">
        <v>0.41</v>
      </c>
      <c r="C1029" s="9">
        <f t="shared" si="16"/>
        <v>0</v>
      </c>
    </row>
    <row r="1030" spans="1:3">
      <c r="A1030" t="s">
        <v>6779</v>
      </c>
      <c r="B1030" s="1">
        <v>0.6</v>
      </c>
      <c r="C1030" s="9">
        <f t="shared" si="16"/>
        <v>1</v>
      </c>
    </row>
    <row r="1031" spans="1:3">
      <c r="A1031" t="s">
        <v>6788</v>
      </c>
      <c r="B1031" s="1">
        <v>0.4</v>
      </c>
      <c r="C1031" s="9">
        <f t="shared" si="16"/>
        <v>0</v>
      </c>
    </row>
    <row r="1032" spans="1:3">
      <c r="A1032" t="s">
        <v>6796</v>
      </c>
      <c r="B1032" s="1">
        <v>0.1</v>
      </c>
      <c r="C1032" s="9">
        <f t="shared" si="16"/>
        <v>0</v>
      </c>
    </row>
    <row r="1033" spans="1:3">
      <c r="A1033" t="s">
        <v>6804</v>
      </c>
      <c r="B1033" s="1">
        <v>0.48</v>
      </c>
      <c r="C1033" s="9">
        <f t="shared" si="16"/>
        <v>0</v>
      </c>
    </row>
    <row r="1034" spans="1:3">
      <c r="A1034" t="s">
        <v>6813</v>
      </c>
      <c r="B1034" s="1">
        <v>0.47</v>
      </c>
      <c r="C1034" s="9">
        <f t="shared" si="16"/>
        <v>0</v>
      </c>
    </row>
    <row r="1035" spans="1:3">
      <c r="A1035" t="s">
        <v>6822</v>
      </c>
      <c r="B1035" s="1">
        <v>0.22</v>
      </c>
      <c r="C1035" s="9">
        <f t="shared" si="16"/>
        <v>0</v>
      </c>
    </row>
    <row r="1036" spans="1:3">
      <c r="A1036" t="s">
        <v>6831</v>
      </c>
      <c r="B1036" s="1">
        <v>0.5</v>
      </c>
      <c r="C1036" s="9">
        <f t="shared" si="16"/>
        <v>1</v>
      </c>
    </row>
    <row r="1037" spans="1:3">
      <c r="A1037" t="s">
        <v>6840</v>
      </c>
      <c r="B1037" s="1">
        <v>0.11</v>
      </c>
      <c r="C1037" s="9">
        <f t="shared" si="16"/>
        <v>0</v>
      </c>
    </row>
    <row r="1038" spans="1:3">
      <c r="A1038" t="s">
        <v>6848</v>
      </c>
      <c r="B1038" s="1">
        <v>0.5</v>
      </c>
      <c r="C1038" s="9">
        <f t="shared" si="16"/>
        <v>1</v>
      </c>
    </row>
    <row r="1039" spans="1:3">
      <c r="A1039" t="s">
        <v>6857</v>
      </c>
      <c r="B1039" s="1">
        <v>0.55000000000000004</v>
      </c>
      <c r="C1039" s="9">
        <f t="shared" si="16"/>
        <v>1</v>
      </c>
    </row>
    <row r="1040" spans="1:3">
      <c r="A1040" t="s">
        <v>12405</v>
      </c>
      <c r="B1040" s="1">
        <v>0.48</v>
      </c>
      <c r="C1040" s="9">
        <f t="shared" si="16"/>
        <v>0</v>
      </c>
    </row>
    <row r="1041" spans="1:3">
      <c r="A1041" t="s">
        <v>6872</v>
      </c>
      <c r="B1041" s="1">
        <v>0.42</v>
      </c>
      <c r="C1041" s="9">
        <f t="shared" si="16"/>
        <v>0</v>
      </c>
    </row>
    <row r="1042" spans="1:3">
      <c r="A1042" t="s">
        <v>6881</v>
      </c>
      <c r="B1042" s="1">
        <v>0.53</v>
      </c>
      <c r="C1042" s="9">
        <f t="shared" si="16"/>
        <v>1</v>
      </c>
    </row>
    <row r="1043" spans="1:3">
      <c r="A1043" t="s">
        <v>6889</v>
      </c>
      <c r="B1043" s="1">
        <v>0.46</v>
      </c>
      <c r="C1043" s="9">
        <f t="shared" si="16"/>
        <v>0</v>
      </c>
    </row>
    <row r="1044" spans="1:3">
      <c r="A1044" t="s">
        <v>6896</v>
      </c>
      <c r="B1044" s="1">
        <v>0.56000000000000005</v>
      </c>
      <c r="C1044" s="9">
        <f t="shared" si="16"/>
        <v>1</v>
      </c>
    </row>
    <row r="1045" spans="1:3">
      <c r="A1045" t="s">
        <v>12416</v>
      </c>
      <c r="B1045" s="1">
        <v>0.4</v>
      </c>
      <c r="C1045" s="9">
        <f t="shared" si="16"/>
        <v>0</v>
      </c>
    </row>
    <row r="1046" spans="1:3">
      <c r="A1046" t="s">
        <v>6912</v>
      </c>
      <c r="B1046" s="1">
        <v>0.57999999999999996</v>
      </c>
      <c r="C1046" s="9">
        <f t="shared" si="16"/>
        <v>1</v>
      </c>
    </row>
    <row r="1047" spans="1:3">
      <c r="A1047" t="s">
        <v>6920</v>
      </c>
      <c r="B1047" s="1">
        <v>0.63</v>
      </c>
      <c r="C1047" s="9">
        <f t="shared" si="16"/>
        <v>1</v>
      </c>
    </row>
    <row r="1048" spans="1:3">
      <c r="A1048" t="s">
        <v>6929</v>
      </c>
      <c r="B1048" s="1">
        <v>0.24</v>
      </c>
      <c r="C1048" s="9">
        <f t="shared" si="16"/>
        <v>0</v>
      </c>
    </row>
    <row r="1049" spans="1:3">
      <c r="A1049" t="s">
        <v>6938</v>
      </c>
      <c r="B1049" s="1">
        <v>0.38</v>
      </c>
      <c r="C1049" s="9">
        <f t="shared" si="16"/>
        <v>0</v>
      </c>
    </row>
    <row r="1050" spans="1:3">
      <c r="A1050" t="s">
        <v>6947</v>
      </c>
      <c r="B1050" s="1">
        <v>0.45</v>
      </c>
      <c r="C1050" s="9">
        <f t="shared" si="16"/>
        <v>0</v>
      </c>
    </row>
    <row r="1051" spans="1:3">
      <c r="A1051" t="s">
        <v>6955</v>
      </c>
      <c r="B1051" s="1">
        <v>0.5</v>
      </c>
      <c r="C1051" s="9">
        <f t="shared" si="16"/>
        <v>1</v>
      </c>
    </row>
    <row r="1052" spans="1:3">
      <c r="A1052" t="s">
        <v>6964</v>
      </c>
      <c r="B1052" s="1">
        <v>0.8</v>
      </c>
      <c r="C1052" s="9">
        <f t="shared" si="16"/>
        <v>1</v>
      </c>
    </row>
    <row r="1053" spans="1:3">
      <c r="A1053" t="s">
        <v>6973</v>
      </c>
      <c r="B1053" s="1">
        <v>0.25</v>
      </c>
      <c r="C1053" s="9">
        <f t="shared" si="16"/>
        <v>0</v>
      </c>
    </row>
    <row r="1054" spans="1:3">
      <c r="A1054" t="s">
        <v>12429</v>
      </c>
      <c r="B1054" s="1">
        <v>0.56000000000000005</v>
      </c>
      <c r="C1054" s="9">
        <f t="shared" si="16"/>
        <v>1</v>
      </c>
    </row>
    <row r="1055" spans="1:3">
      <c r="A1055" t="s">
        <v>6989</v>
      </c>
      <c r="B1055" s="1">
        <v>0.41</v>
      </c>
      <c r="C1055" s="9">
        <f t="shared" si="16"/>
        <v>0</v>
      </c>
    </row>
    <row r="1056" spans="1:3">
      <c r="A1056" t="s">
        <v>6998</v>
      </c>
      <c r="B1056" s="1">
        <v>0.55000000000000004</v>
      </c>
      <c r="C1056" s="9">
        <f t="shared" si="16"/>
        <v>1</v>
      </c>
    </row>
    <row r="1057" spans="1:3">
      <c r="A1057" t="s">
        <v>12434</v>
      </c>
      <c r="B1057" s="1">
        <v>0.65</v>
      </c>
      <c r="C1057" s="9">
        <f t="shared" si="16"/>
        <v>1</v>
      </c>
    </row>
    <row r="1058" spans="1:3">
      <c r="A1058" t="s">
        <v>7015</v>
      </c>
      <c r="B1058" s="1">
        <v>0.08</v>
      </c>
      <c r="C1058" s="9">
        <f t="shared" si="16"/>
        <v>0</v>
      </c>
    </row>
    <row r="1059" spans="1:3">
      <c r="A1059" t="s">
        <v>7022</v>
      </c>
      <c r="B1059" s="1">
        <v>0.44</v>
      </c>
      <c r="C1059" s="9">
        <f t="shared" si="16"/>
        <v>0</v>
      </c>
    </row>
    <row r="1060" spans="1:3">
      <c r="A1060" t="s">
        <v>7029</v>
      </c>
      <c r="B1060" s="1">
        <v>0.55000000000000004</v>
      </c>
      <c r="C1060" s="9">
        <f t="shared" si="16"/>
        <v>1</v>
      </c>
    </row>
    <row r="1061" spans="1:3">
      <c r="A1061" t="s">
        <v>7038</v>
      </c>
      <c r="B1061" s="1">
        <v>0.48</v>
      </c>
      <c r="C1061" s="9">
        <f t="shared" si="16"/>
        <v>0</v>
      </c>
    </row>
    <row r="1062" spans="1:3">
      <c r="A1062" t="s">
        <v>7046</v>
      </c>
      <c r="B1062" s="1">
        <v>0.61</v>
      </c>
      <c r="C1062" s="9">
        <f t="shared" si="16"/>
        <v>1</v>
      </c>
    </row>
    <row r="1063" spans="1:3">
      <c r="A1063" t="s">
        <v>7055</v>
      </c>
      <c r="B1063" s="1">
        <v>0.12</v>
      </c>
      <c r="C1063" s="9">
        <f t="shared" si="16"/>
        <v>0</v>
      </c>
    </row>
    <row r="1064" spans="1:3">
      <c r="A1064" t="s">
        <v>7064</v>
      </c>
      <c r="B1064" s="1">
        <v>0.37</v>
      </c>
      <c r="C1064" s="9">
        <f t="shared" si="16"/>
        <v>0</v>
      </c>
    </row>
    <row r="1065" spans="1:3">
      <c r="A1065" t="s">
        <v>12451</v>
      </c>
      <c r="B1065" s="1">
        <v>0.21</v>
      </c>
      <c r="C1065" s="9">
        <f t="shared" si="16"/>
        <v>0</v>
      </c>
    </row>
    <row r="1066" spans="1:3">
      <c r="A1066" t="s">
        <v>7076</v>
      </c>
      <c r="B1066" s="1">
        <v>0.39</v>
      </c>
      <c r="C1066" s="9">
        <f t="shared" si="16"/>
        <v>0</v>
      </c>
    </row>
    <row r="1067" spans="1:3">
      <c r="A1067" t="s">
        <v>7084</v>
      </c>
      <c r="B1067" s="1">
        <v>0.5</v>
      </c>
      <c r="C1067" s="9">
        <f t="shared" si="16"/>
        <v>1</v>
      </c>
    </row>
    <row r="1068" spans="1:3">
      <c r="A1068" t="s">
        <v>12461</v>
      </c>
      <c r="B1068" s="1">
        <v>0.26</v>
      </c>
      <c r="C1068" s="9">
        <f t="shared" si="16"/>
        <v>0</v>
      </c>
    </row>
    <row r="1069" spans="1:3">
      <c r="A1069" t="s">
        <v>7097</v>
      </c>
      <c r="B1069" s="1">
        <v>0.34</v>
      </c>
      <c r="C1069" s="9">
        <f t="shared" si="16"/>
        <v>0</v>
      </c>
    </row>
    <row r="1070" spans="1:3">
      <c r="A1070" t="s">
        <v>7105</v>
      </c>
      <c r="B1070" s="1">
        <v>0.4</v>
      </c>
      <c r="C1070" s="9">
        <f t="shared" si="16"/>
        <v>0</v>
      </c>
    </row>
    <row r="1071" spans="1:3">
      <c r="A1071" t="s">
        <v>7114</v>
      </c>
      <c r="B1071" s="1">
        <v>0.62</v>
      </c>
      <c r="C1071" s="9">
        <f t="shared" si="16"/>
        <v>1</v>
      </c>
    </row>
    <row r="1072" spans="1:3">
      <c r="A1072" t="s">
        <v>7122</v>
      </c>
      <c r="B1072" s="1">
        <v>0.54</v>
      </c>
      <c r="C1072" s="9">
        <f t="shared" si="16"/>
        <v>1</v>
      </c>
    </row>
    <row r="1073" spans="1:3">
      <c r="A1073" t="s">
        <v>7131</v>
      </c>
      <c r="B1073" s="1">
        <v>0.42</v>
      </c>
      <c r="C1073" s="9">
        <f t="shared" si="16"/>
        <v>0</v>
      </c>
    </row>
    <row r="1074" spans="1:3">
      <c r="A1074" t="s">
        <v>7139</v>
      </c>
      <c r="B1074" s="1">
        <v>0</v>
      </c>
      <c r="C1074" s="9">
        <f t="shared" si="16"/>
        <v>0</v>
      </c>
    </row>
    <row r="1075" spans="1:3">
      <c r="A1075" t="s">
        <v>7148</v>
      </c>
      <c r="B1075" s="1">
        <v>0.5</v>
      </c>
      <c r="C1075" s="9">
        <f t="shared" si="16"/>
        <v>1</v>
      </c>
    </row>
    <row r="1076" spans="1:3">
      <c r="A1076" t="s">
        <v>7157</v>
      </c>
      <c r="B1076" s="1">
        <v>0.55000000000000004</v>
      </c>
      <c r="C1076" s="9">
        <f t="shared" si="16"/>
        <v>1</v>
      </c>
    </row>
    <row r="1077" spans="1:3">
      <c r="A1077" t="s">
        <v>7165</v>
      </c>
      <c r="B1077" s="1">
        <v>0.14000000000000001</v>
      </c>
      <c r="C1077" s="9">
        <f t="shared" si="16"/>
        <v>0</v>
      </c>
    </row>
    <row r="1078" spans="1:3">
      <c r="A1078" t="s">
        <v>7174</v>
      </c>
      <c r="B1078" s="1">
        <v>0.45</v>
      </c>
      <c r="C1078" s="9">
        <f t="shared" si="16"/>
        <v>0</v>
      </c>
    </row>
    <row r="1079" spans="1:3">
      <c r="A1079" t="s">
        <v>7182</v>
      </c>
      <c r="B1079" s="1">
        <v>0.11</v>
      </c>
      <c r="C1079" s="9">
        <f t="shared" si="16"/>
        <v>0</v>
      </c>
    </row>
    <row r="1080" spans="1:3">
      <c r="A1080" t="s">
        <v>7191</v>
      </c>
      <c r="B1080" s="1">
        <v>0.59</v>
      </c>
      <c r="C1080" s="9">
        <f t="shared" si="16"/>
        <v>1</v>
      </c>
    </row>
    <row r="1081" spans="1:3">
      <c r="A1081" t="s">
        <v>12483</v>
      </c>
      <c r="B1081" s="1">
        <v>0.24</v>
      </c>
      <c r="C1081" s="9">
        <f t="shared" si="16"/>
        <v>0</v>
      </c>
    </row>
    <row r="1082" spans="1:3">
      <c r="A1082" t="s">
        <v>7208</v>
      </c>
      <c r="B1082" s="1">
        <v>0.6</v>
      </c>
      <c r="C1082" s="9">
        <f t="shared" si="16"/>
        <v>1</v>
      </c>
    </row>
    <row r="1083" spans="1:3">
      <c r="A1083" t="s">
        <v>12487</v>
      </c>
      <c r="B1083" s="1">
        <v>0.46</v>
      </c>
      <c r="C1083" s="9">
        <f t="shared" si="16"/>
        <v>0</v>
      </c>
    </row>
    <row r="1084" spans="1:3">
      <c r="A1084" t="s">
        <v>7223</v>
      </c>
      <c r="B1084" s="1">
        <v>0.39</v>
      </c>
      <c r="C1084" s="9">
        <f t="shared" si="16"/>
        <v>0</v>
      </c>
    </row>
    <row r="1085" spans="1:3">
      <c r="A1085" t="s">
        <v>7231</v>
      </c>
      <c r="B1085" s="1">
        <v>0.33</v>
      </c>
      <c r="C1085" s="9">
        <f t="shared" si="16"/>
        <v>0</v>
      </c>
    </row>
    <row r="1086" spans="1:3">
      <c r="A1086" t="s">
        <v>7240</v>
      </c>
      <c r="B1086" s="1">
        <v>0.4</v>
      </c>
      <c r="C1086" s="9">
        <f t="shared" si="16"/>
        <v>0</v>
      </c>
    </row>
    <row r="1087" spans="1:3">
      <c r="A1087" t="s">
        <v>7248</v>
      </c>
      <c r="B1087" s="1">
        <v>0.27</v>
      </c>
      <c r="C1087" s="9">
        <f t="shared" si="16"/>
        <v>0</v>
      </c>
    </row>
    <row r="1088" spans="1:3">
      <c r="A1088" t="s">
        <v>12498</v>
      </c>
      <c r="B1088" s="1">
        <v>0.37</v>
      </c>
      <c r="C1088" s="9">
        <f t="shared" si="16"/>
        <v>0</v>
      </c>
    </row>
    <row r="1089" spans="1:3">
      <c r="A1089" t="s">
        <v>7263</v>
      </c>
      <c r="B1089" s="1">
        <v>0.48</v>
      </c>
      <c r="C1089" s="9">
        <f t="shared" si="16"/>
        <v>0</v>
      </c>
    </row>
    <row r="1090" spans="1:3">
      <c r="A1090" t="s">
        <v>7272</v>
      </c>
      <c r="B1090" s="1">
        <v>0.65</v>
      </c>
      <c r="C1090" s="9">
        <f t="shared" si="16"/>
        <v>1</v>
      </c>
    </row>
    <row r="1091" spans="1:3">
      <c r="A1091" t="s">
        <v>7281</v>
      </c>
      <c r="B1091" s="1">
        <v>0.38</v>
      </c>
      <c r="C1091" s="9">
        <f t="shared" ref="C1091:C1154" si="17">COUNTIF(B1091,"&gt;=0.5")</f>
        <v>0</v>
      </c>
    </row>
    <row r="1092" spans="1:3">
      <c r="A1092" t="s">
        <v>12504</v>
      </c>
      <c r="B1092" s="1">
        <v>0.47</v>
      </c>
      <c r="C1092" s="9">
        <f t="shared" si="17"/>
        <v>0</v>
      </c>
    </row>
    <row r="1093" spans="1:3">
      <c r="A1093" t="s">
        <v>7298</v>
      </c>
      <c r="B1093" s="1">
        <v>0.48</v>
      </c>
      <c r="C1093" s="9">
        <f t="shared" si="17"/>
        <v>0</v>
      </c>
    </row>
    <row r="1094" spans="1:3">
      <c r="A1094" t="s">
        <v>7307</v>
      </c>
      <c r="B1094" s="1">
        <v>0.34</v>
      </c>
      <c r="C1094" s="9">
        <f t="shared" si="17"/>
        <v>0</v>
      </c>
    </row>
    <row r="1095" spans="1:3">
      <c r="A1095" t="s">
        <v>12509</v>
      </c>
      <c r="B1095" s="1">
        <v>0.6</v>
      </c>
      <c r="C1095" s="9">
        <f t="shared" si="17"/>
        <v>1</v>
      </c>
    </row>
    <row r="1096" spans="1:3">
      <c r="A1096" t="s">
        <v>7322</v>
      </c>
      <c r="B1096" s="1">
        <v>0</v>
      </c>
      <c r="C1096" s="9">
        <f t="shared" si="17"/>
        <v>0</v>
      </c>
    </row>
    <row r="1097" spans="1:3">
      <c r="A1097" t="s">
        <v>7331</v>
      </c>
      <c r="B1097" s="1">
        <v>0.44</v>
      </c>
      <c r="C1097" s="9">
        <f t="shared" si="17"/>
        <v>0</v>
      </c>
    </row>
    <row r="1098" spans="1:3">
      <c r="A1098" t="s">
        <v>12515</v>
      </c>
      <c r="B1098" s="1">
        <v>0.61</v>
      </c>
      <c r="C1098" s="9">
        <f t="shared" si="17"/>
        <v>1</v>
      </c>
    </row>
    <row r="1099" spans="1:3">
      <c r="A1099" t="s">
        <v>7346</v>
      </c>
      <c r="B1099" s="1">
        <v>0.34</v>
      </c>
      <c r="C1099" s="9">
        <f t="shared" si="17"/>
        <v>0</v>
      </c>
    </row>
    <row r="1100" spans="1:3">
      <c r="A1100" t="s">
        <v>12520</v>
      </c>
      <c r="B1100" s="1">
        <v>0.26</v>
      </c>
      <c r="C1100" s="9">
        <f t="shared" si="17"/>
        <v>0</v>
      </c>
    </row>
    <row r="1101" spans="1:3">
      <c r="A1101" t="s">
        <v>7360</v>
      </c>
      <c r="B1101" s="1">
        <v>0.28000000000000003</v>
      </c>
      <c r="C1101" s="9">
        <f t="shared" si="17"/>
        <v>0</v>
      </c>
    </row>
    <row r="1102" spans="1:3">
      <c r="A1102" t="s">
        <v>7369</v>
      </c>
      <c r="B1102" s="1">
        <v>0.5</v>
      </c>
      <c r="C1102" s="9">
        <f t="shared" si="17"/>
        <v>1</v>
      </c>
    </row>
    <row r="1103" spans="1:3">
      <c r="A1103" t="s">
        <v>7378</v>
      </c>
      <c r="B1103" s="1">
        <v>0.51</v>
      </c>
      <c r="C1103" s="9">
        <f t="shared" si="17"/>
        <v>1</v>
      </c>
    </row>
    <row r="1104" spans="1:3">
      <c r="A1104" t="s">
        <v>7387</v>
      </c>
      <c r="B1104" s="1">
        <v>0.2</v>
      </c>
      <c r="C1104" s="9">
        <f t="shared" si="17"/>
        <v>0</v>
      </c>
    </row>
    <row r="1105" spans="1:3">
      <c r="A1105" t="s">
        <v>7396</v>
      </c>
      <c r="B1105" s="1">
        <v>0.36</v>
      </c>
      <c r="C1105" s="9">
        <f t="shared" si="17"/>
        <v>0</v>
      </c>
    </row>
    <row r="1106" spans="1:3">
      <c r="A1106" t="s">
        <v>7403</v>
      </c>
      <c r="B1106" s="1">
        <v>0.47</v>
      </c>
      <c r="C1106" s="9">
        <f t="shared" si="17"/>
        <v>0</v>
      </c>
    </row>
    <row r="1107" spans="1:3">
      <c r="A1107" t="s">
        <v>7412</v>
      </c>
      <c r="B1107" s="1">
        <v>0.14000000000000001</v>
      </c>
      <c r="C1107" s="9">
        <f t="shared" si="17"/>
        <v>0</v>
      </c>
    </row>
    <row r="1108" spans="1:3">
      <c r="A1108" t="s">
        <v>7420</v>
      </c>
      <c r="B1108" s="1">
        <v>0.16</v>
      </c>
      <c r="C1108" s="9">
        <f t="shared" si="17"/>
        <v>0</v>
      </c>
    </row>
    <row r="1109" spans="1:3">
      <c r="A1109" t="s">
        <v>7428</v>
      </c>
      <c r="B1109" s="1">
        <v>0.71</v>
      </c>
      <c r="C1109" s="9">
        <f t="shared" si="17"/>
        <v>1</v>
      </c>
    </row>
    <row r="1110" spans="1:3">
      <c r="A1110" t="s">
        <v>12537</v>
      </c>
      <c r="B1110" s="1">
        <v>0.42</v>
      </c>
      <c r="C1110" s="9">
        <f t="shared" si="17"/>
        <v>0</v>
      </c>
    </row>
    <row r="1111" spans="1:3">
      <c r="A1111" t="s">
        <v>7445</v>
      </c>
      <c r="B1111" s="1">
        <v>0.24</v>
      </c>
      <c r="C1111" s="9">
        <f t="shared" si="17"/>
        <v>0</v>
      </c>
    </row>
    <row r="1112" spans="1:3">
      <c r="A1112" t="s">
        <v>7453</v>
      </c>
      <c r="B1112" s="1">
        <v>0.23</v>
      </c>
      <c r="C1112" s="9">
        <f t="shared" si="17"/>
        <v>0</v>
      </c>
    </row>
    <row r="1113" spans="1:3">
      <c r="A1113" t="s">
        <v>7462</v>
      </c>
      <c r="B1113" s="1">
        <v>0</v>
      </c>
      <c r="C1113" s="9">
        <f t="shared" si="17"/>
        <v>0</v>
      </c>
    </row>
    <row r="1114" spans="1:3">
      <c r="A1114" t="s">
        <v>7471</v>
      </c>
      <c r="B1114" s="1">
        <v>0.35</v>
      </c>
      <c r="C1114" s="9">
        <f t="shared" si="17"/>
        <v>0</v>
      </c>
    </row>
    <row r="1115" spans="1:3">
      <c r="A1115" t="s">
        <v>7480</v>
      </c>
      <c r="B1115" s="1">
        <v>0.26</v>
      </c>
      <c r="C1115" s="9">
        <f t="shared" si="17"/>
        <v>0</v>
      </c>
    </row>
    <row r="1116" spans="1:3">
      <c r="A1116" t="s">
        <v>7488</v>
      </c>
      <c r="B1116" s="1">
        <v>0.14000000000000001</v>
      </c>
      <c r="C1116" s="9">
        <f t="shared" si="17"/>
        <v>0</v>
      </c>
    </row>
    <row r="1117" spans="1:3">
      <c r="A1117" t="s">
        <v>12548</v>
      </c>
      <c r="B1117" s="1">
        <v>0.11</v>
      </c>
      <c r="C1117" s="9">
        <f t="shared" si="17"/>
        <v>0</v>
      </c>
    </row>
    <row r="1118" spans="1:3">
      <c r="A1118" t="s">
        <v>7502</v>
      </c>
      <c r="B1118" s="1">
        <v>0.54</v>
      </c>
      <c r="C1118" s="9">
        <f t="shared" si="17"/>
        <v>1</v>
      </c>
    </row>
    <row r="1119" spans="1:3">
      <c r="A1119" t="s">
        <v>7511</v>
      </c>
      <c r="B1119" s="1">
        <v>0.51</v>
      </c>
      <c r="C1119" s="9">
        <f t="shared" si="17"/>
        <v>1</v>
      </c>
    </row>
    <row r="1120" spans="1:3">
      <c r="A1120" t="s">
        <v>7520</v>
      </c>
      <c r="B1120" s="1">
        <v>0.18</v>
      </c>
      <c r="C1120" s="9">
        <f t="shared" si="17"/>
        <v>0</v>
      </c>
    </row>
    <row r="1121" spans="1:3">
      <c r="A1121" t="s">
        <v>7528</v>
      </c>
      <c r="B1121" s="1">
        <v>0.56999999999999995</v>
      </c>
      <c r="C1121" s="9">
        <f t="shared" si="17"/>
        <v>1</v>
      </c>
    </row>
    <row r="1122" spans="1:3">
      <c r="A1122" t="s">
        <v>12559</v>
      </c>
      <c r="B1122" s="1">
        <v>0.16</v>
      </c>
      <c r="C1122" s="9">
        <f t="shared" si="17"/>
        <v>0</v>
      </c>
    </row>
    <row r="1123" spans="1:3">
      <c r="A1123" t="s">
        <v>7544</v>
      </c>
      <c r="B1123" s="1">
        <v>0.71</v>
      </c>
      <c r="C1123" s="9">
        <f t="shared" si="17"/>
        <v>1</v>
      </c>
    </row>
    <row r="1124" spans="1:3">
      <c r="A1124" t="s">
        <v>7552</v>
      </c>
      <c r="B1124" s="1">
        <v>0.39</v>
      </c>
      <c r="C1124" s="9">
        <f t="shared" si="17"/>
        <v>0</v>
      </c>
    </row>
    <row r="1125" spans="1:3">
      <c r="A1125" t="s">
        <v>7561</v>
      </c>
      <c r="B1125" s="1">
        <v>0.4</v>
      </c>
      <c r="C1125" s="9">
        <f t="shared" si="17"/>
        <v>0</v>
      </c>
    </row>
    <row r="1126" spans="1:3">
      <c r="A1126" t="s">
        <v>7569</v>
      </c>
      <c r="B1126" s="1">
        <v>0.33</v>
      </c>
      <c r="C1126" s="9">
        <f t="shared" si="17"/>
        <v>0</v>
      </c>
    </row>
    <row r="1127" spans="1:3">
      <c r="A1127" t="s">
        <v>12567</v>
      </c>
      <c r="B1127" s="1">
        <v>0.35</v>
      </c>
      <c r="C1127" s="9">
        <f t="shared" si="17"/>
        <v>0</v>
      </c>
    </row>
    <row r="1128" spans="1:3">
      <c r="A1128" t="s">
        <v>7586</v>
      </c>
      <c r="B1128" s="1">
        <v>0.41</v>
      </c>
      <c r="C1128" s="9">
        <f t="shared" si="17"/>
        <v>0</v>
      </c>
    </row>
    <row r="1129" spans="1:3">
      <c r="A1129" t="s">
        <v>7594</v>
      </c>
      <c r="B1129" s="1">
        <v>0.46</v>
      </c>
      <c r="C1129" s="9">
        <f t="shared" si="17"/>
        <v>0</v>
      </c>
    </row>
    <row r="1130" spans="1:3">
      <c r="A1130" t="s">
        <v>7603</v>
      </c>
      <c r="B1130" s="1">
        <v>0</v>
      </c>
      <c r="C1130" s="9">
        <f t="shared" si="17"/>
        <v>0</v>
      </c>
    </row>
    <row r="1131" spans="1:3">
      <c r="A1131" t="s">
        <v>7611</v>
      </c>
      <c r="B1131" s="1">
        <v>0</v>
      </c>
      <c r="C1131" s="9">
        <f t="shared" si="17"/>
        <v>0</v>
      </c>
    </row>
    <row r="1132" spans="1:3">
      <c r="A1132" t="s">
        <v>7619</v>
      </c>
      <c r="B1132" s="1">
        <v>0.48</v>
      </c>
      <c r="C1132" s="9">
        <f t="shared" si="17"/>
        <v>0</v>
      </c>
    </row>
    <row r="1133" spans="1:3">
      <c r="A1133" t="s">
        <v>12578</v>
      </c>
      <c r="B1133" s="1">
        <v>0.62</v>
      </c>
      <c r="C1133" s="9">
        <f t="shared" si="17"/>
        <v>1</v>
      </c>
    </row>
    <row r="1134" spans="1:3">
      <c r="A1134" t="s">
        <v>7636</v>
      </c>
      <c r="B1134" s="1">
        <v>0.47</v>
      </c>
      <c r="C1134" s="9">
        <f t="shared" si="17"/>
        <v>0</v>
      </c>
    </row>
    <row r="1135" spans="1:3">
      <c r="A1135" t="s">
        <v>7645</v>
      </c>
      <c r="B1135" s="1">
        <v>0.36</v>
      </c>
      <c r="C1135" s="9">
        <f t="shared" si="17"/>
        <v>0</v>
      </c>
    </row>
    <row r="1136" spans="1:3">
      <c r="A1136" t="s">
        <v>12582</v>
      </c>
      <c r="B1136" s="1">
        <v>0.45</v>
      </c>
      <c r="C1136" s="9">
        <f t="shared" si="17"/>
        <v>0</v>
      </c>
    </row>
    <row r="1137" spans="1:3">
      <c r="A1137" t="s">
        <v>7662</v>
      </c>
      <c r="B1137" s="1">
        <v>0.2</v>
      </c>
      <c r="C1137" s="9">
        <f t="shared" si="17"/>
        <v>0</v>
      </c>
    </row>
    <row r="1138" spans="1:3">
      <c r="A1138" t="s">
        <v>7671</v>
      </c>
      <c r="B1138" s="1">
        <v>0.48</v>
      </c>
      <c r="C1138" s="9">
        <f t="shared" si="17"/>
        <v>0</v>
      </c>
    </row>
    <row r="1139" spans="1:3">
      <c r="A1139" t="s">
        <v>7679</v>
      </c>
      <c r="B1139" s="1">
        <v>0.28999999999999998</v>
      </c>
      <c r="C1139" s="9">
        <f t="shared" si="17"/>
        <v>0</v>
      </c>
    </row>
    <row r="1140" spans="1:3">
      <c r="A1140" t="s">
        <v>7688</v>
      </c>
      <c r="B1140" s="1">
        <v>0.6</v>
      </c>
      <c r="C1140" s="9">
        <f t="shared" si="17"/>
        <v>1</v>
      </c>
    </row>
    <row r="1141" spans="1:3">
      <c r="A1141" t="s">
        <v>7696</v>
      </c>
      <c r="B1141" s="1">
        <v>0.26</v>
      </c>
      <c r="C1141" s="9">
        <f t="shared" si="17"/>
        <v>0</v>
      </c>
    </row>
    <row r="1142" spans="1:3">
      <c r="A1142" t="s">
        <v>7705</v>
      </c>
      <c r="B1142" s="1">
        <v>0.33</v>
      </c>
      <c r="C1142" s="9">
        <f t="shared" si="17"/>
        <v>0</v>
      </c>
    </row>
    <row r="1143" spans="1:3">
      <c r="A1143" t="s">
        <v>7714</v>
      </c>
      <c r="B1143" s="1">
        <v>0.1</v>
      </c>
      <c r="C1143" s="9">
        <f t="shared" si="17"/>
        <v>0</v>
      </c>
    </row>
    <row r="1144" spans="1:3">
      <c r="A1144" t="s">
        <v>7722</v>
      </c>
      <c r="B1144" s="1">
        <v>0.55000000000000004</v>
      </c>
      <c r="C1144" s="9">
        <f t="shared" si="17"/>
        <v>1</v>
      </c>
    </row>
    <row r="1145" spans="1:3">
      <c r="A1145" t="s">
        <v>7730</v>
      </c>
      <c r="B1145" s="1">
        <v>0.59</v>
      </c>
      <c r="C1145" s="9">
        <f t="shared" si="17"/>
        <v>1</v>
      </c>
    </row>
    <row r="1146" spans="1:3">
      <c r="A1146" t="s">
        <v>7738</v>
      </c>
      <c r="B1146" s="1">
        <v>0.31</v>
      </c>
      <c r="C1146" s="9">
        <f t="shared" si="17"/>
        <v>0</v>
      </c>
    </row>
    <row r="1147" spans="1:3">
      <c r="A1147" t="s">
        <v>7747</v>
      </c>
      <c r="B1147" s="1">
        <v>0.28000000000000003</v>
      </c>
      <c r="C1147" s="9">
        <f t="shared" si="17"/>
        <v>0</v>
      </c>
    </row>
    <row r="1148" spans="1:3">
      <c r="A1148" t="s">
        <v>7756</v>
      </c>
      <c r="B1148" s="1">
        <v>0.2</v>
      </c>
      <c r="C1148" s="9">
        <f t="shared" si="17"/>
        <v>0</v>
      </c>
    </row>
    <row r="1149" spans="1:3">
      <c r="A1149" t="s">
        <v>7765</v>
      </c>
      <c r="B1149" s="1">
        <v>0.62</v>
      </c>
      <c r="C1149" s="9">
        <f t="shared" si="17"/>
        <v>1</v>
      </c>
    </row>
    <row r="1150" spans="1:3">
      <c r="A1150" t="s">
        <v>7772</v>
      </c>
      <c r="B1150" s="1">
        <v>0.48</v>
      </c>
      <c r="C1150" s="9">
        <f t="shared" si="17"/>
        <v>0</v>
      </c>
    </row>
    <row r="1151" spans="1:3">
      <c r="A1151" t="s">
        <v>7781</v>
      </c>
      <c r="B1151" s="1">
        <v>0.38</v>
      </c>
      <c r="C1151" s="9">
        <f t="shared" si="17"/>
        <v>0</v>
      </c>
    </row>
    <row r="1152" spans="1:3">
      <c r="A1152" t="s">
        <v>7789</v>
      </c>
      <c r="B1152" s="1">
        <v>0.41</v>
      </c>
      <c r="C1152" s="9">
        <f t="shared" si="17"/>
        <v>0</v>
      </c>
    </row>
    <row r="1153" spans="1:3">
      <c r="A1153" t="s">
        <v>7798</v>
      </c>
      <c r="B1153" s="1">
        <v>0.52</v>
      </c>
      <c r="C1153" s="9">
        <f t="shared" si="17"/>
        <v>1</v>
      </c>
    </row>
    <row r="1154" spans="1:3">
      <c r="A1154" t="s">
        <v>7806</v>
      </c>
      <c r="B1154" s="1">
        <v>0.18</v>
      </c>
      <c r="C1154" s="9">
        <f t="shared" si="17"/>
        <v>0</v>
      </c>
    </row>
    <row r="1155" spans="1:3">
      <c r="A1155" t="s">
        <v>7815</v>
      </c>
      <c r="B1155" s="1">
        <v>0.78</v>
      </c>
      <c r="C1155" s="9">
        <f t="shared" ref="C1155:C1218" si="18">COUNTIF(B1155,"&gt;=0.5")</f>
        <v>1</v>
      </c>
    </row>
    <row r="1156" spans="1:3">
      <c r="A1156" t="s">
        <v>7824</v>
      </c>
      <c r="B1156" s="1">
        <v>0.31</v>
      </c>
      <c r="C1156" s="9">
        <f t="shared" si="18"/>
        <v>0</v>
      </c>
    </row>
    <row r="1157" spans="1:3">
      <c r="A1157" t="s">
        <v>7830</v>
      </c>
      <c r="B1157" s="1">
        <v>0.48</v>
      </c>
      <c r="C1157" s="9">
        <f t="shared" si="18"/>
        <v>0</v>
      </c>
    </row>
    <row r="1158" spans="1:3">
      <c r="A1158" t="s">
        <v>7838</v>
      </c>
      <c r="B1158" s="1">
        <v>0.48</v>
      </c>
      <c r="C1158" s="9">
        <f t="shared" si="18"/>
        <v>0</v>
      </c>
    </row>
    <row r="1159" spans="1:3">
      <c r="A1159" t="s">
        <v>12617</v>
      </c>
      <c r="B1159" s="1">
        <v>0.42</v>
      </c>
      <c r="C1159" s="9">
        <f t="shared" si="18"/>
        <v>0</v>
      </c>
    </row>
    <row r="1160" spans="1:3">
      <c r="A1160" t="s">
        <v>7853</v>
      </c>
      <c r="B1160" s="1">
        <v>0.51</v>
      </c>
      <c r="C1160" s="9">
        <f t="shared" si="18"/>
        <v>1</v>
      </c>
    </row>
    <row r="1161" spans="1:3">
      <c r="A1161" t="s">
        <v>12624</v>
      </c>
      <c r="B1161" s="1">
        <v>0.45</v>
      </c>
      <c r="C1161" s="9">
        <f t="shared" si="18"/>
        <v>0</v>
      </c>
    </row>
    <row r="1162" spans="1:3">
      <c r="A1162" t="s">
        <v>7869</v>
      </c>
      <c r="B1162" s="1">
        <v>0.55000000000000004</v>
      </c>
      <c r="C1162" s="9">
        <f t="shared" si="18"/>
        <v>1</v>
      </c>
    </row>
    <row r="1163" spans="1:3">
      <c r="A1163" t="s">
        <v>7878</v>
      </c>
      <c r="B1163" s="1">
        <v>0</v>
      </c>
      <c r="C1163" s="9">
        <f t="shared" si="18"/>
        <v>0</v>
      </c>
    </row>
    <row r="1164" spans="1:3">
      <c r="A1164" t="s">
        <v>7886</v>
      </c>
      <c r="B1164" s="1">
        <v>0.47</v>
      </c>
      <c r="C1164" s="9">
        <f t="shared" si="18"/>
        <v>0</v>
      </c>
    </row>
    <row r="1165" spans="1:3">
      <c r="A1165" t="s">
        <v>7893</v>
      </c>
      <c r="B1165" s="1">
        <v>0.43</v>
      </c>
      <c r="C1165" s="9">
        <f t="shared" si="18"/>
        <v>0</v>
      </c>
    </row>
    <row r="1166" spans="1:3">
      <c r="A1166" t="s">
        <v>7901</v>
      </c>
      <c r="B1166" s="1">
        <v>0.52</v>
      </c>
      <c r="C1166" s="9">
        <f t="shared" si="18"/>
        <v>1</v>
      </c>
    </row>
    <row r="1167" spans="1:3">
      <c r="A1167" t="s">
        <v>7910</v>
      </c>
      <c r="B1167" s="1">
        <v>0</v>
      </c>
      <c r="C1167" s="9">
        <f t="shared" si="18"/>
        <v>0</v>
      </c>
    </row>
    <row r="1168" spans="1:3">
      <c r="A1168" t="s">
        <v>7918</v>
      </c>
      <c r="B1168" s="1">
        <v>0.51</v>
      </c>
      <c r="C1168" s="9">
        <f t="shared" si="18"/>
        <v>1</v>
      </c>
    </row>
    <row r="1169" spans="1:3">
      <c r="A1169" t="s">
        <v>7927</v>
      </c>
      <c r="B1169" s="1">
        <v>0.32</v>
      </c>
      <c r="C1169" s="9">
        <f t="shared" si="18"/>
        <v>0</v>
      </c>
    </row>
    <row r="1170" spans="1:3">
      <c r="A1170" t="s">
        <v>12639</v>
      </c>
      <c r="B1170" s="1">
        <v>0.47</v>
      </c>
      <c r="C1170" s="9">
        <f t="shared" si="18"/>
        <v>0</v>
      </c>
    </row>
    <row r="1171" spans="1:3">
      <c r="A1171" t="s">
        <v>7943</v>
      </c>
      <c r="B1171" s="1">
        <v>0.39</v>
      </c>
      <c r="C1171" s="9">
        <f t="shared" si="18"/>
        <v>0</v>
      </c>
    </row>
    <row r="1172" spans="1:3">
      <c r="A1172" t="s">
        <v>12643</v>
      </c>
      <c r="B1172" s="1">
        <v>0.49</v>
      </c>
      <c r="C1172" s="9">
        <f t="shared" si="18"/>
        <v>0</v>
      </c>
    </row>
    <row r="1173" spans="1:3">
      <c r="A1173" t="s">
        <v>7960</v>
      </c>
      <c r="B1173" s="1">
        <v>0.49</v>
      </c>
      <c r="C1173" s="9">
        <f t="shared" si="18"/>
        <v>0</v>
      </c>
    </row>
    <row r="1174" spans="1:3">
      <c r="A1174" t="s">
        <v>12646</v>
      </c>
      <c r="B1174" s="1">
        <v>0.4</v>
      </c>
      <c r="C1174" s="9">
        <f t="shared" si="18"/>
        <v>0</v>
      </c>
    </row>
    <row r="1175" spans="1:3">
      <c r="A1175" t="s">
        <v>12649</v>
      </c>
      <c r="B1175" s="1">
        <v>0.23</v>
      </c>
      <c r="C1175" s="9">
        <f t="shared" si="18"/>
        <v>0</v>
      </c>
    </row>
    <row r="1176" spans="1:3">
      <c r="A1176" t="s">
        <v>7984</v>
      </c>
      <c r="B1176" s="1">
        <v>0</v>
      </c>
      <c r="C1176" s="9">
        <f t="shared" si="18"/>
        <v>0</v>
      </c>
    </row>
    <row r="1177" spans="1:3">
      <c r="A1177" t="s">
        <v>7993</v>
      </c>
      <c r="B1177" s="1">
        <v>0.31</v>
      </c>
      <c r="C1177" s="9">
        <f t="shared" si="18"/>
        <v>0</v>
      </c>
    </row>
    <row r="1178" spans="1:3">
      <c r="A1178" t="s">
        <v>8002</v>
      </c>
      <c r="B1178" s="1">
        <v>0.6</v>
      </c>
      <c r="C1178" s="9">
        <f t="shared" si="18"/>
        <v>1</v>
      </c>
    </row>
    <row r="1179" spans="1:3">
      <c r="A1179" t="s">
        <v>12655</v>
      </c>
      <c r="B1179" s="1">
        <v>0.4</v>
      </c>
      <c r="C1179" s="9">
        <f t="shared" si="18"/>
        <v>0</v>
      </c>
    </row>
    <row r="1180" spans="1:3">
      <c r="A1180" t="s">
        <v>8018</v>
      </c>
      <c r="B1180" s="1">
        <v>0.2</v>
      </c>
      <c r="C1180" s="9">
        <f t="shared" si="18"/>
        <v>0</v>
      </c>
    </row>
    <row r="1181" spans="1:3">
      <c r="A1181" t="s">
        <v>8027</v>
      </c>
      <c r="B1181" s="1">
        <v>0.47</v>
      </c>
      <c r="C1181" s="9">
        <f t="shared" si="18"/>
        <v>0</v>
      </c>
    </row>
    <row r="1182" spans="1:3">
      <c r="A1182" t="s">
        <v>12660</v>
      </c>
      <c r="B1182" s="1">
        <v>0.79</v>
      </c>
      <c r="C1182" s="9">
        <f t="shared" si="18"/>
        <v>1</v>
      </c>
    </row>
    <row r="1183" spans="1:3">
      <c r="A1183" t="s">
        <v>8043</v>
      </c>
      <c r="B1183" s="1">
        <v>0</v>
      </c>
      <c r="C1183" s="9">
        <f t="shared" si="18"/>
        <v>0</v>
      </c>
    </row>
    <row r="1184" spans="1:3">
      <c r="A1184" t="s">
        <v>12664</v>
      </c>
      <c r="B1184" s="1">
        <v>0.76</v>
      </c>
      <c r="C1184" s="9">
        <f t="shared" si="18"/>
        <v>1</v>
      </c>
    </row>
    <row r="1185" spans="1:3">
      <c r="A1185" t="s">
        <v>12666</v>
      </c>
      <c r="B1185" s="1">
        <v>0.11</v>
      </c>
      <c r="C1185" s="9">
        <f t="shared" si="18"/>
        <v>0</v>
      </c>
    </row>
    <row r="1186" spans="1:3">
      <c r="A1186" t="s">
        <v>8068</v>
      </c>
      <c r="B1186" s="1">
        <v>0.35</v>
      </c>
      <c r="C1186" s="9">
        <f t="shared" si="18"/>
        <v>0</v>
      </c>
    </row>
    <row r="1187" spans="1:3">
      <c r="A1187" t="s">
        <v>8076</v>
      </c>
      <c r="B1187" s="1">
        <v>0.49</v>
      </c>
      <c r="C1187" s="9">
        <f t="shared" si="18"/>
        <v>0</v>
      </c>
    </row>
    <row r="1188" spans="1:3">
      <c r="A1188" t="s">
        <v>12671</v>
      </c>
      <c r="B1188" s="1">
        <v>0.6</v>
      </c>
      <c r="C1188" s="9">
        <f t="shared" si="18"/>
        <v>1</v>
      </c>
    </row>
    <row r="1189" spans="1:3">
      <c r="A1189" t="s">
        <v>8092</v>
      </c>
      <c r="B1189" s="1">
        <v>0.42</v>
      </c>
      <c r="C1189" s="9">
        <f t="shared" si="18"/>
        <v>0</v>
      </c>
    </row>
    <row r="1190" spans="1:3">
      <c r="A1190" t="s">
        <v>8101</v>
      </c>
      <c r="B1190" s="1">
        <v>0.55000000000000004</v>
      </c>
      <c r="C1190" s="9">
        <f t="shared" si="18"/>
        <v>1</v>
      </c>
    </row>
    <row r="1191" spans="1:3">
      <c r="A1191" t="s">
        <v>8110</v>
      </c>
      <c r="B1191" s="1">
        <v>0.26</v>
      </c>
      <c r="C1191" s="9">
        <f t="shared" si="18"/>
        <v>0</v>
      </c>
    </row>
    <row r="1192" spans="1:3">
      <c r="A1192" t="s">
        <v>8119</v>
      </c>
      <c r="B1192" s="1">
        <v>0.24</v>
      </c>
      <c r="C1192" s="9">
        <f t="shared" si="18"/>
        <v>0</v>
      </c>
    </row>
    <row r="1193" spans="1:3">
      <c r="A1193" t="s">
        <v>8126</v>
      </c>
      <c r="B1193" s="1">
        <v>0.41</v>
      </c>
      <c r="C1193" s="9">
        <f t="shared" si="18"/>
        <v>0</v>
      </c>
    </row>
    <row r="1194" spans="1:3">
      <c r="A1194" t="s">
        <v>12683</v>
      </c>
      <c r="B1194" s="1">
        <v>0.36</v>
      </c>
      <c r="C1194" s="9">
        <f t="shared" si="18"/>
        <v>0</v>
      </c>
    </row>
    <row r="1195" spans="1:3">
      <c r="A1195" t="s">
        <v>8143</v>
      </c>
      <c r="B1195" s="1">
        <v>0.49</v>
      </c>
      <c r="C1195" s="9">
        <f t="shared" si="18"/>
        <v>0</v>
      </c>
    </row>
    <row r="1196" spans="1:3">
      <c r="A1196" t="s">
        <v>8151</v>
      </c>
      <c r="B1196" s="1">
        <v>0.74</v>
      </c>
      <c r="C1196" s="9">
        <f t="shared" si="18"/>
        <v>1</v>
      </c>
    </row>
    <row r="1197" spans="1:3">
      <c r="A1197" t="s">
        <v>8159</v>
      </c>
      <c r="B1197" s="1">
        <v>0.57999999999999996</v>
      </c>
      <c r="C1197" s="9">
        <f t="shared" si="18"/>
        <v>1</v>
      </c>
    </row>
    <row r="1198" spans="1:3">
      <c r="A1198" t="s">
        <v>12690</v>
      </c>
      <c r="B1198" s="1">
        <v>0.28999999999999998</v>
      </c>
      <c r="C1198" s="9">
        <f t="shared" si="18"/>
        <v>0</v>
      </c>
    </row>
    <row r="1199" spans="1:3">
      <c r="A1199" t="s">
        <v>8175</v>
      </c>
      <c r="B1199" s="1">
        <v>0.37</v>
      </c>
      <c r="C1199" s="9">
        <f t="shared" si="18"/>
        <v>0</v>
      </c>
    </row>
    <row r="1200" spans="1:3">
      <c r="A1200" t="s">
        <v>8184</v>
      </c>
      <c r="B1200" s="1">
        <v>0.38</v>
      </c>
      <c r="C1200" s="9">
        <f t="shared" si="18"/>
        <v>0</v>
      </c>
    </row>
    <row r="1201" spans="1:3">
      <c r="A1201" t="s">
        <v>12695</v>
      </c>
      <c r="B1201" s="1">
        <v>0.6</v>
      </c>
      <c r="C1201" s="9">
        <f t="shared" si="18"/>
        <v>1</v>
      </c>
    </row>
    <row r="1202" spans="1:3">
      <c r="A1202" t="s">
        <v>8201</v>
      </c>
      <c r="B1202" s="1">
        <v>0.64</v>
      </c>
      <c r="C1202" s="9">
        <f t="shared" si="18"/>
        <v>1</v>
      </c>
    </row>
    <row r="1203" spans="1:3">
      <c r="A1203" t="s">
        <v>8210</v>
      </c>
      <c r="B1203" s="1">
        <v>0.44</v>
      </c>
      <c r="C1203" s="9">
        <f t="shared" si="18"/>
        <v>0</v>
      </c>
    </row>
    <row r="1204" spans="1:3">
      <c r="A1204" t="s">
        <v>8218</v>
      </c>
      <c r="B1204" s="1">
        <v>0.57999999999999996</v>
      </c>
      <c r="C1204" s="9">
        <f t="shared" si="18"/>
        <v>1</v>
      </c>
    </row>
    <row r="1205" spans="1:3">
      <c r="A1205" t="s">
        <v>8227</v>
      </c>
      <c r="B1205" s="1">
        <v>0.35</v>
      </c>
      <c r="C1205" s="9">
        <f t="shared" si="18"/>
        <v>0</v>
      </c>
    </row>
    <row r="1206" spans="1:3">
      <c r="A1206" t="s">
        <v>8233</v>
      </c>
      <c r="B1206" s="1">
        <v>0.53</v>
      </c>
      <c r="C1206" s="9">
        <f t="shared" si="18"/>
        <v>1</v>
      </c>
    </row>
    <row r="1207" spans="1:3">
      <c r="A1207" t="s">
        <v>8241</v>
      </c>
      <c r="B1207" s="1">
        <v>0.28999999999999998</v>
      </c>
      <c r="C1207" s="9">
        <f t="shared" si="18"/>
        <v>0</v>
      </c>
    </row>
    <row r="1208" spans="1:3">
      <c r="A1208" t="s">
        <v>8250</v>
      </c>
      <c r="B1208" s="1">
        <v>0.15</v>
      </c>
      <c r="C1208" s="9">
        <f t="shared" si="18"/>
        <v>0</v>
      </c>
    </row>
    <row r="1209" spans="1:3">
      <c r="A1209" t="s">
        <v>8259</v>
      </c>
      <c r="B1209" s="1">
        <v>0.12</v>
      </c>
      <c r="C1209" s="9">
        <f t="shared" si="18"/>
        <v>0</v>
      </c>
    </row>
    <row r="1210" spans="1:3">
      <c r="A1210" t="s">
        <v>8267</v>
      </c>
      <c r="B1210" s="1">
        <v>0.37</v>
      </c>
      <c r="C1210" s="9">
        <f t="shared" si="18"/>
        <v>0</v>
      </c>
    </row>
    <row r="1211" spans="1:3">
      <c r="A1211" t="s">
        <v>8276</v>
      </c>
      <c r="B1211" s="1">
        <v>0.43</v>
      </c>
      <c r="C1211" s="9">
        <f t="shared" si="18"/>
        <v>0</v>
      </c>
    </row>
    <row r="1212" spans="1:3">
      <c r="A1212" t="s">
        <v>8285</v>
      </c>
      <c r="B1212" s="1">
        <v>0.49</v>
      </c>
      <c r="C1212" s="9">
        <f t="shared" si="18"/>
        <v>0</v>
      </c>
    </row>
    <row r="1213" spans="1:3">
      <c r="A1213" t="s">
        <v>8293</v>
      </c>
      <c r="B1213" s="1">
        <v>0.77</v>
      </c>
      <c r="C1213" s="9">
        <f t="shared" si="18"/>
        <v>1</v>
      </c>
    </row>
    <row r="1214" spans="1:3">
      <c r="A1214" t="s">
        <v>8301</v>
      </c>
      <c r="B1214" s="1">
        <v>0.53</v>
      </c>
      <c r="C1214" s="9">
        <f t="shared" si="18"/>
        <v>1</v>
      </c>
    </row>
    <row r="1215" spans="1:3">
      <c r="A1215" t="s">
        <v>8309</v>
      </c>
      <c r="B1215" s="1">
        <v>0.11</v>
      </c>
      <c r="C1215" s="9">
        <f t="shared" si="18"/>
        <v>0</v>
      </c>
    </row>
    <row r="1216" spans="1:3">
      <c r="A1216" t="s">
        <v>8317</v>
      </c>
      <c r="B1216" s="1">
        <v>0.46</v>
      </c>
      <c r="C1216" s="9">
        <f t="shared" si="18"/>
        <v>0</v>
      </c>
    </row>
    <row r="1217" spans="1:3">
      <c r="A1217" t="s">
        <v>12724</v>
      </c>
      <c r="B1217" s="1">
        <v>0.61</v>
      </c>
      <c r="C1217" s="9">
        <f t="shared" si="18"/>
        <v>1</v>
      </c>
    </row>
    <row r="1218" spans="1:3">
      <c r="A1218" t="s">
        <v>12727</v>
      </c>
      <c r="B1218" s="1">
        <v>0.5</v>
      </c>
      <c r="C1218" s="9">
        <f t="shared" si="18"/>
        <v>1</v>
      </c>
    </row>
    <row r="1219" spans="1:3">
      <c r="A1219" t="s">
        <v>8340</v>
      </c>
      <c r="B1219" s="1">
        <v>0.27</v>
      </c>
      <c r="C1219" s="9">
        <f t="shared" ref="C1219:C1282" si="19">COUNTIF(B1219,"&gt;=0.5")</f>
        <v>0</v>
      </c>
    </row>
    <row r="1220" spans="1:3">
      <c r="A1220" t="s">
        <v>8347</v>
      </c>
      <c r="B1220" s="1">
        <v>0.49</v>
      </c>
      <c r="C1220" s="9">
        <f t="shared" si="19"/>
        <v>0</v>
      </c>
    </row>
    <row r="1221" spans="1:3">
      <c r="A1221" t="s">
        <v>8354</v>
      </c>
      <c r="B1221" s="1">
        <v>0.28999999999999998</v>
      </c>
      <c r="C1221" s="9">
        <f t="shared" si="19"/>
        <v>0</v>
      </c>
    </row>
    <row r="1222" spans="1:3">
      <c r="A1222" t="s">
        <v>8363</v>
      </c>
      <c r="B1222" s="1">
        <v>0.41</v>
      </c>
      <c r="C1222" s="9">
        <f t="shared" si="19"/>
        <v>0</v>
      </c>
    </row>
    <row r="1223" spans="1:3">
      <c r="A1223" t="s">
        <v>8372</v>
      </c>
      <c r="B1223" s="1">
        <v>0.28000000000000003</v>
      </c>
      <c r="C1223" s="9">
        <f t="shared" si="19"/>
        <v>0</v>
      </c>
    </row>
    <row r="1224" spans="1:3">
      <c r="A1224" t="s">
        <v>8380</v>
      </c>
      <c r="B1224" s="1">
        <v>0</v>
      </c>
      <c r="C1224" s="9">
        <f t="shared" si="19"/>
        <v>0</v>
      </c>
    </row>
    <row r="1225" spans="1:3">
      <c r="A1225" t="s">
        <v>8389</v>
      </c>
      <c r="B1225" s="1">
        <v>0.56000000000000005</v>
      </c>
      <c r="C1225" s="9">
        <f t="shared" si="19"/>
        <v>1</v>
      </c>
    </row>
    <row r="1226" spans="1:3">
      <c r="A1226" t="s">
        <v>8397</v>
      </c>
      <c r="B1226" s="1">
        <v>0.39</v>
      </c>
      <c r="C1226" s="9">
        <f t="shared" si="19"/>
        <v>0</v>
      </c>
    </row>
    <row r="1227" spans="1:3">
      <c r="A1227" t="s">
        <v>8405</v>
      </c>
      <c r="B1227" s="1">
        <v>0.46</v>
      </c>
      <c r="C1227" s="9">
        <f t="shared" si="19"/>
        <v>0</v>
      </c>
    </row>
    <row r="1228" spans="1:3">
      <c r="A1228" t="s">
        <v>8414</v>
      </c>
      <c r="B1228" s="1">
        <v>0.62</v>
      </c>
      <c r="C1228" s="9">
        <f t="shared" si="19"/>
        <v>1</v>
      </c>
    </row>
    <row r="1229" spans="1:3">
      <c r="A1229" t="s">
        <v>8423</v>
      </c>
      <c r="B1229" s="1">
        <v>0.2</v>
      </c>
      <c r="C1229" s="9">
        <f t="shared" si="19"/>
        <v>0</v>
      </c>
    </row>
    <row r="1230" spans="1:3">
      <c r="A1230" t="s">
        <v>8431</v>
      </c>
      <c r="B1230" s="1">
        <v>0.5</v>
      </c>
      <c r="C1230" s="9">
        <f t="shared" si="19"/>
        <v>1</v>
      </c>
    </row>
    <row r="1231" spans="1:3">
      <c r="A1231" t="s">
        <v>8438</v>
      </c>
      <c r="B1231" s="1">
        <v>0.43</v>
      </c>
      <c r="C1231" s="9">
        <f t="shared" si="19"/>
        <v>0</v>
      </c>
    </row>
    <row r="1232" spans="1:3">
      <c r="A1232" t="s">
        <v>8446</v>
      </c>
      <c r="B1232" s="1">
        <v>0.66</v>
      </c>
      <c r="C1232" s="9">
        <f t="shared" si="19"/>
        <v>1</v>
      </c>
    </row>
    <row r="1233" spans="1:3">
      <c r="A1233" t="s">
        <v>8455</v>
      </c>
      <c r="B1233" s="1">
        <v>0.62</v>
      </c>
      <c r="C1233" s="9">
        <f t="shared" si="19"/>
        <v>1</v>
      </c>
    </row>
    <row r="1234" spans="1:3">
      <c r="A1234" t="s">
        <v>8463</v>
      </c>
      <c r="B1234" s="1">
        <v>0.39</v>
      </c>
      <c r="C1234" s="9">
        <f t="shared" si="19"/>
        <v>0</v>
      </c>
    </row>
    <row r="1235" spans="1:3">
      <c r="A1235" t="s">
        <v>8472</v>
      </c>
      <c r="B1235" s="1">
        <v>0.7</v>
      </c>
      <c r="C1235" s="9">
        <f t="shared" si="19"/>
        <v>1</v>
      </c>
    </row>
    <row r="1236" spans="1:3">
      <c r="A1236" t="s">
        <v>12757</v>
      </c>
      <c r="B1236" s="1">
        <v>0.38</v>
      </c>
      <c r="C1236" s="9">
        <f t="shared" si="19"/>
        <v>0</v>
      </c>
    </row>
    <row r="1237" spans="1:3">
      <c r="A1237" t="s">
        <v>8488</v>
      </c>
      <c r="B1237" s="1">
        <v>0.41</v>
      </c>
      <c r="C1237" s="9">
        <f t="shared" si="19"/>
        <v>0</v>
      </c>
    </row>
    <row r="1238" spans="1:3">
      <c r="A1238" t="s">
        <v>8497</v>
      </c>
      <c r="B1238" s="1">
        <v>0.28000000000000003</v>
      </c>
      <c r="C1238" s="9">
        <f t="shared" si="19"/>
        <v>0</v>
      </c>
    </row>
    <row r="1239" spans="1:3">
      <c r="A1239" t="s">
        <v>8506</v>
      </c>
      <c r="B1239" s="1">
        <v>0.04</v>
      </c>
      <c r="C1239" s="9">
        <f t="shared" si="19"/>
        <v>0</v>
      </c>
    </row>
    <row r="1240" spans="1:3">
      <c r="A1240" t="s">
        <v>8515</v>
      </c>
      <c r="B1240" s="1">
        <v>0.13</v>
      </c>
      <c r="C1240" s="9">
        <f t="shared" si="19"/>
        <v>0</v>
      </c>
    </row>
    <row r="1241" spans="1:3">
      <c r="A1241" t="s">
        <v>8524</v>
      </c>
      <c r="B1241" s="1">
        <v>0.2</v>
      </c>
      <c r="C1241" s="9">
        <f t="shared" si="19"/>
        <v>0</v>
      </c>
    </row>
    <row r="1242" spans="1:3">
      <c r="A1242" t="s">
        <v>12765</v>
      </c>
      <c r="B1242" s="1">
        <v>0.47</v>
      </c>
      <c r="C1242" s="9">
        <f t="shared" si="19"/>
        <v>0</v>
      </c>
    </row>
    <row r="1243" spans="1:3">
      <c r="A1243" t="s">
        <v>8540</v>
      </c>
      <c r="B1243" s="1">
        <v>0.19</v>
      </c>
      <c r="C1243" s="9">
        <f t="shared" si="19"/>
        <v>0</v>
      </c>
    </row>
    <row r="1244" spans="1:3">
      <c r="A1244" t="s">
        <v>8548</v>
      </c>
      <c r="B1244" s="1">
        <v>0.34</v>
      </c>
      <c r="C1244" s="9">
        <f t="shared" si="19"/>
        <v>0</v>
      </c>
    </row>
    <row r="1245" spans="1:3">
      <c r="A1245" t="s">
        <v>8555</v>
      </c>
      <c r="B1245" s="1">
        <v>0.55000000000000004</v>
      </c>
      <c r="C1245" s="9">
        <f t="shared" si="19"/>
        <v>1</v>
      </c>
    </row>
    <row r="1246" spans="1:3">
      <c r="A1246" t="s">
        <v>8564</v>
      </c>
      <c r="B1246" s="1">
        <v>0.22</v>
      </c>
      <c r="C1246" s="9">
        <f t="shared" si="19"/>
        <v>0</v>
      </c>
    </row>
    <row r="1247" spans="1:3">
      <c r="A1247" t="s">
        <v>8573</v>
      </c>
      <c r="B1247" s="1">
        <v>0.49</v>
      </c>
      <c r="C1247" s="9">
        <f t="shared" si="19"/>
        <v>0</v>
      </c>
    </row>
    <row r="1248" spans="1:3">
      <c r="A1248" t="s">
        <v>12777</v>
      </c>
      <c r="B1248" s="1">
        <v>0.68</v>
      </c>
      <c r="C1248" s="9">
        <f t="shared" si="19"/>
        <v>1</v>
      </c>
    </row>
    <row r="1249" spans="1:3">
      <c r="A1249" t="s">
        <v>8588</v>
      </c>
      <c r="B1249" s="1">
        <v>0.53</v>
      </c>
      <c r="C1249" s="9">
        <f t="shared" si="19"/>
        <v>1</v>
      </c>
    </row>
    <row r="1250" spans="1:3">
      <c r="A1250" t="s">
        <v>12784</v>
      </c>
      <c r="B1250" s="1">
        <v>0.27</v>
      </c>
      <c r="C1250" s="9">
        <f t="shared" si="19"/>
        <v>0</v>
      </c>
    </row>
    <row r="1251" spans="1:3">
      <c r="A1251" t="s">
        <v>12788</v>
      </c>
      <c r="B1251" s="1">
        <v>0.38</v>
      </c>
      <c r="C1251" s="9">
        <f t="shared" si="19"/>
        <v>0</v>
      </c>
    </row>
    <row r="1252" spans="1:3">
      <c r="A1252" t="s">
        <v>8608</v>
      </c>
      <c r="B1252" s="1">
        <v>0.31</v>
      </c>
      <c r="C1252" s="9">
        <f t="shared" si="19"/>
        <v>0</v>
      </c>
    </row>
    <row r="1253" spans="1:3">
      <c r="A1253" t="s">
        <v>8616</v>
      </c>
      <c r="B1253" s="1">
        <v>0.52</v>
      </c>
      <c r="C1253" s="9">
        <f t="shared" si="19"/>
        <v>1</v>
      </c>
    </row>
    <row r="1254" spans="1:3">
      <c r="A1254" t="s">
        <v>12794</v>
      </c>
      <c r="B1254" s="1">
        <v>0.12</v>
      </c>
      <c r="C1254" s="9">
        <f t="shared" si="19"/>
        <v>0</v>
      </c>
    </row>
    <row r="1255" spans="1:3">
      <c r="A1255" t="s">
        <v>8633</v>
      </c>
      <c r="B1255" s="1">
        <v>0.39</v>
      </c>
      <c r="C1255" s="9">
        <f t="shared" si="19"/>
        <v>0</v>
      </c>
    </row>
    <row r="1256" spans="1:3">
      <c r="A1256" t="s">
        <v>8641</v>
      </c>
      <c r="B1256" s="1">
        <v>0.39</v>
      </c>
      <c r="C1256" s="9">
        <f t="shared" si="19"/>
        <v>0</v>
      </c>
    </row>
    <row r="1257" spans="1:3">
      <c r="A1257" t="s">
        <v>12800</v>
      </c>
      <c r="B1257" s="1">
        <v>0.33</v>
      </c>
      <c r="C1257" s="9">
        <f t="shared" si="19"/>
        <v>0</v>
      </c>
    </row>
    <row r="1258" spans="1:3">
      <c r="A1258" t="s">
        <v>12804</v>
      </c>
      <c r="B1258" s="1">
        <v>7.0000000000000007E-2</v>
      </c>
      <c r="C1258" s="9">
        <f t="shared" si="19"/>
        <v>0</v>
      </c>
    </row>
    <row r="1259" spans="1:3">
      <c r="A1259" t="s">
        <v>12807</v>
      </c>
      <c r="B1259" s="1">
        <v>0.55000000000000004</v>
      </c>
      <c r="C1259" s="9">
        <f t="shared" si="19"/>
        <v>1</v>
      </c>
    </row>
    <row r="1260" spans="1:3">
      <c r="A1260" t="s">
        <v>8670</v>
      </c>
      <c r="B1260" s="1">
        <v>0.57999999999999996</v>
      </c>
      <c r="C1260" s="9">
        <f t="shared" si="19"/>
        <v>1</v>
      </c>
    </row>
    <row r="1261" spans="1:3">
      <c r="A1261" t="s">
        <v>8679</v>
      </c>
      <c r="B1261" s="1">
        <v>0.51</v>
      </c>
      <c r="C1261" s="9">
        <f t="shared" si="19"/>
        <v>1</v>
      </c>
    </row>
    <row r="1262" spans="1:3">
      <c r="A1262" t="s">
        <v>8688</v>
      </c>
      <c r="B1262" s="1">
        <v>0.17</v>
      </c>
      <c r="C1262" s="9">
        <f t="shared" si="19"/>
        <v>0</v>
      </c>
    </row>
    <row r="1263" spans="1:3">
      <c r="A1263" t="s">
        <v>8696</v>
      </c>
      <c r="B1263" s="1">
        <v>0.5</v>
      </c>
      <c r="C1263" s="9">
        <f t="shared" si="19"/>
        <v>1</v>
      </c>
    </row>
    <row r="1264" spans="1:3">
      <c r="A1264" t="s">
        <v>8705</v>
      </c>
      <c r="B1264" s="1">
        <v>0.55000000000000004</v>
      </c>
      <c r="C1264" s="9">
        <f t="shared" si="19"/>
        <v>1</v>
      </c>
    </row>
    <row r="1265" spans="1:3">
      <c r="A1265" t="s">
        <v>8714</v>
      </c>
      <c r="B1265" s="1">
        <v>0.41</v>
      </c>
      <c r="C1265" s="9">
        <f t="shared" si="19"/>
        <v>0</v>
      </c>
    </row>
    <row r="1266" spans="1:3">
      <c r="A1266" t="s">
        <v>8723</v>
      </c>
      <c r="B1266" s="1">
        <v>0.15</v>
      </c>
      <c r="C1266" s="9">
        <f t="shared" si="19"/>
        <v>0</v>
      </c>
    </row>
    <row r="1267" spans="1:3">
      <c r="A1267" t="s">
        <v>8732</v>
      </c>
      <c r="B1267" s="1">
        <v>0.06</v>
      </c>
      <c r="C1267" s="9">
        <f t="shared" si="19"/>
        <v>0</v>
      </c>
    </row>
    <row r="1268" spans="1:3">
      <c r="A1268" t="s">
        <v>8741</v>
      </c>
      <c r="B1268" s="1">
        <v>0.17</v>
      </c>
      <c r="C1268" s="9">
        <f t="shared" si="19"/>
        <v>0</v>
      </c>
    </row>
    <row r="1269" spans="1:3">
      <c r="A1269" t="s">
        <v>12821</v>
      </c>
      <c r="B1269" s="1">
        <v>0.73</v>
      </c>
      <c r="C1269" s="9">
        <f t="shared" si="19"/>
        <v>1</v>
      </c>
    </row>
    <row r="1270" spans="1:3">
      <c r="A1270" t="s">
        <v>8755</v>
      </c>
      <c r="B1270" s="1">
        <v>0</v>
      </c>
      <c r="C1270" s="9">
        <f t="shared" si="19"/>
        <v>0</v>
      </c>
    </row>
    <row r="1271" spans="1:3">
      <c r="A1271" t="s">
        <v>12826</v>
      </c>
      <c r="B1271" s="1">
        <v>0.61</v>
      </c>
      <c r="C1271" s="9">
        <f t="shared" si="19"/>
        <v>1</v>
      </c>
    </row>
    <row r="1272" spans="1:3">
      <c r="A1272" t="s">
        <v>8769</v>
      </c>
      <c r="B1272" s="1">
        <v>0.54</v>
      </c>
      <c r="C1272" s="9">
        <f t="shared" si="19"/>
        <v>1</v>
      </c>
    </row>
    <row r="1273" spans="1:3">
      <c r="A1273" t="s">
        <v>8778</v>
      </c>
      <c r="B1273" s="1">
        <v>0.16</v>
      </c>
      <c r="C1273" s="9">
        <f t="shared" si="19"/>
        <v>0</v>
      </c>
    </row>
    <row r="1274" spans="1:3">
      <c r="A1274" t="s">
        <v>8787</v>
      </c>
      <c r="B1274" s="1">
        <v>0.52</v>
      </c>
      <c r="C1274" s="9">
        <f t="shared" si="19"/>
        <v>1</v>
      </c>
    </row>
    <row r="1275" spans="1:3">
      <c r="A1275" t="s">
        <v>8796</v>
      </c>
      <c r="B1275" s="1">
        <v>0.4</v>
      </c>
      <c r="C1275" s="9">
        <f t="shared" si="19"/>
        <v>0</v>
      </c>
    </row>
    <row r="1276" spans="1:3">
      <c r="A1276" t="s">
        <v>12834</v>
      </c>
      <c r="B1276" s="1">
        <v>0.37</v>
      </c>
      <c r="C1276" s="9">
        <f t="shared" si="19"/>
        <v>0</v>
      </c>
    </row>
    <row r="1277" spans="1:3">
      <c r="A1277" t="s">
        <v>8813</v>
      </c>
      <c r="B1277" s="1">
        <v>0.56000000000000005</v>
      </c>
      <c r="C1277" s="9">
        <f t="shared" si="19"/>
        <v>1</v>
      </c>
    </row>
    <row r="1278" spans="1:3">
      <c r="A1278" t="s">
        <v>8822</v>
      </c>
      <c r="B1278" s="1">
        <v>0.18</v>
      </c>
      <c r="C1278" s="9">
        <f t="shared" si="19"/>
        <v>0</v>
      </c>
    </row>
    <row r="1279" spans="1:3">
      <c r="A1279" t="s">
        <v>8830</v>
      </c>
      <c r="B1279" s="1">
        <v>0.55000000000000004</v>
      </c>
      <c r="C1279" s="9">
        <f t="shared" si="19"/>
        <v>1</v>
      </c>
    </row>
    <row r="1280" spans="1:3">
      <c r="A1280" t="s">
        <v>8838</v>
      </c>
      <c r="B1280" s="1">
        <v>0.41</v>
      </c>
      <c r="C1280" s="9">
        <f t="shared" si="19"/>
        <v>0</v>
      </c>
    </row>
    <row r="1281" spans="1:3">
      <c r="A1281" t="s">
        <v>12843</v>
      </c>
      <c r="B1281" s="1">
        <v>0.16</v>
      </c>
      <c r="C1281" s="9">
        <f t="shared" si="19"/>
        <v>0</v>
      </c>
    </row>
    <row r="1282" spans="1:3">
      <c r="A1282" t="s">
        <v>8855</v>
      </c>
      <c r="B1282" s="1">
        <v>0.14000000000000001</v>
      </c>
      <c r="C1282" s="9">
        <f t="shared" si="19"/>
        <v>0</v>
      </c>
    </row>
    <row r="1283" spans="1:3">
      <c r="A1283" t="s">
        <v>8863</v>
      </c>
      <c r="B1283" s="1">
        <v>0.37</v>
      </c>
      <c r="C1283" s="9">
        <f t="shared" ref="C1283:C1346" si="20">COUNTIF(B1283,"&gt;=0.5")</f>
        <v>0</v>
      </c>
    </row>
    <row r="1284" spans="1:3">
      <c r="A1284" t="s">
        <v>8872</v>
      </c>
      <c r="B1284" s="1">
        <v>0.46</v>
      </c>
      <c r="C1284" s="9">
        <f t="shared" si="20"/>
        <v>0</v>
      </c>
    </row>
    <row r="1285" spans="1:3">
      <c r="A1285" t="s">
        <v>8880</v>
      </c>
      <c r="B1285" s="1">
        <v>0.56999999999999995</v>
      </c>
      <c r="C1285" s="9">
        <f t="shared" si="20"/>
        <v>1</v>
      </c>
    </row>
    <row r="1286" spans="1:3">
      <c r="A1286" t="s">
        <v>8887</v>
      </c>
      <c r="B1286" s="1">
        <v>0.55000000000000004</v>
      </c>
      <c r="C1286" s="9">
        <f t="shared" si="20"/>
        <v>1</v>
      </c>
    </row>
    <row r="1287" spans="1:3">
      <c r="A1287" t="s">
        <v>8896</v>
      </c>
      <c r="B1287" s="1">
        <v>0.63</v>
      </c>
      <c r="C1287" s="9">
        <f t="shared" si="20"/>
        <v>1</v>
      </c>
    </row>
    <row r="1288" spans="1:3">
      <c r="A1288" t="s">
        <v>8905</v>
      </c>
      <c r="B1288" s="1">
        <v>0.77</v>
      </c>
      <c r="C1288" s="9">
        <f t="shared" si="20"/>
        <v>1</v>
      </c>
    </row>
    <row r="1289" spans="1:3">
      <c r="A1289" t="s">
        <v>8913</v>
      </c>
      <c r="B1289" s="1">
        <v>0.24</v>
      </c>
      <c r="C1289" s="9">
        <f t="shared" si="20"/>
        <v>0</v>
      </c>
    </row>
    <row r="1290" spans="1:3">
      <c r="A1290" t="s">
        <v>8922</v>
      </c>
      <c r="B1290" s="1">
        <v>0.26</v>
      </c>
      <c r="C1290" s="9">
        <f t="shared" si="20"/>
        <v>0</v>
      </c>
    </row>
    <row r="1291" spans="1:3">
      <c r="A1291" t="s">
        <v>12859</v>
      </c>
      <c r="B1291" s="1">
        <v>0.8</v>
      </c>
      <c r="C1291" s="9">
        <f t="shared" si="20"/>
        <v>1</v>
      </c>
    </row>
    <row r="1292" spans="1:3">
      <c r="A1292" t="s">
        <v>8938</v>
      </c>
      <c r="B1292" s="1">
        <v>0.5</v>
      </c>
      <c r="C1292" s="9">
        <f t="shared" si="20"/>
        <v>1</v>
      </c>
    </row>
    <row r="1293" spans="1:3">
      <c r="A1293" t="s">
        <v>12864</v>
      </c>
      <c r="B1293" s="1">
        <v>0.38</v>
      </c>
      <c r="C1293" s="9">
        <f t="shared" si="20"/>
        <v>0</v>
      </c>
    </row>
    <row r="1294" spans="1:3">
      <c r="A1294" t="s">
        <v>8954</v>
      </c>
      <c r="B1294" s="1">
        <v>0.44</v>
      </c>
      <c r="C1294" s="9">
        <f t="shared" si="20"/>
        <v>0</v>
      </c>
    </row>
    <row r="1295" spans="1:3">
      <c r="A1295" t="s">
        <v>8963</v>
      </c>
      <c r="B1295" s="1">
        <v>0.67</v>
      </c>
      <c r="C1295" s="9">
        <f t="shared" si="20"/>
        <v>1</v>
      </c>
    </row>
    <row r="1296" spans="1:3">
      <c r="A1296" t="s">
        <v>8971</v>
      </c>
      <c r="B1296" s="1">
        <v>0.22</v>
      </c>
      <c r="C1296" s="9">
        <f t="shared" si="20"/>
        <v>0</v>
      </c>
    </row>
    <row r="1297" spans="1:3">
      <c r="A1297" t="s">
        <v>8980</v>
      </c>
      <c r="B1297" s="1">
        <v>0.45</v>
      </c>
      <c r="C1297" s="9">
        <f t="shared" si="20"/>
        <v>0</v>
      </c>
    </row>
    <row r="1298" spans="1:3">
      <c r="A1298" t="s">
        <v>8989</v>
      </c>
      <c r="B1298" s="1">
        <v>0.4</v>
      </c>
      <c r="C1298" s="9">
        <f t="shared" si="20"/>
        <v>0</v>
      </c>
    </row>
    <row r="1299" spans="1:3">
      <c r="A1299" t="s">
        <v>12872</v>
      </c>
      <c r="B1299" s="1">
        <v>0.25</v>
      </c>
      <c r="C1299" s="9">
        <f t="shared" si="20"/>
        <v>0</v>
      </c>
    </row>
    <row r="1300" spans="1:3">
      <c r="A1300" t="s">
        <v>9004</v>
      </c>
      <c r="B1300" s="1">
        <v>0.52</v>
      </c>
      <c r="C1300" s="9">
        <f t="shared" si="20"/>
        <v>1</v>
      </c>
    </row>
    <row r="1301" spans="1:3">
      <c r="A1301" t="s">
        <v>9013</v>
      </c>
      <c r="B1301" s="1">
        <v>0.75</v>
      </c>
      <c r="C1301" s="9">
        <f t="shared" si="20"/>
        <v>1</v>
      </c>
    </row>
    <row r="1302" spans="1:3">
      <c r="A1302" t="s">
        <v>9019</v>
      </c>
      <c r="B1302" s="1">
        <v>0.44</v>
      </c>
      <c r="C1302" s="9">
        <f t="shared" si="20"/>
        <v>0</v>
      </c>
    </row>
    <row r="1303" spans="1:3">
      <c r="A1303" t="s">
        <v>9027</v>
      </c>
      <c r="B1303" s="1">
        <v>0.48</v>
      </c>
      <c r="C1303" s="9">
        <f t="shared" si="20"/>
        <v>0</v>
      </c>
    </row>
    <row r="1304" spans="1:3">
      <c r="A1304" t="s">
        <v>9035</v>
      </c>
      <c r="B1304" s="1">
        <v>0.03</v>
      </c>
      <c r="C1304" s="9">
        <f t="shared" si="20"/>
        <v>0</v>
      </c>
    </row>
    <row r="1305" spans="1:3">
      <c r="A1305" t="s">
        <v>12886</v>
      </c>
      <c r="B1305" s="1">
        <v>0.21</v>
      </c>
      <c r="C1305" s="9">
        <f t="shared" si="20"/>
        <v>0</v>
      </c>
    </row>
    <row r="1306" spans="1:3">
      <c r="A1306" t="s">
        <v>9051</v>
      </c>
      <c r="B1306" s="1">
        <v>0</v>
      </c>
      <c r="C1306" s="9">
        <f t="shared" si="20"/>
        <v>0</v>
      </c>
    </row>
    <row r="1307" spans="1:3">
      <c r="A1307" t="s">
        <v>12891</v>
      </c>
      <c r="B1307" s="1">
        <v>0.48</v>
      </c>
      <c r="C1307" s="9">
        <f t="shared" si="20"/>
        <v>0</v>
      </c>
    </row>
    <row r="1308" spans="1:3">
      <c r="A1308" t="s">
        <v>9068</v>
      </c>
      <c r="B1308" s="1">
        <v>0.53</v>
      </c>
      <c r="C1308" s="9">
        <f t="shared" si="20"/>
        <v>1</v>
      </c>
    </row>
    <row r="1309" spans="1:3">
      <c r="A1309" t="s">
        <v>9076</v>
      </c>
      <c r="B1309" s="1">
        <v>0.03</v>
      </c>
      <c r="C1309" s="9">
        <f t="shared" si="20"/>
        <v>0</v>
      </c>
    </row>
    <row r="1310" spans="1:3">
      <c r="A1310" t="s">
        <v>9085</v>
      </c>
      <c r="B1310" s="1">
        <v>0.52</v>
      </c>
      <c r="C1310" s="9">
        <f t="shared" si="20"/>
        <v>1</v>
      </c>
    </row>
    <row r="1311" spans="1:3">
      <c r="A1311" t="s">
        <v>9093</v>
      </c>
      <c r="B1311" s="1">
        <v>0.48</v>
      </c>
      <c r="C1311" s="9">
        <f t="shared" si="20"/>
        <v>0</v>
      </c>
    </row>
    <row r="1312" spans="1:3">
      <c r="A1312" t="s">
        <v>9102</v>
      </c>
      <c r="B1312" s="1">
        <v>0.28000000000000003</v>
      </c>
      <c r="C1312" s="9">
        <f t="shared" si="20"/>
        <v>0</v>
      </c>
    </row>
    <row r="1313" spans="1:3">
      <c r="A1313" t="s">
        <v>9110</v>
      </c>
      <c r="B1313" s="1">
        <v>0.57999999999999996</v>
      </c>
      <c r="C1313" s="9">
        <f t="shared" si="20"/>
        <v>1</v>
      </c>
    </row>
    <row r="1314" spans="1:3">
      <c r="A1314" t="s">
        <v>9118</v>
      </c>
      <c r="B1314" s="1">
        <v>0.43</v>
      </c>
      <c r="C1314" s="9">
        <f t="shared" si="20"/>
        <v>0</v>
      </c>
    </row>
    <row r="1315" spans="1:3">
      <c r="A1315" t="s">
        <v>12903</v>
      </c>
      <c r="B1315" s="1">
        <v>0.49</v>
      </c>
      <c r="C1315" s="9">
        <f t="shared" si="20"/>
        <v>0</v>
      </c>
    </row>
    <row r="1316" spans="1:3">
      <c r="A1316" t="s">
        <v>9134</v>
      </c>
      <c r="B1316" s="1">
        <v>0.77</v>
      </c>
      <c r="C1316" s="9">
        <f t="shared" si="20"/>
        <v>1</v>
      </c>
    </row>
    <row r="1317" spans="1:3">
      <c r="A1317" t="s">
        <v>9142</v>
      </c>
      <c r="B1317" s="1">
        <v>0.56999999999999995</v>
      </c>
      <c r="C1317" s="9">
        <f t="shared" si="20"/>
        <v>1</v>
      </c>
    </row>
    <row r="1318" spans="1:3">
      <c r="A1318" t="s">
        <v>9151</v>
      </c>
      <c r="B1318" s="1">
        <v>0.5</v>
      </c>
      <c r="C1318" s="9">
        <f t="shared" si="20"/>
        <v>1</v>
      </c>
    </row>
    <row r="1319" spans="1:3">
      <c r="A1319" t="s">
        <v>12911</v>
      </c>
      <c r="B1319" s="1">
        <v>0.73</v>
      </c>
      <c r="C1319" s="9">
        <f t="shared" si="20"/>
        <v>1</v>
      </c>
    </row>
    <row r="1320" spans="1:3">
      <c r="A1320" t="s">
        <v>9166</v>
      </c>
      <c r="B1320" s="1">
        <v>0.45</v>
      </c>
      <c r="C1320" s="9">
        <f t="shared" si="20"/>
        <v>0</v>
      </c>
    </row>
    <row r="1321" spans="1:3">
      <c r="A1321" t="s">
        <v>12915</v>
      </c>
      <c r="B1321" s="1">
        <v>0.4</v>
      </c>
      <c r="C1321" s="9">
        <f t="shared" si="20"/>
        <v>0</v>
      </c>
    </row>
    <row r="1322" spans="1:3">
      <c r="A1322" t="s">
        <v>9183</v>
      </c>
      <c r="B1322" s="1">
        <v>0.57999999999999996</v>
      </c>
      <c r="C1322" s="9">
        <f t="shared" si="20"/>
        <v>1</v>
      </c>
    </row>
    <row r="1323" spans="1:3">
      <c r="A1323" t="s">
        <v>9192</v>
      </c>
      <c r="B1323" s="1">
        <v>0.33</v>
      </c>
      <c r="C1323" s="9">
        <f t="shared" si="20"/>
        <v>0</v>
      </c>
    </row>
    <row r="1324" spans="1:3">
      <c r="A1324" t="s">
        <v>9201</v>
      </c>
      <c r="B1324" s="1">
        <v>0.28000000000000003</v>
      </c>
      <c r="C1324" s="9">
        <f t="shared" si="20"/>
        <v>0</v>
      </c>
    </row>
    <row r="1325" spans="1:3">
      <c r="A1325" t="s">
        <v>12920</v>
      </c>
      <c r="B1325" s="1">
        <v>0.45</v>
      </c>
      <c r="C1325" s="9">
        <f t="shared" si="20"/>
        <v>0</v>
      </c>
    </row>
    <row r="1326" spans="1:3">
      <c r="A1326" t="s">
        <v>9217</v>
      </c>
      <c r="B1326" s="1">
        <v>0.68</v>
      </c>
      <c r="C1326" s="9">
        <f t="shared" si="20"/>
        <v>1</v>
      </c>
    </row>
    <row r="1327" spans="1:3">
      <c r="A1327" t="s">
        <v>12924</v>
      </c>
      <c r="B1327" s="1">
        <v>0.35</v>
      </c>
      <c r="C1327" s="9">
        <f t="shared" si="20"/>
        <v>0</v>
      </c>
    </row>
    <row r="1328" spans="1:3">
      <c r="A1328" t="s">
        <v>9233</v>
      </c>
      <c r="B1328" s="1">
        <v>0.4</v>
      </c>
      <c r="C1328" s="9">
        <f t="shared" si="20"/>
        <v>0</v>
      </c>
    </row>
    <row r="1329" spans="1:3">
      <c r="A1329" t="s">
        <v>9241</v>
      </c>
      <c r="B1329" s="1">
        <v>0.62</v>
      </c>
      <c r="C1329" s="9">
        <f t="shared" si="20"/>
        <v>1</v>
      </c>
    </row>
    <row r="1330" spans="1:3">
      <c r="A1330" t="s">
        <v>9249</v>
      </c>
      <c r="B1330" s="1">
        <v>0.25</v>
      </c>
      <c r="C1330" s="9">
        <f t="shared" si="20"/>
        <v>0</v>
      </c>
    </row>
    <row r="1331" spans="1:3">
      <c r="A1331" t="s">
        <v>9258</v>
      </c>
      <c r="B1331" s="1">
        <v>0.27</v>
      </c>
      <c r="C1331" s="9">
        <f t="shared" si="20"/>
        <v>0</v>
      </c>
    </row>
    <row r="1332" spans="1:3">
      <c r="A1332" t="s">
        <v>12933</v>
      </c>
      <c r="B1332" s="1">
        <v>0.62</v>
      </c>
      <c r="C1332" s="9">
        <f t="shared" si="20"/>
        <v>1</v>
      </c>
    </row>
    <row r="1333" spans="1:3">
      <c r="A1333" t="s">
        <v>9273</v>
      </c>
      <c r="B1333" s="1">
        <v>0.41</v>
      </c>
      <c r="C1333" s="9">
        <f t="shared" si="20"/>
        <v>0</v>
      </c>
    </row>
    <row r="1334" spans="1:3">
      <c r="A1334" t="s">
        <v>9282</v>
      </c>
      <c r="B1334" s="1">
        <v>0.53</v>
      </c>
      <c r="C1334" s="9">
        <f t="shared" si="20"/>
        <v>1</v>
      </c>
    </row>
    <row r="1335" spans="1:3">
      <c r="A1335" t="s">
        <v>9291</v>
      </c>
      <c r="B1335" s="1">
        <v>0.21</v>
      </c>
      <c r="C1335" s="9">
        <f t="shared" si="20"/>
        <v>0</v>
      </c>
    </row>
    <row r="1336" spans="1:3">
      <c r="A1336" t="s">
        <v>9300</v>
      </c>
      <c r="B1336" s="1">
        <v>0.33</v>
      </c>
      <c r="C1336" s="9">
        <f t="shared" si="20"/>
        <v>0</v>
      </c>
    </row>
    <row r="1337" spans="1:3">
      <c r="A1337" t="s">
        <v>9308</v>
      </c>
      <c r="B1337" s="1">
        <v>0.55000000000000004</v>
      </c>
      <c r="C1337" s="9">
        <f t="shared" si="20"/>
        <v>1</v>
      </c>
    </row>
    <row r="1338" spans="1:3">
      <c r="A1338" t="s">
        <v>9317</v>
      </c>
      <c r="B1338" s="1">
        <v>0.47</v>
      </c>
      <c r="C1338" s="9">
        <f t="shared" si="20"/>
        <v>0</v>
      </c>
    </row>
    <row r="1339" spans="1:3">
      <c r="A1339" t="s">
        <v>9325</v>
      </c>
      <c r="B1339" s="1">
        <v>0.18</v>
      </c>
      <c r="C1339" s="9">
        <f t="shared" si="20"/>
        <v>0</v>
      </c>
    </row>
    <row r="1340" spans="1:3">
      <c r="A1340" t="s">
        <v>9332</v>
      </c>
      <c r="B1340" s="1">
        <v>0.37</v>
      </c>
      <c r="C1340" s="9">
        <f t="shared" si="20"/>
        <v>0</v>
      </c>
    </row>
    <row r="1341" spans="1:3">
      <c r="A1341" t="s">
        <v>9341</v>
      </c>
      <c r="B1341" s="1">
        <v>0.37</v>
      </c>
      <c r="C1341" s="9">
        <f t="shared" si="20"/>
        <v>0</v>
      </c>
    </row>
    <row r="1342" spans="1:3">
      <c r="A1342" t="s">
        <v>12948</v>
      </c>
      <c r="B1342" s="1">
        <v>0.51</v>
      </c>
      <c r="C1342" s="9">
        <f t="shared" si="20"/>
        <v>1</v>
      </c>
    </row>
    <row r="1343" spans="1:3">
      <c r="A1343" t="s">
        <v>9357</v>
      </c>
      <c r="B1343" s="1">
        <v>0.28000000000000003</v>
      </c>
      <c r="C1343" s="9">
        <f t="shared" si="20"/>
        <v>0</v>
      </c>
    </row>
    <row r="1344" spans="1:3">
      <c r="A1344" t="s">
        <v>12952</v>
      </c>
      <c r="B1344" s="1">
        <v>0.09</v>
      </c>
      <c r="C1344" s="9">
        <f t="shared" si="20"/>
        <v>0</v>
      </c>
    </row>
    <row r="1345" spans="1:3">
      <c r="A1345" t="s">
        <v>9374</v>
      </c>
      <c r="B1345" s="1">
        <v>0.3</v>
      </c>
      <c r="C1345" s="9">
        <f t="shared" si="20"/>
        <v>0</v>
      </c>
    </row>
    <row r="1346" spans="1:3">
      <c r="A1346" t="s">
        <v>9380</v>
      </c>
      <c r="B1346" s="1">
        <v>0.57999999999999996</v>
      </c>
      <c r="C1346" s="9">
        <f t="shared" si="20"/>
        <v>1</v>
      </c>
    </row>
    <row r="1347" spans="1:3">
      <c r="A1347" t="s">
        <v>9389</v>
      </c>
      <c r="B1347" s="1">
        <v>0.14000000000000001</v>
      </c>
      <c r="C1347" s="9">
        <f t="shared" ref="C1347:C1410" si="21">COUNTIF(B1347,"&gt;=0.5")</f>
        <v>0</v>
      </c>
    </row>
    <row r="1348" spans="1:3">
      <c r="A1348" t="s">
        <v>9398</v>
      </c>
      <c r="B1348" s="1">
        <v>0.53</v>
      </c>
      <c r="C1348" s="9">
        <f t="shared" si="21"/>
        <v>1</v>
      </c>
    </row>
    <row r="1349" spans="1:3">
      <c r="A1349" t="s">
        <v>9406</v>
      </c>
      <c r="B1349" s="1">
        <v>0.5</v>
      </c>
      <c r="C1349" s="9">
        <f t="shared" si="21"/>
        <v>1</v>
      </c>
    </row>
    <row r="1350" spans="1:3">
      <c r="A1350" t="s">
        <v>9414</v>
      </c>
      <c r="B1350" s="1">
        <v>0.38</v>
      </c>
      <c r="C1350" s="9">
        <f t="shared" si="21"/>
        <v>0</v>
      </c>
    </row>
    <row r="1351" spans="1:3">
      <c r="A1351" t="s">
        <v>9422</v>
      </c>
      <c r="B1351" s="1">
        <v>0.6</v>
      </c>
      <c r="C1351" s="9">
        <f t="shared" si="21"/>
        <v>1</v>
      </c>
    </row>
    <row r="1352" spans="1:3">
      <c r="A1352" t="s">
        <v>12967</v>
      </c>
      <c r="B1352" s="1">
        <v>0.43</v>
      </c>
      <c r="C1352" s="9">
        <f t="shared" si="21"/>
        <v>0</v>
      </c>
    </row>
    <row r="1353" spans="1:3">
      <c r="A1353" t="s">
        <v>9437</v>
      </c>
      <c r="B1353" s="1">
        <v>0.41</v>
      </c>
      <c r="C1353" s="9">
        <f t="shared" si="21"/>
        <v>0</v>
      </c>
    </row>
    <row r="1354" spans="1:3">
      <c r="A1354" t="s">
        <v>9446</v>
      </c>
      <c r="B1354" s="1">
        <v>0.43</v>
      </c>
      <c r="C1354" s="9">
        <f t="shared" si="21"/>
        <v>0</v>
      </c>
    </row>
    <row r="1355" spans="1:3">
      <c r="A1355" t="s">
        <v>9455</v>
      </c>
      <c r="B1355" s="1">
        <v>0.49</v>
      </c>
      <c r="C1355" s="9">
        <f t="shared" si="21"/>
        <v>0</v>
      </c>
    </row>
    <row r="1356" spans="1:3">
      <c r="A1356" t="s">
        <v>9464</v>
      </c>
      <c r="B1356" s="1">
        <v>0.43</v>
      </c>
      <c r="C1356" s="9">
        <f t="shared" si="21"/>
        <v>0</v>
      </c>
    </row>
    <row r="1357" spans="1:3">
      <c r="A1357" t="s">
        <v>9472</v>
      </c>
      <c r="B1357" s="1">
        <v>0</v>
      </c>
      <c r="C1357" s="9">
        <f t="shared" si="21"/>
        <v>0</v>
      </c>
    </row>
    <row r="1358" spans="1:3">
      <c r="A1358" t="s">
        <v>9481</v>
      </c>
      <c r="B1358" s="1">
        <v>0.46</v>
      </c>
      <c r="C1358" s="9">
        <f t="shared" si="21"/>
        <v>0</v>
      </c>
    </row>
    <row r="1359" spans="1:3">
      <c r="A1359" t="s">
        <v>9489</v>
      </c>
      <c r="B1359" s="1">
        <v>0.54</v>
      </c>
      <c r="C1359" s="9">
        <f t="shared" si="21"/>
        <v>1</v>
      </c>
    </row>
    <row r="1360" spans="1:3">
      <c r="A1360" t="s">
        <v>9498</v>
      </c>
      <c r="B1360" s="1">
        <v>0.08</v>
      </c>
      <c r="C1360" s="9">
        <f t="shared" si="21"/>
        <v>0</v>
      </c>
    </row>
    <row r="1361" spans="1:3">
      <c r="A1361" t="s">
        <v>9507</v>
      </c>
      <c r="B1361" s="1">
        <v>0.45</v>
      </c>
      <c r="C1361" s="9">
        <f t="shared" si="21"/>
        <v>0</v>
      </c>
    </row>
    <row r="1362" spans="1:3">
      <c r="A1362" t="s">
        <v>9515</v>
      </c>
      <c r="B1362" s="1">
        <v>0.43</v>
      </c>
      <c r="C1362" s="9">
        <f t="shared" si="21"/>
        <v>0</v>
      </c>
    </row>
    <row r="1363" spans="1:3">
      <c r="A1363" t="s">
        <v>9524</v>
      </c>
      <c r="B1363" s="1">
        <v>0.28999999999999998</v>
      </c>
      <c r="C1363" s="9">
        <f t="shared" si="21"/>
        <v>0</v>
      </c>
    </row>
    <row r="1364" spans="1:3">
      <c r="A1364" t="s">
        <v>9532</v>
      </c>
      <c r="B1364" s="1">
        <v>0.55000000000000004</v>
      </c>
      <c r="C1364" s="9">
        <f t="shared" si="21"/>
        <v>1</v>
      </c>
    </row>
    <row r="1365" spans="1:3">
      <c r="A1365" t="s">
        <v>9540</v>
      </c>
      <c r="B1365" s="1">
        <v>0.64</v>
      </c>
      <c r="C1365" s="9">
        <f t="shared" si="21"/>
        <v>1</v>
      </c>
    </row>
    <row r="1366" spans="1:3">
      <c r="A1366" t="s">
        <v>9549</v>
      </c>
      <c r="B1366" s="1">
        <v>0.51</v>
      </c>
      <c r="C1366" s="9">
        <f t="shared" si="21"/>
        <v>1</v>
      </c>
    </row>
    <row r="1367" spans="1:3">
      <c r="A1367" t="s">
        <v>9558</v>
      </c>
      <c r="B1367" s="1">
        <v>0.76</v>
      </c>
      <c r="C1367" s="9">
        <f t="shared" si="21"/>
        <v>1</v>
      </c>
    </row>
    <row r="1368" spans="1:3">
      <c r="A1368" t="s">
        <v>9567</v>
      </c>
      <c r="B1368" s="1">
        <v>0.39</v>
      </c>
      <c r="C1368" s="9">
        <f t="shared" si="21"/>
        <v>0</v>
      </c>
    </row>
    <row r="1369" spans="1:3">
      <c r="A1369" t="s">
        <v>9576</v>
      </c>
      <c r="B1369" s="1">
        <v>0.34</v>
      </c>
      <c r="C1369" s="9">
        <f t="shared" si="21"/>
        <v>0</v>
      </c>
    </row>
    <row r="1370" spans="1:3">
      <c r="A1370" t="s">
        <v>9585</v>
      </c>
      <c r="B1370" s="1">
        <v>0.41</v>
      </c>
      <c r="C1370" s="9">
        <f t="shared" si="21"/>
        <v>0</v>
      </c>
    </row>
    <row r="1371" spans="1:3">
      <c r="A1371" t="s">
        <v>9593</v>
      </c>
      <c r="B1371" s="1">
        <v>0.54</v>
      </c>
      <c r="C1371" s="9">
        <f t="shared" si="21"/>
        <v>1</v>
      </c>
    </row>
    <row r="1372" spans="1:3">
      <c r="A1372" t="s">
        <v>9602</v>
      </c>
      <c r="B1372" s="1">
        <v>0.5</v>
      </c>
      <c r="C1372" s="9">
        <f t="shared" si="21"/>
        <v>1</v>
      </c>
    </row>
    <row r="1373" spans="1:3">
      <c r="A1373" t="s">
        <v>12999</v>
      </c>
      <c r="B1373" s="1">
        <v>0.28999999999999998</v>
      </c>
      <c r="C1373" s="9">
        <f t="shared" si="21"/>
        <v>0</v>
      </c>
    </row>
    <row r="1374" spans="1:3">
      <c r="A1374" t="s">
        <v>9617</v>
      </c>
      <c r="B1374" s="1">
        <v>0.38</v>
      </c>
      <c r="C1374" s="9">
        <f t="shared" si="21"/>
        <v>0</v>
      </c>
    </row>
    <row r="1375" spans="1:3">
      <c r="A1375" t="s">
        <v>9626</v>
      </c>
      <c r="B1375" s="1">
        <v>0.69</v>
      </c>
      <c r="C1375" s="9">
        <f t="shared" si="21"/>
        <v>1</v>
      </c>
    </row>
    <row r="1376" spans="1:3">
      <c r="A1376" t="s">
        <v>9634</v>
      </c>
      <c r="B1376" s="1">
        <v>0.22</v>
      </c>
      <c r="C1376" s="9">
        <f t="shared" si="21"/>
        <v>0</v>
      </c>
    </row>
    <row r="1377" spans="1:3">
      <c r="A1377" t="s">
        <v>13007</v>
      </c>
      <c r="B1377" s="1">
        <v>0.6</v>
      </c>
      <c r="C1377" s="9">
        <f t="shared" si="21"/>
        <v>1</v>
      </c>
    </row>
    <row r="1378" spans="1:3">
      <c r="A1378" t="s">
        <v>9649</v>
      </c>
      <c r="B1378" s="1">
        <v>0.86</v>
      </c>
      <c r="C1378" s="9">
        <f t="shared" si="21"/>
        <v>1</v>
      </c>
    </row>
    <row r="1379" spans="1:3">
      <c r="A1379" t="s">
        <v>13012</v>
      </c>
      <c r="B1379" s="1">
        <v>0.31</v>
      </c>
      <c r="C1379" s="9">
        <f t="shared" si="21"/>
        <v>0</v>
      </c>
    </row>
    <row r="1380" spans="1:3">
      <c r="A1380" t="s">
        <v>9665</v>
      </c>
      <c r="B1380" s="1">
        <v>0.71</v>
      </c>
      <c r="C1380" s="9">
        <f t="shared" si="21"/>
        <v>1</v>
      </c>
    </row>
    <row r="1381" spans="1:3">
      <c r="A1381" t="s">
        <v>9674</v>
      </c>
      <c r="B1381" s="1">
        <v>0.53</v>
      </c>
      <c r="C1381" s="9">
        <f t="shared" si="21"/>
        <v>1</v>
      </c>
    </row>
    <row r="1382" spans="1:3">
      <c r="A1382" t="s">
        <v>9683</v>
      </c>
      <c r="B1382" s="1">
        <v>0.08</v>
      </c>
      <c r="C1382" s="9">
        <f t="shared" si="21"/>
        <v>0</v>
      </c>
    </row>
    <row r="1383" spans="1:3">
      <c r="A1383" t="s">
        <v>9691</v>
      </c>
      <c r="B1383" s="1">
        <v>0.28000000000000003</v>
      </c>
      <c r="C1383" s="9">
        <f t="shared" si="21"/>
        <v>0</v>
      </c>
    </row>
    <row r="1384" spans="1:3">
      <c r="A1384" t="s">
        <v>9700</v>
      </c>
      <c r="B1384" s="1">
        <v>0.45</v>
      </c>
      <c r="C1384" s="9">
        <f t="shared" si="21"/>
        <v>0</v>
      </c>
    </row>
    <row r="1385" spans="1:3">
      <c r="A1385" t="s">
        <v>9709</v>
      </c>
      <c r="B1385" s="1">
        <v>0.44</v>
      </c>
      <c r="C1385" s="9">
        <f t="shared" si="21"/>
        <v>0</v>
      </c>
    </row>
    <row r="1386" spans="1:3">
      <c r="A1386" t="s">
        <v>9718</v>
      </c>
      <c r="B1386" s="1">
        <v>0.33</v>
      </c>
      <c r="C1386" s="9">
        <f t="shared" si="21"/>
        <v>0</v>
      </c>
    </row>
    <row r="1387" spans="1:3">
      <c r="A1387" t="s">
        <v>9727</v>
      </c>
      <c r="B1387" s="1">
        <v>0.35</v>
      </c>
      <c r="C1387" s="9">
        <f t="shared" si="21"/>
        <v>0</v>
      </c>
    </row>
    <row r="1388" spans="1:3">
      <c r="A1388" t="s">
        <v>9735</v>
      </c>
      <c r="B1388" s="1">
        <v>0.04</v>
      </c>
      <c r="C1388" s="9">
        <f t="shared" si="21"/>
        <v>0</v>
      </c>
    </row>
    <row r="1389" spans="1:3">
      <c r="A1389" t="s">
        <v>9744</v>
      </c>
      <c r="B1389" s="1">
        <v>0.31</v>
      </c>
      <c r="C1389" s="9">
        <f t="shared" si="21"/>
        <v>0</v>
      </c>
    </row>
    <row r="1390" spans="1:3">
      <c r="A1390" t="s">
        <v>9753</v>
      </c>
      <c r="B1390" s="1">
        <v>0.56999999999999995</v>
      </c>
      <c r="C1390" s="9">
        <f t="shared" si="21"/>
        <v>1</v>
      </c>
    </row>
    <row r="1391" spans="1:3">
      <c r="A1391" t="s">
        <v>9762</v>
      </c>
      <c r="B1391" s="1">
        <v>0.62</v>
      </c>
      <c r="C1391" s="9">
        <f t="shared" si="21"/>
        <v>1</v>
      </c>
    </row>
    <row r="1392" spans="1:3">
      <c r="A1392" t="s">
        <v>13028</v>
      </c>
      <c r="B1392" s="1">
        <v>0.17</v>
      </c>
      <c r="C1392" s="9">
        <f t="shared" si="21"/>
        <v>0</v>
      </c>
    </row>
    <row r="1393" spans="1:3">
      <c r="A1393" t="s">
        <v>9778</v>
      </c>
      <c r="B1393" s="1">
        <v>0.28999999999999998</v>
      </c>
      <c r="C1393" s="9">
        <f t="shared" si="21"/>
        <v>0</v>
      </c>
    </row>
    <row r="1394" spans="1:3">
      <c r="A1394" t="s">
        <v>13032</v>
      </c>
      <c r="B1394" s="1">
        <v>0.5</v>
      </c>
      <c r="C1394" s="9">
        <f t="shared" si="21"/>
        <v>1</v>
      </c>
    </row>
    <row r="1395" spans="1:3">
      <c r="A1395" t="s">
        <v>13034</v>
      </c>
      <c r="B1395" s="1">
        <v>0.53</v>
      </c>
      <c r="C1395" s="9">
        <f t="shared" si="21"/>
        <v>1</v>
      </c>
    </row>
    <row r="1396" spans="1:3">
      <c r="A1396" t="s">
        <v>9803</v>
      </c>
      <c r="B1396" s="1">
        <v>0.45</v>
      </c>
      <c r="C1396" s="9">
        <f t="shared" si="21"/>
        <v>0</v>
      </c>
    </row>
    <row r="1397" spans="1:3">
      <c r="A1397" t="s">
        <v>9812</v>
      </c>
      <c r="B1397" s="1">
        <v>0.56999999999999995</v>
      </c>
      <c r="C1397" s="9">
        <f t="shared" si="21"/>
        <v>1</v>
      </c>
    </row>
    <row r="1398" spans="1:3">
      <c r="A1398" t="s">
        <v>13038</v>
      </c>
      <c r="B1398" s="1">
        <v>0.62</v>
      </c>
      <c r="C1398" s="9">
        <f t="shared" si="21"/>
        <v>1</v>
      </c>
    </row>
    <row r="1399" spans="1:3">
      <c r="A1399" t="s">
        <v>9829</v>
      </c>
      <c r="B1399" s="1">
        <v>0.25</v>
      </c>
      <c r="C1399" s="9">
        <f t="shared" si="21"/>
        <v>0</v>
      </c>
    </row>
    <row r="1400" spans="1:3">
      <c r="A1400" t="s">
        <v>9838</v>
      </c>
      <c r="B1400" s="1">
        <v>0.45</v>
      </c>
      <c r="C1400" s="9">
        <f t="shared" si="21"/>
        <v>0</v>
      </c>
    </row>
    <row r="1401" spans="1:3">
      <c r="A1401" t="s">
        <v>9845</v>
      </c>
      <c r="B1401" s="1">
        <v>0.27</v>
      </c>
      <c r="C1401" s="9">
        <f t="shared" si="21"/>
        <v>0</v>
      </c>
    </row>
    <row r="1402" spans="1:3">
      <c r="A1402" t="s">
        <v>9852</v>
      </c>
      <c r="B1402" s="1">
        <v>0.26</v>
      </c>
      <c r="C1402" s="9">
        <f t="shared" si="21"/>
        <v>0</v>
      </c>
    </row>
    <row r="1403" spans="1:3">
      <c r="A1403" t="s">
        <v>9861</v>
      </c>
      <c r="B1403" s="1">
        <v>0.48</v>
      </c>
      <c r="C1403" s="9">
        <f t="shared" si="21"/>
        <v>0</v>
      </c>
    </row>
    <row r="1404" spans="1:3">
      <c r="A1404" t="s">
        <v>9869</v>
      </c>
      <c r="B1404" s="1">
        <v>0.33</v>
      </c>
      <c r="C1404" s="9">
        <f t="shared" si="21"/>
        <v>0</v>
      </c>
    </row>
    <row r="1405" spans="1:3">
      <c r="A1405" t="s">
        <v>9878</v>
      </c>
      <c r="B1405" s="1">
        <v>0.54</v>
      </c>
      <c r="C1405" s="9">
        <f t="shared" si="21"/>
        <v>1</v>
      </c>
    </row>
    <row r="1406" spans="1:3">
      <c r="A1406" t="s">
        <v>9886</v>
      </c>
      <c r="B1406" s="1">
        <v>0.3</v>
      </c>
      <c r="C1406" s="9">
        <f t="shared" si="21"/>
        <v>0</v>
      </c>
    </row>
    <row r="1407" spans="1:3">
      <c r="A1407" t="s">
        <v>13055</v>
      </c>
      <c r="B1407" s="1">
        <v>0.46</v>
      </c>
      <c r="C1407" s="9">
        <f t="shared" si="21"/>
        <v>0</v>
      </c>
    </row>
    <row r="1408" spans="1:3">
      <c r="A1408" t="s">
        <v>9899</v>
      </c>
      <c r="B1408" s="1">
        <v>0.37</v>
      </c>
      <c r="C1408" s="9">
        <f t="shared" si="21"/>
        <v>0</v>
      </c>
    </row>
    <row r="1409" spans="1:3">
      <c r="A1409" t="s">
        <v>9908</v>
      </c>
      <c r="B1409" s="1">
        <v>0.43</v>
      </c>
      <c r="C1409" s="9">
        <f t="shared" si="21"/>
        <v>0</v>
      </c>
    </row>
    <row r="1410" spans="1:3">
      <c r="A1410" t="s">
        <v>9917</v>
      </c>
      <c r="B1410" s="1">
        <v>0.78</v>
      </c>
      <c r="C1410" s="9">
        <f t="shared" si="21"/>
        <v>1</v>
      </c>
    </row>
    <row r="1411" spans="1:3">
      <c r="A1411" t="s">
        <v>13064</v>
      </c>
      <c r="B1411" s="1">
        <v>0.5</v>
      </c>
      <c r="C1411" s="9">
        <f t="shared" ref="C1411:C1466" si="22">COUNTIF(B1411,"&gt;=0.5")</f>
        <v>1</v>
      </c>
    </row>
    <row r="1412" spans="1:3">
      <c r="A1412" t="s">
        <v>9932</v>
      </c>
      <c r="B1412" s="1">
        <v>0.24</v>
      </c>
      <c r="C1412" s="9">
        <f t="shared" si="22"/>
        <v>0</v>
      </c>
    </row>
    <row r="1413" spans="1:3">
      <c r="A1413" t="s">
        <v>9941</v>
      </c>
      <c r="B1413" s="1">
        <v>0.03</v>
      </c>
      <c r="C1413" s="9">
        <f t="shared" si="22"/>
        <v>0</v>
      </c>
    </row>
    <row r="1414" spans="1:3">
      <c r="A1414" t="s">
        <v>13070</v>
      </c>
      <c r="B1414" s="1">
        <v>0.33</v>
      </c>
      <c r="C1414" s="9">
        <f t="shared" si="22"/>
        <v>0</v>
      </c>
    </row>
    <row r="1415" spans="1:3">
      <c r="A1415" t="s">
        <v>9956</v>
      </c>
      <c r="B1415" s="1">
        <v>0.49</v>
      </c>
      <c r="C1415" s="9">
        <f t="shared" si="22"/>
        <v>0</v>
      </c>
    </row>
    <row r="1416" spans="1:3">
      <c r="A1416" t="s">
        <v>13074</v>
      </c>
      <c r="B1416" s="1">
        <v>0.27</v>
      </c>
      <c r="C1416" s="9">
        <f t="shared" si="22"/>
        <v>0</v>
      </c>
    </row>
    <row r="1417" spans="1:3">
      <c r="A1417" t="s">
        <v>9973</v>
      </c>
      <c r="B1417" s="1">
        <v>0.4</v>
      </c>
      <c r="C1417" s="9">
        <f t="shared" si="22"/>
        <v>0</v>
      </c>
    </row>
    <row r="1418" spans="1:3">
      <c r="A1418" t="s">
        <v>9982</v>
      </c>
      <c r="B1418" s="1">
        <v>0.8</v>
      </c>
      <c r="C1418" s="9">
        <f t="shared" si="22"/>
        <v>1</v>
      </c>
    </row>
    <row r="1419" spans="1:3">
      <c r="A1419" t="s">
        <v>9990</v>
      </c>
      <c r="B1419" s="1">
        <v>0.51</v>
      </c>
      <c r="C1419" s="9">
        <f t="shared" si="22"/>
        <v>1</v>
      </c>
    </row>
    <row r="1420" spans="1:3">
      <c r="A1420" t="s">
        <v>9999</v>
      </c>
      <c r="B1420" s="1">
        <v>0.33</v>
      </c>
      <c r="C1420" s="9">
        <f t="shared" si="22"/>
        <v>0</v>
      </c>
    </row>
    <row r="1421" spans="1:3">
      <c r="A1421" t="s">
        <v>13081</v>
      </c>
      <c r="B1421" s="1">
        <v>0.35</v>
      </c>
      <c r="C1421" s="9">
        <f t="shared" si="22"/>
        <v>0</v>
      </c>
    </row>
    <row r="1422" spans="1:3">
      <c r="A1422" t="s">
        <v>10015</v>
      </c>
      <c r="B1422" s="1">
        <v>0.59</v>
      </c>
      <c r="C1422" s="9">
        <f t="shared" si="22"/>
        <v>1</v>
      </c>
    </row>
    <row r="1423" spans="1:3">
      <c r="A1423" t="s">
        <v>10024</v>
      </c>
      <c r="B1423" s="1">
        <v>0.55000000000000004</v>
      </c>
      <c r="C1423" s="9">
        <f t="shared" si="22"/>
        <v>1</v>
      </c>
    </row>
    <row r="1424" spans="1:3">
      <c r="A1424" t="s">
        <v>10033</v>
      </c>
      <c r="B1424" s="1">
        <v>0.59</v>
      </c>
      <c r="C1424" s="9">
        <f t="shared" si="22"/>
        <v>1</v>
      </c>
    </row>
    <row r="1425" spans="1:3">
      <c r="A1425" t="s">
        <v>10042</v>
      </c>
      <c r="B1425" s="1">
        <v>0.59</v>
      </c>
      <c r="C1425" s="9">
        <f t="shared" si="22"/>
        <v>1</v>
      </c>
    </row>
    <row r="1426" spans="1:3">
      <c r="A1426" t="s">
        <v>10051</v>
      </c>
      <c r="B1426" s="1">
        <v>0.11</v>
      </c>
      <c r="C1426" s="9">
        <f t="shared" si="22"/>
        <v>0</v>
      </c>
    </row>
    <row r="1427" spans="1:3">
      <c r="A1427" t="s">
        <v>10059</v>
      </c>
      <c r="B1427" s="1">
        <v>0.38</v>
      </c>
      <c r="C1427" s="9">
        <f t="shared" si="22"/>
        <v>0</v>
      </c>
    </row>
    <row r="1428" spans="1:3">
      <c r="A1428" t="s">
        <v>10067</v>
      </c>
      <c r="B1428" s="1">
        <v>0.59</v>
      </c>
      <c r="C1428" s="9">
        <f t="shared" si="22"/>
        <v>1</v>
      </c>
    </row>
    <row r="1429" spans="1:3">
      <c r="A1429" t="s">
        <v>10076</v>
      </c>
      <c r="B1429" s="1">
        <v>0.6</v>
      </c>
      <c r="C1429" s="9">
        <f t="shared" si="22"/>
        <v>1</v>
      </c>
    </row>
    <row r="1430" spans="1:3">
      <c r="A1430" t="s">
        <v>10084</v>
      </c>
      <c r="B1430" s="1">
        <v>0.24</v>
      </c>
      <c r="C1430" s="9">
        <f t="shared" si="22"/>
        <v>0</v>
      </c>
    </row>
    <row r="1431" spans="1:3">
      <c r="A1431" t="s">
        <v>10093</v>
      </c>
      <c r="B1431" s="1">
        <v>0.31</v>
      </c>
      <c r="C1431" s="9">
        <f t="shared" si="22"/>
        <v>0</v>
      </c>
    </row>
    <row r="1432" spans="1:3">
      <c r="A1432" t="s">
        <v>10101</v>
      </c>
      <c r="B1432" s="1">
        <v>0.37</v>
      </c>
      <c r="C1432" s="9">
        <f t="shared" si="22"/>
        <v>0</v>
      </c>
    </row>
    <row r="1433" spans="1:3">
      <c r="A1433" t="s">
        <v>10109</v>
      </c>
      <c r="B1433" s="1">
        <v>0.15</v>
      </c>
      <c r="C1433" s="9">
        <f t="shared" si="22"/>
        <v>0</v>
      </c>
    </row>
    <row r="1434" spans="1:3">
      <c r="A1434" t="s">
        <v>13104</v>
      </c>
      <c r="B1434" s="1">
        <v>0.48</v>
      </c>
      <c r="C1434" s="9">
        <f t="shared" si="22"/>
        <v>0</v>
      </c>
    </row>
    <row r="1435" spans="1:3">
      <c r="A1435" t="s">
        <v>10123</v>
      </c>
      <c r="B1435" s="1">
        <v>0.46</v>
      </c>
      <c r="C1435" s="9">
        <f t="shared" si="22"/>
        <v>0</v>
      </c>
    </row>
    <row r="1436" spans="1:3">
      <c r="A1436" t="s">
        <v>10132</v>
      </c>
      <c r="B1436" s="1">
        <v>0.5</v>
      </c>
      <c r="C1436" s="9">
        <f t="shared" si="22"/>
        <v>1</v>
      </c>
    </row>
    <row r="1437" spans="1:3">
      <c r="A1437" t="s">
        <v>13109</v>
      </c>
      <c r="B1437" s="1">
        <v>0.12</v>
      </c>
      <c r="C1437" s="9">
        <f t="shared" si="22"/>
        <v>0</v>
      </c>
    </row>
    <row r="1438" spans="1:3">
      <c r="A1438" t="s">
        <v>10148</v>
      </c>
      <c r="B1438" s="1">
        <v>0.33</v>
      </c>
      <c r="C1438" s="9">
        <f t="shared" si="22"/>
        <v>0</v>
      </c>
    </row>
    <row r="1439" spans="1:3">
      <c r="A1439" t="s">
        <v>10155</v>
      </c>
      <c r="B1439" s="1">
        <v>0.44</v>
      </c>
      <c r="C1439" s="9">
        <f t="shared" si="22"/>
        <v>0</v>
      </c>
    </row>
    <row r="1440" spans="1:3">
      <c r="A1440" t="s">
        <v>13116</v>
      </c>
      <c r="B1440" s="1">
        <v>0.38</v>
      </c>
      <c r="C1440" s="9">
        <f t="shared" si="22"/>
        <v>0</v>
      </c>
    </row>
    <row r="1441" spans="1:3">
      <c r="A1441" t="s">
        <v>10170</v>
      </c>
      <c r="B1441" s="1">
        <v>0.4</v>
      </c>
      <c r="C1441" s="9">
        <f t="shared" si="22"/>
        <v>0</v>
      </c>
    </row>
    <row r="1442" spans="1:3">
      <c r="A1442" t="s">
        <v>10178</v>
      </c>
      <c r="B1442" s="1">
        <v>0.5</v>
      </c>
      <c r="C1442" s="9">
        <f t="shared" si="22"/>
        <v>1</v>
      </c>
    </row>
    <row r="1443" spans="1:3">
      <c r="A1443" t="s">
        <v>10187</v>
      </c>
      <c r="B1443" s="1">
        <v>0.18</v>
      </c>
      <c r="C1443" s="9">
        <f t="shared" si="22"/>
        <v>0</v>
      </c>
    </row>
    <row r="1444" spans="1:3">
      <c r="A1444" t="s">
        <v>10196</v>
      </c>
      <c r="B1444" s="1">
        <v>0.28000000000000003</v>
      </c>
      <c r="C1444" s="9">
        <f t="shared" si="22"/>
        <v>0</v>
      </c>
    </row>
    <row r="1445" spans="1:3">
      <c r="A1445" t="s">
        <v>10205</v>
      </c>
      <c r="B1445" s="1">
        <v>0.17</v>
      </c>
      <c r="C1445" s="9">
        <f t="shared" si="22"/>
        <v>0</v>
      </c>
    </row>
    <row r="1446" spans="1:3">
      <c r="A1446" t="s">
        <v>10213</v>
      </c>
      <c r="B1446" s="1">
        <v>0.49</v>
      </c>
      <c r="C1446" s="9">
        <f t="shared" si="22"/>
        <v>0</v>
      </c>
    </row>
    <row r="1447" spans="1:3">
      <c r="A1447" t="s">
        <v>10222</v>
      </c>
      <c r="B1447" s="1">
        <v>0.38</v>
      </c>
      <c r="C1447" s="9">
        <f t="shared" si="22"/>
        <v>0</v>
      </c>
    </row>
    <row r="1448" spans="1:3">
      <c r="A1448" t="s">
        <v>10231</v>
      </c>
      <c r="B1448" s="1">
        <v>0.39</v>
      </c>
      <c r="C1448" s="9">
        <f t="shared" si="22"/>
        <v>0</v>
      </c>
    </row>
    <row r="1449" spans="1:3">
      <c r="A1449" t="s">
        <v>10238</v>
      </c>
      <c r="B1449" s="1">
        <v>0.43</v>
      </c>
      <c r="C1449" s="9">
        <f t="shared" si="22"/>
        <v>0</v>
      </c>
    </row>
    <row r="1450" spans="1:3">
      <c r="A1450" t="s">
        <v>10247</v>
      </c>
      <c r="B1450" s="1">
        <v>0.43</v>
      </c>
      <c r="C1450" s="9">
        <f t="shared" si="22"/>
        <v>0</v>
      </c>
    </row>
    <row r="1451" spans="1:3">
      <c r="A1451" t="s">
        <v>10256</v>
      </c>
      <c r="B1451" s="1">
        <v>0.72</v>
      </c>
      <c r="C1451" s="9">
        <f t="shared" si="22"/>
        <v>1</v>
      </c>
    </row>
    <row r="1452" spans="1:3">
      <c r="A1452" t="s">
        <v>10263</v>
      </c>
      <c r="B1452" s="1">
        <v>0.55000000000000004</v>
      </c>
      <c r="C1452" s="9">
        <f t="shared" si="22"/>
        <v>1</v>
      </c>
    </row>
    <row r="1453" spans="1:3">
      <c r="A1453" t="s">
        <v>10272</v>
      </c>
      <c r="B1453" s="1">
        <v>0.32</v>
      </c>
      <c r="C1453" s="9">
        <f t="shared" si="22"/>
        <v>0</v>
      </c>
    </row>
    <row r="1454" spans="1:3">
      <c r="A1454" t="s">
        <v>10281</v>
      </c>
      <c r="B1454" s="1">
        <v>0.56999999999999995</v>
      </c>
      <c r="C1454" s="9">
        <f t="shared" si="22"/>
        <v>1</v>
      </c>
    </row>
    <row r="1455" spans="1:3">
      <c r="A1455" t="s">
        <v>10289</v>
      </c>
      <c r="B1455" s="1">
        <v>0.28999999999999998</v>
      </c>
      <c r="C1455" s="9">
        <f t="shared" si="22"/>
        <v>0</v>
      </c>
    </row>
    <row r="1456" spans="1:3">
      <c r="A1456" t="s">
        <v>13142</v>
      </c>
      <c r="B1456" s="1">
        <v>0.5</v>
      </c>
      <c r="C1456" s="9">
        <f t="shared" si="22"/>
        <v>1</v>
      </c>
    </row>
    <row r="1457" spans="1:3">
      <c r="A1457" t="s">
        <v>10304</v>
      </c>
      <c r="B1457" s="1">
        <v>0.3</v>
      </c>
      <c r="C1457" s="9">
        <f t="shared" si="22"/>
        <v>0</v>
      </c>
    </row>
    <row r="1458" spans="1:3">
      <c r="A1458" t="s">
        <v>10313</v>
      </c>
      <c r="B1458" s="1">
        <v>0.59</v>
      </c>
      <c r="C1458" s="9">
        <f t="shared" si="22"/>
        <v>1</v>
      </c>
    </row>
    <row r="1459" spans="1:3">
      <c r="A1459" t="s">
        <v>10322</v>
      </c>
      <c r="B1459" s="1">
        <v>0</v>
      </c>
      <c r="C1459" s="9">
        <f t="shared" si="22"/>
        <v>0</v>
      </c>
    </row>
    <row r="1460" spans="1:3">
      <c r="A1460" t="s">
        <v>10331</v>
      </c>
      <c r="B1460" s="1">
        <v>0.59</v>
      </c>
      <c r="C1460" s="9">
        <f t="shared" si="22"/>
        <v>1</v>
      </c>
    </row>
    <row r="1461" spans="1:3">
      <c r="A1461" t="s">
        <v>10338</v>
      </c>
      <c r="B1461" s="1">
        <v>0.8</v>
      </c>
      <c r="C1461" s="9">
        <f t="shared" si="22"/>
        <v>1</v>
      </c>
    </row>
    <row r="1462" spans="1:3">
      <c r="A1462" t="s">
        <v>10347</v>
      </c>
      <c r="B1462" s="1">
        <v>0.59</v>
      </c>
      <c r="C1462" s="9">
        <f t="shared" si="22"/>
        <v>1</v>
      </c>
    </row>
    <row r="1463" spans="1:3">
      <c r="A1463" t="s">
        <v>10355</v>
      </c>
      <c r="B1463" s="1">
        <v>0.25</v>
      </c>
      <c r="C1463" s="9">
        <f t="shared" si="22"/>
        <v>0</v>
      </c>
    </row>
    <row r="1464" spans="1:3">
      <c r="A1464" t="s">
        <v>10363</v>
      </c>
      <c r="B1464" s="1">
        <v>0.28000000000000003</v>
      </c>
      <c r="C1464" s="9">
        <f t="shared" si="22"/>
        <v>0</v>
      </c>
    </row>
    <row r="1465" spans="1:3">
      <c r="A1465" t="s">
        <v>10372</v>
      </c>
      <c r="B1465" s="1">
        <v>0.26</v>
      </c>
      <c r="C1465" s="9">
        <f t="shared" si="22"/>
        <v>0</v>
      </c>
    </row>
    <row r="1466" spans="1:3">
      <c r="A1466" t="s">
        <v>10381</v>
      </c>
      <c r="B1466" s="1">
        <v>0.22</v>
      </c>
      <c r="C1466" s="9">
        <f t="shared" si="2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5" sqref="A4:A7"/>
    </sheetView>
  </sheetViews>
  <sheetFormatPr defaultRowHeight="15"/>
  <cols>
    <col min="1" max="1" width="11.08984375" customWidth="1"/>
    <col min="2" max="2" width="19.81640625" bestFit="1" customWidth="1"/>
  </cols>
  <sheetData>
    <row r="3" spans="1:2">
      <c r="A3" s="5" t="s">
        <v>15841</v>
      </c>
      <c r="B3" t="s">
        <v>15842</v>
      </c>
    </row>
    <row r="4" spans="1:2">
      <c r="A4" s="6">
        <v>2</v>
      </c>
      <c r="B4" s="7">
        <v>2</v>
      </c>
    </row>
    <row r="5" spans="1:2">
      <c r="A5" s="6">
        <v>3</v>
      </c>
      <c r="B5" s="7">
        <v>39</v>
      </c>
    </row>
    <row r="6" spans="1:2">
      <c r="A6" s="6">
        <v>4</v>
      </c>
      <c r="B6" s="7">
        <v>1319</v>
      </c>
    </row>
    <row r="7" spans="1:2">
      <c r="A7" s="6">
        <v>5</v>
      </c>
      <c r="B7" s="7">
        <v>103</v>
      </c>
    </row>
    <row r="8" spans="1:2">
      <c r="A8" s="6" t="s">
        <v>13160</v>
      </c>
      <c r="B8" s="7">
        <v>1463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C29" sqref="C29"/>
    </sheetView>
  </sheetViews>
  <sheetFormatPr defaultRowHeight="15"/>
  <cols>
    <col min="1" max="1" width="23.54296875" bestFit="1" customWidth="1"/>
    <col min="2" max="2" width="23.08984375" bestFit="1" customWidth="1"/>
  </cols>
  <sheetData>
    <row r="3" spans="1:2">
      <c r="A3" s="5" t="s">
        <v>13158</v>
      </c>
      <c r="B3" t="s">
        <v>15838</v>
      </c>
    </row>
    <row r="4" spans="1:2">
      <c r="A4" s="6" t="s">
        <v>12618</v>
      </c>
      <c r="B4" s="7">
        <v>4472000</v>
      </c>
    </row>
    <row r="5" spans="1:2">
      <c r="A5" s="6" t="s">
        <v>10651</v>
      </c>
      <c r="B5" s="7">
        <v>12614808460.580002</v>
      </c>
    </row>
    <row r="6" spans="1:2">
      <c r="A6" s="6" t="s">
        <v>10430</v>
      </c>
      <c r="B6" s="7">
        <v>98020806794</v>
      </c>
    </row>
    <row r="7" spans="1:2">
      <c r="A7" s="6" t="s">
        <v>13162</v>
      </c>
      <c r="B7" s="7">
        <v>6959700</v>
      </c>
    </row>
    <row r="8" spans="1:2">
      <c r="A8" s="6" t="s">
        <v>11689</v>
      </c>
      <c r="B8" s="7">
        <v>10459722337</v>
      </c>
    </row>
    <row r="9" spans="1:2">
      <c r="A9" s="6" t="s">
        <v>13164</v>
      </c>
      <c r="B9" s="7">
        <v>6163434</v>
      </c>
    </row>
    <row r="10" spans="1:2">
      <c r="A10" s="6" t="s">
        <v>13165</v>
      </c>
      <c r="B10" s="7">
        <v>151117062</v>
      </c>
    </row>
    <row r="11" spans="1:2">
      <c r="A11" s="6" t="s">
        <v>13163</v>
      </c>
      <c r="B11" s="7">
        <v>60778817</v>
      </c>
    </row>
    <row r="12" spans="1:2">
      <c r="A12" s="6" t="s">
        <v>12191</v>
      </c>
      <c r="B12" s="7">
        <v>2380050</v>
      </c>
    </row>
    <row r="13" spans="1:2">
      <c r="A13" s="6" t="s">
        <v>13160</v>
      </c>
      <c r="B13" s="7">
        <v>121327208654.58</v>
      </c>
    </row>
  </sheetData>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E22" sqref="E22"/>
    </sheetView>
  </sheetViews>
  <sheetFormatPr defaultRowHeight="15"/>
  <cols>
    <col min="1" max="1" width="19" bestFit="1" customWidth="1"/>
    <col min="2" max="2" width="18.26953125" bestFit="1" customWidth="1"/>
  </cols>
  <sheetData>
    <row r="3" spans="1:2">
      <c r="A3" s="5" t="s">
        <v>15843</v>
      </c>
      <c r="B3" t="s">
        <v>13167</v>
      </c>
    </row>
    <row r="4" spans="1:2">
      <c r="A4" s="6" t="s">
        <v>15844</v>
      </c>
      <c r="B4" s="7">
        <v>37</v>
      </c>
    </row>
    <row r="5" spans="1:2">
      <c r="A5" s="6" t="s">
        <v>15845</v>
      </c>
      <c r="B5" s="7">
        <v>1243</v>
      </c>
    </row>
    <row r="6" spans="1:2">
      <c r="A6" s="6" t="s">
        <v>15846</v>
      </c>
      <c r="B6" s="7">
        <v>183</v>
      </c>
    </row>
    <row r="7" spans="1:2">
      <c r="A7" s="6" t="s">
        <v>13160</v>
      </c>
      <c r="B7" s="7">
        <v>1463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7"/>
  <sheetViews>
    <sheetView showGridLines="0" topLeftCell="A40" workbookViewId="0"/>
  </sheetViews>
  <sheetFormatPr defaultRowHeight="15"/>
  <cols>
    <col min="1" max="1" width="12.36328125" customWidth="1"/>
    <col min="2" max="2" width="17" customWidth="1"/>
  </cols>
  <sheetData>
    <row r="1" spans="1:3">
      <c r="A1" t="s">
        <v>15839</v>
      </c>
      <c r="B1" t="s">
        <v>4</v>
      </c>
      <c r="C1" t="s">
        <v>15836</v>
      </c>
    </row>
    <row r="2" spans="1:3">
      <c r="A2" t="s">
        <v>10433</v>
      </c>
      <c r="B2" s="1">
        <v>0.44</v>
      </c>
      <c r="C2" s="12">
        <v>5</v>
      </c>
    </row>
    <row r="3" spans="1:3">
      <c r="A3" t="s">
        <v>10473</v>
      </c>
      <c r="B3" s="1">
        <v>0.66</v>
      </c>
      <c r="C3" s="12">
        <v>5</v>
      </c>
    </row>
    <row r="4" spans="1:3">
      <c r="A4" t="s">
        <v>15825</v>
      </c>
      <c r="B4" s="1">
        <v>0.57999999999999996</v>
      </c>
      <c r="C4" s="12">
        <v>5</v>
      </c>
    </row>
    <row r="5" spans="1:3">
      <c r="A5" t="s">
        <v>10473</v>
      </c>
      <c r="B5" s="1">
        <v>0.66</v>
      </c>
      <c r="C5" s="12">
        <v>5</v>
      </c>
    </row>
    <row r="6" spans="1:3">
      <c r="A6" t="s">
        <v>10473</v>
      </c>
      <c r="B6" s="1">
        <v>0.66</v>
      </c>
      <c r="C6" s="12">
        <v>5</v>
      </c>
    </row>
    <row r="7" spans="1:3">
      <c r="A7" t="s">
        <v>10469</v>
      </c>
      <c r="B7" s="1">
        <v>0.55000000000000004</v>
      </c>
      <c r="C7" s="12">
        <v>5</v>
      </c>
    </row>
    <row r="8" spans="1:3">
      <c r="A8" t="s">
        <v>10469</v>
      </c>
      <c r="B8" s="1">
        <v>0.55000000000000004</v>
      </c>
      <c r="C8" s="12">
        <v>5</v>
      </c>
    </row>
    <row r="9" spans="1:3">
      <c r="A9" t="s">
        <v>10434</v>
      </c>
      <c r="B9" s="1">
        <v>0.8</v>
      </c>
      <c r="C9" s="12">
        <v>5</v>
      </c>
    </row>
    <row r="10" spans="1:3">
      <c r="A10" t="s">
        <v>10448</v>
      </c>
      <c r="B10" s="1">
        <v>0</v>
      </c>
      <c r="C10" s="12">
        <v>5</v>
      </c>
    </row>
    <row r="11" spans="1:3">
      <c r="A11" t="s">
        <v>15825</v>
      </c>
      <c r="B11" s="1">
        <v>0.59</v>
      </c>
      <c r="C11" s="12">
        <v>5</v>
      </c>
    </row>
    <row r="12" spans="1:3">
      <c r="A12" t="s">
        <v>10441</v>
      </c>
      <c r="B12" s="1">
        <v>0.52</v>
      </c>
      <c r="C12" s="12">
        <v>5</v>
      </c>
    </row>
    <row r="13" spans="1:3">
      <c r="A13" t="s">
        <v>10466</v>
      </c>
      <c r="B13" s="1">
        <v>0.42</v>
      </c>
      <c r="C13" s="12">
        <v>5</v>
      </c>
    </row>
    <row r="14" spans="1:3">
      <c r="A14" t="s">
        <v>10470</v>
      </c>
      <c r="B14" s="1">
        <v>0.82</v>
      </c>
      <c r="C14" s="12">
        <v>5</v>
      </c>
    </row>
    <row r="15" spans="1:3">
      <c r="A15" t="s">
        <v>10473</v>
      </c>
      <c r="B15" s="1">
        <v>0.75</v>
      </c>
      <c r="C15" s="12">
        <v>5</v>
      </c>
    </row>
    <row r="16" spans="1:3">
      <c r="A16" t="s">
        <v>10453</v>
      </c>
      <c r="B16" s="1">
        <v>0.75</v>
      </c>
      <c r="C16" s="12">
        <v>5</v>
      </c>
    </row>
    <row r="17" spans="1:5">
      <c r="A17" t="s">
        <v>10470</v>
      </c>
      <c r="B17" s="1">
        <v>0.79</v>
      </c>
      <c r="C17" s="12">
        <v>5</v>
      </c>
    </row>
    <row r="18" spans="1:5">
      <c r="A18" t="s">
        <v>10474</v>
      </c>
      <c r="B18" s="1">
        <v>0.63</v>
      </c>
      <c r="C18" s="12">
        <v>5</v>
      </c>
    </row>
    <row r="19" spans="1:5">
      <c r="A19" t="s">
        <v>10489</v>
      </c>
      <c r="B19" s="1">
        <v>0.16</v>
      </c>
      <c r="C19" s="12">
        <v>5</v>
      </c>
    </row>
    <row r="20" spans="1:5">
      <c r="A20" t="s">
        <v>10518</v>
      </c>
      <c r="B20" s="1">
        <v>0</v>
      </c>
      <c r="C20" s="12">
        <v>5</v>
      </c>
    </row>
    <row r="21" spans="1:5">
      <c r="A21" t="s">
        <v>10489</v>
      </c>
      <c r="B21" s="1">
        <v>0.15</v>
      </c>
      <c r="C21" s="12">
        <v>5</v>
      </c>
    </row>
    <row r="22" spans="1:5">
      <c r="A22" t="s">
        <v>10459</v>
      </c>
      <c r="B22" s="1">
        <v>0.54</v>
      </c>
      <c r="C22" s="12">
        <v>5</v>
      </c>
    </row>
    <row r="23" spans="1:5">
      <c r="A23" t="s">
        <v>10459</v>
      </c>
      <c r="B23" s="1">
        <v>0.48</v>
      </c>
      <c r="C23" s="12">
        <v>5</v>
      </c>
    </row>
    <row r="24" spans="1:5">
      <c r="A24" t="s">
        <v>10564</v>
      </c>
      <c r="B24" s="1">
        <v>0.14000000000000001</v>
      </c>
      <c r="C24" s="12">
        <v>5</v>
      </c>
    </row>
    <row r="25" spans="1:5">
      <c r="A25" t="s">
        <v>10474</v>
      </c>
      <c r="B25" s="1">
        <v>0.63</v>
      </c>
      <c r="C25" s="12">
        <v>5</v>
      </c>
    </row>
    <row r="26" spans="1:5">
      <c r="A26" t="s">
        <v>15825</v>
      </c>
      <c r="B26" s="1">
        <v>0.69</v>
      </c>
      <c r="C26" s="12">
        <v>4</v>
      </c>
      <c r="E26" t="s">
        <v>15847</v>
      </c>
    </row>
    <row r="27" spans="1:5">
      <c r="A27" t="s">
        <v>15825</v>
      </c>
      <c r="B27" s="1">
        <v>0.35</v>
      </c>
      <c r="C27" s="12">
        <v>4</v>
      </c>
      <c r="E27" t="s">
        <v>15848</v>
      </c>
    </row>
    <row r="28" spans="1:5">
      <c r="A28" t="s">
        <v>15825</v>
      </c>
      <c r="B28" s="1">
        <v>0.78</v>
      </c>
      <c r="C28" s="12">
        <v>4</v>
      </c>
      <c r="E28" t="s">
        <v>15849</v>
      </c>
    </row>
    <row r="29" spans="1:5">
      <c r="A29" t="s">
        <v>10436</v>
      </c>
      <c r="B29" s="1">
        <v>0.59</v>
      </c>
      <c r="C29" s="12">
        <v>4</v>
      </c>
    </row>
    <row r="30" spans="1:5">
      <c r="A30" t="s">
        <v>10434</v>
      </c>
      <c r="B30" s="1">
        <v>0.66</v>
      </c>
      <c r="C30" s="12">
        <v>4</v>
      </c>
    </row>
    <row r="31" spans="1:5">
      <c r="A31" t="s">
        <v>15825</v>
      </c>
      <c r="B31" s="1">
        <v>0.22</v>
      </c>
      <c r="C31" s="12">
        <v>4</v>
      </c>
    </row>
    <row r="32" spans="1:5">
      <c r="A32" t="s">
        <v>10442</v>
      </c>
      <c r="B32" s="1">
        <v>0.65</v>
      </c>
      <c r="C32" s="12">
        <v>4</v>
      </c>
    </row>
    <row r="33" spans="1:3">
      <c r="A33" t="s">
        <v>10446</v>
      </c>
      <c r="B33" s="1">
        <v>0.5</v>
      </c>
      <c r="C33" s="12">
        <v>4</v>
      </c>
    </row>
    <row r="34" spans="1:3">
      <c r="A34" t="s">
        <v>15825</v>
      </c>
      <c r="B34" s="1">
        <v>0.56999999999999995</v>
      </c>
      <c r="C34" s="12">
        <v>4</v>
      </c>
    </row>
    <row r="35" spans="1:3">
      <c r="A35" t="s">
        <v>15825</v>
      </c>
      <c r="B35" s="1">
        <v>0.59</v>
      </c>
      <c r="C35" s="12">
        <v>4</v>
      </c>
    </row>
    <row r="36" spans="1:3">
      <c r="A36" t="s">
        <v>10433</v>
      </c>
      <c r="B36" s="1">
        <v>0.41</v>
      </c>
      <c r="C36" s="12">
        <v>4</v>
      </c>
    </row>
    <row r="37" spans="1:3">
      <c r="A37" t="s">
        <v>15825</v>
      </c>
      <c r="B37" s="1">
        <v>0.45</v>
      </c>
      <c r="C37" s="12">
        <v>4</v>
      </c>
    </row>
    <row r="38" spans="1:3">
      <c r="A38" t="s">
        <v>15825</v>
      </c>
      <c r="B38" s="1">
        <v>0.63</v>
      </c>
      <c r="C38" s="12">
        <v>4</v>
      </c>
    </row>
    <row r="39" spans="1:3">
      <c r="A39" t="s">
        <v>10459</v>
      </c>
      <c r="B39" s="1">
        <v>0.43</v>
      </c>
      <c r="C39" s="12">
        <v>4</v>
      </c>
    </row>
    <row r="40" spans="1:3">
      <c r="A40" t="s">
        <v>10459</v>
      </c>
      <c r="B40" s="1">
        <v>0.47</v>
      </c>
      <c r="C40" s="12">
        <v>4</v>
      </c>
    </row>
    <row r="41" spans="1:3">
      <c r="A41" t="s">
        <v>10466</v>
      </c>
      <c r="B41" s="1">
        <v>0.28000000000000003</v>
      </c>
      <c r="C41" s="12">
        <v>4</v>
      </c>
    </row>
    <row r="42" spans="1:3">
      <c r="A42" t="s">
        <v>10459</v>
      </c>
      <c r="B42" s="1">
        <v>0.47</v>
      </c>
      <c r="C42" s="12">
        <v>4</v>
      </c>
    </row>
    <row r="43" spans="1:3">
      <c r="A43" t="s">
        <v>10463</v>
      </c>
      <c r="B43" s="1">
        <v>0.49</v>
      </c>
      <c r="C43" s="12">
        <v>4</v>
      </c>
    </row>
    <row r="44" spans="1:3">
      <c r="A44" t="s">
        <v>10466</v>
      </c>
      <c r="B44" s="1">
        <v>0.37</v>
      </c>
      <c r="C44" s="12">
        <v>4</v>
      </c>
    </row>
    <row r="45" spans="1:3">
      <c r="A45" t="s">
        <v>10457</v>
      </c>
      <c r="B45" s="1">
        <v>0.17</v>
      </c>
      <c r="C45" s="12">
        <v>4</v>
      </c>
    </row>
    <row r="46" spans="1:3">
      <c r="A46" t="s">
        <v>10453</v>
      </c>
      <c r="B46" s="1">
        <v>0.6</v>
      </c>
      <c r="C46" s="12">
        <v>4</v>
      </c>
    </row>
    <row r="47" spans="1:3">
      <c r="A47" t="s">
        <v>10459</v>
      </c>
      <c r="B47" s="1">
        <v>0.43</v>
      </c>
      <c r="C47" s="12">
        <v>4</v>
      </c>
    </row>
    <row r="48" spans="1:3">
      <c r="A48" t="s">
        <v>10459</v>
      </c>
      <c r="B48" s="1">
        <v>0.73</v>
      </c>
      <c r="C48" s="12">
        <v>4</v>
      </c>
    </row>
    <row r="49" spans="1:3">
      <c r="A49" t="s">
        <v>10480</v>
      </c>
      <c r="B49" s="1">
        <v>0.9</v>
      </c>
      <c r="C49" s="12">
        <v>4</v>
      </c>
    </row>
    <row r="50" spans="1:3">
      <c r="A50" t="s">
        <v>10466</v>
      </c>
      <c r="B50" s="1">
        <v>0.56000000000000005</v>
      </c>
      <c r="C50" s="12">
        <v>4</v>
      </c>
    </row>
    <row r="51" spans="1:3">
      <c r="A51" t="s">
        <v>10453</v>
      </c>
      <c r="B51" s="1">
        <v>0.75</v>
      </c>
      <c r="C51" s="12">
        <v>4</v>
      </c>
    </row>
    <row r="52" spans="1:3">
      <c r="A52" t="s">
        <v>10459</v>
      </c>
      <c r="B52" s="1">
        <v>0.43</v>
      </c>
      <c r="C52" s="12">
        <v>4</v>
      </c>
    </row>
    <row r="53" spans="1:3">
      <c r="A53" t="s">
        <v>10489</v>
      </c>
      <c r="B53" s="1">
        <v>0.17</v>
      </c>
      <c r="C53" s="12">
        <v>4</v>
      </c>
    </row>
    <row r="54" spans="1:3">
      <c r="A54" t="s">
        <v>15824</v>
      </c>
      <c r="B54" s="1">
        <v>0.1</v>
      </c>
      <c r="C54" s="12">
        <v>4</v>
      </c>
    </row>
    <row r="55" spans="1:3">
      <c r="A55" t="s">
        <v>15825</v>
      </c>
      <c r="B55" s="1">
        <v>0.69</v>
      </c>
      <c r="C55" s="12">
        <v>4</v>
      </c>
    </row>
    <row r="56" spans="1:3">
      <c r="A56" t="s">
        <v>10517</v>
      </c>
      <c r="B56" s="1">
        <v>0.38</v>
      </c>
      <c r="C56" s="12">
        <v>4</v>
      </c>
    </row>
    <row r="57" spans="1:3">
      <c r="A57" t="s">
        <v>10489</v>
      </c>
      <c r="B57" s="1">
        <v>0.14000000000000001</v>
      </c>
      <c r="C57" s="12">
        <v>4</v>
      </c>
    </row>
    <row r="58" spans="1:3">
      <c r="A58" t="s">
        <v>10538</v>
      </c>
      <c r="B58" s="1">
        <v>0.44</v>
      </c>
      <c r="C58" s="12">
        <v>4</v>
      </c>
    </row>
    <row r="59" spans="1:3">
      <c r="A59" t="s">
        <v>10489</v>
      </c>
      <c r="B59" s="1">
        <v>0.21</v>
      </c>
      <c r="C59" s="12">
        <v>4</v>
      </c>
    </row>
    <row r="60" spans="1:3">
      <c r="A60" t="s">
        <v>15824</v>
      </c>
      <c r="B60" s="1">
        <v>0.42</v>
      </c>
      <c r="C60" s="12">
        <v>4</v>
      </c>
    </row>
    <row r="61" spans="1:3">
      <c r="A61" t="s">
        <v>15830</v>
      </c>
      <c r="B61" s="1">
        <v>0.59</v>
      </c>
      <c r="C61" s="12">
        <v>4</v>
      </c>
    </row>
    <row r="62" spans="1:3">
      <c r="A62" t="s">
        <v>15824</v>
      </c>
      <c r="B62" s="1">
        <v>0</v>
      </c>
      <c r="C62" s="12">
        <v>4</v>
      </c>
    </row>
    <row r="63" spans="1:3">
      <c r="A63" t="s">
        <v>10489</v>
      </c>
      <c r="B63" s="1">
        <v>0.05</v>
      </c>
      <c r="C63" s="12">
        <v>4</v>
      </c>
    </row>
    <row r="64" spans="1:3">
      <c r="A64" t="s">
        <v>10433</v>
      </c>
      <c r="B64" s="1">
        <v>0.39</v>
      </c>
      <c r="C64" s="12">
        <v>4</v>
      </c>
    </row>
    <row r="65" spans="1:3">
      <c r="A65" t="s">
        <v>10433</v>
      </c>
      <c r="B65" s="1">
        <v>0.41</v>
      </c>
      <c r="C65" s="12">
        <v>4</v>
      </c>
    </row>
    <row r="66" spans="1:3">
      <c r="A66" t="s">
        <v>10433</v>
      </c>
      <c r="B66" s="1">
        <v>0.42</v>
      </c>
      <c r="C66" s="12">
        <v>4</v>
      </c>
    </row>
    <row r="67" spans="1:3">
      <c r="A67" t="s">
        <v>10433</v>
      </c>
      <c r="B67" s="1">
        <v>0.43</v>
      </c>
      <c r="C67" s="12">
        <v>4</v>
      </c>
    </row>
    <row r="68" spans="1:3">
      <c r="A68" t="s">
        <v>10433</v>
      </c>
      <c r="B68" s="1">
        <v>0.31</v>
      </c>
      <c r="C68" s="12">
        <v>4</v>
      </c>
    </row>
    <row r="69" spans="1:3">
      <c r="A69" t="s">
        <v>10435</v>
      </c>
      <c r="B69" s="1">
        <v>0.47</v>
      </c>
      <c r="C69" s="12">
        <v>4</v>
      </c>
    </row>
    <row r="70" spans="1:3">
      <c r="A70" t="s">
        <v>10433</v>
      </c>
      <c r="B70" s="1">
        <v>0.32</v>
      </c>
      <c r="C70" s="12">
        <v>4</v>
      </c>
    </row>
    <row r="71" spans="1:3">
      <c r="A71" t="s">
        <v>10433</v>
      </c>
      <c r="B71" s="1">
        <v>0.41</v>
      </c>
      <c r="C71" s="12">
        <v>4</v>
      </c>
    </row>
    <row r="72" spans="1:3">
      <c r="A72" t="s">
        <v>10434</v>
      </c>
      <c r="B72" s="1">
        <v>0.77</v>
      </c>
      <c r="C72" s="12">
        <v>4</v>
      </c>
    </row>
    <row r="73" spans="1:3">
      <c r="A73" t="s">
        <v>10433</v>
      </c>
      <c r="B73" s="1">
        <v>0.42</v>
      </c>
      <c r="C73" s="12">
        <v>4</v>
      </c>
    </row>
    <row r="74" spans="1:3">
      <c r="A74" t="s">
        <v>10433</v>
      </c>
      <c r="B74" s="1">
        <v>0.33</v>
      </c>
      <c r="C74" s="12">
        <v>4</v>
      </c>
    </row>
    <row r="75" spans="1:3">
      <c r="A75" t="s">
        <v>10433</v>
      </c>
      <c r="B75" s="1">
        <v>0.47</v>
      </c>
      <c r="C75" s="12">
        <v>4</v>
      </c>
    </row>
    <row r="76" spans="1:3">
      <c r="A76" t="s">
        <v>15825</v>
      </c>
      <c r="B76" s="1">
        <v>0.62</v>
      </c>
      <c r="C76" s="12">
        <v>4</v>
      </c>
    </row>
    <row r="77" spans="1:3">
      <c r="A77" t="s">
        <v>10433</v>
      </c>
      <c r="B77" s="1">
        <v>0.31</v>
      </c>
      <c r="C77" s="12">
        <v>4</v>
      </c>
    </row>
    <row r="78" spans="1:3">
      <c r="A78" t="s">
        <v>10433</v>
      </c>
      <c r="B78" s="1">
        <v>0.38</v>
      </c>
      <c r="C78" s="12">
        <v>4</v>
      </c>
    </row>
    <row r="79" spans="1:3">
      <c r="A79" t="s">
        <v>10433</v>
      </c>
      <c r="B79" s="1">
        <v>0.26</v>
      </c>
      <c r="C79" s="12">
        <v>4</v>
      </c>
    </row>
    <row r="80" spans="1:3">
      <c r="A80" t="s">
        <v>10434</v>
      </c>
      <c r="B80" s="1">
        <v>0.5</v>
      </c>
      <c r="C80" s="12">
        <v>4</v>
      </c>
    </row>
    <row r="81" spans="1:3">
      <c r="A81" t="s">
        <v>10433</v>
      </c>
      <c r="B81" s="1">
        <v>0.46</v>
      </c>
      <c r="C81" s="12">
        <v>4</v>
      </c>
    </row>
    <row r="82" spans="1:3">
      <c r="A82" t="s">
        <v>10433</v>
      </c>
      <c r="B82" s="1">
        <v>0.31</v>
      </c>
      <c r="C82" s="12">
        <v>4</v>
      </c>
    </row>
    <row r="83" spans="1:3">
      <c r="A83" t="s">
        <v>10433</v>
      </c>
      <c r="B83" s="1">
        <v>0.32</v>
      </c>
      <c r="C83" s="12">
        <v>4</v>
      </c>
    </row>
    <row r="84" spans="1:3">
      <c r="A84" t="s">
        <v>10434</v>
      </c>
      <c r="B84" s="1">
        <v>0.82</v>
      </c>
      <c r="C84" s="12">
        <v>4</v>
      </c>
    </row>
    <row r="85" spans="1:3">
      <c r="A85" t="s">
        <v>15825</v>
      </c>
      <c r="B85" s="1">
        <v>0.83</v>
      </c>
      <c r="C85" s="12">
        <v>4</v>
      </c>
    </row>
    <row r="86" spans="1:3">
      <c r="A86" t="s">
        <v>10444</v>
      </c>
      <c r="B86" s="1">
        <v>0.46</v>
      </c>
      <c r="C86" s="12">
        <v>4</v>
      </c>
    </row>
    <row r="87" spans="1:3">
      <c r="A87" t="s">
        <v>10433</v>
      </c>
      <c r="B87" s="1">
        <v>0.36</v>
      </c>
      <c r="C87" s="12">
        <v>4</v>
      </c>
    </row>
    <row r="88" spans="1:3">
      <c r="A88" t="s">
        <v>10433</v>
      </c>
      <c r="B88" s="1">
        <v>0.42</v>
      </c>
      <c r="C88" s="12">
        <v>4</v>
      </c>
    </row>
    <row r="89" spans="1:3">
      <c r="A89" t="s">
        <v>10433</v>
      </c>
      <c r="B89" s="1">
        <v>0.35</v>
      </c>
      <c r="C89" s="12">
        <v>4</v>
      </c>
    </row>
    <row r="90" spans="1:3">
      <c r="A90" t="s">
        <v>10433</v>
      </c>
      <c r="B90" s="1">
        <v>0.24</v>
      </c>
      <c r="C90" s="12">
        <v>4</v>
      </c>
    </row>
    <row r="91" spans="1:3">
      <c r="A91" t="s">
        <v>10433</v>
      </c>
      <c r="B91" s="1">
        <v>0.28000000000000003</v>
      </c>
      <c r="C91" s="12">
        <v>4</v>
      </c>
    </row>
    <row r="92" spans="1:3">
      <c r="A92" t="s">
        <v>10433</v>
      </c>
      <c r="B92" s="1">
        <v>0.34</v>
      </c>
      <c r="C92" s="12">
        <v>4</v>
      </c>
    </row>
    <row r="93" spans="1:3">
      <c r="A93" t="s">
        <v>10433</v>
      </c>
      <c r="B93" s="1">
        <v>0.37</v>
      </c>
      <c r="C93" s="12">
        <v>4</v>
      </c>
    </row>
    <row r="94" spans="1:3">
      <c r="A94" t="s">
        <v>10433</v>
      </c>
      <c r="B94" s="1">
        <v>0.4</v>
      </c>
      <c r="C94" s="12">
        <v>4</v>
      </c>
    </row>
    <row r="95" spans="1:3">
      <c r="A95" t="s">
        <v>15831</v>
      </c>
      <c r="B95" s="1">
        <v>0.15</v>
      </c>
      <c r="C95" s="12">
        <v>4</v>
      </c>
    </row>
    <row r="96" spans="1:3">
      <c r="A96" t="s">
        <v>10433</v>
      </c>
      <c r="B96" s="1">
        <v>0</v>
      </c>
      <c r="C96" s="12">
        <v>4</v>
      </c>
    </row>
    <row r="97" spans="1:3">
      <c r="A97" t="s">
        <v>10444</v>
      </c>
      <c r="B97" s="1">
        <v>0.48</v>
      </c>
      <c r="C97" s="12">
        <v>4</v>
      </c>
    </row>
    <row r="98" spans="1:3">
      <c r="A98" t="s">
        <v>10433</v>
      </c>
      <c r="B98" s="1">
        <v>0.33</v>
      </c>
      <c r="C98" s="12">
        <v>4</v>
      </c>
    </row>
    <row r="99" spans="1:3">
      <c r="A99" t="s">
        <v>10453</v>
      </c>
      <c r="B99" s="1">
        <v>0.8</v>
      </c>
      <c r="C99" s="12">
        <v>4</v>
      </c>
    </row>
    <row r="100" spans="1:3">
      <c r="A100" t="s">
        <v>10456</v>
      </c>
      <c r="B100" s="1">
        <v>7.0000000000000007E-2</v>
      </c>
      <c r="C100" s="12">
        <v>4</v>
      </c>
    </row>
    <row r="101" spans="1:3">
      <c r="A101" t="s">
        <v>10457</v>
      </c>
      <c r="B101" s="1">
        <v>0</v>
      </c>
      <c r="C101" s="12">
        <v>4</v>
      </c>
    </row>
    <row r="102" spans="1:3">
      <c r="A102" t="s">
        <v>10457</v>
      </c>
      <c r="B102" s="1">
        <v>0</v>
      </c>
      <c r="C102" s="12">
        <v>4</v>
      </c>
    </row>
    <row r="103" spans="1:3">
      <c r="A103" t="s">
        <v>10456</v>
      </c>
      <c r="B103" s="1">
        <v>0.4</v>
      </c>
      <c r="C103" s="12">
        <v>4</v>
      </c>
    </row>
    <row r="104" spans="1:3">
      <c r="A104" t="s">
        <v>10456</v>
      </c>
      <c r="B104" s="1">
        <v>0.48</v>
      </c>
      <c r="C104" s="12">
        <v>4</v>
      </c>
    </row>
    <row r="105" spans="1:3">
      <c r="A105" t="s">
        <v>10467</v>
      </c>
      <c r="B105" s="1">
        <v>0.72</v>
      </c>
      <c r="C105" s="12">
        <v>4</v>
      </c>
    </row>
    <row r="106" spans="1:3">
      <c r="A106" t="s">
        <v>10453</v>
      </c>
      <c r="B106" s="1">
        <v>0.76</v>
      </c>
      <c r="C106" s="12">
        <v>4</v>
      </c>
    </row>
    <row r="107" spans="1:3">
      <c r="A107" t="s">
        <v>10453</v>
      </c>
      <c r="B107" s="1">
        <v>0.8</v>
      </c>
      <c r="C107" s="12">
        <v>4</v>
      </c>
    </row>
    <row r="108" spans="1:3">
      <c r="A108" t="s">
        <v>10459</v>
      </c>
      <c r="B108" s="1">
        <v>0.71</v>
      </c>
      <c r="C108" s="12">
        <v>4</v>
      </c>
    </row>
    <row r="109" spans="1:3">
      <c r="A109" t="s">
        <v>10470</v>
      </c>
      <c r="B109" s="1">
        <v>0.8</v>
      </c>
      <c r="C109" s="12">
        <v>4</v>
      </c>
    </row>
    <row r="110" spans="1:3">
      <c r="A110" t="s">
        <v>10457</v>
      </c>
      <c r="B110" s="1">
        <v>0</v>
      </c>
      <c r="C110" s="12">
        <v>4</v>
      </c>
    </row>
    <row r="111" spans="1:3">
      <c r="A111" t="s">
        <v>10459</v>
      </c>
      <c r="B111" s="1">
        <v>0.68</v>
      </c>
      <c r="C111" s="12">
        <v>4</v>
      </c>
    </row>
    <row r="112" spans="1:3">
      <c r="A112" t="s">
        <v>10456</v>
      </c>
      <c r="B112" s="1">
        <v>0.48</v>
      </c>
      <c r="C112" s="12">
        <v>4</v>
      </c>
    </row>
    <row r="113" spans="1:3">
      <c r="A113" t="s">
        <v>10457</v>
      </c>
      <c r="B113" s="1">
        <v>0.3</v>
      </c>
      <c r="C113" s="12">
        <v>4</v>
      </c>
    </row>
    <row r="114" spans="1:3">
      <c r="A114" t="s">
        <v>10466</v>
      </c>
      <c r="B114" s="1">
        <v>0.5</v>
      </c>
      <c r="C114" s="12">
        <v>4</v>
      </c>
    </row>
    <row r="115" spans="1:3">
      <c r="A115" t="s">
        <v>10474</v>
      </c>
      <c r="B115" s="1">
        <v>0.65</v>
      </c>
      <c r="C115" s="12">
        <v>4</v>
      </c>
    </row>
    <row r="116" spans="1:3">
      <c r="A116" t="s">
        <v>10470</v>
      </c>
      <c r="B116" s="1">
        <v>0.85</v>
      </c>
      <c r="C116" s="12">
        <v>4</v>
      </c>
    </row>
    <row r="117" spans="1:3">
      <c r="A117" t="s">
        <v>10457</v>
      </c>
      <c r="B117" s="1">
        <v>0.3</v>
      </c>
      <c r="C117" s="12">
        <v>4</v>
      </c>
    </row>
    <row r="118" spans="1:3">
      <c r="A118" t="s">
        <v>10457</v>
      </c>
      <c r="B118" s="1">
        <v>0.28999999999999998</v>
      </c>
      <c r="C118" s="12">
        <v>4</v>
      </c>
    </row>
    <row r="119" spans="1:3">
      <c r="A119" t="s">
        <v>10453</v>
      </c>
      <c r="B119" s="1">
        <v>0.8</v>
      </c>
      <c r="C119" s="12">
        <v>4</v>
      </c>
    </row>
    <row r="120" spans="1:3">
      <c r="A120" t="s">
        <v>10453</v>
      </c>
      <c r="B120" s="1">
        <v>0.76</v>
      </c>
      <c r="C120" s="12">
        <v>4</v>
      </c>
    </row>
    <row r="121" spans="1:3">
      <c r="A121" t="s">
        <v>10476</v>
      </c>
      <c r="B121" s="1">
        <v>0.66</v>
      </c>
      <c r="C121" s="12">
        <v>4</v>
      </c>
    </row>
    <row r="122" spans="1:3">
      <c r="A122" t="s">
        <v>10473</v>
      </c>
      <c r="B122" s="1">
        <v>0.7</v>
      </c>
      <c r="C122" s="12">
        <v>4</v>
      </c>
    </row>
    <row r="123" spans="1:3">
      <c r="A123" t="s">
        <v>10457</v>
      </c>
      <c r="B123" s="1">
        <v>0.1</v>
      </c>
      <c r="C123" s="12">
        <v>4</v>
      </c>
    </row>
    <row r="124" spans="1:3">
      <c r="A124" t="s">
        <v>10457</v>
      </c>
      <c r="B124" s="1">
        <v>0.25</v>
      </c>
      <c r="C124" s="12">
        <v>4</v>
      </c>
    </row>
    <row r="125" spans="1:3">
      <c r="A125" t="s">
        <v>10473</v>
      </c>
      <c r="B125" s="1">
        <v>0.5</v>
      </c>
      <c r="C125" s="12">
        <v>4</v>
      </c>
    </row>
    <row r="126" spans="1:3">
      <c r="A126" t="s">
        <v>10475</v>
      </c>
      <c r="B126" s="1">
        <v>0.38</v>
      </c>
      <c r="C126" s="12">
        <v>4</v>
      </c>
    </row>
    <row r="127" spans="1:3">
      <c r="A127" t="s">
        <v>10457</v>
      </c>
      <c r="B127" s="1">
        <v>0.21</v>
      </c>
      <c r="C127" s="12">
        <v>4</v>
      </c>
    </row>
    <row r="128" spans="1:3">
      <c r="A128" t="s">
        <v>10473</v>
      </c>
      <c r="B128" s="1">
        <v>0.75</v>
      </c>
      <c r="C128" s="12">
        <v>4</v>
      </c>
    </row>
    <row r="129" spans="1:3">
      <c r="A129" t="s">
        <v>10475</v>
      </c>
      <c r="B129" s="1">
        <v>0.74</v>
      </c>
      <c r="C129" s="12">
        <v>4</v>
      </c>
    </row>
    <row r="130" spans="1:3">
      <c r="A130" t="s">
        <v>10453</v>
      </c>
      <c r="B130" s="1">
        <v>0.78</v>
      </c>
      <c r="C130" s="12">
        <v>4</v>
      </c>
    </row>
    <row r="131" spans="1:3">
      <c r="A131" t="s">
        <v>10453</v>
      </c>
      <c r="B131" s="1">
        <v>0.8</v>
      </c>
      <c r="C131" s="12">
        <v>4</v>
      </c>
    </row>
    <row r="132" spans="1:3">
      <c r="A132" t="s">
        <v>10453</v>
      </c>
      <c r="B132" s="1">
        <v>0.76</v>
      </c>
      <c r="C132" s="12">
        <v>4</v>
      </c>
    </row>
    <row r="133" spans="1:3">
      <c r="A133" t="s">
        <v>15830</v>
      </c>
      <c r="B133" s="1">
        <v>0.8</v>
      </c>
      <c r="C133" s="12">
        <v>4</v>
      </c>
    </row>
    <row r="134" spans="1:3">
      <c r="A134" t="s">
        <v>10459</v>
      </c>
      <c r="B134" s="1">
        <v>0.74</v>
      </c>
      <c r="C134" s="12">
        <v>4</v>
      </c>
    </row>
    <row r="135" spans="1:3">
      <c r="A135" t="s">
        <v>10514</v>
      </c>
      <c r="B135" s="1">
        <v>0.2</v>
      </c>
      <c r="C135" s="12">
        <v>4</v>
      </c>
    </row>
    <row r="136" spans="1:3">
      <c r="A136" t="s">
        <v>10453</v>
      </c>
      <c r="B136" s="1">
        <v>0.6</v>
      </c>
      <c r="C136" s="12">
        <v>4</v>
      </c>
    </row>
    <row r="137" spans="1:3">
      <c r="A137" t="s">
        <v>10463</v>
      </c>
      <c r="B137" s="1">
        <v>0.43</v>
      </c>
      <c r="C137" s="12">
        <v>4</v>
      </c>
    </row>
    <row r="138" spans="1:3">
      <c r="A138" t="s">
        <v>10474</v>
      </c>
      <c r="B138" s="1">
        <v>0.65</v>
      </c>
      <c r="C138" s="12">
        <v>4</v>
      </c>
    </row>
    <row r="139" spans="1:3">
      <c r="A139" t="s">
        <v>10433</v>
      </c>
      <c r="B139" s="1">
        <v>0.39</v>
      </c>
      <c r="C139" s="12">
        <v>4</v>
      </c>
    </row>
    <row r="140" spans="1:3">
      <c r="A140" t="s">
        <v>10514</v>
      </c>
      <c r="B140" s="1">
        <v>0.2</v>
      </c>
      <c r="C140" s="12">
        <v>4</v>
      </c>
    </row>
    <row r="141" spans="1:3">
      <c r="A141" t="s">
        <v>10433</v>
      </c>
      <c r="B141" s="1">
        <v>0.41</v>
      </c>
      <c r="C141" s="12">
        <v>4</v>
      </c>
    </row>
    <row r="142" spans="1:3">
      <c r="A142" t="s">
        <v>10513</v>
      </c>
      <c r="B142" s="1">
        <v>0.33</v>
      </c>
      <c r="C142" s="12">
        <v>4</v>
      </c>
    </row>
    <row r="143" spans="1:3">
      <c r="A143" t="s">
        <v>10489</v>
      </c>
      <c r="B143" s="1">
        <v>0.12</v>
      </c>
      <c r="C143" s="12">
        <v>4</v>
      </c>
    </row>
    <row r="144" spans="1:3">
      <c r="A144" t="s">
        <v>10537</v>
      </c>
      <c r="B144" s="1">
        <v>0.76</v>
      </c>
      <c r="C144" s="12">
        <v>4</v>
      </c>
    </row>
    <row r="145" spans="1:3">
      <c r="A145" t="s">
        <v>15824</v>
      </c>
      <c r="B145" s="1">
        <v>0.42</v>
      </c>
      <c r="C145" s="12">
        <v>4</v>
      </c>
    </row>
    <row r="146" spans="1:3">
      <c r="A146" t="s">
        <v>10525</v>
      </c>
      <c r="B146" s="1">
        <v>0.25</v>
      </c>
      <c r="C146" s="12">
        <v>4</v>
      </c>
    </row>
    <row r="147" spans="1:3">
      <c r="A147" t="s">
        <v>15822</v>
      </c>
      <c r="B147" s="1">
        <v>0.46</v>
      </c>
      <c r="C147" s="12">
        <v>4</v>
      </c>
    </row>
    <row r="148" spans="1:3">
      <c r="A148" t="s">
        <v>10433</v>
      </c>
      <c r="B148" s="1">
        <v>0.44</v>
      </c>
      <c r="C148" s="12">
        <v>4</v>
      </c>
    </row>
    <row r="149" spans="1:3">
      <c r="A149" t="s">
        <v>15825</v>
      </c>
      <c r="B149" s="1">
        <v>0.72</v>
      </c>
      <c r="C149" s="12">
        <v>4</v>
      </c>
    </row>
    <row r="150" spans="1:3">
      <c r="A150" t="s">
        <v>10433</v>
      </c>
      <c r="B150" s="1">
        <v>0.25</v>
      </c>
      <c r="C150" s="12">
        <v>4</v>
      </c>
    </row>
    <row r="151" spans="1:3">
      <c r="A151" t="s">
        <v>10433</v>
      </c>
      <c r="B151" s="1">
        <v>0.28000000000000003</v>
      </c>
      <c r="C151" s="12">
        <v>4</v>
      </c>
    </row>
    <row r="152" spans="1:3">
      <c r="A152" t="s">
        <v>10435</v>
      </c>
      <c r="B152" s="1">
        <v>0.46</v>
      </c>
      <c r="C152" s="12">
        <v>4</v>
      </c>
    </row>
    <row r="153" spans="1:3">
      <c r="A153" t="s">
        <v>10433</v>
      </c>
      <c r="B153" s="1">
        <v>0.27</v>
      </c>
      <c r="C153" s="12">
        <v>4</v>
      </c>
    </row>
    <row r="154" spans="1:3">
      <c r="A154" t="s">
        <v>10433</v>
      </c>
      <c r="B154" s="1">
        <v>0.44</v>
      </c>
      <c r="C154" s="12">
        <v>4</v>
      </c>
    </row>
    <row r="155" spans="1:3">
      <c r="A155" t="s">
        <v>15831</v>
      </c>
      <c r="B155" s="1">
        <v>0.47</v>
      </c>
      <c r="C155" s="12">
        <v>4</v>
      </c>
    </row>
    <row r="156" spans="1:3">
      <c r="A156" t="s">
        <v>10433</v>
      </c>
      <c r="B156" s="1">
        <v>0.37</v>
      </c>
      <c r="C156" s="12">
        <v>4</v>
      </c>
    </row>
    <row r="157" spans="1:3">
      <c r="A157" t="s">
        <v>10433</v>
      </c>
      <c r="B157" s="1">
        <v>0.25</v>
      </c>
      <c r="C157" s="12">
        <v>4</v>
      </c>
    </row>
    <row r="158" spans="1:3">
      <c r="A158" t="s">
        <v>10433</v>
      </c>
      <c r="B158" s="1">
        <v>0.22</v>
      </c>
      <c r="C158" s="12">
        <v>4</v>
      </c>
    </row>
    <row r="159" spans="1:3">
      <c r="A159" t="s">
        <v>10433</v>
      </c>
      <c r="B159" s="1">
        <v>0.54</v>
      </c>
      <c r="C159" s="12">
        <v>4</v>
      </c>
    </row>
    <row r="160" spans="1:3">
      <c r="A160" t="s">
        <v>10433</v>
      </c>
      <c r="B160" s="1">
        <v>0.27</v>
      </c>
      <c r="C160" s="12">
        <v>4</v>
      </c>
    </row>
    <row r="161" spans="1:3">
      <c r="A161" t="s">
        <v>10433</v>
      </c>
      <c r="B161" s="1">
        <v>0.27</v>
      </c>
      <c r="C161" s="12">
        <v>4</v>
      </c>
    </row>
    <row r="162" spans="1:3">
      <c r="A162" t="s">
        <v>10433</v>
      </c>
      <c r="B162" s="1">
        <v>0.64</v>
      </c>
      <c r="C162" s="12">
        <v>4</v>
      </c>
    </row>
    <row r="163" spans="1:3">
      <c r="A163" t="s">
        <v>10434</v>
      </c>
      <c r="B163" s="1">
        <v>0.42</v>
      </c>
      <c r="C163" s="12">
        <v>4</v>
      </c>
    </row>
    <row r="164" spans="1:3">
      <c r="A164" t="s">
        <v>10433</v>
      </c>
      <c r="B164" s="1">
        <v>0.23</v>
      </c>
      <c r="C164" s="12">
        <v>4</v>
      </c>
    </row>
    <row r="165" spans="1:3">
      <c r="A165" t="s">
        <v>10440</v>
      </c>
      <c r="B165" s="1">
        <v>0.31</v>
      </c>
      <c r="C165" s="12">
        <v>4</v>
      </c>
    </row>
    <row r="166" spans="1:3">
      <c r="A166" t="s">
        <v>10440</v>
      </c>
      <c r="B166" s="1">
        <v>0.76</v>
      </c>
      <c r="C166" s="12">
        <v>4</v>
      </c>
    </row>
    <row r="167" spans="1:3">
      <c r="A167" t="s">
        <v>10435</v>
      </c>
      <c r="B167" s="1">
        <v>0.48</v>
      </c>
      <c r="C167" s="12">
        <v>4</v>
      </c>
    </row>
    <row r="168" spans="1:3">
      <c r="A168" t="s">
        <v>10433</v>
      </c>
      <c r="B168" s="1">
        <v>0.31</v>
      </c>
      <c r="C168" s="12">
        <v>4</v>
      </c>
    </row>
    <row r="169" spans="1:3">
      <c r="A169" t="s">
        <v>10433</v>
      </c>
      <c r="B169" s="1">
        <v>0.63</v>
      </c>
      <c r="C169" s="12">
        <v>4</v>
      </c>
    </row>
    <row r="170" spans="1:3">
      <c r="A170" t="s">
        <v>15825</v>
      </c>
      <c r="B170" s="1">
        <v>0.88</v>
      </c>
      <c r="C170" s="12">
        <v>4</v>
      </c>
    </row>
    <row r="171" spans="1:3">
      <c r="A171" t="s">
        <v>10434</v>
      </c>
      <c r="B171" s="1">
        <v>0.5</v>
      </c>
      <c r="C171" s="12">
        <v>4</v>
      </c>
    </row>
    <row r="172" spans="1:3">
      <c r="A172" t="s">
        <v>10436</v>
      </c>
      <c r="B172" s="1">
        <v>0.42</v>
      </c>
      <c r="C172" s="12">
        <v>4</v>
      </c>
    </row>
    <row r="173" spans="1:3">
      <c r="A173" t="s">
        <v>10434</v>
      </c>
      <c r="B173" s="1">
        <v>0.65</v>
      </c>
      <c r="C173" s="12">
        <v>4</v>
      </c>
    </row>
    <row r="174" spans="1:3">
      <c r="A174" t="s">
        <v>10444</v>
      </c>
      <c r="B174" s="1">
        <v>0.6</v>
      </c>
      <c r="C174" s="12">
        <v>4</v>
      </c>
    </row>
    <row r="175" spans="1:3">
      <c r="A175" t="s">
        <v>10433</v>
      </c>
      <c r="B175" s="1">
        <v>0.27</v>
      </c>
      <c r="C175" s="12">
        <v>4</v>
      </c>
    </row>
    <row r="176" spans="1:3">
      <c r="A176" t="s">
        <v>15825</v>
      </c>
      <c r="B176" s="1">
        <v>0.7</v>
      </c>
      <c r="C176" s="12">
        <v>4</v>
      </c>
    </row>
    <row r="177" spans="1:3">
      <c r="A177" t="s">
        <v>10434</v>
      </c>
      <c r="B177" s="1">
        <v>0.5</v>
      </c>
      <c r="C177" s="12">
        <v>4</v>
      </c>
    </row>
    <row r="178" spans="1:3">
      <c r="A178" t="s">
        <v>15825</v>
      </c>
      <c r="B178" s="1">
        <v>0.62</v>
      </c>
      <c r="C178" s="12">
        <v>4</v>
      </c>
    </row>
    <row r="179" spans="1:3">
      <c r="A179" t="s">
        <v>15825</v>
      </c>
      <c r="B179" s="1">
        <v>0.63</v>
      </c>
      <c r="C179" s="12">
        <v>4</v>
      </c>
    </row>
    <row r="180" spans="1:3">
      <c r="A180" t="s">
        <v>10433</v>
      </c>
      <c r="B180" s="1">
        <v>0.37</v>
      </c>
      <c r="C180" s="12">
        <v>4</v>
      </c>
    </row>
    <row r="181" spans="1:3">
      <c r="A181" t="s">
        <v>10433</v>
      </c>
      <c r="B181" s="1">
        <v>0.35</v>
      </c>
      <c r="C181" s="12">
        <v>4</v>
      </c>
    </row>
    <row r="182" spans="1:3">
      <c r="A182" t="s">
        <v>10434</v>
      </c>
      <c r="B182" s="1">
        <v>0.59</v>
      </c>
      <c r="C182" s="12">
        <v>4</v>
      </c>
    </row>
    <row r="183" spans="1:3">
      <c r="A183" t="s">
        <v>10433</v>
      </c>
      <c r="B183" s="1">
        <v>0.52</v>
      </c>
      <c r="C183" s="12">
        <v>4</v>
      </c>
    </row>
    <row r="184" spans="1:3">
      <c r="A184" t="s">
        <v>10433</v>
      </c>
      <c r="B184" s="1">
        <v>0.46</v>
      </c>
      <c r="C184" s="12">
        <v>4</v>
      </c>
    </row>
    <row r="185" spans="1:3">
      <c r="A185" t="s">
        <v>10453</v>
      </c>
      <c r="B185" s="1">
        <v>0.91</v>
      </c>
      <c r="C185" s="12">
        <v>4</v>
      </c>
    </row>
    <row r="186" spans="1:3">
      <c r="A186" t="s">
        <v>10457</v>
      </c>
      <c r="B186" s="1">
        <v>0.21</v>
      </c>
      <c r="C186" s="12">
        <v>4</v>
      </c>
    </row>
    <row r="187" spans="1:3">
      <c r="A187" t="s">
        <v>10457</v>
      </c>
      <c r="B187" s="1">
        <v>0.21</v>
      </c>
      <c r="C187" s="12">
        <v>4</v>
      </c>
    </row>
    <row r="188" spans="1:3">
      <c r="A188" t="s">
        <v>10453</v>
      </c>
      <c r="B188" s="1">
        <v>0.81</v>
      </c>
      <c r="C188" s="12">
        <v>4</v>
      </c>
    </row>
    <row r="189" spans="1:3">
      <c r="A189" t="s">
        <v>10453</v>
      </c>
      <c r="B189" s="1">
        <v>0.91</v>
      </c>
      <c r="C189" s="12">
        <v>4</v>
      </c>
    </row>
    <row r="190" spans="1:3">
      <c r="A190" t="s">
        <v>10453</v>
      </c>
      <c r="B190" s="1">
        <v>0.78</v>
      </c>
      <c r="C190" s="12">
        <v>4</v>
      </c>
    </row>
    <row r="191" spans="1:3">
      <c r="A191" t="s">
        <v>10453</v>
      </c>
      <c r="B191" s="1">
        <v>0.91</v>
      </c>
      <c r="C191" s="12">
        <v>4</v>
      </c>
    </row>
    <row r="192" spans="1:3">
      <c r="A192" t="s">
        <v>10453</v>
      </c>
      <c r="B192" s="1">
        <v>0.91</v>
      </c>
      <c r="C192" s="12">
        <v>4</v>
      </c>
    </row>
    <row r="193" spans="1:3">
      <c r="A193" t="s">
        <v>10453</v>
      </c>
      <c r="B193" s="1">
        <v>0.91</v>
      </c>
      <c r="C193" s="12">
        <v>4</v>
      </c>
    </row>
    <row r="194" spans="1:3">
      <c r="A194" t="s">
        <v>10457</v>
      </c>
      <c r="B194" s="1">
        <v>0.19</v>
      </c>
      <c r="C194" s="12">
        <v>4</v>
      </c>
    </row>
    <row r="195" spans="1:3">
      <c r="A195" t="s">
        <v>10457</v>
      </c>
      <c r="B195" s="1">
        <v>0.26</v>
      </c>
      <c r="C195" s="12">
        <v>4</v>
      </c>
    </row>
    <row r="196" spans="1:3">
      <c r="A196" t="s">
        <v>10453</v>
      </c>
      <c r="B196" s="1">
        <v>0.71</v>
      </c>
      <c r="C196" s="12">
        <v>4</v>
      </c>
    </row>
    <row r="197" spans="1:3">
      <c r="A197" t="s">
        <v>10457</v>
      </c>
      <c r="B197" s="1">
        <v>0.1</v>
      </c>
      <c r="C197" s="12">
        <v>4</v>
      </c>
    </row>
    <row r="198" spans="1:3">
      <c r="A198" t="s">
        <v>10466</v>
      </c>
      <c r="B198" s="1">
        <v>0.35</v>
      </c>
      <c r="C198" s="12">
        <v>4</v>
      </c>
    </row>
    <row r="199" spans="1:3">
      <c r="A199" t="s">
        <v>10457</v>
      </c>
      <c r="B199" s="1">
        <v>0.26</v>
      </c>
      <c r="C199" s="12">
        <v>4</v>
      </c>
    </row>
    <row r="200" spans="1:3">
      <c r="A200" t="s">
        <v>10457</v>
      </c>
      <c r="B200" s="1">
        <v>0.22</v>
      </c>
      <c r="C200" s="12">
        <v>4</v>
      </c>
    </row>
    <row r="201" spans="1:3">
      <c r="A201" t="s">
        <v>10463</v>
      </c>
      <c r="B201" s="1">
        <v>0.52</v>
      </c>
      <c r="C201" s="12">
        <v>4</v>
      </c>
    </row>
    <row r="202" spans="1:3">
      <c r="A202" t="s">
        <v>10462</v>
      </c>
      <c r="B202" s="1">
        <v>0</v>
      </c>
      <c r="C202" s="12">
        <v>4</v>
      </c>
    </row>
    <row r="203" spans="1:3">
      <c r="A203" t="s">
        <v>10457</v>
      </c>
      <c r="B203" s="1">
        <v>0.22</v>
      </c>
      <c r="C203" s="12">
        <v>4</v>
      </c>
    </row>
    <row r="204" spans="1:3">
      <c r="A204" t="s">
        <v>10453</v>
      </c>
      <c r="B204" s="1">
        <v>0.7</v>
      </c>
      <c r="C204" s="12">
        <v>4</v>
      </c>
    </row>
    <row r="205" spans="1:3">
      <c r="A205" t="s">
        <v>10475</v>
      </c>
      <c r="B205" s="1">
        <v>0.81</v>
      </c>
      <c r="C205" s="12">
        <v>4</v>
      </c>
    </row>
    <row r="206" spans="1:3">
      <c r="A206" t="s">
        <v>10466</v>
      </c>
      <c r="B206" s="1">
        <v>0.17</v>
      </c>
      <c r="C206" s="12">
        <v>4</v>
      </c>
    </row>
    <row r="207" spans="1:3">
      <c r="A207" t="s">
        <v>10453</v>
      </c>
      <c r="B207" s="1">
        <v>0.78</v>
      </c>
      <c r="C207" s="12">
        <v>4</v>
      </c>
    </row>
    <row r="208" spans="1:3">
      <c r="A208" t="s">
        <v>10472</v>
      </c>
      <c r="B208" s="1">
        <v>0.81</v>
      </c>
      <c r="C208" s="12">
        <v>4</v>
      </c>
    </row>
    <row r="209" spans="1:3">
      <c r="A209" t="s">
        <v>10466</v>
      </c>
      <c r="B209" s="1">
        <v>0.67</v>
      </c>
      <c r="C209" s="12">
        <v>4</v>
      </c>
    </row>
    <row r="210" spans="1:3">
      <c r="A210" t="s">
        <v>10453</v>
      </c>
      <c r="B210" s="1">
        <v>0.85</v>
      </c>
      <c r="C210" s="12">
        <v>4</v>
      </c>
    </row>
    <row r="211" spans="1:3">
      <c r="A211" t="s">
        <v>10472</v>
      </c>
      <c r="B211" s="1">
        <v>0.84</v>
      </c>
      <c r="C211" s="12">
        <v>4</v>
      </c>
    </row>
    <row r="212" spans="1:3">
      <c r="A212" t="s">
        <v>10462</v>
      </c>
      <c r="B212" s="1">
        <v>0.05</v>
      </c>
      <c r="C212" s="12">
        <v>4</v>
      </c>
    </row>
    <row r="213" spans="1:3">
      <c r="A213" t="s">
        <v>10453</v>
      </c>
      <c r="B213" s="1">
        <v>0.81</v>
      </c>
      <c r="C213" s="12">
        <v>4</v>
      </c>
    </row>
    <row r="214" spans="1:3">
      <c r="A214" t="s">
        <v>10457</v>
      </c>
      <c r="B214" s="1">
        <v>0.49</v>
      </c>
      <c r="C214" s="12">
        <v>4</v>
      </c>
    </row>
    <row r="215" spans="1:3">
      <c r="A215" t="s">
        <v>10467</v>
      </c>
      <c r="B215" s="1">
        <v>0.72</v>
      </c>
      <c r="C215" s="12">
        <v>4</v>
      </c>
    </row>
    <row r="216" spans="1:3">
      <c r="A216" t="s">
        <v>10453</v>
      </c>
      <c r="B216" s="1">
        <v>0.81</v>
      </c>
      <c r="C216" s="12">
        <v>4</v>
      </c>
    </row>
    <row r="217" spans="1:3">
      <c r="A217" t="s">
        <v>10453</v>
      </c>
      <c r="B217" s="1">
        <v>0.78</v>
      </c>
      <c r="C217" s="12">
        <v>4</v>
      </c>
    </row>
    <row r="218" spans="1:3">
      <c r="A218" t="s">
        <v>10462</v>
      </c>
      <c r="B218" s="1">
        <v>0.69</v>
      </c>
      <c r="C218" s="12">
        <v>4</v>
      </c>
    </row>
    <row r="219" spans="1:3">
      <c r="A219" t="s">
        <v>10453</v>
      </c>
      <c r="B219" s="1">
        <v>0.71</v>
      </c>
      <c r="C219" s="12">
        <v>4</v>
      </c>
    </row>
    <row r="220" spans="1:3">
      <c r="A220" t="s">
        <v>10453</v>
      </c>
      <c r="B220" s="1">
        <v>0.7</v>
      </c>
      <c r="C220" s="12">
        <v>4</v>
      </c>
    </row>
    <row r="221" spans="1:3">
      <c r="A221" t="s">
        <v>10523</v>
      </c>
      <c r="B221" s="1">
        <v>0.4</v>
      </c>
      <c r="C221" s="12">
        <v>4</v>
      </c>
    </row>
    <row r="222" spans="1:3">
      <c r="A222" t="s">
        <v>10525</v>
      </c>
      <c r="B222" s="1">
        <v>0.24</v>
      </c>
      <c r="C222" s="12">
        <v>4</v>
      </c>
    </row>
    <row r="223" spans="1:3">
      <c r="A223" t="s">
        <v>15825</v>
      </c>
      <c r="B223" s="1">
        <v>0.72</v>
      </c>
      <c r="C223" s="12">
        <v>4</v>
      </c>
    </row>
    <row r="224" spans="1:3">
      <c r="A224" t="s">
        <v>10472</v>
      </c>
      <c r="B224" s="1">
        <v>0.81</v>
      </c>
      <c r="C224" s="12">
        <v>4</v>
      </c>
    </row>
    <row r="225" spans="1:3">
      <c r="A225" t="s">
        <v>10513</v>
      </c>
      <c r="B225" s="1">
        <v>0.64</v>
      </c>
      <c r="C225" s="12">
        <v>4</v>
      </c>
    </row>
    <row r="226" spans="1:3">
      <c r="A226" t="s">
        <v>10453</v>
      </c>
      <c r="B226" s="1">
        <v>0.75</v>
      </c>
      <c r="C226" s="12">
        <v>4</v>
      </c>
    </row>
    <row r="227" spans="1:3">
      <c r="A227" t="s">
        <v>10501</v>
      </c>
      <c r="B227" s="1">
        <v>0.65</v>
      </c>
      <c r="C227" s="12">
        <v>4</v>
      </c>
    </row>
    <row r="228" spans="1:3">
      <c r="A228" t="s">
        <v>10477</v>
      </c>
      <c r="B228" s="1">
        <v>0.63</v>
      </c>
      <c r="C228" s="12">
        <v>4</v>
      </c>
    </row>
    <row r="229" spans="1:3">
      <c r="A229" t="s">
        <v>10474</v>
      </c>
      <c r="B229" s="1">
        <v>0.66</v>
      </c>
      <c r="C229" s="12">
        <v>4</v>
      </c>
    </row>
    <row r="230" spans="1:3">
      <c r="A230" t="s">
        <v>10556</v>
      </c>
      <c r="B230" s="1">
        <v>0.6</v>
      </c>
      <c r="C230" s="12">
        <v>4</v>
      </c>
    </row>
    <row r="231" spans="1:3">
      <c r="A231" t="s">
        <v>10462</v>
      </c>
      <c r="B231" s="1">
        <v>0.69</v>
      </c>
      <c r="C231" s="12">
        <v>4</v>
      </c>
    </row>
    <row r="232" spans="1:3">
      <c r="A232" t="s">
        <v>10462</v>
      </c>
      <c r="B232" s="1">
        <v>0.56000000000000005</v>
      </c>
      <c r="C232" s="12">
        <v>4</v>
      </c>
    </row>
    <row r="233" spans="1:3">
      <c r="A233" t="s">
        <v>10453</v>
      </c>
      <c r="B233" s="1">
        <v>0.25</v>
      </c>
      <c r="C233" s="12">
        <v>4</v>
      </c>
    </row>
    <row r="234" spans="1:3">
      <c r="A234" t="s">
        <v>10433</v>
      </c>
      <c r="B234" s="1">
        <v>0.44</v>
      </c>
      <c r="C234" s="12">
        <v>4</v>
      </c>
    </row>
    <row r="235" spans="1:3">
      <c r="A235" t="s">
        <v>10513</v>
      </c>
      <c r="B235" s="1">
        <v>0.7</v>
      </c>
      <c r="C235" s="12">
        <v>4</v>
      </c>
    </row>
    <row r="236" spans="1:3">
      <c r="A236" t="s">
        <v>10477</v>
      </c>
      <c r="B236" s="1">
        <v>0.66</v>
      </c>
      <c r="C236" s="12">
        <v>4</v>
      </c>
    </row>
    <row r="237" spans="1:3">
      <c r="A237" t="s">
        <v>10433</v>
      </c>
      <c r="B237" s="1">
        <v>0.65</v>
      </c>
      <c r="C237" s="12">
        <v>4</v>
      </c>
    </row>
    <row r="238" spans="1:3">
      <c r="A238" t="s">
        <v>10435</v>
      </c>
      <c r="B238" s="1">
        <v>0.63</v>
      </c>
      <c r="C238" s="12">
        <v>4</v>
      </c>
    </row>
    <row r="239" spans="1:3">
      <c r="A239" t="s">
        <v>10433</v>
      </c>
      <c r="B239" s="1">
        <v>0.53</v>
      </c>
      <c r="C239" s="12">
        <v>4</v>
      </c>
    </row>
    <row r="240" spans="1:3">
      <c r="A240" t="s">
        <v>15825</v>
      </c>
      <c r="B240" s="1">
        <v>0.53</v>
      </c>
      <c r="C240" s="12">
        <v>4</v>
      </c>
    </row>
    <row r="241" spans="1:3">
      <c r="A241" t="s">
        <v>10433</v>
      </c>
      <c r="B241" s="1">
        <v>0.54</v>
      </c>
      <c r="C241" s="12">
        <v>4</v>
      </c>
    </row>
    <row r="242" spans="1:3">
      <c r="A242" t="s">
        <v>15825</v>
      </c>
      <c r="B242" s="1">
        <v>0.57999999999999996</v>
      </c>
      <c r="C242" s="12">
        <v>4</v>
      </c>
    </row>
    <row r="243" spans="1:3">
      <c r="A243" t="s">
        <v>10433</v>
      </c>
      <c r="B243" s="1">
        <v>0.28000000000000003</v>
      </c>
      <c r="C243" s="12">
        <v>4</v>
      </c>
    </row>
    <row r="244" spans="1:3">
      <c r="A244" t="s">
        <v>15831</v>
      </c>
      <c r="B244" s="1">
        <v>0.5</v>
      </c>
      <c r="C244" s="12">
        <v>4</v>
      </c>
    </row>
    <row r="245" spans="1:3">
      <c r="A245" t="s">
        <v>10433</v>
      </c>
      <c r="B245" s="1">
        <v>0.4</v>
      </c>
      <c r="C245" s="12">
        <v>4</v>
      </c>
    </row>
    <row r="246" spans="1:3">
      <c r="A246" t="s">
        <v>10433</v>
      </c>
      <c r="B246" s="1">
        <v>0.11</v>
      </c>
      <c r="C246" s="12">
        <v>4</v>
      </c>
    </row>
    <row r="247" spans="1:3">
      <c r="A247" t="s">
        <v>10453</v>
      </c>
      <c r="B247" s="1">
        <v>0.62</v>
      </c>
      <c r="C247" s="12">
        <v>4</v>
      </c>
    </row>
    <row r="248" spans="1:3">
      <c r="A248" t="s">
        <v>10462</v>
      </c>
      <c r="B248" s="1">
        <v>0.4</v>
      </c>
      <c r="C248" s="12">
        <v>4</v>
      </c>
    </row>
    <row r="249" spans="1:3">
      <c r="A249" t="s">
        <v>10462</v>
      </c>
      <c r="B249" s="1">
        <v>0.65</v>
      </c>
      <c r="C249" s="12">
        <v>4</v>
      </c>
    </row>
    <row r="250" spans="1:3">
      <c r="A250" t="s">
        <v>10457</v>
      </c>
      <c r="B250" s="1">
        <v>0.28999999999999998</v>
      </c>
      <c r="C250" s="12">
        <v>4</v>
      </c>
    </row>
    <row r="251" spans="1:3">
      <c r="A251" t="s">
        <v>10457</v>
      </c>
      <c r="B251" s="1">
        <v>0.28000000000000003</v>
      </c>
      <c r="C251" s="12">
        <v>4</v>
      </c>
    </row>
    <row r="252" spans="1:3">
      <c r="A252" t="s">
        <v>10457</v>
      </c>
      <c r="B252" s="1">
        <v>0.32</v>
      </c>
      <c r="C252" s="12">
        <v>4</v>
      </c>
    </row>
    <row r="253" spans="1:3">
      <c r="A253" t="s">
        <v>10457</v>
      </c>
      <c r="B253" s="1">
        <v>0.23</v>
      </c>
      <c r="C253" s="12">
        <v>4</v>
      </c>
    </row>
    <row r="254" spans="1:3">
      <c r="A254" t="s">
        <v>10457</v>
      </c>
      <c r="B254" s="1">
        <v>0.24</v>
      </c>
      <c r="C254" s="12">
        <v>4</v>
      </c>
    </row>
    <row r="255" spans="1:3">
      <c r="A255" t="s">
        <v>10453</v>
      </c>
      <c r="B255" s="1">
        <v>0.5</v>
      </c>
      <c r="C255" s="12">
        <v>4</v>
      </c>
    </row>
    <row r="256" spans="1:3">
      <c r="A256" t="s">
        <v>10457</v>
      </c>
      <c r="B256" s="1">
        <v>0.18</v>
      </c>
      <c r="C256" s="12">
        <v>4</v>
      </c>
    </row>
    <row r="257" spans="1:3">
      <c r="A257" t="s">
        <v>10466</v>
      </c>
      <c r="B257" s="1">
        <v>0.65</v>
      </c>
      <c r="C257" s="12">
        <v>4</v>
      </c>
    </row>
    <row r="258" spans="1:3">
      <c r="A258" t="s">
        <v>10457</v>
      </c>
      <c r="B258" s="1">
        <v>0.28000000000000003</v>
      </c>
      <c r="C258" s="12">
        <v>4</v>
      </c>
    </row>
    <row r="259" spans="1:3">
      <c r="A259" t="s">
        <v>10462</v>
      </c>
      <c r="B259" s="1">
        <v>0.62</v>
      </c>
      <c r="C259" s="12">
        <v>4</v>
      </c>
    </row>
    <row r="260" spans="1:3">
      <c r="A260" t="s">
        <v>10457</v>
      </c>
      <c r="B260" s="1">
        <v>0.3</v>
      </c>
      <c r="C260" s="12">
        <v>4</v>
      </c>
    </row>
    <row r="261" spans="1:3">
      <c r="A261" t="s">
        <v>10457</v>
      </c>
      <c r="B261" s="1">
        <v>0.27</v>
      </c>
      <c r="C261" s="12">
        <v>4</v>
      </c>
    </row>
    <row r="262" spans="1:3">
      <c r="A262" t="s">
        <v>10457</v>
      </c>
      <c r="B262" s="1">
        <v>0.32</v>
      </c>
      <c r="C262" s="12">
        <v>4</v>
      </c>
    </row>
    <row r="263" spans="1:3">
      <c r="A263" t="s">
        <v>10470</v>
      </c>
      <c r="B263" s="1">
        <v>0.6</v>
      </c>
      <c r="C263" s="12">
        <v>4</v>
      </c>
    </row>
    <row r="264" spans="1:3">
      <c r="A264" t="s">
        <v>10456</v>
      </c>
      <c r="B264" s="1">
        <v>0.28000000000000003</v>
      </c>
      <c r="C264" s="12">
        <v>4</v>
      </c>
    </row>
    <row r="265" spans="1:3">
      <c r="A265" t="s">
        <v>10457</v>
      </c>
      <c r="B265" s="1">
        <v>0.27</v>
      </c>
      <c r="C265" s="12">
        <v>4</v>
      </c>
    </row>
    <row r="266" spans="1:3">
      <c r="A266" t="s">
        <v>10453</v>
      </c>
      <c r="B266" s="1">
        <v>0.62</v>
      </c>
      <c r="C266" s="12">
        <v>4</v>
      </c>
    </row>
    <row r="267" spans="1:3">
      <c r="A267" t="s">
        <v>10457</v>
      </c>
      <c r="B267" s="1">
        <v>0.28000000000000003</v>
      </c>
      <c r="C267" s="12">
        <v>4</v>
      </c>
    </row>
    <row r="268" spans="1:3">
      <c r="A268" t="s">
        <v>10472</v>
      </c>
      <c r="B268" s="1">
        <v>0.6</v>
      </c>
      <c r="C268" s="12">
        <v>4</v>
      </c>
    </row>
    <row r="269" spans="1:3">
      <c r="A269" t="s">
        <v>10457</v>
      </c>
      <c r="B269" s="1">
        <v>0.28000000000000003</v>
      </c>
      <c r="C269" s="12">
        <v>4</v>
      </c>
    </row>
    <row r="270" spans="1:3">
      <c r="A270" t="s">
        <v>10457</v>
      </c>
      <c r="B270" s="1">
        <v>0.26</v>
      </c>
      <c r="C270" s="12">
        <v>4</v>
      </c>
    </row>
    <row r="271" spans="1:3">
      <c r="A271" t="s">
        <v>10457</v>
      </c>
      <c r="B271" s="1">
        <v>0.18</v>
      </c>
      <c r="C271" s="12">
        <v>4</v>
      </c>
    </row>
    <row r="272" spans="1:3">
      <c r="A272" t="s">
        <v>10462</v>
      </c>
      <c r="B272" s="1">
        <v>0.6</v>
      </c>
      <c r="C272" s="12">
        <v>4</v>
      </c>
    </row>
    <row r="273" spans="1:3">
      <c r="A273" t="s">
        <v>10470</v>
      </c>
      <c r="B273" s="1">
        <v>0.81</v>
      </c>
      <c r="C273" s="12">
        <v>4</v>
      </c>
    </row>
    <row r="274" spans="1:3">
      <c r="A274" t="s">
        <v>10457</v>
      </c>
      <c r="B274" s="1">
        <v>0.3</v>
      </c>
      <c r="C274" s="12">
        <v>4</v>
      </c>
    </row>
    <row r="275" spans="1:3">
      <c r="A275" t="s">
        <v>10457</v>
      </c>
      <c r="B275" s="1">
        <v>0.28000000000000003</v>
      </c>
      <c r="C275" s="12">
        <v>4</v>
      </c>
    </row>
    <row r="276" spans="1:3">
      <c r="A276" t="s">
        <v>10453</v>
      </c>
      <c r="B276" s="1">
        <v>0.62</v>
      </c>
      <c r="C276" s="12">
        <v>4</v>
      </c>
    </row>
    <row r="277" spans="1:3">
      <c r="A277" t="s">
        <v>10457</v>
      </c>
      <c r="B277" s="1">
        <v>0.19</v>
      </c>
      <c r="C277" s="12">
        <v>4</v>
      </c>
    </row>
    <row r="278" spans="1:3">
      <c r="A278" t="s">
        <v>10462</v>
      </c>
      <c r="B278" s="1">
        <v>0.54</v>
      </c>
      <c r="C278" s="12">
        <v>4</v>
      </c>
    </row>
    <row r="279" spans="1:3">
      <c r="A279" t="s">
        <v>10457</v>
      </c>
      <c r="B279" s="1">
        <v>0.28000000000000003</v>
      </c>
      <c r="C279" s="12">
        <v>4</v>
      </c>
    </row>
    <row r="280" spans="1:3">
      <c r="A280" t="s">
        <v>10457</v>
      </c>
      <c r="B280" s="1">
        <v>0.26</v>
      </c>
      <c r="C280" s="12">
        <v>4</v>
      </c>
    </row>
    <row r="281" spans="1:3">
      <c r="A281" t="s">
        <v>10457</v>
      </c>
      <c r="B281" s="1">
        <v>0.04</v>
      </c>
      <c r="C281" s="12">
        <v>4</v>
      </c>
    </row>
    <row r="282" spans="1:3">
      <c r="A282" t="s">
        <v>10457</v>
      </c>
      <c r="B282" s="1">
        <v>0.19</v>
      </c>
      <c r="C282" s="12">
        <v>4</v>
      </c>
    </row>
    <row r="283" spans="1:3">
      <c r="A283" t="s">
        <v>10457</v>
      </c>
      <c r="B283" s="1">
        <v>0.32</v>
      </c>
      <c r="C283" s="12">
        <v>4</v>
      </c>
    </row>
    <row r="284" spans="1:3">
      <c r="A284" t="s">
        <v>10453</v>
      </c>
      <c r="B284" s="1">
        <v>0.5</v>
      </c>
      <c r="C284" s="12">
        <v>4</v>
      </c>
    </row>
    <row r="285" spans="1:3">
      <c r="A285" t="s">
        <v>10457</v>
      </c>
      <c r="B285" s="1">
        <v>0.32</v>
      </c>
      <c r="C285" s="12">
        <v>4</v>
      </c>
    </row>
    <row r="286" spans="1:3">
      <c r="A286" t="s">
        <v>10457</v>
      </c>
      <c r="B286" s="1">
        <v>0.19</v>
      </c>
      <c r="C286" s="12">
        <v>4</v>
      </c>
    </row>
    <row r="287" spans="1:3">
      <c r="A287" t="s">
        <v>10470</v>
      </c>
      <c r="B287" s="1">
        <v>0.8</v>
      </c>
      <c r="C287" s="12">
        <v>4</v>
      </c>
    </row>
    <row r="288" spans="1:3">
      <c r="A288" t="s">
        <v>10453</v>
      </c>
      <c r="B288" s="1">
        <v>0.69</v>
      </c>
      <c r="C288" s="12">
        <v>4</v>
      </c>
    </row>
    <row r="289" spans="1:3">
      <c r="A289" t="s">
        <v>15823</v>
      </c>
      <c r="B289" s="1">
        <v>0.74</v>
      </c>
      <c r="C289" s="12">
        <v>4</v>
      </c>
    </row>
    <row r="290" spans="1:3">
      <c r="A290" t="s">
        <v>10457</v>
      </c>
      <c r="B290" s="1">
        <v>0.35</v>
      </c>
      <c r="C290" s="12">
        <v>4</v>
      </c>
    </row>
    <row r="291" spans="1:3">
      <c r="A291" t="s">
        <v>10457</v>
      </c>
      <c r="B291" s="1">
        <v>0.19</v>
      </c>
      <c r="C291" s="12">
        <v>4</v>
      </c>
    </row>
    <row r="292" spans="1:3">
      <c r="A292" t="s">
        <v>10453</v>
      </c>
      <c r="B292" s="1">
        <v>0.56999999999999995</v>
      </c>
      <c r="C292" s="12">
        <v>4</v>
      </c>
    </row>
    <row r="293" spans="1:3">
      <c r="A293" t="s">
        <v>10477</v>
      </c>
      <c r="B293" s="1">
        <v>0.53</v>
      </c>
      <c r="C293" s="12">
        <v>4</v>
      </c>
    </row>
    <row r="294" spans="1:3">
      <c r="A294" t="s">
        <v>10453</v>
      </c>
      <c r="B294" s="1">
        <v>0.74</v>
      </c>
      <c r="C294" s="12">
        <v>4</v>
      </c>
    </row>
    <row r="295" spans="1:3">
      <c r="A295" t="s">
        <v>10453</v>
      </c>
      <c r="B295" s="1">
        <v>0.43</v>
      </c>
      <c r="C295" s="12">
        <v>4</v>
      </c>
    </row>
    <row r="296" spans="1:3">
      <c r="A296" t="s">
        <v>10457</v>
      </c>
      <c r="B296" s="1">
        <v>0.32</v>
      </c>
      <c r="C296" s="12">
        <v>4</v>
      </c>
    </row>
    <row r="297" spans="1:3">
      <c r="A297" t="s">
        <v>10457</v>
      </c>
      <c r="B297" s="1">
        <v>0.21</v>
      </c>
      <c r="C297" s="12">
        <v>4</v>
      </c>
    </row>
    <row r="298" spans="1:3">
      <c r="A298" t="s">
        <v>10469</v>
      </c>
      <c r="B298" s="1">
        <v>0.56999999999999995</v>
      </c>
      <c r="C298" s="12">
        <v>4</v>
      </c>
    </row>
    <row r="299" spans="1:3">
      <c r="A299" t="s">
        <v>10456</v>
      </c>
      <c r="B299" s="1">
        <v>0.17</v>
      </c>
      <c r="C299" s="12">
        <v>4</v>
      </c>
    </row>
    <row r="300" spans="1:3">
      <c r="A300" t="s">
        <v>15828</v>
      </c>
      <c r="B300" s="1">
        <v>0.82</v>
      </c>
      <c r="C300" s="12">
        <v>4</v>
      </c>
    </row>
    <row r="301" spans="1:3">
      <c r="A301" t="s">
        <v>10457</v>
      </c>
      <c r="B301" s="1">
        <v>0.28000000000000003</v>
      </c>
      <c r="C301" s="12">
        <v>4</v>
      </c>
    </row>
    <row r="302" spans="1:3">
      <c r="A302" t="s">
        <v>10462</v>
      </c>
      <c r="B302" s="1">
        <v>0.63</v>
      </c>
      <c r="C302" s="12">
        <v>4</v>
      </c>
    </row>
    <row r="303" spans="1:3">
      <c r="A303" t="s">
        <v>10453</v>
      </c>
      <c r="B303" s="1">
        <v>0.6</v>
      </c>
      <c r="C303" s="12">
        <v>4</v>
      </c>
    </row>
    <row r="304" spans="1:3">
      <c r="A304" t="s">
        <v>10462</v>
      </c>
      <c r="B304" s="1">
        <v>0.65</v>
      </c>
      <c r="C304" s="12">
        <v>4</v>
      </c>
    </row>
    <row r="305" spans="1:3">
      <c r="A305" t="s">
        <v>10462</v>
      </c>
      <c r="B305" s="1">
        <v>0.4</v>
      </c>
      <c r="C305" s="12">
        <v>4</v>
      </c>
    </row>
    <row r="306" spans="1:3">
      <c r="A306" t="s">
        <v>10477</v>
      </c>
      <c r="B306" s="1">
        <v>0.69</v>
      </c>
      <c r="C306" s="12">
        <v>4</v>
      </c>
    </row>
    <row r="307" spans="1:3">
      <c r="A307" t="s">
        <v>10462</v>
      </c>
      <c r="B307" s="1">
        <v>0.65</v>
      </c>
      <c r="C307" s="12">
        <v>4</v>
      </c>
    </row>
    <row r="308" spans="1:3">
      <c r="A308" t="s">
        <v>10453</v>
      </c>
      <c r="B308" s="1">
        <v>0.5</v>
      </c>
      <c r="C308" s="12">
        <v>4</v>
      </c>
    </row>
    <row r="309" spans="1:3">
      <c r="A309" t="s">
        <v>10462</v>
      </c>
      <c r="B309" s="1">
        <v>0.62</v>
      </c>
      <c r="C309" s="12">
        <v>4</v>
      </c>
    </row>
    <row r="310" spans="1:3">
      <c r="A310" t="s">
        <v>10462</v>
      </c>
      <c r="B310" s="1">
        <v>0.69</v>
      </c>
      <c r="C310" s="12">
        <v>4</v>
      </c>
    </row>
    <row r="311" spans="1:3">
      <c r="A311" t="s">
        <v>10456</v>
      </c>
      <c r="B311" s="1">
        <v>0.28000000000000003</v>
      </c>
      <c r="C311" s="12">
        <v>4</v>
      </c>
    </row>
    <row r="312" spans="1:3">
      <c r="A312" t="s">
        <v>10512</v>
      </c>
      <c r="B312" s="1">
        <v>0.64</v>
      </c>
      <c r="C312" s="12">
        <v>4</v>
      </c>
    </row>
    <row r="313" spans="1:3">
      <c r="A313" t="s">
        <v>10462</v>
      </c>
      <c r="B313" s="1">
        <v>0.28000000000000003</v>
      </c>
      <c r="C313" s="12">
        <v>4</v>
      </c>
    </row>
    <row r="314" spans="1:3">
      <c r="A314" t="s">
        <v>10472</v>
      </c>
      <c r="B314" s="1">
        <v>0.6</v>
      </c>
      <c r="C314" s="12">
        <v>4</v>
      </c>
    </row>
    <row r="315" spans="1:3">
      <c r="A315" t="s">
        <v>10453</v>
      </c>
      <c r="B315" s="1">
        <v>0.62</v>
      </c>
      <c r="C315" s="12">
        <v>4</v>
      </c>
    </row>
    <row r="316" spans="1:3">
      <c r="A316" t="s">
        <v>10462</v>
      </c>
      <c r="B316" s="1">
        <v>0.47</v>
      </c>
      <c r="C316" s="12">
        <v>4</v>
      </c>
    </row>
    <row r="317" spans="1:3">
      <c r="A317" t="s">
        <v>10453</v>
      </c>
      <c r="B317" s="1">
        <v>0.75</v>
      </c>
      <c r="C317" s="12">
        <v>4</v>
      </c>
    </row>
    <row r="318" spans="1:3">
      <c r="A318" t="s">
        <v>10531</v>
      </c>
      <c r="B318" s="1">
        <v>0.55000000000000004</v>
      </c>
      <c r="C318" s="12">
        <v>4</v>
      </c>
    </row>
    <row r="319" spans="1:3">
      <c r="A319" t="s">
        <v>10462</v>
      </c>
      <c r="B319" s="1">
        <v>0.3</v>
      </c>
      <c r="C319" s="12">
        <v>4</v>
      </c>
    </row>
    <row r="320" spans="1:3">
      <c r="A320" t="s">
        <v>10470</v>
      </c>
      <c r="B320" s="1">
        <v>0.8</v>
      </c>
      <c r="C320" s="12">
        <v>4</v>
      </c>
    </row>
    <row r="321" spans="1:3">
      <c r="A321" t="s">
        <v>15827</v>
      </c>
      <c r="B321" s="1">
        <v>0.51</v>
      </c>
      <c r="C321" s="12">
        <v>4</v>
      </c>
    </row>
    <row r="322" spans="1:3">
      <c r="A322" t="s">
        <v>10531</v>
      </c>
      <c r="B322" s="1">
        <v>0.6</v>
      </c>
      <c r="C322" s="12">
        <v>4</v>
      </c>
    </row>
    <row r="323" spans="1:3">
      <c r="A323" t="s">
        <v>10453</v>
      </c>
      <c r="B323" s="1">
        <v>0.57999999999999996</v>
      </c>
      <c r="C323" s="12">
        <v>4</v>
      </c>
    </row>
    <row r="324" spans="1:3">
      <c r="A324" t="s">
        <v>10525</v>
      </c>
      <c r="B324" s="1">
        <v>0.38</v>
      </c>
      <c r="C324" s="12">
        <v>4</v>
      </c>
    </row>
    <row r="325" spans="1:3">
      <c r="A325" t="s">
        <v>10453</v>
      </c>
      <c r="B325" s="1">
        <v>0.57999999999999996</v>
      </c>
      <c r="C325" s="12">
        <v>4</v>
      </c>
    </row>
    <row r="326" spans="1:3">
      <c r="A326" t="s">
        <v>10477</v>
      </c>
      <c r="B326" s="1">
        <v>0.53</v>
      </c>
      <c r="C326" s="12">
        <v>4</v>
      </c>
    </row>
    <row r="327" spans="1:3">
      <c r="A327" t="s">
        <v>10462</v>
      </c>
      <c r="B327" s="1">
        <v>0.16</v>
      </c>
      <c r="C327" s="12">
        <v>4</v>
      </c>
    </row>
    <row r="328" spans="1:3">
      <c r="A328" t="s">
        <v>10525</v>
      </c>
      <c r="B328" s="1">
        <v>0.69</v>
      </c>
      <c r="C328" s="12">
        <v>4</v>
      </c>
    </row>
    <row r="329" spans="1:3">
      <c r="A329" t="s">
        <v>10462</v>
      </c>
      <c r="B329" s="1">
        <v>0.25</v>
      </c>
      <c r="C329" s="12">
        <v>4</v>
      </c>
    </row>
    <row r="330" spans="1:3">
      <c r="A330" t="s">
        <v>10531</v>
      </c>
      <c r="B330" s="1">
        <v>0.5</v>
      </c>
      <c r="C330" s="12">
        <v>4</v>
      </c>
    </row>
    <row r="331" spans="1:3">
      <c r="A331" t="s">
        <v>10434</v>
      </c>
      <c r="B331" s="1">
        <v>0.64</v>
      </c>
      <c r="C331" s="12">
        <v>4</v>
      </c>
    </row>
    <row r="332" spans="1:3">
      <c r="A332" t="s">
        <v>10434</v>
      </c>
      <c r="B332" s="1">
        <v>0.67</v>
      </c>
      <c r="C332" s="12">
        <v>4</v>
      </c>
    </row>
    <row r="333" spans="1:3">
      <c r="A333" t="s">
        <v>10439</v>
      </c>
      <c r="B333" s="1">
        <v>0.73</v>
      </c>
      <c r="C333" s="12">
        <v>4</v>
      </c>
    </row>
    <row r="334" spans="1:3">
      <c r="A334" t="s">
        <v>10440</v>
      </c>
      <c r="B334" s="1">
        <v>0.32</v>
      </c>
      <c r="C334" s="12">
        <v>4</v>
      </c>
    </row>
    <row r="335" spans="1:3">
      <c r="A335" t="s">
        <v>10434</v>
      </c>
      <c r="B335" s="1">
        <v>0.83</v>
      </c>
      <c r="C335" s="12">
        <v>4</v>
      </c>
    </row>
    <row r="336" spans="1:3">
      <c r="A336" t="s">
        <v>10434</v>
      </c>
      <c r="B336" s="1">
        <v>0.65</v>
      </c>
      <c r="C336" s="12">
        <v>4</v>
      </c>
    </row>
    <row r="337" spans="1:3">
      <c r="A337" t="s">
        <v>10441</v>
      </c>
      <c r="B337" s="1">
        <v>0.35</v>
      </c>
      <c r="C337" s="12">
        <v>4</v>
      </c>
    </row>
    <row r="338" spans="1:3">
      <c r="A338" t="s">
        <v>10434</v>
      </c>
      <c r="B338" s="1">
        <v>0.57999999999999996</v>
      </c>
      <c r="C338" s="12">
        <v>4</v>
      </c>
    </row>
    <row r="339" spans="1:3">
      <c r="A339" t="s">
        <v>15831</v>
      </c>
      <c r="B339" s="1">
        <v>0.6</v>
      </c>
      <c r="C339" s="12">
        <v>4</v>
      </c>
    </row>
    <row r="340" spans="1:3">
      <c r="A340" t="s">
        <v>15821</v>
      </c>
      <c r="B340" s="1">
        <v>0.36</v>
      </c>
      <c r="C340" s="12">
        <v>4</v>
      </c>
    </row>
    <row r="341" spans="1:3">
      <c r="A341" t="s">
        <v>10433</v>
      </c>
      <c r="B341" s="1">
        <v>0.53</v>
      </c>
      <c r="C341" s="12">
        <v>4</v>
      </c>
    </row>
    <row r="342" spans="1:3">
      <c r="A342" t="s">
        <v>10433</v>
      </c>
      <c r="B342" s="1">
        <v>0.46</v>
      </c>
      <c r="C342" s="12">
        <v>4</v>
      </c>
    </row>
    <row r="343" spans="1:3">
      <c r="A343" t="s">
        <v>15831</v>
      </c>
      <c r="B343" s="1">
        <v>0.59</v>
      </c>
      <c r="C343" s="12">
        <v>4</v>
      </c>
    </row>
    <row r="344" spans="1:3">
      <c r="A344" t="s">
        <v>15825</v>
      </c>
      <c r="B344" s="1">
        <v>0.5</v>
      </c>
      <c r="C344" s="12">
        <v>4</v>
      </c>
    </row>
    <row r="345" spans="1:3">
      <c r="A345" t="s">
        <v>10457</v>
      </c>
      <c r="B345" s="1">
        <v>0.28000000000000003</v>
      </c>
      <c r="C345" s="12">
        <v>4</v>
      </c>
    </row>
    <row r="346" spans="1:3">
      <c r="A346" t="s">
        <v>10457</v>
      </c>
      <c r="B346" s="1">
        <v>0.28000000000000003</v>
      </c>
      <c r="C346" s="12">
        <v>4</v>
      </c>
    </row>
    <row r="347" spans="1:3">
      <c r="A347" t="s">
        <v>10457</v>
      </c>
      <c r="B347" s="1">
        <v>0.28000000000000003</v>
      </c>
      <c r="C347" s="12">
        <v>4</v>
      </c>
    </row>
    <row r="348" spans="1:3">
      <c r="A348" t="s">
        <v>10460</v>
      </c>
      <c r="B348" s="1">
        <v>0.19</v>
      </c>
      <c r="C348" s="12">
        <v>4</v>
      </c>
    </row>
    <row r="349" spans="1:3">
      <c r="A349" t="s">
        <v>10457</v>
      </c>
      <c r="B349" s="1">
        <v>0.25</v>
      </c>
      <c r="C349" s="12">
        <v>4</v>
      </c>
    </row>
    <row r="350" spans="1:3">
      <c r="A350" t="s">
        <v>10463</v>
      </c>
      <c r="B350" s="1">
        <v>0.73</v>
      </c>
      <c r="C350" s="12">
        <v>4</v>
      </c>
    </row>
    <row r="351" spans="1:3">
      <c r="A351" t="s">
        <v>10453</v>
      </c>
      <c r="B351" s="1">
        <v>0.6</v>
      </c>
      <c r="C351" s="12">
        <v>4</v>
      </c>
    </row>
    <row r="352" spans="1:3">
      <c r="A352" t="s">
        <v>10457</v>
      </c>
      <c r="B352" s="1">
        <v>0.21</v>
      </c>
      <c r="C352" s="12">
        <v>4</v>
      </c>
    </row>
    <row r="353" spans="1:3">
      <c r="A353" t="s">
        <v>10457</v>
      </c>
      <c r="B353" s="1">
        <v>0.25</v>
      </c>
      <c r="C353" s="12">
        <v>4</v>
      </c>
    </row>
    <row r="354" spans="1:3">
      <c r="A354" t="s">
        <v>10457</v>
      </c>
      <c r="B354" s="1">
        <v>0.25</v>
      </c>
      <c r="C354" s="12">
        <v>4</v>
      </c>
    </row>
    <row r="355" spans="1:3">
      <c r="A355" t="s">
        <v>10462</v>
      </c>
      <c r="B355" s="1">
        <v>0.43</v>
      </c>
      <c r="C355" s="12">
        <v>4</v>
      </c>
    </row>
    <row r="356" spans="1:3">
      <c r="A356" t="s">
        <v>10453</v>
      </c>
      <c r="B356" s="1">
        <v>0.5</v>
      </c>
      <c r="C356" s="12">
        <v>4</v>
      </c>
    </row>
    <row r="357" spans="1:3">
      <c r="A357" t="s">
        <v>10469</v>
      </c>
      <c r="B357" s="1">
        <v>0.8</v>
      </c>
      <c r="C357" s="12">
        <v>4</v>
      </c>
    </row>
    <row r="358" spans="1:3">
      <c r="A358" t="s">
        <v>10462</v>
      </c>
      <c r="B358" s="1">
        <v>0.7</v>
      </c>
      <c r="C358" s="12">
        <v>4</v>
      </c>
    </row>
    <row r="359" spans="1:3">
      <c r="A359" t="s">
        <v>10456</v>
      </c>
      <c r="B359" s="1">
        <v>0.38</v>
      </c>
      <c r="C359" s="12">
        <v>4</v>
      </c>
    </row>
    <row r="360" spans="1:3">
      <c r="A360" t="s">
        <v>10460</v>
      </c>
      <c r="B360" s="1">
        <v>0.19</v>
      </c>
      <c r="C360" s="12">
        <v>4</v>
      </c>
    </row>
    <row r="361" spans="1:3">
      <c r="A361" t="s">
        <v>10466</v>
      </c>
      <c r="B361" s="1">
        <v>0.62</v>
      </c>
      <c r="C361" s="12">
        <v>4</v>
      </c>
    </row>
    <row r="362" spans="1:3">
      <c r="A362" t="s">
        <v>10465</v>
      </c>
      <c r="B362" s="1">
        <v>0.76</v>
      </c>
      <c r="C362" s="12">
        <v>4</v>
      </c>
    </row>
    <row r="363" spans="1:3">
      <c r="A363" t="s">
        <v>10459</v>
      </c>
      <c r="B363" s="1">
        <v>0.77</v>
      </c>
      <c r="C363" s="12">
        <v>4</v>
      </c>
    </row>
    <row r="364" spans="1:3">
      <c r="A364" t="s">
        <v>10457</v>
      </c>
      <c r="B364" s="1">
        <v>0.06</v>
      </c>
      <c r="C364" s="12">
        <v>4</v>
      </c>
    </row>
    <row r="365" spans="1:3">
      <c r="A365" t="s">
        <v>10460</v>
      </c>
      <c r="B365" s="1">
        <v>0.22</v>
      </c>
      <c r="C365" s="12">
        <v>4</v>
      </c>
    </row>
    <row r="366" spans="1:3">
      <c r="A366" t="s">
        <v>10456</v>
      </c>
      <c r="B366" s="1">
        <v>0.38</v>
      </c>
      <c r="C366" s="12">
        <v>4</v>
      </c>
    </row>
    <row r="367" spans="1:3">
      <c r="A367" t="s">
        <v>10453</v>
      </c>
      <c r="B367" s="1">
        <v>0.68</v>
      </c>
      <c r="C367" s="12">
        <v>4</v>
      </c>
    </row>
    <row r="368" spans="1:3">
      <c r="A368" t="s">
        <v>10460</v>
      </c>
      <c r="B368" s="1">
        <v>0.22</v>
      </c>
      <c r="C368" s="12">
        <v>4</v>
      </c>
    </row>
    <row r="369" spans="1:3">
      <c r="A369" t="s">
        <v>10457</v>
      </c>
      <c r="B369" s="1">
        <v>0.18</v>
      </c>
      <c r="C369" s="12">
        <v>4</v>
      </c>
    </row>
    <row r="370" spans="1:3">
      <c r="A370" t="s">
        <v>10460</v>
      </c>
      <c r="B370" s="1">
        <v>0.14000000000000001</v>
      </c>
      <c r="C370" s="12">
        <v>4</v>
      </c>
    </row>
    <row r="371" spans="1:3">
      <c r="A371" t="s">
        <v>10457</v>
      </c>
      <c r="B371" s="1">
        <v>0.21</v>
      </c>
      <c r="C371" s="12">
        <v>4</v>
      </c>
    </row>
    <row r="372" spans="1:3">
      <c r="A372" t="s">
        <v>10465</v>
      </c>
      <c r="B372" s="1">
        <v>0.4</v>
      </c>
      <c r="C372" s="12">
        <v>4</v>
      </c>
    </row>
    <row r="373" spans="1:3">
      <c r="A373" t="s">
        <v>10466</v>
      </c>
      <c r="B373" s="1">
        <v>0.82</v>
      </c>
      <c r="C373" s="12">
        <v>4</v>
      </c>
    </row>
    <row r="374" spans="1:3">
      <c r="A374" t="s">
        <v>10453</v>
      </c>
      <c r="B374" s="1">
        <v>0.74</v>
      </c>
      <c r="C374" s="12">
        <v>4</v>
      </c>
    </row>
    <row r="375" spans="1:3">
      <c r="A375" t="s">
        <v>10453</v>
      </c>
      <c r="B375" s="1">
        <v>0.7</v>
      </c>
      <c r="C375" s="12">
        <v>4</v>
      </c>
    </row>
    <row r="376" spans="1:3">
      <c r="A376" t="s">
        <v>10460</v>
      </c>
      <c r="B376" s="1">
        <v>0.14000000000000001</v>
      </c>
      <c r="C376" s="12">
        <v>4</v>
      </c>
    </row>
    <row r="377" spans="1:3">
      <c r="A377" t="s">
        <v>10456</v>
      </c>
      <c r="B377" s="1">
        <v>0.46</v>
      </c>
      <c r="C377" s="12">
        <v>4</v>
      </c>
    </row>
    <row r="378" spans="1:3">
      <c r="A378" t="s">
        <v>10475</v>
      </c>
      <c r="B378" s="1">
        <v>0.9</v>
      </c>
      <c r="C378" s="12">
        <v>4</v>
      </c>
    </row>
    <row r="379" spans="1:3">
      <c r="A379" t="s">
        <v>10456</v>
      </c>
      <c r="B379" s="1">
        <v>0.54</v>
      </c>
      <c r="C379" s="12">
        <v>4</v>
      </c>
    </row>
    <row r="380" spans="1:3">
      <c r="A380" t="s">
        <v>10466</v>
      </c>
      <c r="B380" s="1">
        <v>0.42</v>
      </c>
      <c r="C380" s="12">
        <v>4</v>
      </c>
    </row>
    <row r="381" spans="1:3">
      <c r="A381" t="s">
        <v>10453</v>
      </c>
      <c r="B381" s="1">
        <v>0.5</v>
      </c>
      <c r="C381" s="12">
        <v>4</v>
      </c>
    </row>
    <row r="382" spans="1:3">
      <c r="A382" t="s">
        <v>10463</v>
      </c>
      <c r="B382" s="1">
        <v>0.73</v>
      </c>
      <c r="C382" s="12">
        <v>4</v>
      </c>
    </row>
    <row r="383" spans="1:3">
      <c r="A383" t="s">
        <v>10453</v>
      </c>
      <c r="B383" s="1">
        <v>0.6</v>
      </c>
      <c r="C383" s="12">
        <v>4</v>
      </c>
    </row>
    <row r="384" spans="1:3">
      <c r="A384" t="s">
        <v>10469</v>
      </c>
      <c r="B384" s="1">
        <v>0.8</v>
      </c>
      <c r="C384" s="12">
        <v>4</v>
      </c>
    </row>
    <row r="385" spans="1:3">
      <c r="A385" t="s">
        <v>10477</v>
      </c>
      <c r="B385" s="1">
        <v>0.52</v>
      </c>
      <c r="C385" s="12">
        <v>4</v>
      </c>
    </row>
    <row r="386" spans="1:3">
      <c r="A386" t="s">
        <v>10459</v>
      </c>
      <c r="B386" s="1">
        <v>0.77</v>
      </c>
      <c r="C386" s="12">
        <v>4</v>
      </c>
    </row>
    <row r="387" spans="1:3">
      <c r="A387" t="s">
        <v>10453</v>
      </c>
      <c r="B387" s="1">
        <v>0.68</v>
      </c>
      <c r="C387" s="12">
        <v>4</v>
      </c>
    </row>
    <row r="388" spans="1:3">
      <c r="A388" t="s">
        <v>10477</v>
      </c>
      <c r="B388" s="1">
        <v>0.06</v>
      </c>
      <c r="C388" s="12">
        <v>4</v>
      </c>
    </row>
    <row r="389" spans="1:3">
      <c r="A389" t="s">
        <v>10453</v>
      </c>
      <c r="B389" s="1">
        <v>0.7</v>
      </c>
      <c r="C389" s="12">
        <v>4</v>
      </c>
    </row>
    <row r="390" spans="1:3">
      <c r="A390" t="s">
        <v>10453</v>
      </c>
      <c r="B390" s="1">
        <v>0.74</v>
      </c>
      <c r="C390" s="12">
        <v>4</v>
      </c>
    </row>
    <row r="391" spans="1:3">
      <c r="A391" t="s">
        <v>10453</v>
      </c>
      <c r="B391" s="1">
        <v>0.75</v>
      </c>
      <c r="C391" s="12">
        <v>4</v>
      </c>
    </row>
    <row r="392" spans="1:3">
      <c r="A392" t="s">
        <v>10456</v>
      </c>
      <c r="B392" s="1">
        <v>0.64</v>
      </c>
      <c r="C392" s="12">
        <v>4</v>
      </c>
    </row>
    <row r="393" spans="1:3">
      <c r="A393" t="s">
        <v>10466</v>
      </c>
      <c r="B393" s="1">
        <v>0.42</v>
      </c>
      <c r="C393" s="12">
        <v>4</v>
      </c>
    </row>
    <row r="394" spans="1:3">
      <c r="A394" t="s">
        <v>10470</v>
      </c>
      <c r="B394" s="1">
        <v>0.79</v>
      </c>
      <c r="C394" s="12">
        <v>4</v>
      </c>
    </row>
    <row r="395" spans="1:3">
      <c r="A395" t="s">
        <v>10434</v>
      </c>
      <c r="B395" s="1">
        <v>0</v>
      </c>
      <c r="C395" s="12">
        <v>4</v>
      </c>
    </row>
    <row r="396" spans="1:3">
      <c r="A396" t="s">
        <v>10441</v>
      </c>
      <c r="B396" s="1">
        <v>0.41</v>
      </c>
      <c r="C396" s="12">
        <v>4</v>
      </c>
    </row>
    <row r="397" spans="1:3">
      <c r="A397" t="s">
        <v>10434</v>
      </c>
      <c r="B397" s="1">
        <v>0.56000000000000005</v>
      </c>
      <c r="C397" s="12">
        <v>4</v>
      </c>
    </row>
    <row r="398" spans="1:3">
      <c r="A398" t="s">
        <v>10434</v>
      </c>
      <c r="B398" s="1">
        <v>0.75</v>
      </c>
      <c r="C398" s="12">
        <v>4</v>
      </c>
    </row>
    <row r="399" spans="1:3">
      <c r="A399" t="s">
        <v>10433</v>
      </c>
      <c r="B399" s="1">
        <v>0.53</v>
      </c>
      <c r="C399" s="12">
        <v>4</v>
      </c>
    </row>
    <row r="400" spans="1:3">
      <c r="A400" t="s">
        <v>10434</v>
      </c>
      <c r="B400" s="1">
        <v>0.5</v>
      </c>
      <c r="C400" s="12">
        <v>4</v>
      </c>
    </row>
    <row r="401" spans="1:3">
      <c r="A401" t="s">
        <v>10434</v>
      </c>
      <c r="B401" s="1">
        <v>0.38</v>
      </c>
      <c r="C401" s="12">
        <v>4</v>
      </c>
    </row>
    <row r="402" spans="1:3">
      <c r="A402" t="s">
        <v>10433</v>
      </c>
      <c r="B402" s="1">
        <v>0.51</v>
      </c>
      <c r="C402" s="12">
        <v>4</v>
      </c>
    </row>
    <row r="403" spans="1:3">
      <c r="A403" t="s">
        <v>10453</v>
      </c>
      <c r="B403" s="1">
        <v>0.79</v>
      </c>
      <c r="C403" s="12">
        <v>4</v>
      </c>
    </row>
    <row r="404" spans="1:3">
      <c r="A404" t="s">
        <v>10462</v>
      </c>
      <c r="B404" s="1">
        <v>0.76</v>
      </c>
      <c r="C404" s="12">
        <v>4</v>
      </c>
    </row>
    <row r="405" spans="1:3">
      <c r="A405" t="s">
        <v>10465</v>
      </c>
      <c r="B405" s="1">
        <v>0.65</v>
      </c>
      <c r="C405" s="12">
        <v>4</v>
      </c>
    </row>
    <row r="406" spans="1:3">
      <c r="A406" t="s">
        <v>10457</v>
      </c>
      <c r="B406" s="1">
        <v>0.2</v>
      </c>
      <c r="C406" s="12">
        <v>4</v>
      </c>
    </row>
    <row r="407" spans="1:3">
      <c r="A407" t="s">
        <v>10457</v>
      </c>
      <c r="B407" s="1">
        <v>0.22</v>
      </c>
      <c r="C407" s="12">
        <v>4</v>
      </c>
    </row>
    <row r="408" spans="1:3">
      <c r="A408" t="s">
        <v>10457</v>
      </c>
      <c r="B408" s="1">
        <v>0.21</v>
      </c>
      <c r="C408" s="12">
        <v>4</v>
      </c>
    </row>
    <row r="409" spans="1:3">
      <c r="A409" t="s">
        <v>10453</v>
      </c>
      <c r="B409" s="1">
        <v>0.79</v>
      </c>
      <c r="C409" s="12">
        <v>4</v>
      </c>
    </row>
    <row r="410" spans="1:3">
      <c r="A410" t="s">
        <v>10457</v>
      </c>
      <c r="B410" s="1">
        <v>0.13</v>
      </c>
      <c r="C410" s="12">
        <v>4</v>
      </c>
    </row>
    <row r="411" spans="1:3">
      <c r="A411" t="s">
        <v>10453</v>
      </c>
      <c r="B411" s="1">
        <v>0.6</v>
      </c>
      <c r="C411" s="12">
        <v>4</v>
      </c>
    </row>
    <row r="412" spans="1:3">
      <c r="A412" t="s">
        <v>10453</v>
      </c>
      <c r="B412" s="1">
        <v>0.79</v>
      </c>
      <c r="C412" s="12">
        <v>4</v>
      </c>
    </row>
    <row r="413" spans="1:3">
      <c r="A413" t="s">
        <v>10466</v>
      </c>
      <c r="B413" s="1">
        <v>0.57999999999999996</v>
      </c>
      <c r="C413" s="12">
        <v>4</v>
      </c>
    </row>
    <row r="414" spans="1:3">
      <c r="A414" t="s">
        <v>10457</v>
      </c>
      <c r="B414" s="1">
        <v>0.13</v>
      </c>
      <c r="C414" s="12">
        <v>4</v>
      </c>
    </row>
    <row r="415" spans="1:3">
      <c r="A415" t="s">
        <v>10460</v>
      </c>
      <c r="B415" s="1">
        <v>0.13</v>
      </c>
      <c r="C415" s="12">
        <v>4</v>
      </c>
    </row>
    <row r="416" spans="1:3">
      <c r="A416" t="s">
        <v>10457</v>
      </c>
      <c r="B416" s="1">
        <v>0.27</v>
      </c>
      <c r="C416" s="12">
        <v>4</v>
      </c>
    </row>
    <row r="417" spans="1:3">
      <c r="A417" t="s">
        <v>10442</v>
      </c>
      <c r="B417" s="1">
        <v>0.88</v>
      </c>
      <c r="C417" s="12">
        <v>4</v>
      </c>
    </row>
    <row r="418" spans="1:3">
      <c r="A418" t="s">
        <v>10466</v>
      </c>
      <c r="B418" s="1">
        <v>0.6</v>
      </c>
      <c r="C418" s="12">
        <v>4</v>
      </c>
    </row>
    <row r="419" spans="1:3">
      <c r="A419" t="s">
        <v>10457</v>
      </c>
      <c r="B419" s="1">
        <v>0.28999999999999998</v>
      </c>
      <c r="C419" s="12">
        <v>4</v>
      </c>
    </row>
    <row r="420" spans="1:3">
      <c r="A420" t="s">
        <v>10462</v>
      </c>
      <c r="B420" s="1">
        <v>0.67</v>
      </c>
      <c r="C420" s="12">
        <v>4</v>
      </c>
    </row>
    <row r="421" spans="1:3">
      <c r="A421" t="s">
        <v>10453</v>
      </c>
      <c r="B421" s="1">
        <v>0.79</v>
      </c>
      <c r="C421" s="12">
        <v>4</v>
      </c>
    </row>
    <row r="422" spans="1:3">
      <c r="A422" t="s">
        <v>10462</v>
      </c>
      <c r="B422" s="1">
        <v>0.5</v>
      </c>
      <c r="C422" s="12">
        <v>4</v>
      </c>
    </row>
    <row r="423" spans="1:3">
      <c r="A423" t="s">
        <v>10462</v>
      </c>
      <c r="B423" s="1">
        <v>0.67</v>
      </c>
      <c r="C423" s="12">
        <v>4</v>
      </c>
    </row>
    <row r="424" spans="1:3">
      <c r="A424" t="s">
        <v>10462</v>
      </c>
      <c r="B424" s="1">
        <v>0.75</v>
      </c>
      <c r="C424" s="12">
        <v>4</v>
      </c>
    </row>
    <row r="425" spans="1:3">
      <c r="A425" t="s">
        <v>10501</v>
      </c>
      <c r="B425" s="1">
        <v>0.6</v>
      </c>
      <c r="C425" s="12">
        <v>4</v>
      </c>
    </row>
    <row r="426" spans="1:3">
      <c r="A426" t="s">
        <v>10513</v>
      </c>
      <c r="B426" s="1">
        <v>0.54</v>
      </c>
      <c r="C426" s="12">
        <v>4</v>
      </c>
    </row>
    <row r="427" spans="1:3">
      <c r="A427" t="s">
        <v>10462</v>
      </c>
      <c r="B427" s="1">
        <v>0.63</v>
      </c>
      <c r="C427" s="12">
        <v>4</v>
      </c>
    </row>
    <row r="428" spans="1:3">
      <c r="A428" t="s">
        <v>10513</v>
      </c>
      <c r="B428" s="1">
        <v>0.45</v>
      </c>
      <c r="C428" s="12">
        <v>4</v>
      </c>
    </row>
    <row r="429" spans="1:3">
      <c r="A429" t="s">
        <v>10462</v>
      </c>
      <c r="B429" s="1">
        <v>0.8</v>
      </c>
      <c r="C429" s="12">
        <v>4</v>
      </c>
    </row>
    <row r="430" spans="1:3">
      <c r="A430" t="s">
        <v>10453</v>
      </c>
      <c r="B430" s="1">
        <v>0.5</v>
      </c>
      <c r="C430" s="12">
        <v>4</v>
      </c>
    </row>
    <row r="431" spans="1:3">
      <c r="A431" t="s">
        <v>10462</v>
      </c>
      <c r="B431" s="1">
        <v>0.55000000000000004</v>
      </c>
      <c r="C431" s="12">
        <v>4</v>
      </c>
    </row>
    <row r="432" spans="1:3">
      <c r="A432" t="s">
        <v>10544</v>
      </c>
      <c r="B432" s="1">
        <v>0.38</v>
      </c>
      <c r="C432" s="12">
        <v>4</v>
      </c>
    </row>
    <row r="433" spans="1:3">
      <c r="A433" t="s">
        <v>10514</v>
      </c>
      <c r="B433" s="1">
        <v>0</v>
      </c>
      <c r="C433" s="12">
        <v>4</v>
      </c>
    </row>
    <row r="434" spans="1:3">
      <c r="A434" t="s">
        <v>10462</v>
      </c>
      <c r="B434" s="1">
        <v>0.62</v>
      </c>
      <c r="C434" s="12">
        <v>4</v>
      </c>
    </row>
    <row r="435" spans="1:3">
      <c r="A435" t="s">
        <v>10512</v>
      </c>
      <c r="B435" s="1">
        <v>0.74</v>
      </c>
      <c r="C435" s="12">
        <v>4</v>
      </c>
    </row>
    <row r="436" spans="1:3">
      <c r="A436" t="s">
        <v>10442</v>
      </c>
      <c r="B436" s="1">
        <v>0.88</v>
      </c>
      <c r="C436" s="12">
        <v>4</v>
      </c>
    </row>
    <row r="437" spans="1:3">
      <c r="A437" t="s">
        <v>10434</v>
      </c>
      <c r="B437" s="1">
        <v>0.69</v>
      </c>
      <c r="C437" s="12">
        <v>4</v>
      </c>
    </row>
    <row r="438" spans="1:3">
      <c r="A438" t="s">
        <v>10434</v>
      </c>
      <c r="B438" s="1">
        <v>0.59</v>
      </c>
      <c r="C438" s="12">
        <v>4</v>
      </c>
    </row>
    <row r="439" spans="1:3">
      <c r="A439" t="s">
        <v>10434</v>
      </c>
      <c r="B439" s="1">
        <v>0.7</v>
      </c>
      <c r="C439" s="12">
        <v>4</v>
      </c>
    </row>
    <row r="440" spans="1:3">
      <c r="A440" t="s">
        <v>10435</v>
      </c>
      <c r="B440" s="1">
        <v>0.59</v>
      </c>
      <c r="C440" s="12">
        <v>4</v>
      </c>
    </row>
    <row r="441" spans="1:3">
      <c r="A441" t="s">
        <v>10434</v>
      </c>
      <c r="B441" s="1">
        <v>0.67</v>
      </c>
      <c r="C441" s="12">
        <v>4</v>
      </c>
    </row>
    <row r="442" spans="1:3">
      <c r="A442" t="s">
        <v>10434</v>
      </c>
      <c r="B442" s="1">
        <v>0.83</v>
      </c>
      <c r="C442" s="12">
        <v>4</v>
      </c>
    </row>
    <row r="443" spans="1:3">
      <c r="A443" t="s">
        <v>10450</v>
      </c>
      <c r="B443" s="1">
        <v>0.43</v>
      </c>
      <c r="C443" s="12">
        <v>4</v>
      </c>
    </row>
    <row r="444" spans="1:3">
      <c r="A444" t="s">
        <v>10435</v>
      </c>
      <c r="B444" s="1">
        <v>0.5</v>
      </c>
      <c r="C444" s="12">
        <v>4</v>
      </c>
    </row>
    <row r="445" spans="1:3">
      <c r="A445" t="s">
        <v>10434</v>
      </c>
      <c r="B445" s="1">
        <v>0.6</v>
      </c>
      <c r="C445" s="12">
        <v>4</v>
      </c>
    </row>
    <row r="446" spans="1:3">
      <c r="A446" t="s">
        <v>10434</v>
      </c>
      <c r="B446" s="1">
        <v>0.61</v>
      </c>
      <c r="C446" s="12">
        <v>4</v>
      </c>
    </row>
    <row r="447" spans="1:3">
      <c r="A447" t="s">
        <v>10453</v>
      </c>
      <c r="B447" s="1">
        <v>0.75</v>
      </c>
      <c r="C447" s="12">
        <v>4</v>
      </c>
    </row>
    <row r="448" spans="1:3">
      <c r="A448" t="s">
        <v>10468</v>
      </c>
      <c r="B448" s="1">
        <v>0.66</v>
      </c>
      <c r="C448" s="12">
        <v>4</v>
      </c>
    </row>
    <row r="449" spans="1:3">
      <c r="A449" t="s">
        <v>10453</v>
      </c>
      <c r="B449" s="1">
        <v>0.75</v>
      </c>
      <c r="C449" s="12">
        <v>4</v>
      </c>
    </row>
    <row r="450" spans="1:3">
      <c r="A450" t="s">
        <v>10453</v>
      </c>
      <c r="B450" s="1">
        <v>0.75</v>
      </c>
      <c r="C450" s="12">
        <v>4</v>
      </c>
    </row>
    <row r="451" spans="1:3">
      <c r="A451" t="s">
        <v>10453</v>
      </c>
      <c r="B451" s="1">
        <v>0.75</v>
      </c>
      <c r="C451" s="12">
        <v>4</v>
      </c>
    </row>
    <row r="452" spans="1:3">
      <c r="A452" t="s">
        <v>10457</v>
      </c>
      <c r="B452" s="1">
        <v>0.33</v>
      </c>
      <c r="C452" s="12">
        <v>4</v>
      </c>
    </row>
    <row r="453" spans="1:3">
      <c r="A453" t="s">
        <v>10474</v>
      </c>
      <c r="B453" s="1">
        <v>0.65</v>
      </c>
      <c r="C453" s="12">
        <v>4</v>
      </c>
    </row>
    <row r="454" spans="1:3">
      <c r="A454" t="s">
        <v>10474</v>
      </c>
      <c r="B454" s="1">
        <v>0.65</v>
      </c>
      <c r="C454" s="12">
        <v>4</v>
      </c>
    </row>
    <row r="455" spans="1:3">
      <c r="A455" t="s">
        <v>10453</v>
      </c>
      <c r="B455" s="1">
        <v>0.28999999999999998</v>
      </c>
      <c r="C455" s="12">
        <v>4</v>
      </c>
    </row>
    <row r="456" spans="1:3">
      <c r="A456" t="s">
        <v>10466</v>
      </c>
      <c r="B456" s="1">
        <v>0.8</v>
      </c>
      <c r="C456" s="12">
        <v>4</v>
      </c>
    </row>
    <row r="457" spans="1:3">
      <c r="A457" t="s">
        <v>10457</v>
      </c>
      <c r="B457" s="1">
        <v>0.33</v>
      </c>
      <c r="C457" s="12">
        <v>4</v>
      </c>
    </row>
    <row r="458" spans="1:3">
      <c r="A458" t="s">
        <v>10460</v>
      </c>
      <c r="B458" s="1">
        <v>0.16</v>
      </c>
      <c r="C458" s="12">
        <v>4</v>
      </c>
    </row>
    <row r="459" spans="1:3">
      <c r="A459" t="s">
        <v>10453</v>
      </c>
      <c r="B459" s="1">
        <v>0.77</v>
      </c>
      <c r="C459" s="12">
        <v>4</v>
      </c>
    </row>
    <row r="460" spans="1:3">
      <c r="A460" t="s">
        <v>10462</v>
      </c>
      <c r="B460" s="1">
        <v>0.56999999999999995</v>
      </c>
      <c r="C460" s="12">
        <v>4</v>
      </c>
    </row>
    <row r="461" spans="1:3">
      <c r="A461" t="s">
        <v>10462</v>
      </c>
      <c r="B461" s="1">
        <v>0.76</v>
      </c>
      <c r="C461" s="12">
        <v>4</v>
      </c>
    </row>
    <row r="462" spans="1:3">
      <c r="A462" t="s">
        <v>10462</v>
      </c>
      <c r="B462" s="1">
        <v>0.78</v>
      </c>
      <c r="C462" s="12">
        <v>4</v>
      </c>
    </row>
    <row r="463" spans="1:3">
      <c r="A463" t="s">
        <v>10462</v>
      </c>
      <c r="B463" s="1">
        <v>0.8</v>
      </c>
      <c r="C463" s="12">
        <v>4</v>
      </c>
    </row>
    <row r="464" spans="1:3">
      <c r="A464" t="s">
        <v>15826</v>
      </c>
      <c r="B464" s="1">
        <v>0.6</v>
      </c>
      <c r="C464" s="12">
        <v>4</v>
      </c>
    </row>
    <row r="465" spans="1:3">
      <c r="A465" t="s">
        <v>10477</v>
      </c>
      <c r="B465" s="1">
        <v>0.56999999999999995</v>
      </c>
      <c r="C465" s="12">
        <v>4</v>
      </c>
    </row>
    <row r="466" spans="1:3">
      <c r="A466" t="s">
        <v>10462</v>
      </c>
      <c r="B466" s="1">
        <v>0.47</v>
      </c>
      <c r="C466" s="12">
        <v>4</v>
      </c>
    </row>
    <row r="467" spans="1:3">
      <c r="A467" t="s">
        <v>10474</v>
      </c>
      <c r="B467" s="1">
        <v>0.65</v>
      </c>
      <c r="C467" s="12">
        <v>4</v>
      </c>
    </row>
    <row r="468" spans="1:3">
      <c r="A468" t="s">
        <v>10462</v>
      </c>
      <c r="B468" s="1">
        <v>0.56999999999999995</v>
      </c>
      <c r="C468" s="12">
        <v>4</v>
      </c>
    </row>
    <row r="469" spans="1:3">
      <c r="A469" t="s">
        <v>10546</v>
      </c>
      <c r="B469" s="1">
        <v>0.25</v>
      </c>
      <c r="C469" s="12">
        <v>4</v>
      </c>
    </row>
    <row r="470" spans="1:3">
      <c r="A470" t="s">
        <v>10525</v>
      </c>
      <c r="B470" s="1">
        <v>0.56999999999999995</v>
      </c>
      <c r="C470" s="12">
        <v>4</v>
      </c>
    </row>
    <row r="471" spans="1:3">
      <c r="A471" t="s">
        <v>10513</v>
      </c>
      <c r="B471" s="1">
        <v>0.25</v>
      </c>
      <c r="C471" s="12">
        <v>4</v>
      </c>
    </row>
    <row r="472" spans="1:3">
      <c r="A472" t="s">
        <v>10557</v>
      </c>
      <c r="B472" s="1">
        <v>0.9</v>
      </c>
      <c r="C472" s="12">
        <v>4</v>
      </c>
    </row>
    <row r="473" spans="1:3">
      <c r="A473" t="s">
        <v>15825</v>
      </c>
      <c r="B473" s="1">
        <v>0.44</v>
      </c>
      <c r="C473" s="12">
        <v>4</v>
      </c>
    </row>
    <row r="474" spans="1:3">
      <c r="A474" t="s">
        <v>10434</v>
      </c>
      <c r="B474" s="1">
        <v>0.54</v>
      </c>
      <c r="C474" s="12">
        <v>4</v>
      </c>
    </row>
    <row r="475" spans="1:3">
      <c r="A475" t="s">
        <v>10434</v>
      </c>
      <c r="B475" s="1">
        <v>0.78</v>
      </c>
      <c r="C475" s="12">
        <v>4</v>
      </c>
    </row>
    <row r="476" spans="1:3">
      <c r="A476" t="s">
        <v>10434</v>
      </c>
      <c r="B476" s="1">
        <v>0.63</v>
      </c>
      <c r="C476" s="12">
        <v>4</v>
      </c>
    </row>
    <row r="477" spans="1:3">
      <c r="A477" t="s">
        <v>10434</v>
      </c>
      <c r="B477" s="1">
        <v>0.61</v>
      </c>
      <c r="C477" s="12">
        <v>4</v>
      </c>
    </row>
    <row r="478" spans="1:3">
      <c r="A478" t="s">
        <v>10434</v>
      </c>
      <c r="B478" s="1">
        <v>0.75</v>
      </c>
      <c r="C478" s="12">
        <v>4</v>
      </c>
    </row>
    <row r="479" spans="1:3">
      <c r="A479" t="s">
        <v>10434</v>
      </c>
      <c r="B479" s="1">
        <v>0.56999999999999995</v>
      </c>
      <c r="C479" s="12">
        <v>4</v>
      </c>
    </row>
    <row r="480" spans="1:3">
      <c r="A480" t="s">
        <v>10434</v>
      </c>
      <c r="B480" s="1">
        <v>0.44</v>
      </c>
      <c r="C480" s="12">
        <v>4</v>
      </c>
    </row>
    <row r="481" spans="1:3">
      <c r="A481" t="s">
        <v>10434</v>
      </c>
      <c r="B481" s="1">
        <v>0.5</v>
      </c>
      <c r="C481" s="12">
        <v>4</v>
      </c>
    </row>
    <row r="482" spans="1:3">
      <c r="A482" t="s">
        <v>10433</v>
      </c>
      <c r="B482" s="1">
        <v>0.45</v>
      </c>
      <c r="C482" s="12">
        <v>4</v>
      </c>
    </row>
    <row r="483" spans="1:3">
      <c r="A483" t="s">
        <v>15823</v>
      </c>
      <c r="B483" s="1">
        <v>0.75</v>
      </c>
      <c r="C483" s="12">
        <v>4</v>
      </c>
    </row>
    <row r="484" spans="1:3">
      <c r="A484" t="s">
        <v>10453</v>
      </c>
      <c r="B484" s="1">
        <v>0.57999999999999996</v>
      </c>
      <c r="C484" s="12">
        <v>4</v>
      </c>
    </row>
    <row r="485" spans="1:3">
      <c r="A485" t="s">
        <v>10453</v>
      </c>
      <c r="B485" s="1">
        <v>0.73</v>
      </c>
      <c r="C485" s="12">
        <v>4</v>
      </c>
    </row>
    <row r="486" spans="1:3">
      <c r="A486" t="s">
        <v>10497</v>
      </c>
      <c r="B486" s="1">
        <v>0.75</v>
      </c>
      <c r="C486" s="12">
        <v>4</v>
      </c>
    </row>
    <row r="487" spans="1:3">
      <c r="A487" t="s">
        <v>10462</v>
      </c>
      <c r="B487" s="1">
        <v>0.83</v>
      </c>
      <c r="C487" s="12">
        <v>4</v>
      </c>
    </row>
    <row r="488" spans="1:3">
      <c r="A488" t="s">
        <v>10462</v>
      </c>
      <c r="B488" s="1">
        <v>0.5</v>
      </c>
      <c r="C488" s="12">
        <v>4</v>
      </c>
    </row>
    <row r="489" spans="1:3">
      <c r="A489" t="s">
        <v>15825</v>
      </c>
      <c r="B489" s="1">
        <v>0.44</v>
      </c>
      <c r="C489" s="12">
        <v>4</v>
      </c>
    </row>
    <row r="490" spans="1:3">
      <c r="A490" t="s">
        <v>10462</v>
      </c>
      <c r="B490" s="1">
        <v>0.8</v>
      </c>
      <c r="C490" s="12">
        <v>4</v>
      </c>
    </row>
    <row r="491" spans="1:3">
      <c r="A491" t="s">
        <v>10462</v>
      </c>
      <c r="B491" s="1">
        <v>0.54</v>
      </c>
      <c r="C491" s="12">
        <v>4</v>
      </c>
    </row>
    <row r="492" spans="1:3">
      <c r="A492" t="s">
        <v>10531</v>
      </c>
      <c r="B492" s="1">
        <v>0.6</v>
      </c>
      <c r="C492" s="12">
        <v>4</v>
      </c>
    </row>
    <row r="493" spans="1:3">
      <c r="A493" t="s">
        <v>10434</v>
      </c>
      <c r="B493" s="1">
        <v>0.6</v>
      </c>
      <c r="C493" s="12">
        <v>4</v>
      </c>
    </row>
    <row r="494" spans="1:3">
      <c r="A494" t="s">
        <v>10434</v>
      </c>
      <c r="B494" s="1">
        <v>0.35</v>
      </c>
      <c r="C494" s="12">
        <v>4</v>
      </c>
    </row>
    <row r="495" spans="1:3">
      <c r="A495" t="s">
        <v>10434</v>
      </c>
      <c r="B495" s="1">
        <v>0.66</v>
      </c>
      <c r="C495" s="12">
        <v>4</v>
      </c>
    </row>
    <row r="496" spans="1:3">
      <c r="A496" t="s">
        <v>10434</v>
      </c>
      <c r="B496" s="1">
        <v>0.56000000000000005</v>
      </c>
      <c r="C496" s="12">
        <v>4</v>
      </c>
    </row>
    <row r="497" spans="1:3">
      <c r="A497" t="s">
        <v>15831</v>
      </c>
      <c r="B497" s="1">
        <v>0.76</v>
      </c>
      <c r="C497" s="12">
        <v>4</v>
      </c>
    </row>
    <row r="498" spans="1:3">
      <c r="A498" t="s">
        <v>10462</v>
      </c>
      <c r="B498" s="1">
        <v>0.84</v>
      </c>
      <c r="C498" s="12">
        <v>4</v>
      </c>
    </row>
    <row r="499" spans="1:3">
      <c r="A499" t="s">
        <v>10470</v>
      </c>
      <c r="B499" s="1">
        <v>0.57999999999999996</v>
      </c>
      <c r="C499" s="12">
        <v>4</v>
      </c>
    </row>
    <row r="500" spans="1:3">
      <c r="A500" t="s">
        <v>10462</v>
      </c>
      <c r="B500" s="1">
        <v>0.85</v>
      </c>
      <c r="C500" s="12">
        <v>4</v>
      </c>
    </row>
    <row r="501" spans="1:3">
      <c r="A501" t="s">
        <v>10462</v>
      </c>
      <c r="B501" s="1">
        <v>0.67</v>
      </c>
      <c r="C501" s="12">
        <v>4</v>
      </c>
    </row>
    <row r="502" spans="1:3">
      <c r="A502" t="s">
        <v>10462</v>
      </c>
      <c r="B502" s="1">
        <v>0.6</v>
      </c>
      <c r="C502" s="12">
        <v>4</v>
      </c>
    </row>
    <row r="503" spans="1:3">
      <c r="A503" t="s">
        <v>10462</v>
      </c>
      <c r="B503" s="1">
        <v>0.43</v>
      </c>
      <c r="C503" s="12">
        <v>4</v>
      </c>
    </row>
    <row r="504" spans="1:3">
      <c r="A504" t="s">
        <v>10434</v>
      </c>
      <c r="B504" s="1">
        <v>0.61</v>
      </c>
      <c r="C504" s="12">
        <v>4</v>
      </c>
    </row>
    <row r="505" spans="1:3">
      <c r="A505" t="s">
        <v>10434</v>
      </c>
      <c r="B505" s="1">
        <v>0.75</v>
      </c>
      <c r="C505" s="12">
        <v>4</v>
      </c>
    </row>
    <row r="506" spans="1:3">
      <c r="A506" t="s">
        <v>10434</v>
      </c>
      <c r="B506" s="1">
        <v>0.56999999999999995</v>
      </c>
      <c r="C506" s="12">
        <v>4</v>
      </c>
    </row>
    <row r="507" spans="1:3">
      <c r="A507" t="s">
        <v>10451</v>
      </c>
      <c r="B507" s="1">
        <v>0.23</v>
      </c>
      <c r="C507" s="12">
        <v>4</v>
      </c>
    </row>
    <row r="508" spans="1:3">
      <c r="A508" t="s">
        <v>10462</v>
      </c>
      <c r="B508" s="1">
        <v>0.67</v>
      </c>
      <c r="C508" s="12">
        <v>4</v>
      </c>
    </row>
    <row r="509" spans="1:3">
      <c r="A509" t="s">
        <v>10453</v>
      </c>
      <c r="B509" s="1">
        <v>0.44</v>
      </c>
      <c r="C509" s="12">
        <v>4</v>
      </c>
    </row>
    <row r="510" spans="1:3">
      <c r="A510" t="s">
        <v>10460</v>
      </c>
      <c r="B510" s="1">
        <v>0.28000000000000003</v>
      </c>
      <c r="C510" s="12">
        <v>4</v>
      </c>
    </row>
    <row r="511" spans="1:3">
      <c r="A511" t="s">
        <v>10462</v>
      </c>
      <c r="B511" s="1">
        <v>0.63</v>
      </c>
      <c r="C511" s="12">
        <v>4</v>
      </c>
    </row>
    <row r="512" spans="1:3">
      <c r="A512" t="s">
        <v>10462</v>
      </c>
      <c r="B512" s="1">
        <v>0.82</v>
      </c>
      <c r="C512" s="12">
        <v>4</v>
      </c>
    </row>
    <row r="513" spans="1:3">
      <c r="A513" t="s">
        <v>10462</v>
      </c>
      <c r="B513" s="1">
        <v>0.76</v>
      </c>
      <c r="C513" s="12">
        <v>4</v>
      </c>
    </row>
    <row r="514" spans="1:3">
      <c r="A514" t="s">
        <v>10433</v>
      </c>
      <c r="B514" s="1">
        <v>0.62</v>
      </c>
      <c r="C514" s="12">
        <v>3</v>
      </c>
    </row>
    <row r="515" spans="1:3">
      <c r="A515" t="s">
        <v>10434</v>
      </c>
      <c r="B515" s="1">
        <v>0.56000000000000005</v>
      </c>
      <c r="C515" s="12">
        <v>3</v>
      </c>
    </row>
    <row r="516" spans="1:3">
      <c r="A516" t="s">
        <v>10462</v>
      </c>
      <c r="B516" s="1">
        <v>0.43</v>
      </c>
      <c r="C516" s="12">
        <v>3</v>
      </c>
    </row>
    <row r="517" spans="1:3">
      <c r="A517" t="s">
        <v>10434</v>
      </c>
      <c r="B517" s="1">
        <v>0.6</v>
      </c>
      <c r="C517" s="12">
        <v>3</v>
      </c>
    </row>
    <row r="518" spans="1:3">
      <c r="A518" t="s">
        <v>10434</v>
      </c>
      <c r="B518" s="1">
        <v>0.6</v>
      </c>
      <c r="C518" s="12">
        <v>3</v>
      </c>
    </row>
    <row r="519" spans="1:3">
      <c r="A519" t="s">
        <v>10434</v>
      </c>
      <c r="B519" s="1">
        <v>0.48</v>
      </c>
      <c r="C519" s="12">
        <v>3</v>
      </c>
    </row>
    <row r="520" spans="1:3">
      <c r="A520" t="s">
        <v>10434</v>
      </c>
      <c r="B520" s="1">
        <v>0.54</v>
      </c>
      <c r="C520" s="12">
        <v>3</v>
      </c>
    </row>
    <row r="521" spans="1:3">
      <c r="A521" t="s">
        <v>10453</v>
      </c>
      <c r="B521" s="1">
        <v>0.78</v>
      </c>
      <c r="C521" s="12">
        <v>3</v>
      </c>
    </row>
    <row r="522" spans="1:3">
      <c r="A522" t="s">
        <v>10453</v>
      </c>
      <c r="B522" s="1">
        <v>0.77</v>
      </c>
      <c r="C522" s="12">
        <v>3</v>
      </c>
    </row>
    <row r="523" spans="1:3">
      <c r="A523" t="s">
        <v>10453</v>
      </c>
      <c r="B523" s="1">
        <v>0.78</v>
      </c>
      <c r="C523" s="12">
        <v>3</v>
      </c>
    </row>
    <row r="524" spans="1:3">
      <c r="A524" t="s">
        <v>10434</v>
      </c>
      <c r="B524" s="1">
        <v>0.4</v>
      </c>
      <c r="C524" s="12">
        <v>3</v>
      </c>
    </row>
    <row r="525" spans="1:3">
      <c r="A525" t="s">
        <v>10434</v>
      </c>
      <c r="B525" s="1">
        <v>0.6</v>
      </c>
      <c r="C525" s="12">
        <v>3</v>
      </c>
    </row>
    <row r="526" spans="1:3">
      <c r="A526" t="s">
        <v>10453</v>
      </c>
      <c r="B526" s="1">
        <v>0.74</v>
      </c>
      <c r="C526" s="12">
        <v>3</v>
      </c>
    </row>
    <row r="527" spans="1:3">
      <c r="A527" t="s">
        <v>10453</v>
      </c>
      <c r="B527" s="1">
        <v>0.86</v>
      </c>
      <c r="C527" s="12">
        <v>3</v>
      </c>
    </row>
  </sheetData>
  <conditionalFormatting sqref="B1:B1047639">
    <cfRule type="containsBlanks" priority="5">
      <formula>LEN(TRIM(B1))=0</formula>
    </cfRule>
    <cfRule type="containsBlanks" priority="6">
      <formula>LEN(TRIM(B1))=0</formula>
    </cfRule>
  </conditionalFormatting>
  <conditionalFormatting sqref="C1:C1047639">
    <cfRule type="containsBlanks" priority="3">
      <formula>LEN(TRIM(C1))=0</formula>
    </cfRule>
    <cfRule type="containsBlanks" priority="4">
      <formula>LEN(TRIM(C1))=0</formula>
    </cfRule>
  </conditionalFormatting>
  <conditionalFormatting sqref="A1:A1047639">
    <cfRule type="containsBlanks" priority="1">
      <formula>LEN(TRIM(A1))=0</formula>
    </cfRule>
    <cfRule type="containsBlanks" priority="2">
      <formula>LEN(TRIM(A1))=0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16" sqref="B16"/>
    </sheetView>
  </sheetViews>
  <sheetFormatPr defaultRowHeight="15"/>
  <cols>
    <col min="1" max="1" width="12.54296875" customWidth="1"/>
    <col min="2" max="2" width="18.08984375" customWidth="1"/>
  </cols>
  <sheetData>
    <row r="3" spans="1:2">
      <c r="A3" s="5" t="s">
        <v>13158</v>
      </c>
      <c r="B3" t="s">
        <v>15852</v>
      </c>
    </row>
    <row r="4" spans="1:2">
      <c r="A4" s="6" t="s">
        <v>15853</v>
      </c>
      <c r="B4" s="7">
        <v>1137</v>
      </c>
    </row>
    <row r="5" spans="1:2">
      <c r="A5" s="6" t="s">
        <v>15854</v>
      </c>
      <c r="B5" s="7">
        <v>326</v>
      </c>
    </row>
    <row r="6" spans="1:2">
      <c r="A6" s="6" t="s">
        <v>13160</v>
      </c>
      <c r="B6" s="7">
        <v>1463</v>
      </c>
    </row>
  </sheetData>
  <autoFilter ref="A3:C20"/>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C2" sqref="C2:F13"/>
    </sheetView>
  </sheetViews>
  <sheetFormatPr defaultRowHeight="15"/>
  <cols>
    <col min="1" max="1" width="23.54296875" customWidth="1"/>
    <col min="2" max="2" width="29.08984375" customWidth="1"/>
  </cols>
  <sheetData>
    <row r="3" spans="1:2">
      <c r="A3" s="5" t="s">
        <v>13158</v>
      </c>
      <c r="B3" t="s">
        <v>13161</v>
      </c>
    </row>
    <row r="4" spans="1:2">
      <c r="A4" s="6" t="s">
        <v>13164</v>
      </c>
      <c r="B4" s="1">
        <v>0.57499999999999996</v>
      </c>
    </row>
    <row r="5" spans="1:2">
      <c r="A5" s="6" t="s">
        <v>10651</v>
      </c>
      <c r="B5" s="1">
        <v>0.53920177383592027</v>
      </c>
    </row>
    <row r="6" spans="1:2">
      <c r="A6" s="6" t="s">
        <v>13162</v>
      </c>
      <c r="B6" s="1">
        <v>0.53</v>
      </c>
    </row>
    <row r="7" spans="1:2">
      <c r="A7" s="6" t="s">
        <v>10430</v>
      </c>
      <c r="B7" s="1">
        <v>0.50828897338403056</v>
      </c>
    </row>
    <row r="8" spans="1:2">
      <c r="A8" s="6" t="s">
        <v>13165</v>
      </c>
      <c r="B8" s="1">
        <v>0.45999999999999996</v>
      </c>
    </row>
    <row r="9" spans="1:2">
      <c r="A9" s="6" t="s">
        <v>12618</v>
      </c>
      <c r="B9" s="1">
        <v>0.42</v>
      </c>
    </row>
    <row r="10" spans="1:2">
      <c r="A10" s="6" t="s">
        <v>11689</v>
      </c>
      <c r="B10" s="1">
        <v>0.4012053571428576</v>
      </c>
    </row>
    <row r="11" spans="1:2">
      <c r="A11" s="6" t="s">
        <v>13163</v>
      </c>
      <c r="B11" s="1">
        <v>0.12354838709677421</v>
      </c>
    </row>
    <row r="12" spans="1:2">
      <c r="A12" s="6" t="s">
        <v>12191</v>
      </c>
      <c r="B12" s="1">
        <v>0</v>
      </c>
    </row>
    <row r="13" spans="1:2">
      <c r="A13" s="6" t="s">
        <v>13160</v>
      </c>
      <c r="B13" s="1">
        <v>0.47650717703349244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G25" sqref="G25"/>
    </sheetView>
  </sheetViews>
  <sheetFormatPr defaultRowHeight="15"/>
  <cols>
    <col min="1" max="1" width="12.6328125" customWidth="1"/>
    <col min="2" max="2" width="25" bestFit="1" customWidth="1"/>
  </cols>
  <sheetData>
    <row r="3" spans="1:2">
      <c r="A3" s="5" t="s">
        <v>13158</v>
      </c>
      <c r="B3" t="s">
        <v>15859</v>
      </c>
    </row>
    <row r="4" spans="1:2">
      <c r="A4" s="6" t="s">
        <v>10462</v>
      </c>
      <c r="B4" s="7">
        <v>16816302</v>
      </c>
    </row>
    <row r="5" spans="1:2">
      <c r="A5" s="6" t="s">
        <v>15832</v>
      </c>
      <c r="B5" s="7">
        <v>14621527</v>
      </c>
    </row>
    <row r="6" spans="1:2">
      <c r="A6" s="6" t="s">
        <v>10457</v>
      </c>
      <c r="B6" s="7">
        <v>9973076</v>
      </c>
    </row>
    <row r="7" spans="1:2">
      <c r="A7" s="6" t="s">
        <v>15825</v>
      </c>
      <c r="B7" s="7">
        <v>7628909</v>
      </c>
    </row>
    <row r="8" spans="1:2">
      <c r="A8" s="6" t="s">
        <v>10453</v>
      </c>
      <c r="B8" s="7">
        <v>6563929</v>
      </c>
    </row>
    <row r="9" spans="1:2">
      <c r="A9" s="6" t="s">
        <v>13160</v>
      </c>
      <c r="B9" s="7">
        <v>55603743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71"/>
  <sheetViews>
    <sheetView tabSelected="1" workbookViewId="0">
      <selection activeCell="E1" sqref="E1:E1048576"/>
    </sheetView>
  </sheetViews>
  <sheetFormatPr defaultColWidth="11.54296875" defaultRowHeight="15"/>
  <cols>
    <col min="2" max="2" width="11.54296875" customWidth="1"/>
    <col min="4" max="4" width="15.453125" customWidth="1"/>
    <col min="5" max="5" width="29.08984375" customWidth="1"/>
    <col min="6" max="6" width="20.6328125" customWidth="1"/>
    <col min="7" max="7" width="19.453125" customWidth="1"/>
    <col min="14" max="14" width="13.7265625" customWidth="1"/>
    <col min="16" max="16" width="11.54296875" style="9"/>
    <col min="19" max="19" width="11.453125" style="14" bestFit="1" customWidth="1"/>
    <col min="20" max="21" width="11.453125" style="4" customWidth="1"/>
  </cols>
  <sheetData>
    <row r="1" spans="1:29">
      <c r="A1" t="s">
        <v>0</v>
      </c>
      <c r="B1" t="s">
        <v>1</v>
      </c>
      <c r="C1" t="s">
        <v>15819</v>
      </c>
      <c r="D1" t="s">
        <v>15839</v>
      </c>
      <c r="E1" t="s">
        <v>10640</v>
      </c>
      <c r="F1" t="s">
        <v>10644</v>
      </c>
      <c r="G1" t="s">
        <v>10641</v>
      </c>
      <c r="H1" t="s">
        <v>10642</v>
      </c>
      <c r="I1" t="s">
        <v>10643</v>
      </c>
      <c r="J1" t="s">
        <v>15820</v>
      </c>
      <c r="K1" t="s">
        <v>2</v>
      </c>
      <c r="L1" t="s">
        <v>3</v>
      </c>
      <c r="M1" t="s">
        <v>15843</v>
      </c>
      <c r="N1" t="s">
        <v>15837</v>
      </c>
      <c r="O1" t="s">
        <v>4</v>
      </c>
      <c r="P1" s="9" t="s">
        <v>15834</v>
      </c>
      <c r="Q1" t="s">
        <v>5</v>
      </c>
      <c r="R1" t="s">
        <v>15836</v>
      </c>
      <c r="S1" s="14" t="s">
        <v>6</v>
      </c>
      <c r="T1" s="4" t="s">
        <v>15850</v>
      </c>
      <c r="U1" s="4" t="s">
        <v>15851</v>
      </c>
      <c r="V1" t="s">
        <v>7</v>
      </c>
      <c r="W1" t="s">
        <v>8</v>
      </c>
      <c r="X1" t="s">
        <v>9</v>
      </c>
      <c r="Y1" t="s">
        <v>10</v>
      </c>
      <c r="Z1" t="s">
        <v>11</v>
      </c>
      <c r="AA1" t="s">
        <v>12</v>
      </c>
      <c r="AB1" t="s">
        <v>13</v>
      </c>
      <c r="AC1" t="s">
        <v>14</v>
      </c>
    </row>
    <row r="2" spans="1:29">
      <c r="A2" t="s">
        <v>2209</v>
      </c>
      <c r="B2" t="s">
        <v>2210</v>
      </c>
      <c r="C2" t="s">
        <v>13707</v>
      </c>
      <c r="D2" t="str">
        <f t="shared" ref="D2:D65" si="0">TRIM(RIGHT(SUBSTITUTE(C2,"|",REPT(" ",99)),99))</f>
        <v>3DGlasses</v>
      </c>
      <c r="E2" t="s">
        <v>10430</v>
      </c>
      <c r="F2" t="str">
        <f>SUBSTITUTE(E2," and "," and ")</f>
        <v>Electronics</v>
      </c>
      <c r="G2" t="s">
        <v>10650</v>
      </c>
      <c r="H2" t="s">
        <v>10431</v>
      </c>
      <c r="I2" t="s">
        <v>10451</v>
      </c>
      <c r="K2" s="2">
        <v>2699</v>
      </c>
      <c r="L2" s="2">
        <v>3500</v>
      </c>
      <c r="M2" s="12" t="str">
        <f t="shared" ref="M2:M65" si="1">IF(L2&lt;200, "&lt;200", IF(L2&lt;=500, "200–500", "&gt;500"))</f>
        <v>&gt;500</v>
      </c>
      <c r="N2" s="2">
        <f t="shared" ref="N2:N65" si="2">L2*S2</f>
        <v>2173500</v>
      </c>
      <c r="O2" s="1">
        <v>0.23</v>
      </c>
      <c r="P2" s="9">
        <f t="shared" ref="P2:P65" si="3">COUNTIF(O2,"&gt;=0.5")</f>
        <v>0</v>
      </c>
      <c r="Q2">
        <v>3.5</v>
      </c>
      <c r="R2" s="12">
        <f t="shared" ref="R2:R65" si="4">ROUND(Q2,0)</f>
        <v>4</v>
      </c>
      <c r="S2" s="14">
        <v>621</v>
      </c>
      <c r="T2" s="12" t="str">
        <f t="shared" ref="T2:T65" si="5">IF(S2&lt;1000, "Below", "Above")</f>
        <v>Below</v>
      </c>
      <c r="U2" s="4">
        <f t="shared" ref="U2:U65" si="6">R2*S2</f>
        <v>2484</v>
      </c>
      <c r="V2" t="s">
        <v>2211</v>
      </c>
      <c r="W2" t="s">
        <v>2212</v>
      </c>
      <c r="X2" t="s">
        <v>2213</v>
      </c>
      <c r="Y2" t="s">
        <v>2214</v>
      </c>
      <c r="Z2" t="s">
        <v>2215</v>
      </c>
      <c r="AA2" t="s">
        <v>2216</v>
      </c>
      <c r="AB2" t="s">
        <v>2217</v>
      </c>
      <c r="AC2" t="s">
        <v>11171</v>
      </c>
    </row>
    <row r="3" spans="1:29">
      <c r="A3" t="s">
        <v>1539</v>
      </c>
      <c r="B3" t="s">
        <v>1540</v>
      </c>
      <c r="C3" t="s">
        <v>13564</v>
      </c>
      <c r="D3" t="str">
        <f t="shared" si="0"/>
        <v>Adapters</v>
      </c>
      <c r="E3" t="s">
        <v>10430</v>
      </c>
      <c r="F3" t="str">
        <f>SUBSTITUTE(E3," and "," and ")</f>
        <v>Electronics</v>
      </c>
      <c r="G3" t="s">
        <v>10437</v>
      </c>
      <c r="H3" t="s">
        <v>10431</v>
      </c>
      <c r="I3" t="s">
        <v>10442</v>
      </c>
      <c r="K3">
        <v>209</v>
      </c>
      <c r="L3">
        <v>600</v>
      </c>
      <c r="M3" s="12" t="str">
        <f t="shared" si="1"/>
        <v>&gt;500</v>
      </c>
      <c r="N3" s="2">
        <f t="shared" si="2"/>
        <v>11323200</v>
      </c>
      <c r="O3" s="1">
        <v>0.65</v>
      </c>
      <c r="P3" s="9">
        <f t="shared" si="3"/>
        <v>1</v>
      </c>
      <c r="Q3">
        <v>4.4000000000000004</v>
      </c>
      <c r="R3" s="12">
        <f t="shared" si="4"/>
        <v>4</v>
      </c>
      <c r="S3" s="14">
        <v>18872</v>
      </c>
      <c r="T3" s="12" t="str">
        <f t="shared" si="5"/>
        <v>Above</v>
      </c>
      <c r="U3" s="4">
        <f t="shared" si="6"/>
        <v>75488</v>
      </c>
      <c r="V3" t="s">
        <v>11035</v>
      </c>
      <c r="W3" t="s">
        <v>1541</v>
      </c>
      <c r="X3" t="s">
        <v>1542</v>
      </c>
      <c r="Y3" t="s">
        <v>1543</v>
      </c>
      <c r="Z3" t="s">
        <v>1544</v>
      </c>
      <c r="AA3" t="s">
        <v>1545</v>
      </c>
      <c r="AB3" t="s">
        <v>1546</v>
      </c>
      <c r="AC3" t="s">
        <v>11036</v>
      </c>
    </row>
    <row r="4" spans="1:29">
      <c r="A4" t="s">
        <v>3613</v>
      </c>
      <c r="B4" t="s">
        <v>3614</v>
      </c>
      <c r="C4" t="s">
        <v>14134</v>
      </c>
      <c r="D4" t="str">
        <f t="shared" si="0"/>
        <v>Adapters</v>
      </c>
      <c r="E4" t="s">
        <v>10430</v>
      </c>
      <c r="F4" t="str">
        <f>SUBSTITUTE(E4," and "," and ")</f>
        <v>Electronics</v>
      </c>
      <c r="G4" t="s">
        <v>11232</v>
      </c>
      <c r="H4" t="s">
        <v>10442</v>
      </c>
      <c r="K4">
        <v>120</v>
      </c>
      <c r="L4">
        <v>999</v>
      </c>
      <c r="M4" s="12" t="str">
        <f t="shared" si="1"/>
        <v>&gt;500</v>
      </c>
      <c r="N4" s="2">
        <f t="shared" si="2"/>
        <v>6484509</v>
      </c>
      <c r="O4" s="1">
        <v>0.88</v>
      </c>
      <c r="P4" s="9">
        <f t="shared" si="3"/>
        <v>1</v>
      </c>
      <c r="Q4">
        <v>3.9</v>
      </c>
      <c r="R4" s="12">
        <f t="shared" si="4"/>
        <v>4</v>
      </c>
      <c r="S4" s="14">
        <v>6491</v>
      </c>
      <c r="T4" s="12" t="str">
        <f t="shared" si="5"/>
        <v>Above</v>
      </c>
      <c r="U4" s="4">
        <f t="shared" si="6"/>
        <v>25964</v>
      </c>
      <c r="V4" t="s">
        <v>3615</v>
      </c>
      <c r="W4" t="s">
        <v>3616</v>
      </c>
      <c r="X4" t="s">
        <v>3617</v>
      </c>
      <c r="Y4" t="s">
        <v>3618</v>
      </c>
      <c r="Z4" t="s">
        <v>11582</v>
      </c>
      <c r="AA4" t="s">
        <v>11583</v>
      </c>
      <c r="AB4" t="s">
        <v>3619</v>
      </c>
      <c r="AC4" t="s">
        <v>11584</v>
      </c>
    </row>
    <row r="5" spans="1:29">
      <c r="A5" t="s">
        <v>3613</v>
      </c>
      <c r="B5" t="s">
        <v>3614</v>
      </c>
      <c r="C5" t="s">
        <v>14134</v>
      </c>
      <c r="D5" t="str">
        <f t="shared" si="0"/>
        <v>Adapters</v>
      </c>
      <c r="E5" t="s">
        <v>10430</v>
      </c>
      <c r="F5" t="str">
        <f>SUBSTITUTE(E5," and "," and ")</f>
        <v>Electronics</v>
      </c>
      <c r="G5" t="s">
        <v>11232</v>
      </c>
      <c r="H5" t="s">
        <v>10442</v>
      </c>
      <c r="K5">
        <v>120</v>
      </c>
      <c r="L5">
        <v>999</v>
      </c>
      <c r="M5" s="12" t="str">
        <f t="shared" si="1"/>
        <v>&gt;500</v>
      </c>
      <c r="N5" s="2">
        <f t="shared" si="2"/>
        <v>6484509</v>
      </c>
      <c r="O5" s="1">
        <v>0.88</v>
      </c>
      <c r="P5" s="9">
        <f t="shared" si="3"/>
        <v>1</v>
      </c>
      <c r="Q5">
        <v>3.9</v>
      </c>
      <c r="R5" s="12">
        <f t="shared" si="4"/>
        <v>4</v>
      </c>
      <c r="S5" s="14">
        <v>6491</v>
      </c>
      <c r="T5" s="12" t="str">
        <f t="shared" si="5"/>
        <v>Above</v>
      </c>
      <c r="U5" s="4">
        <f t="shared" si="6"/>
        <v>25964</v>
      </c>
      <c r="V5" t="s">
        <v>3615</v>
      </c>
      <c r="W5" t="s">
        <v>3616</v>
      </c>
      <c r="X5" t="s">
        <v>3617</v>
      </c>
      <c r="Y5" t="s">
        <v>3618</v>
      </c>
      <c r="Z5" t="s">
        <v>11582</v>
      </c>
      <c r="AA5" t="s">
        <v>12270</v>
      </c>
      <c r="AB5" t="s">
        <v>6350</v>
      </c>
      <c r="AC5" t="s">
        <v>12271</v>
      </c>
    </row>
    <row r="6" spans="1:29">
      <c r="A6" t="s">
        <v>5270</v>
      </c>
      <c r="B6" t="s">
        <v>5271</v>
      </c>
      <c r="C6" t="s">
        <v>14588</v>
      </c>
      <c r="D6" t="str">
        <f t="shared" si="0"/>
        <v>Adapters&amp;Multi-Outlets</v>
      </c>
      <c r="E6" t="s">
        <v>13164</v>
      </c>
      <c r="F6" t="str">
        <f>SUBSTITUTE(E6," and "," and ")</f>
        <v>Home Improvement</v>
      </c>
      <c r="G6" t="s">
        <v>10541</v>
      </c>
      <c r="H6" t="s">
        <v>11993</v>
      </c>
      <c r="K6">
        <v>425</v>
      </c>
      <c r="L6">
        <v>999</v>
      </c>
      <c r="M6" s="12" t="str">
        <f t="shared" si="1"/>
        <v>&gt;500</v>
      </c>
      <c r="N6" s="2">
        <f t="shared" si="2"/>
        <v>2578419</v>
      </c>
      <c r="O6" s="1">
        <v>0.56999999999999995</v>
      </c>
      <c r="P6" s="9">
        <f t="shared" si="3"/>
        <v>1</v>
      </c>
      <c r="Q6">
        <v>4</v>
      </c>
      <c r="R6" s="12">
        <f t="shared" si="4"/>
        <v>4</v>
      </c>
      <c r="S6" s="4">
        <v>2581</v>
      </c>
      <c r="T6" s="12" t="str">
        <f t="shared" si="5"/>
        <v>Above</v>
      </c>
      <c r="U6" s="4">
        <f t="shared" si="6"/>
        <v>10324</v>
      </c>
      <c r="V6" t="s">
        <v>5272</v>
      </c>
      <c r="W6" t="s">
        <v>5273</v>
      </c>
      <c r="X6" t="s">
        <v>5274</v>
      </c>
      <c r="Y6" t="s">
        <v>5275</v>
      </c>
      <c r="Z6" t="s">
        <v>5276</v>
      </c>
      <c r="AA6" t="s">
        <v>5277</v>
      </c>
      <c r="AB6" t="s">
        <v>5278</v>
      </c>
      <c r="AC6" t="s">
        <v>11994</v>
      </c>
    </row>
    <row r="7" spans="1:29">
      <c r="A7" t="s">
        <v>9012</v>
      </c>
      <c r="B7" t="s">
        <v>9013</v>
      </c>
      <c r="C7" t="s">
        <v>15058</v>
      </c>
      <c r="D7" t="str">
        <f t="shared" si="0"/>
        <v>AirFryers</v>
      </c>
      <c r="E7" t="s">
        <v>11689</v>
      </c>
      <c r="F7" t="str">
        <f>SUBSTITUTE(E7," and "," and ")</f>
        <v>Home and Kitchen</v>
      </c>
      <c r="G7" t="s">
        <v>12374</v>
      </c>
      <c r="H7" t="s">
        <v>10572</v>
      </c>
      <c r="I7" t="s">
        <v>10588</v>
      </c>
      <c r="J7" t="s">
        <v>10589</v>
      </c>
      <c r="K7" s="2">
        <v>4995</v>
      </c>
      <c r="L7" s="2">
        <v>20049</v>
      </c>
      <c r="M7" s="12" t="str">
        <f t="shared" si="1"/>
        <v>&gt;500</v>
      </c>
      <c r="N7" s="2">
        <f t="shared" si="2"/>
        <v>79474236</v>
      </c>
      <c r="O7" s="1">
        <v>0.75</v>
      </c>
      <c r="P7" s="9">
        <f t="shared" si="3"/>
        <v>1</v>
      </c>
      <c r="Q7">
        <v>4.8</v>
      </c>
      <c r="R7" s="12">
        <f t="shared" si="4"/>
        <v>5</v>
      </c>
      <c r="S7" s="4">
        <v>3964</v>
      </c>
      <c r="T7" s="12" t="str">
        <f t="shared" si="5"/>
        <v>Above</v>
      </c>
      <c r="U7" s="4">
        <f t="shared" si="6"/>
        <v>19820</v>
      </c>
      <c r="V7" t="s">
        <v>12877</v>
      </c>
      <c r="W7" t="s">
        <v>9014</v>
      </c>
      <c r="X7" t="s">
        <v>9015</v>
      </c>
      <c r="Y7" t="s">
        <v>9016</v>
      </c>
      <c r="Z7" t="s">
        <v>12878</v>
      </c>
      <c r="AA7" t="s">
        <v>12879</v>
      </c>
      <c r="AB7" t="s">
        <v>9017</v>
      </c>
      <c r="AC7" t="s">
        <v>12880</v>
      </c>
    </row>
    <row r="8" spans="1:29">
      <c r="A8" t="s">
        <v>10161</v>
      </c>
      <c r="B8" t="s">
        <v>13116</v>
      </c>
      <c r="C8" t="s">
        <v>15058</v>
      </c>
      <c r="D8" t="str">
        <f t="shared" si="0"/>
        <v>AirFryers</v>
      </c>
      <c r="E8" t="s">
        <v>11689</v>
      </c>
      <c r="F8" t="str">
        <f>SUBSTITUTE(E8," and "," and ")</f>
        <v>Home and Kitchen</v>
      </c>
      <c r="G8" t="s">
        <v>12374</v>
      </c>
      <c r="H8" t="s">
        <v>10572</v>
      </c>
      <c r="I8" t="s">
        <v>10588</v>
      </c>
      <c r="J8" t="s">
        <v>10589</v>
      </c>
      <c r="K8" s="2">
        <v>6790</v>
      </c>
      <c r="L8" s="2">
        <v>10995</v>
      </c>
      <c r="M8" s="12" t="str">
        <f t="shared" si="1"/>
        <v>&gt;500</v>
      </c>
      <c r="N8" s="2">
        <f t="shared" si="2"/>
        <v>35096040</v>
      </c>
      <c r="O8" s="1">
        <v>0.38</v>
      </c>
      <c r="P8" s="9">
        <f t="shared" si="3"/>
        <v>0</v>
      </c>
      <c r="Q8">
        <v>4.5</v>
      </c>
      <c r="R8" s="12">
        <f t="shared" si="4"/>
        <v>5</v>
      </c>
      <c r="S8" s="4">
        <v>3192</v>
      </c>
      <c r="T8" s="12" t="str">
        <f t="shared" si="5"/>
        <v>Above</v>
      </c>
      <c r="U8" s="4">
        <f t="shared" si="6"/>
        <v>15960</v>
      </c>
      <c r="V8" t="s">
        <v>10162</v>
      </c>
      <c r="W8" t="s">
        <v>10163</v>
      </c>
      <c r="X8" t="s">
        <v>10164</v>
      </c>
      <c r="Y8" t="s">
        <v>10165</v>
      </c>
      <c r="Z8" t="s">
        <v>10166</v>
      </c>
      <c r="AA8" t="s">
        <v>10167</v>
      </c>
      <c r="AB8" t="s">
        <v>10168</v>
      </c>
      <c r="AC8" t="s">
        <v>13117</v>
      </c>
    </row>
    <row r="9" spans="1:29">
      <c r="A9" t="s">
        <v>7444</v>
      </c>
      <c r="B9" t="s">
        <v>7445</v>
      </c>
      <c r="C9" t="s">
        <v>15058</v>
      </c>
      <c r="D9" t="str">
        <f t="shared" si="0"/>
        <v>AirFryers</v>
      </c>
      <c r="E9" t="s">
        <v>11689</v>
      </c>
      <c r="F9" t="str">
        <f>SUBSTITUTE(E9," and "," and ")</f>
        <v>Home and Kitchen</v>
      </c>
      <c r="G9" t="s">
        <v>12374</v>
      </c>
      <c r="H9" t="s">
        <v>10572</v>
      </c>
      <c r="I9" t="s">
        <v>10588</v>
      </c>
      <c r="J9" t="s">
        <v>10589</v>
      </c>
      <c r="K9" s="2">
        <v>8799</v>
      </c>
      <c r="L9" s="2">
        <v>11595</v>
      </c>
      <c r="M9" s="12" t="str">
        <f t="shared" si="1"/>
        <v>&gt;500</v>
      </c>
      <c r="N9" s="2">
        <f t="shared" si="2"/>
        <v>34564695</v>
      </c>
      <c r="O9" s="1">
        <v>0.24</v>
      </c>
      <c r="P9" s="9">
        <f t="shared" si="3"/>
        <v>0</v>
      </c>
      <c r="Q9">
        <v>4.4000000000000004</v>
      </c>
      <c r="R9" s="12">
        <f t="shared" si="4"/>
        <v>4</v>
      </c>
      <c r="S9" s="4">
        <v>2981</v>
      </c>
      <c r="T9" s="12" t="str">
        <f t="shared" si="5"/>
        <v>Above</v>
      </c>
      <c r="U9" s="4">
        <f t="shared" si="6"/>
        <v>11924</v>
      </c>
      <c r="V9" t="s">
        <v>7446</v>
      </c>
      <c r="W9" t="s">
        <v>7447</v>
      </c>
      <c r="X9" t="s">
        <v>7448</v>
      </c>
      <c r="Y9" t="s">
        <v>7449</v>
      </c>
      <c r="Z9" t="s">
        <v>7450</v>
      </c>
      <c r="AA9" t="s">
        <v>12539</v>
      </c>
      <c r="AB9" t="s">
        <v>7451</v>
      </c>
      <c r="AC9" t="s">
        <v>12540</v>
      </c>
    </row>
    <row r="10" spans="1:29">
      <c r="A10" t="s">
        <v>8496</v>
      </c>
      <c r="B10" t="s">
        <v>8497</v>
      </c>
      <c r="C10" t="s">
        <v>15058</v>
      </c>
      <c r="D10" t="str">
        <f t="shared" si="0"/>
        <v>AirFryers</v>
      </c>
      <c r="E10" t="s">
        <v>11689</v>
      </c>
      <c r="F10" t="str">
        <f>SUBSTITUTE(E10," and "," and ")</f>
        <v>Home and Kitchen</v>
      </c>
      <c r="G10" t="s">
        <v>12374</v>
      </c>
      <c r="H10" t="s">
        <v>10572</v>
      </c>
      <c r="I10" t="s">
        <v>10588</v>
      </c>
      <c r="J10" t="s">
        <v>10589</v>
      </c>
      <c r="K10" s="2">
        <v>7199</v>
      </c>
      <c r="L10" s="2">
        <v>9995</v>
      </c>
      <c r="M10" s="12" t="str">
        <f t="shared" si="1"/>
        <v>&gt;500</v>
      </c>
      <c r="N10" s="2">
        <f t="shared" si="2"/>
        <v>19630180</v>
      </c>
      <c r="O10" s="1">
        <v>0.28000000000000003</v>
      </c>
      <c r="P10" s="9">
        <f t="shared" si="3"/>
        <v>0</v>
      </c>
      <c r="Q10">
        <v>4.4000000000000004</v>
      </c>
      <c r="R10" s="12">
        <f t="shared" si="4"/>
        <v>4</v>
      </c>
      <c r="S10" s="4">
        <v>1964</v>
      </c>
      <c r="T10" s="12" t="str">
        <f t="shared" si="5"/>
        <v>Above</v>
      </c>
      <c r="U10" s="4">
        <f t="shared" si="6"/>
        <v>7856</v>
      </c>
      <c r="V10" t="s">
        <v>8498</v>
      </c>
      <c r="W10" t="s">
        <v>8499</v>
      </c>
      <c r="X10" t="s">
        <v>8500</v>
      </c>
      <c r="Y10" t="s">
        <v>8501</v>
      </c>
      <c r="Z10" t="s">
        <v>8502</v>
      </c>
      <c r="AA10" t="s">
        <v>8503</v>
      </c>
      <c r="AB10" t="s">
        <v>8504</v>
      </c>
      <c r="AC10" t="s">
        <v>12761</v>
      </c>
    </row>
    <row r="11" spans="1:29">
      <c r="A11" t="s">
        <v>6997</v>
      </c>
      <c r="B11" t="s">
        <v>6998</v>
      </c>
      <c r="C11" t="s">
        <v>15058</v>
      </c>
      <c r="D11" t="str">
        <f t="shared" si="0"/>
        <v>AirFryers</v>
      </c>
      <c r="E11" t="s">
        <v>11689</v>
      </c>
      <c r="F11" t="str">
        <f>SUBSTITUTE(E11," and "," and ")</f>
        <v>Home and Kitchen</v>
      </c>
      <c r="G11" t="s">
        <v>12374</v>
      </c>
      <c r="H11" t="s">
        <v>10572</v>
      </c>
      <c r="I11" t="s">
        <v>10588</v>
      </c>
      <c r="J11" t="s">
        <v>10589</v>
      </c>
      <c r="K11" s="2">
        <v>3599</v>
      </c>
      <c r="L11" s="2">
        <v>7950</v>
      </c>
      <c r="M11" s="12" t="str">
        <f t="shared" si="1"/>
        <v>&gt;500</v>
      </c>
      <c r="N11" s="2">
        <f t="shared" si="2"/>
        <v>1081200</v>
      </c>
      <c r="O11" s="1">
        <v>0.55000000000000004</v>
      </c>
      <c r="P11" s="9">
        <f t="shared" si="3"/>
        <v>1</v>
      </c>
      <c r="Q11">
        <v>4.2</v>
      </c>
      <c r="R11" s="12">
        <f t="shared" si="4"/>
        <v>4</v>
      </c>
      <c r="S11" s="4">
        <v>136</v>
      </c>
      <c r="T11" s="12" t="str">
        <f t="shared" si="5"/>
        <v>Below</v>
      </c>
      <c r="U11" s="4">
        <f t="shared" si="6"/>
        <v>544</v>
      </c>
      <c r="V11" t="s">
        <v>6999</v>
      </c>
      <c r="W11" t="s">
        <v>7000</v>
      </c>
      <c r="X11" t="s">
        <v>7001</v>
      </c>
      <c r="Y11" t="s">
        <v>7002</v>
      </c>
      <c r="Z11" t="s">
        <v>7003</v>
      </c>
      <c r="AA11" t="s">
        <v>7004</v>
      </c>
      <c r="AB11" t="s">
        <v>7005</v>
      </c>
      <c r="AC11" t="s">
        <v>12433</v>
      </c>
    </row>
    <row r="12" spans="1:29">
      <c r="A12" t="s">
        <v>7846</v>
      </c>
      <c r="B12" t="s">
        <v>12617</v>
      </c>
      <c r="C12" t="s">
        <v>15258</v>
      </c>
      <c r="D12" t="str">
        <f t="shared" si="0"/>
        <v>AirPurifiers&amp;Ionizers</v>
      </c>
      <c r="E12" t="s">
        <v>12618</v>
      </c>
      <c r="F12" t="str">
        <f>SUBSTITUTE(E12," and "," and ")</f>
        <v>Car and Motorbike</v>
      </c>
      <c r="G12" t="s">
        <v>10609</v>
      </c>
      <c r="H12" t="s">
        <v>10610</v>
      </c>
      <c r="I12" t="s">
        <v>12619</v>
      </c>
      <c r="K12" s="2">
        <v>2339</v>
      </c>
      <c r="L12" s="2">
        <v>4000</v>
      </c>
      <c r="M12" s="12" t="str">
        <f t="shared" si="1"/>
        <v>&gt;500</v>
      </c>
      <c r="N12" s="2">
        <f t="shared" si="2"/>
        <v>4472000</v>
      </c>
      <c r="O12" s="1">
        <v>0.42</v>
      </c>
      <c r="P12" s="9">
        <f t="shared" si="3"/>
        <v>0</v>
      </c>
      <c r="Q12">
        <v>3.8</v>
      </c>
      <c r="R12" s="12">
        <f t="shared" si="4"/>
        <v>4</v>
      </c>
      <c r="S12" s="4">
        <v>1118</v>
      </c>
      <c r="T12" s="12" t="str">
        <f t="shared" si="5"/>
        <v>Above</v>
      </c>
      <c r="U12" s="4">
        <f t="shared" si="6"/>
        <v>4472</v>
      </c>
      <c r="V12" t="s">
        <v>12620</v>
      </c>
      <c r="W12" t="s">
        <v>7847</v>
      </c>
      <c r="X12" t="s">
        <v>7848</v>
      </c>
      <c r="Y12" t="s">
        <v>7849</v>
      </c>
      <c r="Z12" t="s">
        <v>7850</v>
      </c>
      <c r="AA12" t="s">
        <v>12621</v>
      </c>
      <c r="AB12" t="s">
        <v>7851</v>
      </c>
      <c r="AC12" t="s">
        <v>12622</v>
      </c>
    </row>
    <row r="13" spans="1:29">
      <c r="A13" t="s">
        <v>4600</v>
      </c>
      <c r="B13" t="s">
        <v>4601</v>
      </c>
      <c r="C13" t="s">
        <v>13784</v>
      </c>
      <c r="D13" t="str">
        <f t="shared" si="0"/>
        <v>AutomobileChargers</v>
      </c>
      <c r="E13" t="s">
        <v>10430</v>
      </c>
      <c r="F13" t="str">
        <f>SUBSTITUTE(E13," and "," and ")</f>
        <v>Electronics</v>
      </c>
      <c r="G13" t="s">
        <v>11210</v>
      </c>
      <c r="H13" t="s">
        <v>10454</v>
      </c>
      <c r="I13" t="s">
        <v>10455</v>
      </c>
      <c r="J13" t="s">
        <v>10463</v>
      </c>
      <c r="K13">
        <v>571</v>
      </c>
      <c r="L13">
        <v>999</v>
      </c>
      <c r="M13" s="12" t="str">
        <f t="shared" si="1"/>
        <v>&gt;500</v>
      </c>
      <c r="N13" s="2">
        <f t="shared" si="2"/>
        <v>38182779</v>
      </c>
      <c r="O13" s="1">
        <v>0.43</v>
      </c>
      <c r="P13" s="9">
        <f t="shared" si="3"/>
        <v>0</v>
      </c>
      <c r="Q13">
        <v>4.3</v>
      </c>
      <c r="R13" s="12">
        <f t="shared" si="4"/>
        <v>4</v>
      </c>
      <c r="S13" s="14">
        <v>38221</v>
      </c>
      <c r="T13" s="12" t="str">
        <f t="shared" si="5"/>
        <v>Above</v>
      </c>
      <c r="U13" s="4">
        <f t="shared" si="6"/>
        <v>152884</v>
      </c>
      <c r="V13" t="s">
        <v>4602</v>
      </c>
      <c r="W13" t="s">
        <v>4603</v>
      </c>
      <c r="X13" t="s">
        <v>4604</v>
      </c>
      <c r="Y13" t="s">
        <v>4605</v>
      </c>
      <c r="Z13" t="s">
        <v>4606</v>
      </c>
      <c r="AA13" t="s">
        <v>4607</v>
      </c>
      <c r="AB13" t="s">
        <v>4608</v>
      </c>
      <c r="AC13" t="s">
        <v>11839</v>
      </c>
    </row>
    <row r="14" spans="1:29">
      <c r="A14" t="s">
        <v>2497</v>
      </c>
      <c r="B14" t="s">
        <v>11242</v>
      </c>
      <c r="C14" t="s">
        <v>13784</v>
      </c>
      <c r="D14" t="str">
        <f t="shared" si="0"/>
        <v>AutomobileChargers</v>
      </c>
      <c r="E14" t="s">
        <v>10430</v>
      </c>
      <c r="F14" t="str">
        <f>SUBSTITUTE(E14," and "," and ")</f>
        <v>Electronics</v>
      </c>
      <c r="G14" t="s">
        <v>11210</v>
      </c>
      <c r="H14" t="s">
        <v>10454</v>
      </c>
      <c r="I14" t="s">
        <v>10455</v>
      </c>
      <c r="J14" t="s">
        <v>10463</v>
      </c>
      <c r="K14">
        <v>349</v>
      </c>
      <c r="L14" s="2">
        <v>1299</v>
      </c>
      <c r="M14" s="12" t="str">
        <f t="shared" si="1"/>
        <v>&gt;500</v>
      </c>
      <c r="N14" s="2">
        <f t="shared" si="2"/>
        <v>18553617</v>
      </c>
      <c r="O14" s="1">
        <v>0.73</v>
      </c>
      <c r="P14" s="9">
        <f t="shared" si="3"/>
        <v>1</v>
      </c>
      <c r="Q14">
        <v>4</v>
      </c>
      <c r="R14" s="12">
        <f t="shared" si="4"/>
        <v>4</v>
      </c>
      <c r="S14" s="14">
        <v>14283</v>
      </c>
      <c r="T14" s="12" t="str">
        <f t="shared" si="5"/>
        <v>Above</v>
      </c>
      <c r="U14" s="4">
        <f t="shared" si="6"/>
        <v>57132</v>
      </c>
      <c r="V14" t="s">
        <v>2498</v>
      </c>
      <c r="W14" t="s">
        <v>2499</v>
      </c>
      <c r="X14" t="s">
        <v>2500</v>
      </c>
      <c r="Y14" t="s">
        <v>2501</v>
      </c>
      <c r="Z14" t="s">
        <v>2502</v>
      </c>
      <c r="AA14" t="s">
        <v>2503</v>
      </c>
      <c r="AB14" t="s">
        <v>3911</v>
      </c>
      <c r="AC14" t="s">
        <v>11667</v>
      </c>
    </row>
    <row r="15" spans="1:29">
      <c r="A15" t="s">
        <v>2497</v>
      </c>
      <c r="B15" t="s">
        <v>11242</v>
      </c>
      <c r="C15" t="s">
        <v>13784</v>
      </c>
      <c r="D15" t="str">
        <f t="shared" si="0"/>
        <v>AutomobileChargers</v>
      </c>
      <c r="E15" t="s">
        <v>10430</v>
      </c>
      <c r="F15" t="str">
        <f>SUBSTITUTE(E15," and "," and ")</f>
        <v>Electronics</v>
      </c>
      <c r="G15" t="s">
        <v>11210</v>
      </c>
      <c r="H15" t="s">
        <v>10454</v>
      </c>
      <c r="I15" t="s">
        <v>10455</v>
      </c>
      <c r="J15" t="s">
        <v>10463</v>
      </c>
      <c r="K15">
        <v>349</v>
      </c>
      <c r="L15" s="2">
        <v>1299</v>
      </c>
      <c r="M15" s="12" t="str">
        <f t="shared" si="1"/>
        <v>&gt;500</v>
      </c>
      <c r="N15" s="2">
        <f t="shared" si="2"/>
        <v>18552318</v>
      </c>
      <c r="O15" s="1">
        <v>0.73</v>
      </c>
      <c r="P15" s="9">
        <f t="shared" si="3"/>
        <v>1</v>
      </c>
      <c r="Q15">
        <v>4</v>
      </c>
      <c r="R15" s="12">
        <f t="shared" si="4"/>
        <v>4</v>
      </c>
      <c r="S15" s="14">
        <v>14282</v>
      </c>
      <c r="T15" s="12" t="str">
        <f t="shared" si="5"/>
        <v>Above</v>
      </c>
      <c r="U15" s="4">
        <f t="shared" si="6"/>
        <v>57128</v>
      </c>
      <c r="V15" t="s">
        <v>2498</v>
      </c>
      <c r="W15" t="s">
        <v>2499</v>
      </c>
      <c r="X15" t="s">
        <v>2500</v>
      </c>
      <c r="Y15" t="s">
        <v>2501</v>
      </c>
      <c r="Z15" t="s">
        <v>2502</v>
      </c>
      <c r="AA15" t="s">
        <v>2503</v>
      </c>
      <c r="AB15" t="s">
        <v>2504</v>
      </c>
      <c r="AC15" t="s">
        <v>11243</v>
      </c>
    </row>
    <row r="16" spans="1:29">
      <c r="A16" t="s">
        <v>3079</v>
      </c>
      <c r="B16" t="s">
        <v>3080</v>
      </c>
      <c r="C16" t="s">
        <v>13784</v>
      </c>
      <c r="D16" t="str">
        <f t="shared" si="0"/>
        <v>AutomobileChargers</v>
      </c>
      <c r="E16" t="s">
        <v>10430</v>
      </c>
      <c r="F16" t="str">
        <f>SUBSTITUTE(E16," and "," and ")</f>
        <v>Electronics</v>
      </c>
      <c r="G16" t="s">
        <v>11210</v>
      </c>
      <c r="H16" t="s">
        <v>10454</v>
      </c>
      <c r="I16" t="s">
        <v>10455</v>
      </c>
      <c r="J16" t="s">
        <v>10463</v>
      </c>
      <c r="K16">
        <v>337</v>
      </c>
      <c r="L16">
        <v>699</v>
      </c>
      <c r="M16" s="12" t="str">
        <f t="shared" si="1"/>
        <v>&gt;500</v>
      </c>
      <c r="N16" s="2">
        <f t="shared" si="2"/>
        <v>3473331</v>
      </c>
      <c r="O16" s="1">
        <v>0.52</v>
      </c>
      <c r="P16" s="9">
        <f t="shared" si="3"/>
        <v>1</v>
      </c>
      <c r="Q16">
        <v>4.2</v>
      </c>
      <c r="R16" s="12">
        <f t="shared" si="4"/>
        <v>4</v>
      </c>
      <c r="S16" s="14">
        <v>4969</v>
      </c>
      <c r="T16" s="12" t="str">
        <f t="shared" si="5"/>
        <v>Above</v>
      </c>
      <c r="U16" s="4">
        <f t="shared" si="6"/>
        <v>19876</v>
      </c>
      <c r="V16" t="s">
        <v>11424</v>
      </c>
      <c r="W16" t="s">
        <v>3081</v>
      </c>
      <c r="X16" t="s">
        <v>3082</v>
      </c>
      <c r="Y16" t="s">
        <v>3083</v>
      </c>
      <c r="Z16" t="s">
        <v>3084</v>
      </c>
      <c r="AA16" t="s">
        <v>11425</v>
      </c>
      <c r="AB16" t="s">
        <v>3085</v>
      </c>
      <c r="AC16" t="s">
        <v>11426</v>
      </c>
    </row>
    <row r="17" spans="1:29">
      <c r="A17" t="s">
        <v>2659</v>
      </c>
      <c r="B17" t="s">
        <v>11295</v>
      </c>
      <c r="C17" t="s">
        <v>13784</v>
      </c>
      <c r="D17" t="str">
        <f t="shared" si="0"/>
        <v>AutomobileChargers</v>
      </c>
      <c r="E17" t="s">
        <v>10430</v>
      </c>
      <c r="F17" t="str">
        <f>SUBSTITUTE(E17," and "," and ")</f>
        <v>Electronics</v>
      </c>
      <c r="G17" t="s">
        <v>11210</v>
      </c>
      <c r="H17" t="s">
        <v>10454</v>
      </c>
      <c r="I17" t="s">
        <v>10455</v>
      </c>
      <c r="J17" t="s">
        <v>10463</v>
      </c>
      <c r="K17">
        <v>873</v>
      </c>
      <c r="L17" s="2">
        <v>1699</v>
      </c>
      <c r="M17" s="12" t="str">
        <f t="shared" si="1"/>
        <v>&gt;500</v>
      </c>
      <c r="N17" s="2">
        <f t="shared" si="2"/>
        <v>2854320</v>
      </c>
      <c r="O17" s="1">
        <v>0.49</v>
      </c>
      <c r="P17" s="9">
        <f t="shared" si="3"/>
        <v>0</v>
      </c>
      <c r="Q17">
        <v>4.4000000000000004</v>
      </c>
      <c r="R17" s="12">
        <f t="shared" si="4"/>
        <v>4</v>
      </c>
      <c r="S17" s="14">
        <v>1680</v>
      </c>
      <c r="T17" s="12" t="str">
        <f t="shared" si="5"/>
        <v>Above</v>
      </c>
      <c r="U17" s="4">
        <f t="shared" si="6"/>
        <v>6720</v>
      </c>
      <c r="V17" t="s">
        <v>11296</v>
      </c>
      <c r="W17" t="s">
        <v>2660</v>
      </c>
      <c r="X17" t="s">
        <v>2661</v>
      </c>
      <c r="Y17" t="s">
        <v>2662</v>
      </c>
      <c r="Z17" t="s">
        <v>2663</v>
      </c>
      <c r="AA17" t="s">
        <v>2664</v>
      </c>
      <c r="AB17" t="s">
        <v>2665</v>
      </c>
      <c r="AC17" t="s">
        <v>11297</v>
      </c>
    </row>
    <row r="18" spans="1:29">
      <c r="A18" t="s">
        <v>1887</v>
      </c>
      <c r="B18" t="s">
        <v>1888</v>
      </c>
      <c r="C18" t="s">
        <v>13643</v>
      </c>
      <c r="D18" t="str">
        <f t="shared" si="0"/>
        <v>AVReceivers&amp;Amplifiers</v>
      </c>
      <c r="E18" t="s">
        <v>10430</v>
      </c>
      <c r="F18" t="str">
        <f>SUBSTITUTE(E18," and "," and ")</f>
        <v>Electronics</v>
      </c>
      <c r="G18" t="s">
        <v>10650</v>
      </c>
      <c r="H18" t="s">
        <v>11109</v>
      </c>
      <c r="K18" s="2">
        <v>1990</v>
      </c>
      <c r="L18" s="2">
        <v>3100</v>
      </c>
      <c r="M18" s="12" t="str">
        <f t="shared" si="1"/>
        <v>&gt;500</v>
      </c>
      <c r="N18" s="2">
        <f t="shared" si="2"/>
        <v>2780700</v>
      </c>
      <c r="O18" s="1">
        <v>0.36</v>
      </c>
      <c r="P18" s="9">
        <f t="shared" si="3"/>
        <v>0</v>
      </c>
      <c r="Q18">
        <v>4</v>
      </c>
      <c r="R18" s="12">
        <f t="shared" si="4"/>
        <v>4</v>
      </c>
      <c r="S18" s="14">
        <v>897</v>
      </c>
      <c r="T18" s="12" t="str">
        <f t="shared" si="5"/>
        <v>Below</v>
      </c>
      <c r="U18" s="4">
        <f t="shared" si="6"/>
        <v>3588</v>
      </c>
      <c r="V18" t="s">
        <v>11110</v>
      </c>
      <c r="W18" t="s">
        <v>1889</v>
      </c>
      <c r="X18" t="s">
        <v>1890</v>
      </c>
      <c r="Y18" t="s">
        <v>1891</v>
      </c>
      <c r="Z18" t="s">
        <v>1892</v>
      </c>
      <c r="AA18" t="s">
        <v>11111</v>
      </c>
      <c r="AB18" t="s">
        <v>1893</v>
      </c>
      <c r="AC18" t="s">
        <v>11112</v>
      </c>
    </row>
    <row r="19" spans="1:29">
      <c r="A19" t="s">
        <v>6272</v>
      </c>
      <c r="B19" t="s">
        <v>12241</v>
      </c>
      <c r="C19" t="s">
        <v>14852</v>
      </c>
      <c r="D19" t="str">
        <f t="shared" si="0"/>
        <v>BackgroundSupports</v>
      </c>
      <c r="E19" t="s">
        <v>10430</v>
      </c>
      <c r="F19" t="str">
        <f>SUBSTITUTE(E19," and "," and ")</f>
        <v>Electronics</v>
      </c>
      <c r="G19" t="s">
        <v>11701</v>
      </c>
      <c r="H19" t="s">
        <v>10431</v>
      </c>
      <c r="I19" t="s">
        <v>12242</v>
      </c>
      <c r="J19" t="s">
        <v>10562</v>
      </c>
      <c r="K19">
        <v>699</v>
      </c>
      <c r="L19" s="2">
        <v>1299</v>
      </c>
      <c r="M19" s="12" t="str">
        <f t="shared" si="1"/>
        <v>&gt;500</v>
      </c>
      <c r="N19" s="2">
        <f t="shared" si="2"/>
        <v>8031717</v>
      </c>
      <c r="O19" s="1">
        <v>0.46</v>
      </c>
      <c r="P19" s="9">
        <f t="shared" si="3"/>
        <v>0</v>
      </c>
      <c r="Q19">
        <v>4.3</v>
      </c>
      <c r="R19" s="12">
        <f t="shared" si="4"/>
        <v>4</v>
      </c>
      <c r="S19" s="14">
        <v>6183</v>
      </c>
      <c r="T19" s="12" t="str">
        <f t="shared" si="5"/>
        <v>Above</v>
      </c>
      <c r="U19" s="4">
        <f t="shared" si="6"/>
        <v>24732</v>
      </c>
      <c r="V19" t="s">
        <v>12243</v>
      </c>
      <c r="W19" t="s">
        <v>6273</v>
      </c>
      <c r="X19" t="s">
        <v>6274</v>
      </c>
      <c r="Y19" t="s">
        <v>6275</v>
      </c>
      <c r="Z19" t="s">
        <v>6276</v>
      </c>
      <c r="AA19" t="s">
        <v>6277</v>
      </c>
      <c r="AB19" t="s">
        <v>6278</v>
      </c>
      <c r="AC19" t="s">
        <v>12244</v>
      </c>
    </row>
    <row r="20" spans="1:29">
      <c r="A20" t="s">
        <v>4777</v>
      </c>
      <c r="B20" t="s">
        <v>4778</v>
      </c>
      <c r="C20" t="s">
        <v>14459</v>
      </c>
      <c r="D20" t="str">
        <f t="shared" si="0"/>
        <v>Basic</v>
      </c>
      <c r="E20" t="s">
        <v>13163</v>
      </c>
      <c r="F20" t="str">
        <f>SUBSTITUTE(E20," and "," and ")</f>
        <v>Office Products</v>
      </c>
      <c r="G20" t="s">
        <v>10498</v>
      </c>
      <c r="H20" t="s">
        <v>10499</v>
      </c>
      <c r="I20" t="s">
        <v>10528</v>
      </c>
      <c r="K20">
        <v>440</v>
      </c>
      <c r="L20">
        <v>440</v>
      </c>
      <c r="M20" s="12" t="str">
        <f t="shared" si="1"/>
        <v>200–500</v>
      </c>
      <c r="N20" s="2">
        <f t="shared" si="2"/>
        <v>3788400</v>
      </c>
      <c r="O20" s="1">
        <v>0</v>
      </c>
      <c r="P20" s="9">
        <f t="shared" si="3"/>
        <v>0</v>
      </c>
      <c r="Q20">
        <v>4.5</v>
      </c>
      <c r="R20" s="12">
        <f t="shared" si="4"/>
        <v>5</v>
      </c>
      <c r="S20" s="4">
        <v>8610</v>
      </c>
      <c r="T20" s="12" t="str">
        <f t="shared" si="5"/>
        <v>Above</v>
      </c>
      <c r="U20" s="4">
        <f t="shared" si="6"/>
        <v>43050</v>
      </c>
      <c r="V20" t="s">
        <v>11878</v>
      </c>
      <c r="W20" t="s">
        <v>4779</v>
      </c>
      <c r="X20" t="s">
        <v>4780</v>
      </c>
      <c r="Y20" t="s">
        <v>4781</v>
      </c>
      <c r="Z20" t="s">
        <v>4782</v>
      </c>
      <c r="AA20" t="s">
        <v>4783</v>
      </c>
      <c r="AB20" t="s">
        <v>4784</v>
      </c>
      <c r="AC20" t="s">
        <v>11879</v>
      </c>
    </row>
    <row r="21" spans="1:29">
      <c r="A21" t="s">
        <v>3535</v>
      </c>
      <c r="B21" t="s">
        <v>3536</v>
      </c>
      <c r="C21" t="s">
        <v>13997</v>
      </c>
      <c r="D21" t="str">
        <f t="shared" si="0"/>
        <v>BasicCases</v>
      </c>
      <c r="E21" t="s">
        <v>10430</v>
      </c>
      <c r="F21" t="str">
        <f>SUBSTITUTE(E21," and "," and ")</f>
        <v>Electronics</v>
      </c>
      <c r="G21" t="s">
        <v>11210</v>
      </c>
      <c r="H21" t="s">
        <v>10454</v>
      </c>
      <c r="I21" t="s">
        <v>11448</v>
      </c>
      <c r="J21" t="s">
        <v>10475</v>
      </c>
      <c r="K21">
        <v>199</v>
      </c>
      <c r="L21" s="2">
        <v>1899</v>
      </c>
      <c r="M21" s="12" t="str">
        <f t="shared" si="1"/>
        <v>&gt;500</v>
      </c>
      <c r="N21" s="2">
        <f t="shared" si="2"/>
        <v>9001260</v>
      </c>
      <c r="O21" s="1">
        <v>0.9</v>
      </c>
      <c r="P21" s="9">
        <f t="shared" si="3"/>
        <v>1</v>
      </c>
      <c r="Q21">
        <v>4</v>
      </c>
      <c r="R21" s="12">
        <f t="shared" si="4"/>
        <v>4</v>
      </c>
      <c r="S21" s="14">
        <v>4740</v>
      </c>
      <c r="T21" s="12" t="str">
        <f t="shared" si="5"/>
        <v>Above</v>
      </c>
      <c r="U21" s="4">
        <f t="shared" si="6"/>
        <v>18960</v>
      </c>
      <c r="V21" t="s">
        <v>11560</v>
      </c>
      <c r="W21" t="s">
        <v>3537</v>
      </c>
      <c r="X21" t="s">
        <v>3538</v>
      </c>
      <c r="Y21" t="s">
        <v>3539</v>
      </c>
      <c r="Z21" t="s">
        <v>3540</v>
      </c>
      <c r="AA21" t="s">
        <v>11561</v>
      </c>
      <c r="AB21" t="s">
        <v>3541</v>
      </c>
      <c r="AC21" t="s">
        <v>11562</v>
      </c>
    </row>
    <row r="22" spans="1:29">
      <c r="A22" t="s">
        <v>3150</v>
      </c>
      <c r="B22" t="s">
        <v>3151</v>
      </c>
      <c r="C22" t="s">
        <v>13997</v>
      </c>
      <c r="D22" t="str">
        <f t="shared" si="0"/>
        <v>BasicCases</v>
      </c>
      <c r="E22" t="s">
        <v>10430</v>
      </c>
      <c r="F22" t="str">
        <f>SUBSTITUTE(E22," and "," and ")</f>
        <v>Electronics</v>
      </c>
      <c r="G22" t="s">
        <v>11210</v>
      </c>
      <c r="H22" t="s">
        <v>10454</v>
      </c>
      <c r="I22" t="s">
        <v>11448</v>
      </c>
      <c r="J22" t="s">
        <v>10475</v>
      </c>
      <c r="K22">
        <v>279</v>
      </c>
      <c r="L22" s="2">
        <v>1499</v>
      </c>
      <c r="M22" s="12" t="str">
        <f t="shared" si="1"/>
        <v>&gt;500</v>
      </c>
      <c r="N22" s="2">
        <f t="shared" si="2"/>
        <v>3966354</v>
      </c>
      <c r="O22" s="1">
        <v>0.81</v>
      </c>
      <c r="P22" s="9">
        <f t="shared" si="3"/>
        <v>1</v>
      </c>
      <c r="Q22">
        <v>4.2</v>
      </c>
      <c r="R22" s="12">
        <f t="shared" si="4"/>
        <v>4</v>
      </c>
      <c r="S22" s="14">
        <v>2646</v>
      </c>
      <c r="T22" s="12" t="str">
        <f t="shared" si="5"/>
        <v>Above</v>
      </c>
      <c r="U22" s="4">
        <f t="shared" si="6"/>
        <v>10584</v>
      </c>
      <c r="V22" t="s">
        <v>3152</v>
      </c>
      <c r="W22" t="s">
        <v>3153</v>
      </c>
      <c r="X22" t="s">
        <v>3154</v>
      </c>
      <c r="Y22" t="s">
        <v>3155</v>
      </c>
      <c r="Z22" t="s">
        <v>3156</v>
      </c>
      <c r="AA22" t="s">
        <v>3157</v>
      </c>
      <c r="AB22" t="s">
        <v>3158</v>
      </c>
      <c r="AC22" t="s">
        <v>11449</v>
      </c>
    </row>
    <row r="23" spans="1:29">
      <c r="A23" t="s">
        <v>3629</v>
      </c>
      <c r="B23" t="s">
        <v>3630</v>
      </c>
      <c r="C23" t="s">
        <v>13997</v>
      </c>
      <c r="D23" t="str">
        <f t="shared" si="0"/>
        <v>BasicCases</v>
      </c>
      <c r="E23" t="s">
        <v>10430</v>
      </c>
      <c r="F23" t="str">
        <f>SUBSTITUTE(E23," and "," and ")</f>
        <v>Electronics</v>
      </c>
      <c r="G23" t="s">
        <v>11210</v>
      </c>
      <c r="H23" t="s">
        <v>10454</v>
      </c>
      <c r="I23" t="s">
        <v>11448</v>
      </c>
      <c r="J23" t="s">
        <v>10475</v>
      </c>
      <c r="K23" s="2">
        <v>1599</v>
      </c>
      <c r="L23" s="2">
        <v>2599</v>
      </c>
      <c r="M23" s="12" t="str">
        <f t="shared" si="1"/>
        <v>&gt;500</v>
      </c>
      <c r="N23" s="2">
        <f t="shared" si="2"/>
        <v>4680799</v>
      </c>
      <c r="O23" s="1">
        <v>0.38</v>
      </c>
      <c r="P23" s="9">
        <f t="shared" si="3"/>
        <v>0</v>
      </c>
      <c r="Q23">
        <v>4.3</v>
      </c>
      <c r="R23" s="12">
        <f t="shared" si="4"/>
        <v>4</v>
      </c>
      <c r="S23" s="14">
        <v>1801</v>
      </c>
      <c r="T23" s="12" t="str">
        <f t="shared" si="5"/>
        <v>Above</v>
      </c>
      <c r="U23" s="4">
        <f t="shared" si="6"/>
        <v>7204</v>
      </c>
      <c r="V23" t="s">
        <v>3631</v>
      </c>
      <c r="W23" t="s">
        <v>3632</v>
      </c>
      <c r="X23" t="s">
        <v>3633</v>
      </c>
      <c r="Y23" t="s">
        <v>3634</v>
      </c>
      <c r="Z23" t="s">
        <v>3635</v>
      </c>
      <c r="AA23" t="s">
        <v>3636</v>
      </c>
      <c r="AB23" t="s">
        <v>3637</v>
      </c>
      <c r="AC23" t="s">
        <v>11588</v>
      </c>
    </row>
    <row r="24" spans="1:29">
      <c r="A24" t="s">
        <v>3678</v>
      </c>
      <c r="B24" t="s">
        <v>3679</v>
      </c>
      <c r="C24" t="s">
        <v>13997</v>
      </c>
      <c r="D24" t="str">
        <f t="shared" si="0"/>
        <v>BasicCases</v>
      </c>
      <c r="E24" t="s">
        <v>10430</v>
      </c>
      <c r="F24" t="str">
        <f>SUBSTITUTE(E24," and "," and ")</f>
        <v>Electronics</v>
      </c>
      <c r="G24" t="s">
        <v>11210</v>
      </c>
      <c r="H24" t="s">
        <v>10454</v>
      </c>
      <c r="I24" t="s">
        <v>11448</v>
      </c>
      <c r="J24" t="s">
        <v>10475</v>
      </c>
      <c r="K24">
        <v>474</v>
      </c>
      <c r="L24" s="2">
        <v>1799</v>
      </c>
      <c r="M24" s="12" t="str">
        <f t="shared" si="1"/>
        <v>&gt;500</v>
      </c>
      <c r="N24" s="2">
        <f t="shared" si="2"/>
        <v>2615746</v>
      </c>
      <c r="O24" s="1">
        <v>0.74</v>
      </c>
      <c r="P24" s="9">
        <f t="shared" si="3"/>
        <v>1</v>
      </c>
      <c r="Q24">
        <v>4.3</v>
      </c>
      <c r="R24" s="12">
        <f t="shared" si="4"/>
        <v>4</v>
      </c>
      <c r="S24" s="14">
        <v>1454</v>
      </c>
      <c r="T24" s="12" t="str">
        <f t="shared" si="5"/>
        <v>Above</v>
      </c>
      <c r="U24" s="4">
        <f t="shared" si="6"/>
        <v>5816</v>
      </c>
      <c r="V24" t="s">
        <v>3680</v>
      </c>
      <c r="W24" t="s">
        <v>3681</v>
      </c>
      <c r="X24" t="s">
        <v>3682</v>
      </c>
      <c r="Y24" t="s">
        <v>3683</v>
      </c>
      <c r="Z24" t="s">
        <v>3684</v>
      </c>
      <c r="AA24" t="s">
        <v>10402</v>
      </c>
      <c r="AB24" t="s">
        <v>3685</v>
      </c>
      <c r="AC24" t="s">
        <v>11601</v>
      </c>
    </row>
    <row r="25" spans="1:29">
      <c r="A25" t="s">
        <v>2451</v>
      </c>
      <c r="B25" t="s">
        <v>2452</v>
      </c>
      <c r="C25" t="s">
        <v>13767</v>
      </c>
      <c r="D25" t="str">
        <f t="shared" si="0"/>
        <v>BasicMobiles</v>
      </c>
      <c r="E25" t="s">
        <v>10430</v>
      </c>
      <c r="F25" t="str">
        <f>SUBSTITUTE(E25," and "," and ")</f>
        <v>Electronics</v>
      </c>
      <c r="G25" t="s">
        <v>11210</v>
      </c>
      <c r="H25" t="s">
        <v>11214</v>
      </c>
      <c r="I25" t="s">
        <v>10460</v>
      </c>
      <c r="K25" s="2">
        <v>1299</v>
      </c>
      <c r="L25" s="2">
        <v>1599</v>
      </c>
      <c r="M25" s="12" t="str">
        <f t="shared" si="1"/>
        <v>&gt;500</v>
      </c>
      <c r="N25" s="2">
        <f t="shared" si="2"/>
        <v>205169289</v>
      </c>
      <c r="O25" s="1">
        <v>0.19</v>
      </c>
      <c r="P25" s="9">
        <f t="shared" si="3"/>
        <v>0</v>
      </c>
      <c r="Q25">
        <v>4</v>
      </c>
      <c r="R25" s="12">
        <f t="shared" si="4"/>
        <v>4</v>
      </c>
      <c r="S25" s="14">
        <v>128311</v>
      </c>
      <c r="T25" s="12" t="str">
        <f t="shared" si="5"/>
        <v>Above</v>
      </c>
      <c r="U25" s="4">
        <f t="shared" si="6"/>
        <v>513244</v>
      </c>
      <c r="V25" t="s">
        <v>2453</v>
      </c>
      <c r="W25" t="s">
        <v>2454</v>
      </c>
      <c r="X25" t="s">
        <v>2455</v>
      </c>
      <c r="Y25" t="s">
        <v>2456</v>
      </c>
      <c r="Z25" t="s">
        <v>2457</v>
      </c>
      <c r="AA25" t="s">
        <v>11227</v>
      </c>
      <c r="AB25" t="s">
        <v>2458</v>
      </c>
      <c r="AC25" t="s">
        <v>11228</v>
      </c>
    </row>
    <row r="26" spans="1:29">
      <c r="A26" t="s">
        <v>2852</v>
      </c>
      <c r="B26" t="s">
        <v>2853</v>
      </c>
      <c r="C26" t="s">
        <v>13767</v>
      </c>
      <c r="D26" t="str">
        <f t="shared" si="0"/>
        <v>BasicMobiles</v>
      </c>
      <c r="E26" t="s">
        <v>10430</v>
      </c>
      <c r="F26" t="str">
        <f>SUBSTITUTE(E26," and "," and ")</f>
        <v>Electronics</v>
      </c>
      <c r="G26" t="s">
        <v>11210</v>
      </c>
      <c r="H26" t="s">
        <v>11214</v>
      </c>
      <c r="I26" t="s">
        <v>10460</v>
      </c>
      <c r="K26" s="2">
        <v>1299</v>
      </c>
      <c r="L26" s="2">
        <v>1599</v>
      </c>
      <c r="M26" s="12" t="str">
        <f t="shared" si="1"/>
        <v>&gt;500</v>
      </c>
      <c r="N26" s="2">
        <f t="shared" si="2"/>
        <v>205169289</v>
      </c>
      <c r="O26" s="1">
        <v>0.19</v>
      </c>
      <c r="P26" s="9">
        <f t="shared" si="3"/>
        <v>0</v>
      </c>
      <c r="Q26">
        <v>4</v>
      </c>
      <c r="R26" s="12">
        <f t="shared" si="4"/>
        <v>4</v>
      </c>
      <c r="S26" s="14">
        <v>128311</v>
      </c>
      <c r="T26" s="12" t="str">
        <f t="shared" si="5"/>
        <v>Above</v>
      </c>
      <c r="U26" s="4">
        <f t="shared" si="6"/>
        <v>513244</v>
      </c>
      <c r="V26" t="s">
        <v>2453</v>
      </c>
      <c r="W26" t="s">
        <v>2454</v>
      </c>
      <c r="X26" t="s">
        <v>2455</v>
      </c>
      <c r="Y26" t="s">
        <v>2456</v>
      </c>
      <c r="Z26" t="s">
        <v>2457</v>
      </c>
      <c r="AA26" t="s">
        <v>11227</v>
      </c>
      <c r="AB26" t="s">
        <v>2854</v>
      </c>
      <c r="AC26" t="s">
        <v>11350</v>
      </c>
    </row>
    <row r="27" spans="1:29">
      <c r="A27" t="s">
        <v>2987</v>
      </c>
      <c r="B27" t="s">
        <v>2988</v>
      </c>
      <c r="C27" t="s">
        <v>13767</v>
      </c>
      <c r="D27" t="str">
        <f t="shared" si="0"/>
        <v>BasicMobiles</v>
      </c>
      <c r="E27" t="s">
        <v>10430</v>
      </c>
      <c r="F27" t="str">
        <f>SUBSTITUTE(E27," and "," and ")</f>
        <v>Electronics</v>
      </c>
      <c r="G27" t="s">
        <v>11210</v>
      </c>
      <c r="H27" t="s">
        <v>11214</v>
      </c>
      <c r="I27" t="s">
        <v>10460</v>
      </c>
      <c r="K27" s="2">
        <v>1324</v>
      </c>
      <c r="L27" s="2">
        <v>1699</v>
      </c>
      <c r="M27" s="12" t="str">
        <f t="shared" si="1"/>
        <v>&gt;500</v>
      </c>
      <c r="N27" s="2">
        <f t="shared" si="2"/>
        <v>218000389</v>
      </c>
      <c r="O27" s="1">
        <v>0.22</v>
      </c>
      <c r="P27" s="9">
        <f t="shared" si="3"/>
        <v>0</v>
      </c>
      <c r="Q27">
        <v>4</v>
      </c>
      <c r="R27" s="12">
        <f t="shared" si="4"/>
        <v>4</v>
      </c>
      <c r="S27" s="14">
        <v>128311</v>
      </c>
      <c r="T27" s="12" t="str">
        <f t="shared" si="5"/>
        <v>Above</v>
      </c>
      <c r="U27" s="4">
        <f t="shared" si="6"/>
        <v>513244</v>
      </c>
      <c r="V27" t="s">
        <v>2989</v>
      </c>
      <c r="W27" t="s">
        <v>2454</v>
      </c>
      <c r="X27" t="s">
        <v>2455</v>
      </c>
      <c r="Y27" t="s">
        <v>2456</v>
      </c>
      <c r="Z27" t="s">
        <v>2457</v>
      </c>
      <c r="AA27" t="s">
        <v>11227</v>
      </c>
      <c r="AB27" t="s">
        <v>2990</v>
      </c>
      <c r="AC27" t="s">
        <v>11391</v>
      </c>
    </row>
    <row r="28" spans="1:29">
      <c r="A28" t="s">
        <v>3021</v>
      </c>
      <c r="B28" t="s">
        <v>3022</v>
      </c>
      <c r="C28" t="s">
        <v>13767</v>
      </c>
      <c r="D28" t="str">
        <f t="shared" si="0"/>
        <v>BasicMobiles</v>
      </c>
      <c r="E28" t="s">
        <v>10430</v>
      </c>
      <c r="F28" t="str">
        <f>SUBSTITUTE(E28," and "," and ")</f>
        <v>Electronics</v>
      </c>
      <c r="G28" t="s">
        <v>11210</v>
      </c>
      <c r="H28" t="s">
        <v>11214</v>
      </c>
      <c r="I28" t="s">
        <v>10460</v>
      </c>
      <c r="K28" s="2">
        <v>1324</v>
      </c>
      <c r="L28" s="2">
        <v>1699</v>
      </c>
      <c r="M28" s="12" t="str">
        <f t="shared" si="1"/>
        <v>&gt;500</v>
      </c>
      <c r="N28" s="2">
        <f t="shared" si="2"/>
        <v>218000389</v>
      </c>
      <c r="O28" s="1">
        <v>0.22</v>
      </c>
      <c r="P28" s="9">
        <f t="shared" si="3"/>
        <v>0</v>
      </c>
      <c r="Q28">
        <v>4</v>
      </c>
      <c r="R28" s="12">
        <f t="shared" si="4"/>
        <v>4</v>
      </c>
      <c r="S28" s="14">
        <v>128311</v>
      </c>
      <c r="T28" s="12" t="str">
        <f t="shared" si="5"/>
        <v>Above</v>
      </c>
      <c r="U28" s="4">
        <f t="shared" si="6"/>
        <v>513244</v>
      </c>
      <c r="V28" t="s">
        <v>2989</v>
      </c>
      <c r="W28" t="s">
        <v>2454</v>
      </c>
      <c r="X28" t="s">
        <v>2455</v>
      </c>
      <c r="Y28" t="s">
        <v>2456</v>
      </c>
      <c r="Z28" t="s">
        <v>2457</v>
      </c>
      <c r="AA28" t="s">
        <v>11227</v>
      </c>
      <c r="AB28" t="s">
        <v>2458</v>
      </c>
      <c r="AC28" t="s">
        <v>11403</v>
      </c>
    </row>
    <row r="29" spans="1:29">
      <c r="A29" t="s">
        <v>3484</v>
      </c>
      <c r="B29" t="s">
        <v>3485</v>
      </c>
      <c r="C29" t="s">
        <v>13767</v>
      </c>
      <c r="D29" t="str">
        <f t="shared" si="0"/>
        <v>BasicMobiles</v>
      </c>
      <c r="E29" t="s">
        <v>10430</v>
      </c>
      <c r="F29" t="str">
        <f>SUBSTITUTE(E29," and "," and ")</f>
        <v>Electronics</v>
      </c>
      <c r="G29" t="s">
        <v>11210</v>
      </c>
      <c r="H29" t="s">
        <v>11214</v>
      </c>
      <c r="I29" t="s">
        <v>10460</v>
      </c>
      <c r="K29" s="2">
        <v>2599</v>
      </c>
      <c r="L29" s="2">
        <v>2999</v>
      </c>
      <c r="M29" s="12" t="str">
        <f t="shared" si="1"/>
        <v>&gt;500</v>
      </c>
      <c r="N29" s="2">
        <f t="shared" si="2"/>
        <v>42783734</v>
      </c>
      <c r="O29" s="1">
        <v>0.13</v>
      </c>
      <c r="P29" s="9">
        <f t="shared" si="3"/>
        <v>0</v>
      </c>
      <c r="Q29">
        <v>3.9</v>
      </c>
      <c r="R29" s="12">
        <f t="shared" si="4"/>
        <v>4</v>
      </c>
      <c r="S29" s="14">
        <v>14266</v>
      </c>
      <c r="T29" s="12" t="str">
        <f t="shared" si="5"/>
        <v>Above</v>
      </c>
      <c r="U29" s="4">
        <f t="shared" si="6"/>
        <v>57064</v>
      </c>
      <c r="V29" t="s">
        <v>3486</v>
      </c>
      <c r="W29" t="s">
        <v>3487</v>
      </c>
      <c r="X29" t="s">
        <v>3488</v>
      </c>
      <c r="Y29" t="s">
        <v>3489</v>
      </c>
      <c r="Z29" t="s">
        <v>3490</v>
      </c>
      <c r="AA29" t="s">
        <v>3491</v>
      </c>
      <c r="AB29" t="s">
        <v>3492</v>
      </c>
      <c r="AC29" t="s">
        <v>11545</v>
      </c>
    </row>
    <row r="30" spans="1:29">
      <c r="A30" t="s">
        <v>3050</v>
      </c>
      <c r="B30" t="s">
        <v>3051</v>
      </c>
      <c r="C30" t="s">
        <v>13767</v>
      </c>
      <c r="D30" t="str">
        <f t="shared" si="0"/>
        <v>BasicMobiles</v>
      </c>
      <c r="E30" t="s">
        <v>10430</v>
      </c>
      <c r="F30" t="str">
        <f>SUBSTITUTE(E30," and "," and ")</f>
        <v>Electronics</v>
      </c>
      <c r="G30" t="s">
        <v>11210</v>
      </c>
      <c r="H30" t="s">
        <v>11214</v>
      </c>
      <c r="I30" t="s">
        <v>10460</v>
      </c>
      <c r="K30" s="2">
        <v>1399</v>
      </c>
      <c r="L30" s="2">
        <v>1630</v>
      </c>
      <c r="M30" s="12" t="str">
        <f t="shared" si="1"/>
        <v>&gt;500</v>
      </c>
      <c r="N30" s="2">
        <f t="shared" si="2"/>
        <v>15286140</v>
      </c>
      <c r="O30" s="1">
        <v>0.14000000000000001</v>
      </c>
      <c r="P30" s="9">
        <f t="shared" si="3"/>
        <v>0</v>
      </c>
      <c r="Q30">
        <v>4</v>
      </c>
      <c r="R30" s="12">
        <f t="shared" si="4"/>
        <v>4</v>
      </c>
      <c r="S30" s="14">
        <v>9378</v>
      </c>
      <c r="T30" s="12" t="str">
        <f t="shared" si="5"/>
        <v>Above</v>
      </c>
      <c r="U30" s="4">
        <f t="shared" si="6"/>
        <v>37512</v>
      </c>
      <c r="V30" t="s">
        <v>3052</v>
      </c>
      <c r="W30" t="s">
        <v>3053</v>
      </c>
      <c r="X30" t="s">
        <v>3054</v>
      </c>
      <c r="Y30" t="s">
        <v>3055</v>
      </c>
      <c r="Z30" t="s">
        <v>3056</v>
      </c>
      <c r="AA30" t="s">
        <v>3057</v>
      </c>
      <c r="AB30" t="s">
        <v>3058</v>
      </c>
      <c r="AC30" t="s">
        <v>11413</v>
      </c>
    </row>
    <row r="31" spans="1:29">
      <c r="A31" t="s">
        <v>3371</v>
      </c>
      <c r="B31" t="s">
        <v>3372</v>
      </c>
      <c r="C31" t="s">
        <v>13767</v>
      </c>
      <c r="D31" t="str">
        <f t="shared" si="0"/>
        <v>BasicMobiles</v>
      </c>
      <c r="E31" t="s">
        <v>10430</v>
      </c>
      <c r="F31" t="str">
        <f>SUBSTITUTE(E31," and "," and ")</f>
        <v>Electronics</v>
      </c>
      <c r="G31" t="s">
        <v>11210</v>
      </c>
      <c r="H31" t="s">
        <v>11214</v>
      </c>
      <c r="I31" t="s">
        <v>10460</v>
      </c>
      <c r="K31" s="2">
        <v>1399</v>
      </c>
      <c r="L31" s="2">
        <v>1630</v>
      </c>
      <c r="M31" s="12" t="str">
        <f t="shared" si="1"/>
        <v>&gt;500</v>
      </c>
      <c r="N31" s="2">
        <f t="shared" si="2"/>
        <v>15286140</v>
      </c>
      <c r="O31" s="1">
        <v>0.14000000000000001</v>
      </c>
      <c r="P31" s="9">
        <f t="shared" si="3"/>
        <v>0</v>
      </c>
      <c r="Q31">
        <v>4</v>
      </c>
      <c r="R31" s="12">
        <f t="shared" si="4"/>
        <v>4</v>
      </c>
      <c r="S31" s="14">
        <v>9378</v>
      </c>
      <c r="T31" s="12" t="str">
        <f t="shared" si="5"/>
        <v>Above</v>
      </c>
      <c r="U31" s="4">
        <f t="shared" si="6"/>
        <v>37512</v>
      </c>
      <c r="V31" t="s">
        <v>3373</v>
      </c>
      <c r="W31" t="s">
        <v>3053</v>
      </c>
      <c r="X31" t="s">
        <v>3054</v>
      </c>
      <c r="Y31" t="s">
        <v>3055</v>
      </c>
      <c r="Z31" t="s">
        <v>3056</v>
      </c>
      <c r="AA31" t="s">
        <v>3057</v>
      </c>
      <c r="AB31" t="s">
        <v>3374</v>
      </c>
      <c r="AC31" t="s">
        <v>11517</v>
      </c>
    </row>
    <row r="32" spans="1:29">
      <c r="A32" t="s">
        <v>3661</v>
      </c>
      <c r="B32" t="s">
        <v>3662</v>
      </c>
      <c r="C32" t="s">
        <v>13767</v>
      </c>
      <c r="D32" t="str">
        <f t="shared" si="0"/>
        <v>BasicMobiles</v>
      </c>
      <c r="E32" t="s">
        <v>10430</v>
      </c>
      <c r="F32" t="str">
        <f>SUBSTITUTE(E32," and "," and ")</f>
        <v>Electronics</v>
      </c>
      <c r="G32" t="s">
        <v>11210</v>
      </c>
      <c r="H32" t="s">
        <v>11214</v>
      </c>
      <c r="I32" t="s">
        <v>10460</v>
      </c>
      <c r="K32" s="2">
        <v>1055</v>
      </c>
      <c r="L32" s="2">
        <v>1249</v>
      </c>
      <c r="M32" s="12" t="str">
        <f t="shared" si="1"/>
        <v>&gt;500</v>
      </c>
      <c r="N32" s="2">
        <f t="shared" si="2"/>
        <v>2937648</v>
      </c>
      <c r="O32" s="1">
        <v>0.16</v>
      </c>
      <c r="P32" s="9">
        <f t="shared" si="3"/>
        <v>0</v>
      </c>
      <c r="Q32">
        <v>3.8</v>
      </c>
      <c r="R32" s="12">
        <f t="shared" si="4"/>
        <v>4</v>
      </c>
      <c r="S32" s="14">
        <v>2352</v>
      </c>
      <c r="T32" s="12" t="str">
        <f t="shared" si="5"/>
        <v>Above</v>
      </c>
      <c r="U32" s="4">
        <f t="shared" si="6"/>
        <v>9408</v>
      </c>
      <c r="V32" t="s">
        <v>3663</v>
      </c>
      <c r="W32" t="s">
        <v>3664</v>
      </c>
      <c r="X32" t="s">
        <v>3665</v>
      </c>
      <c r="Y32" t="s">
        <v>3666</v>
      </c>
      <c r="Z32" t="s">
        <v>3667</v>
      </c>
      <c r="AA32" t="s">
        <v>3668</v>
      </c>
      <c r="AB32" t="s">
        <v>3669</v>
      </c>
      <c r="AC32" t="s">
        <v>11596</v>
      </c>
    </row>
    <row r="33" spans="1:29">
      <c r="A33" t="s">
        <v>3529</v>
      </c>
      <c r="B33" t="s">
        <v>11556</v>
      </c>
      <c r="C33" t="s">
        <v>13767</v>
      </c>
      <c r="D33" t="str">
        <f t="shared" si="0"/>
        <v>BasicMobiles</v>
      </c>
      <c r="E33" t="s">
        <v>10430</v>
      </c>
      <c r="F33" t="str">
        <f>SUBSTITUTE(E33," and "," and ")</f>
        <v>Electronics</v>
      </c>
      <c r="G33" t="s">
        <v>11210</v>
      </c>
      <c r="H33" t="s">
        <v>11214</v>
      </c>
      <c r="I33" t="s">
        <v>10460</v>
      </c>
      <c r="K33" s="2">
        <v>3799</v>
      </c>
      <c r="L33" s="2">
        <v>5299</v>
      </c>
      <c r="M33" s="12" t="str">
        <f t="shared" si="1"/>
        <v>&gt;500</v>
      </c>
      <c r="N33" s="2">
        <f t="shared" si="2"/>
        <v>8695659</v>
      </c>
      <c r="O33" s="1">
        <v>0.28000000000000003</v>
      </c>
      <c r="P33" s="9">
        <f t="shared" si="3"/>
        <v>0</v>
      </c>
      <c r="Q33">
        <v>3.5</v>
      </c>
      <c r="R33" s="12">
        <f t="shared" si="4"/>
        <v>4</v>
      </c>
      <c r="S33" s="14">
        <v>1641</v>
      </c>
      <c r="T33" s="12" t="str">
        <f t="shared" si="5"/>
        <v>Above</v>
      </c>
      <c r="U33" s="4">
        <f t="shared" si="6"/>
        <v>6564</v>
      </c>
      <c r="V33" t="s">
        <v>11557</v>
      </c>
      <c r="W33" t="s">
        <v>3530</v>
      </c>
      <c r="X33" t="s">
        <v>3531</v>
      </c>
      <c r="Y33" t="s">
        <v>3532</v>
      </c>
      <c r="Z33" t="s">
        <v>3533</v>
      </c>
      <c r="AA33" t="s">
        <v>11558</v>
      </c>
      <c r="AB33" t="s">
        <v>3534</v>
      </c>
      <c r="AC33" t="s">
        <v>11559</v>
      </c>
    </row>
    <row r="34" spans="1:29">
      <c r="A34" t="s">
        <v>5574</v>
      </c>
      <c r="B34" t="s">
        <v>12062</v>
      </c>
      <c r="C34" t="s">
        <v>14661</v>
      </c>
      <c r="D34" t="str">
        <f t="shared" si="0"/>
        <v>BatteryChargers</v>
      </c>
      <c r="E34" t="s">
        <v>10430</v>
      </c>
      <c r="F34" t="str">
        <f>SUBSTITUTE(E34," and "," and ")</f>
        <v>Electronics</v>
      </c>
      <c r="G34" t="s">
        <v>11701</v>
      </c>
      <c r="H34" t="s">
        <v>10431</v>
      </c>
      <c r="I34" t="s">
        <v>12063</v>
      </c>
      <c r="J34" t="s">
        <v>10546</v>
      </c>
      <c r="K34">
        <v>299</v>
      </c>
      <c r="L34">
        <v>400</v>
      </c>
      <c r="M34" s="12" t="str">
        <f t="shared" si="1"/>
        <v>200–500</v>
      </c>
      <c r="N34" s="2">
        <f t="shared" si="2"/>
        <v>16358000</v>
      </c>
      <c r="O34" s="1">
        <v>0.25</v>
      </c>
      <c r="P34" s="9">
        <f t="shared" si="3"/>
        <v>0</v>
      </c>
      <c r="Q34">
        <v>3.8</v>
      </c>
      <c r="R34" s="12">
        <f t="shared" si="4"/>
        <v>4</v>
      </c>
      <c r="S34" s="14">
        <v>40895</v>
      </c>
      <c r="T34" s="12" t="str">
        <f t="shared" si="5"/>
        <v>Above</v>
      </c>
      <c r="U34" s="4">
        <f t="shared" si="6"/>
        <v>163580</v>
      </c>
      <c r="V34" t="s">
        <v>5575</v>
      </c>
      <c r="W34" t="s">
        <v>5576</v>
      </c>
      <c r="X34" t="s">
        <v>5577</v>
      </c>
      <c r="Y34" t="s">
        <v>5578</v>
      </c>
      <c r="Z34" t="s">
        <v>5579</v>
      </c>
      <c r="AA34" t="s">
        <v>5580</v>
      </c>
      <c r="AB34" t="s">
        <v>5581</v>
      </c>
      <c r="AC34" t="s">
        <v>12064</v>
      </c>
    </row>
    <row r="35" spans="1:29">
      <c r="A35" t="s">
        <v>3126</v>
      </c>
      <c r="B35" t="s">
        <v>3127</v>
      </c>
      <c r="C35" t="s">
        <v>13988</v>
      </c>
      <c r="D35" t="str">
        <f t="shared" si="0"/>
        <v>Bedstand&amp;DeskMounts</v>
      </c>
      <c r="E35" t="s">
        <v>10430</v>
      </c>
      <c r="F35" t="str">
        <f>SUBSTITUTE(E35," and "," and ")</f>
        <v>Electronics</v>
      </c>
      <c r="G35" t="s">
        <v>11210</v>
      </c>
      <c r="H35" t="s">
        <v>10454</v>
      </c>
      <c r="I35" t="s">
        <v>10439</v>
      </c>
      <c r="J35" t="s">
        <v>11439</v>
      </c>
      <c r="K35">
        <v>251</v>
      </c>
      <c r="L35">
        <v>999</v>
      </c>
      <c r="M35" s="12" t="str">
        <f t="shared" si="1"/>
        <v>&gt;500</v>
      </c>
      <c r="N35" s="2">
        <f t="shared" si="2"/>
        <v>3230766</v>
      </c>
      <c r="O35" s="1">
        <v>0.75</v>
      </c>
      <c r="P35" s="9">
        <f t="shared" si="3"/>
        <v>1</v>
      </c>
      <c r="Q35">
        <v>3.7</v>
      </c>
      <c r="R35" s="12">
        <f t="shared" si="4"/>
        <v>4</v>
      </c>
      <c r="S35" s="14">
        <v>3234</v>
      </c>
      <c r="T35" s="12" t="str">
        <f t="shared" si="5"/>
        <v>Above</v>
      </c>
      <c r="U35" s="4">
        <f t="shared" si="6"/>
        <v>12936</v>
      </c>
      <c r="V35" t="s">
        <v>3128</v>
      </c>
      <c r="W35" t="s">
        <v>3129</v>
      </c>
      <c r="X35" t="s">
        <v>3130</v>
      </c>
      <c r="Y35" t="s">
        <v>3131</v>
      </c>
      <c r="Z35" t="s">
        <v>3132</v>
      </c>
      <c r="AA35" t="s">
        <v>11440</v>
      </c>
      <c r="AB35" t="s">
        <v>3133</v>
      </c>
      <c r="AC35" t="s">
        <v>11441</v>
      </c>
    </row>
    <row r="36" spans="1:29">
      <c r="A36" t="s">
        <v>3433</v>
      </c>
      <c r="B36" t="s">
        <v>3434</v>
      </c>
      <c r="C36" t="s">
        <v>13988</v>
      </c>
      <c r="D36" t="str">
        <f t="shared" si="0"/>
        <v>Bedstand&amp;DeskMounts</v>
      </c>
      <c r="E36" t="s">
        <v>10430</v>
      </c>
      <c r="F36" t="str">
        <f>SUBSTITUTE(E36," and "," and ")</f>
        <v>Electronics</v>
      </c>
      <c r="G36" t="s">
        <v>11210</v>
      </c>
      <c r="H36" t="s">
        <v>10454</v>
      </c>
      <c r="I36" t="s">
        <v>10439</v>
      </c>
      <c r="J36" t="s">
        <v>11439</v>
      </c>
      <c r="K36">
        <v>499</v>
      </c>
      <c r="L36" s="2">
        <v>1899</v>
      </c>
      <c r="M36" s="12" t="str">
        <f t="shared" si="1"/>
        <v>&gt;500</v>
      </c>
      <c r="N36" s="2">
        <f t="shared" si="2"/>
        <v>2801025</v>
      </c>
      <c r="O36" s="1">
        <v>0.74</v>
      </c>
      <c r="P36" s="9">
        <f t="shared" si="3"/>
        <v>1</v>
      </c>
      <c r="Q36">
        <v>4.0999999999999996</v>
      </c>
      <c r="R36" s="12">
        <f t="shared" si="4"/>
        <v>4</v>
      </c>
      <c r="S36" s="14">
        <v>1475</v>
      </c>
      <c r="T36" s="12" t="str">
        <f t="shared" si="5"/>
        <v>Above</v>
      </c>
      <c r="U36" s="4">
        <f t="shared" si="6"/>
        <v>5900</v>
      </c>
      <c r="V36" t="s">
        <v>11531</v>
      </c>
      <c r="W36" t="s">
        <v>3435</v>
      </c>
      <c r="X36" t="s">
        <v>3436</v>
      </c>
      <c r="Y36" t="s">
        <v>3437</v>
      </c>
      <c r="Z36" t="s">
        <v>3438</v>
      </c>
      <c r="AA36" t="s">
        <v>3439</v>
      </c>
      <c r="AB36" t="s">
        <v>3440</v>
      </c>
      <c r="AC36" t="s">
        <v>11532</v>
      </c>
    </row>
    <row r="37" spans="1:29">
      <c r="A37" t="s">
        <v>4464</v>
      </c>
      <c r="B37" t="s">
        <v>4465</v>
      </c>
      <c r="C37" t="s">
        <v>14381</v>
      </c>
      <c r="D37" t="str">
        <f t="shared" si="0"/>
        <v>BluetoothAdapters</v>
      </c>
      <c r="E37" t="s">
        <v>10651</v>
      </c>
      <c r="F37" t="str">
        <f>SUBSTITUTE(E37," and "," and ")</f>
        <v>Computers and Accessories</v>
      </c>
      <c r="G37" t="s">
        <v>10428</v>
      </c>
      <c r="H37" t="s">
        <v>10429</v>
      </c>
      <c r="I37" t="s">
        <v>10515</v>
      </c>
      <c r="K37">
        <v>599</v>
      </c>
      <c r="L37">
        <v>899</v>
      </c>
      <c r="M37" s="12" t="str">
        <f t="shared" si="1"/>
        <v>&gt;500</v>
      </c>
      <c r="N37" s="2">
        <f t="shared" si="2"/>
        <v>85509284</v>
      </c>
      <c r="O37" s="1">
        <v>0.33</v>
      </c>
      <c r="P37" s="9">
        <f t="shared" si="3"/>
        <v>0</v>
      </c>
      <c r="Q37">
        <v>4.3</v>
      </c>
      <c r="R37" s="12">
        <f t="shared" si="4"/>
        <v>4</v>
      </c>
      <c r="S37" s="4">
        <v>95116</v>
      </c>
      <c r="T37" s="12" t="str">
        <f t="shared" si="5"/>
        <v>Above</v>
      </c>
      <c r="U37" s="4">
        <f t="shared" si="6"/>
        <v>380464</v>
      </c>
      <c r="V37" t="s">
        <v>4466</v>
      </c>
      <c r="W37" t="s">
        <v>4467</v>
      </c>
      <c r="X37" t="s">
        <v>4468</v>
      </c>
      <c r="Y37" t="s">
        <v>4469</v>
      </c>
      <c r="Z37" t="s">
        <v>4470</v>
      </c>
      <c r="AA37" t="s">
        <v>4471</v>
      </c>
      <c r="AB37" t="s">
        <v>4472</v>
      </c>
      <c r="AC37" t="s">
        <v>11811</v>
      </c>
    </row>
    <row r="38" spans="1:29">
      <c r="A38" t="s">
        <v>4609</v>
      </c>
      <c r="B38" t="s">
        <v>11840</v>
      </c>
      <c r="C38" t="s">
        <v>14350</v>
      </c>
      <c r="D38" t="str">
        <f t="shared" si="0"/>
        <v>BluetoothSpeakers</v>
      </c>
      <c r="E38" t="s">
        <v>10430</v>
      </c>
      <c r="F38" t="str">
        <f>SUBSTITUTE(E38," and "," and ")</f>
        <v>Electronics</v>
      </c>
      <c r="G38" t="s">
        <v>10437</v>
      </c>
      <c r="H38" t="s">
        <v>10449</v>
      </c>
      <c r="I38" t="s">
        <v>10513</v>
      </c>
      <c r="K38">
        <v>549</v>
      </c>
      <c r="L38">
        <v>999</v>
      </c>
      <c r="M38" s="12" t="str">
        <f t="shared" si="1"/>
        <v>&gt;500</v>
      </c>
      <c r="N38" s="2">
        <f t="shared" si="2"/>
        <v>64640295</v>
      </c>
      <c r="O38" s="1">
        <v>0.45</v>
      </c>
      <c r="P38" s="9">
        <f t="shared" si="3"/>
        <v>0</v>
      </c>
      <c r="Q38">
        <v>3.9</v>
      </c>
      <c r="R38" s="12">
        <f t="shared" si="4"/>
        <v>4</v>
      </c>
      <c r="S38" s="14">
        <v>64705</v>
      </c>
      <c r="T38" s="12" t="str">
        <f t="shared" si="5"/>
        <v>Above</v>
      </c>
      <c r="U38" s="4">
        <f t="shared" si="6"/>
        <v>258820</v>
      </c>
      <c r="V38" t="s">
        <v>4610</v>
      </c>
      <c r="W38" t="s">
        <v>4611</v>
      </c>
      <c r="X38" t="s">
        <v>4612</v>
      </c>
      <c r="Y38" t="s">
        <v>4613</v>
      </c>
      <c r="Z38" t="s">
        <v>4614</v>
      </c>
      <c r="AA38" t="s">
        <v>4615</v>
      </c>
      <c r="AB38" t="s">
        <v>4616</v>
      </c>
      <c r="AC38" t="s">
        <v>11841</v>
      </c>
    </row>
    <row r="39" spans="1:29">
      <c r="A39" t="s">
        <v>4717</v>
      </c>
      <c r="B39" t="s">
        <v>11865</v>
      </c>
      <c r="C39" t="s">
        <v>14350</v>
      </c>
      <c r="D39" t="str">
        <f t="shared" si="0"/>
        <v>BluetoothSpeakers</v>
      </c>
      <c r="E39" t="s">
        <v>10430</v>
      </c>
      <c r="F39" t="str">
        <f>SUBSTITUTE(E39," and "," and ")</f>
        <v>Electronics</v>
      </c>
      <c r="G39" t="s">
        <v>10437</v>
      </c>
      <c r="H39" t="s">
        <v>10449</v>
      </c>
      <c r="I39" t="s">
        <v>10513</v>
      </c>
      <c r="K39" s="2">
        <v>1999</v>
      </c>
      <c r="L39" s="2">
        <v>2999</v>
      </c>
      <c r="M39" s="12" t="str">
        <f t="shared" si="1"/>
        <v>&gt;500</v>
      </c>
      <c r="N39" s="2">
        <f t="shared" si="2"/>
        <v>191633101</v>
      </c>
      <c r="O39" s="1">
        <v>0.33</v>
      </c>
      <c r="P39" s="9">
        <f t="shared" si="3"/>
        <v>0</v>
      </c>
      <c r="Q39">
        <v>4.3</v>
      </c>
      <c r="R39" s="12">
        <f t="shared" si="4"/>
        <v>4</v>
      </c>
      <c r="S39" s="14">
        <v>63899</v>
      </c>
      <c r="T39" s="12" t="str">
        <f t="shared" si="5"/>
        <v>Above</v>
      </c>
      <c r="U39" s="4">
        <f t="shared" si="6"/>
        <v>255596</v>
      </c>
      <c r="V39" t="s">
        <v>4718</v>
      </c>
      <c r="W39" t="s">
        <v>4719</v>
      </c>
      <c r="X39" t="s">
        <v>4720</v>
      </c>
      <c r="Y39" t="s">
        <v>4721</v>
      </c>
      <c r="Z39" t="s">
        <v>4722</v>
      </c>
      <c r="AA39" t="s">
        <v>4723</v>
      </c>
      <c r="AB39" t="s">
        <v>4724</v>
      </c>
      <c r="AC39" t="s">
        <v>11866</v>
      </c>
    </row>
    <row r="40" spans="1:29">
      <c r="A40" t="s">
        <v>5261</v>
      </c>
      <c r="B40" t="s">
        <v>5262</v>
      </c>
      <c r="C40" t="s">
        <v>14350</v>
      </c>
      <c r="D40" t="str">
        <f t="shared" si="0"/>
        <v>BluetoothSpeakers</v>
      </c>
      <c r="E40" t="s">
        <v>10430</v>
      </c>
      <c r="F40" t="str">
        <f>SUBSTITUTE(E40," and "," and ")</f>
        <v>Electronics</v>
      </c>
      <c r="G40" t="s">
        <v>10437</v>
      </c>
      <c r="H40" t="s">
        <v>10449</v>
      </c>
      <c r="I40" t="s">
        <v>10513</v>
      </c>
      <c r="K40" s="2">
        <v>1799</v>
      </c>
      <c r="L40" s="2">
        <v>4990</v>
      </c>
      <c r="M40" s="12" t="str">
        <f t="shared" si="1"/>
        <v>&gt;500</v>
      </c>
      <c r="N40" s="2">
        <f t="shared" si="2"/>
        <v>205717740</v>
      </c>
      <c r="O40" s="1">
        <v>0.64</v>
      </c>
      <c r="P40" s="9">
        <f t="shared" si="3"/>
        <v>1</v>
      </c>
      <c r="Q40">
        <v>4.2</v>
      </c>
      <c r="R40" s="12">
        <f t="shared" si="4"/>
        <v>4</v>
      </c>
      <c r="S40" s="14">
        <v>41226</v>
      </c>
      <c r="T40" s="12" t="str">
        <f t="shared" si="5"/>
        <v>Above</v>
      </c>
      <c r="U40" s="4">
        <f t="shared" si="6"/>
        <v>164904</v>
      </c>
      <c r="V40" t="s">
        <v>5263</v>
      </c>
      <c r="W40" t="s">
        <v>5264</v>
      </c>
      <c r="X40" t="s">
        <v>5265</v>
      </c>
      <c r="Y40" t="s">
        <v>5266</v>
      </c>
      <c r="Z40" t="s">
        <v>5267</v>
      </c>
      <c r="AA40" t="s">
        <v>5268</v>
      </c>
      <c r="AB40" t="s">
        <v>5269</v>
      </c>
      <c r="AC40" t="s">
        <v>11992</v>
      </c>
    </row>
    <row r="41" spans="1:29">
      <c r="A41" t="s">
        <v>5931</v>
      </c>
      <c r="B41" t="s">
        <v>12149</v>
      </c>
      <c r="C41" t="s">
        <v>14350</v>
      </c>
      <c r="D41" t="str">
        <f t="shared" si="0"/>
        <v>BluetoothSpeakers</v>
      </c>
      <c r="E41" t="s">
        <v>10430</v>
      </c>
      <c r="F41" t="str">
        <f>SUBSTITUTE(E41," and "," and ")</f>
        <v>Electronics</v>
      </c>
      <c r="G41" t="s">
        <v>10437</v>
      </c>
      <c r="H41" t="s">
        <v>10449</v>
      </c>
      <c r="I41" t="s">
        <v>10513</v>
      </c>
      <c r="K41">
        <v>899</v>
      </c>
      <c r="L41" s="2">
        <v>1199</v>
      </c>
      <c r="M41" s="12" t="str">
        <f t="shared" si="1"/>
        <v>&gt;500</v>
      </c>
      <c r="N41" s="2">
        <f t="shared" si="2"/>
        <v>12890449</v>
      </c>
      <c r="O41" s="1">
        <v>0.25</v>
      </c>
      <c r="P41" s="9">
        <f t="shared" si="3"/>
        <v>0</v>
      </c>
      <c r="Q41">
        <v>3.8</v>
      </c>
      <c r="R41" s="12">
        <f t="shared" si="4"/>
        <v>4</v>
      </c>
      <c r="S41" s="14">
        <v>10751</v>
      </c>
      <c r="T41" s="12" t="str">
        <f t="shared" si="5"/>
        <v>Above</v>
      </c>
      <c r="U41" s="4">
        <f t="shared" si="6"/>
        <v>43004</v>
      </c>
      <c r="V41" t="s">
        <v>5932</v>
      </c>
      <c r="W41" t="s">
        <v>5933</v>
      </c>
      <c r="X41" t="s">
        <v>5934</v>
      </c>
      <c r="Y41" t="s">
        <v>5935</v>
      </c>
      <c r="Z41" t="s">
        <v>5936</v>
      </c>
      <c r="AA41" t="s">
        <v>5937</v>
      </c>
      <c r="AB41" t="s">
        <v>5938</v>
      </c>
      <c r="AC41" t="s">
        <v>12150</v>
      </c>
    </row>
    <row r="42" spans="1:29">
      <c r="A42" t="s">
        <v>6583</v>
      </c>
      <c r="B42" t="s">
        <v>6584</v>
      </c>
      <c r="C42" t="s">
        <v>14350</v>
      </c>
      <c r="D42" t="str">
        <f t="shared" si="0"/>
        <v>BluetoothSpeakers</v>
      </c>
      <c r="E42" t="s">
        <v>10430</v>
      </c>
      <c r="F42" t="str">
        <f>SUBSTITUTE(E42," and "," and ")</f>
        <v>Electronics</v>
      </c>
      <c r="G42" t="s">
        <v>10437</v>
      </c>
      <c r="H42" t="s">
        <v>10449</v>
      </c>
      <c r="I42" t="s">
        <v>10513</v>
      </c>
      <c r="K42" s="2">
        <v>1199</v>
      </c>
      <c r="L42" s="2">
        <v>3990</v>
      </c>
      <c r="M42" s="12" t="str">
        <f t="shared" si="1"/>
        <v>&gt;500</v>
      </c>
      <c r="N42" s="2">
        <f t="shared" si="2"/>
        <v>11602920</v>
      </c>
      <c r="O42" s="1">
        <v>0.7</v>
      </c>
      <c r="P42" s="9">
        <f t="shared" si="3"/>
        <v>1</v>
      </c>
      <c r="Q42">
        <v>4.2</v>
      </c>
      <c r="R42" s="12">
        <f t="shared" si="4"/>
        <v>4</v>
      </c>
      <c r="S42" s="14">
        <v>2908</v>
      </c>
      <c r="T42" s="12" t="str">
        <f t="shared" si="5"/>
        <v>Above</v>
      </c>
      <c r="U42" s="4">
        <f t="shared" si="6"/>
        <v>11632</v>
      </c>
      <c r="V42" t="s">
        <v>6585</v>
      </c>
      <c r="W42" t="s">
        <v>6586</v>
      </c>
      <c r="X42" t="s">
        <v>6587</v>
      </c>
      <c r="Y42" t="s">
        <v>6588</v>
      </c>
      <c r="Z42" t="s">
        <v>6589</v>
      </c>
      <c r="AA42" t="s">
        <v>6590</v>
      </c>
      <c r="AB42" t="s">
        <v>6591</v>
      </c>
      <c r="AC42" t="s">
        <v>12339</v>
      </c>
    </row>
    <row r="43" spans="1:29">
      <c r="A43" t="s">
        <v>4341</v>
      </c>
      <c r="B43" t="s">
        <v>4342</v>
      </c>
      <c r="C43" t="s">
        <v>14350</v>
      </c>
      <c r="D43" t="str">
        <f t="shared" si="0"/>
        <v>BluetoothSpeakers</v>
      </c>
      <c r="E43" t="s">
        <v>10430</v>
      </c>
      <c r="F43" t="str">
        <f>SUBSTITUTE(E43," and "," and ")</f>
        <v>Electronics</v>
      </c>
      <c r="G43" t="s">
        <v>10437</v>
      </c>
      <c r="H43" t="s">
        <v>10449</v>
      </c>
      <c r="I43" t="s">
        <v>10513</v>
      </c>
      <c r="K43" s="2">
        <v>1049</v>
      </c>
      <c r="L43" s="2">
        <v>2299</v>
      </c>
      <c r="M43" s="12" t="str">
        <f t="shared" si="1"/>
        <v>&gt;500</v>
      </c>
      <c r="N43" s="2">
        <f t="shared" si="2"/>
        <v>4089921</v>
      </c>
      <c r="O43" s="1">
        <v>0.54</v>
      </c>
      <c r="P43" s="9">
        <f t="shared" si="3"/>
        <v>1</v>
      </c>
      <c r="Q43">
        <v>3.9</v>
      </c>
      <c r="R43" s="12">
        <f t="shared" si="4"/>
        <v>4</v>
      </c>
      <c r="S43" s="14">
        <v>1779</v>
      </c>
      <c r="T43" s="12" t="str">
        <f t="shared" si="5"/>
        <v>Above</v>
      </c>
      <c r="U43" s="4">
        <f t="shared" si="6"/>
        <v>7116</v>
      </c>
      <c r="V43" t="s">
        <v>11783</v>
      </c>
      <c r="W43" t="s">
        <v>4343</v>
      </c>
      <c r="X43" t="s">
        <v>4344</v>
      </c>
      <c r="Y43" t="s">
        <v>4345</v>
      </c>
      <c r="Z43" t="s">
        <v>4346</v>
      </c>
      <c r="AA43" t="s">
        <v>4347</v>
      </c>
      <c r="AB43" t="s">
        <v>4348</v>
      </c>
      <c r="AC43" t="s">
        <v>11784</v>
      </c>
    </row>
    <row r="44" spans="1:29">
      <c r="A44" t="s">
        <v>4910</v>
      </c>
      <c r="B44" t="s">
        <v>4911</v>
      </c>
      <c r="C44" t="s">
        <v>14499</v>
      </c>
      <c r="D44" t="str">
        <f t="shared" si="0"/>
        <v>BottledInk</v>
      </c>
      <c r="E44" t="s">
        <v>13163</v>
      </c>
      <c r="F44" t="str">
        <f>SUBSTITUTE(E44," and "," and ")</f>
        <v>Office Products</v>
      </c>
      <c r="G44" t="s">
        <v>10490</v>
      </c>
      <c r="H44" t="s">
        <v>10491</v>
      </c>
      <c r="I44" t="s">
        <v>10492</v>
      </c>
      <c r="J44" t="s">
        <v>11687</v>
      </c>
      <c r="K44">
        <v>100</v>
      </c>
      <c r="L44">
        <v>100</v>
      </c>
      <c r="M44" s="12" t="str">
        <f t="shared" si="1"/>
        <v>&lt;200</v>
      </c>
      <c r="N44" s="2">
        <f t="shared" si="2"/>
        <v>309500</v>
      </c>
      <c r="O44" s="1">
        <v>0</v>
      </c>
      <c r="P44" s="9">
        <f t="shared" si="3"/>
        <v>0</v>
      </c>
      <c r="Q44">
        <v>4.3</v>
      </c>
      <c r="R44" s="12">
        <f t="shared" si="4"/>
        <v>4</v>
      </c>
      <c r="S44" s="4">
        <v>3095</v>
      </c>
      <c r="T44" s="12" t="str">
        <f t="shared" si="5"/>
        <v>Above</v>
      </c>
      <c r="U44" s="4">
        <f t="shared" si="6"/>
        <v>12380</v>
      </c>
      <c r="V44" t="s">
        <v>4912</v>
      </c>
      <c r="W44" t="s">
        <v>4913</v>
      </c>
      <c r="X44" t="s">
        <v>4914</v>
      </c>
      <c r="Y44" t="s">
        <v>4915</v>
      </c>
      <c r="Z44" t="s">
        <v>4916</v>
      </c>
      <c r="AA44" t="s">
        <v>4917</v>
      </c>
      <c r="AB44" t="s">
        <v>4918</v>
      </c>
      <c r="AC44" t="s">
        <v>11915</v>
      </c>
    </row>
    <row r="45" spans="1:29">
      <c r="A45" t="s">
        <v>5800</v>
      </c>
      <c r="B45" t="s">
        <v>5801</v>
      </c>
      <c r="C45" t="s">
        <v>14499</v>
      </c>
      <c r="D45" t="str">
        <f t="shared" si="0"/>
        <v>BottledInk</v>
      </c>
      <c r="E45" t="s">
        <v>13163</v>
      </c>
      <c r="F45" t="str">
        <f>SUBSTITUTE(E45," and "," and ")</f>
        <v>Office Products</v>
      </c>
      <c r="G45" t="s">
        <v>10490</v>
      </c>
      <c r="H45" t="s">
        <v>10491</v>
      </c>
      <c r="I45" t="s">
        <v>10492</v>
      </c>
      <c r="J45" t="s">
        <v>11687</v>
      </c>
      <c r="K45">
        <v>90</v>
      </c>
      <c r="L45">
        <v>100</v>
      </c>
      <c r="M45" s="12" t="str">
        <f t="shared" si="1"/>
        <v>&lt;200</v>
      </c>
      <c r="N45" s="2">
        <f t="shared" si="2"/>
        <v>306100</v>
      </c>
      <c r="O45" s="1">
        <v>0.1</v>
      </c>
      <c r="P45" s="9">
        <f t="shared" si="3"/>
        <v>0</v>
      </c>
      <c r="Q45">
        <v>4.3</v>
      </c>
      <c r="R45" s="12">
        <f t="shared" si="4"/>
        <v>4</v>
      </c>
      <c r="S45" s="4">
        <v>3061</v>
      </c>
      <c r="T45" s="12" t="str">
        <f t="shared" si="5"/>
        <v>Above</v>
      </c>
      <c r="U45" s="4">
        <f t="shared" si="6"/>
        <v>12244</v>
      </c>
      <c r="V45" t="s">
        <v>5802</v>
      </c>
      <c r="W45" t="s">
        <v>5803</v>
      </c>
      <c r="X45" t="s">
        <v>5804</v>
      </c>
      <c r="Y45" t="s">
        <v>5805</v>
      </c>
      <c r="Z45" t="s">
        <v>5806</v>
      </c>
      <c r="AA45" t="s">
        <v>5807</v>
      </c>
      <c r="AB45" t="s">
        <v>5808</v>
      </c>
      <c r="AC45" t="s">
        <v>12112</v>
      </c>
    </row>
    <row r="46" spans="1:29">
      <c r="A46" t="s">
        <v>3903</v>
      </c>
      <c r="B46" t="s">
        <v>3904</v>
      </c>
      <c r="C46" t="s">
        <v>13884</v>
      </c>
      <c r="D46" t="str">
        <f t="shared" si="0"/>
        <v>CableConnectionProtectors</v>
      </c>
      <c r="E46" t="s">
        <v>10651</v>
      </c>
      <c r="F46" t="str">
        <f>SUBSTITUTE(E46," and "," and ")</f>
        <v>Computers and Accessories</v>
      </c>
      <c r="G46" t="s">
        <v>10648</v>
      </c>
      <c r="H46" t="s">
        <v>10649</v>
      </c>
      <c r="I46" t="s">
        <v>10471</v>
      </c>
      <c r="K46">
        <v>99</v>
      </c>
      <c r="L46">
        <v>999</v>
      </c>
      <c r="M46" s="12" t="str">
        <f t="shared" si="1"/>
        <v>&gt;500</v>
      </c>
      <c r="N46" s="2">
        <f t="shared" si="2"/>
        <v>8742249</v>
      </c>
      <c r="O46" s="1">
        <v>0.9</v>
      </c>
      <c r="P46" s="9">
        <f t="shared" si="3"/>
        <v>1</v>
      </c>
      <c r="Q46">
        <v>4.0999999999999996</v>
      </c>
      <c r="R46" s="12">
        <f t="shared" si="4"/>
        <v>4</v>
      </c>
      <c r="S46" s="4">
        <v>8751</v>
      </c>
      <c r="T46" s="12" t="str">
        <f t="shared" si="5"/>
        <v>Above</v>
      </c>
      <c r="U46" s="4">
        <f t="shared" si="6"/>
        <v>35004</v>
      </c>
      <c r="V46" t="s">
        <v>3642</v>
      </c>
      <c r="W46" t="s">
        <v>3905</v>
      </c>
      <c r="X46" t="s">
        <v>3906</v>
      </c>
      <c r="Y46" t="s">
        <v>3907</v>
      </c>
      <c r="Z46" t="s">
        <v>3908</v>
      </c>
      <c r="AA46" t="s">
        <v>3909</v>
      </c>
      <c r="AB46" t="s">
        <v>3910</v>
      </c>
      <c r="AC46" t="s">
        <v>11666</v>
      </c>
    </row>
    <row r="47" spans="1:29">
      <c r="A47" t="s">
        <v>2808</v>
      </c>
      <c r="B47" t="s">
        <v>2809</v>
      </c>
      <c r="C47" t="s">
        <v>13884</v>
      </c>
      <c r="D47" t="str">
        <f t="shared" si="0"/>
        <v>CableConnectionProtectors</v>
      </c>
      <c r="E47" t="s">
        <v>10651</v>
      </c>
      <c r="F47" t="str">
        <f>SUBSTITUTE(E47," and "," and ")</f>
        <v>Computers and Accessories</v>
      </c>
      <c r="G47" t="s">
        <v>10648</v>
      </c>
      <c r="H47" t="s">
        <v>10649</v>
      </c>
      <c r="I47" t="s">
        <v>10471</v>
      </c>
      <c r="K47">
        <v>99</v>
      </c>
      <c r="L47">
        <v>999</v>
      </c>
      <c r="M47" s="12" t="str">
        <f t="shared" si="1"/>
        <v>&gt;500</v>
      </c>
      <c r="N47" s="2">
        <f t="shared" si="2"/>
        <v>1394604</v>
      </c>
      <c r="O47" s="1">
        <v>0.9</v>
      </c>
      <c r="P47" s="9">
        <f t="shared" si="3"/>
        <v>1</v>
      </c>
      <c r="Q47">
        <v>4</v>
      </c>
      <c r="R47" s="12">
        <f t="shared" si="4"/>
        <v>4</v>
      </c>
      <c r="S47" s="4">
        <v>1396</v>
      </c>
      <c r="T47" s="12" t="str">
        <f t="shared" si="5"/>
        <v>Above</v>
      </c>
      <c r="U47" s="4">
        <f t="shared" si="6"/>
        <v>5584</v>
      </c>
      <c r="V47" t="s">
        <v>2810</v>
      </c>
      <c r="W47" t="s">
        <v>2811</v>
      </c>
      <c r="X47" t="s">
        <v>2812</v>
      </c>
      <c r="Y47" t="s">
        <v>2813</v>
      </c>
      <c r="Z47" t="s">
        <v>2814</v>
      </c>
      <c r="AA47" t="s">
        <v>2815</v>
      </c>
      <c r="AB47" t="s">
        <v>2816</v>
      </c>
      <c r="AC47" t="s">
        <v>11338</v>
      </c>
    </row>
    <row r="48" spans="1:29">
      <c r="A48" t="s">
        <v>2808</v>
      </c>
      <c r="B48" t="s">
        <v>2809</v>
      </c>
      <c r="C48" t="s">
        <v>13884</v>
      </c>
      <c r="D48" t="str">
        <f t="shared" si="0"/>
        <v>CableConnectionProtectors</v>
      </c>
      <c r="E48" t="s">
        <v>10651</v>
      </c>
      <c r="F48" t="str">
        <f>SUBSTITUTE(E48," and "," and ")</f>
        <v>Computers and Accessories</v>
      </c>
      <c r="G48" t="s">
        <v>10648</v>
      </c>
      <c r="H48" t="s">
        <v>10649</v>
      </c>
      <c r="I48" t="s">
        <v>10471</v>
      </c>
      <c r="K48">
        <v>99</v>
      </c>
      <c r="L48">
        <v>999</v>
      </c>
      <c r="M48" s="12" t="str">
        <f t="shared" si="1"/>
        <v>&gt;500</v>
      </c>
      <c r="N48" s="2">
        <f t="shared" si="2"/>
        <v>1394604</v>
      </c>
      <c r="O48" s="1">
        <v>0.9</v>
      </c>
      <c r="P48" s="9">
        <f t="shared" si="3"/>
        <v>1</v>
      </c>
      <c r="Q48">
        <v>4</v>
      </c>
      <c r="R48" s="12">
        <f t="shared" si="4"/>
        <v>4</v>
      </c>
      <c r="S48" s="4">
        <v>1396</v>
      </c>
      <c r="T48" s="12" t="str">
        <f t="shared" si="5"/>
        <v>Above</v>
      </c>
      <c r="U48" s="4">
        <f t="shared" si="6"/>
        <v>5584</v>
      </c>
      <c r="V48" t="s">
        <v>2810</v>
      </c>
      <c r="W48" t="s">
        <v>2811</v>
      </c>
      <c r="X48" t="s">
        <v>2812</v>
      </c>
      <c r="Y48" t="s">
        <v>2813</v>
      </c>
      <c r="Z48" t="s">
        <v>2814</v>
      </c>
      <c r="AA48" t="s">
        <v>2815</v>
      </c>
      <c r="AB48" t="s">
        <v>4149</v>
      </c>
      <c r="AC48" t="s">
        <v>11739</v>
      </c>
    </row>
    <row r="49" spans="1:29">
      <c r="A49" t="s">
        <v>6634</v>
      </c>
      <c r="B49" t="s">
        <v>6635</v>
      </c>
      <c r="C49" t="s">
        <v>14966</v>
      </c>
      <c r="D49" t="str">
        <f t="shared" si="0"/>
        <v>Caddies</v>
      </c>
      <c r="E49" t="s">
        <v>10651</v>
      </c>
      <c r="F49" t="str">
        <f>SUBSTITUTE(E49," and "," and ")</f>
        <v>Computers and Accessories</v>
      </c>
      <c r="G49" t="s">
        <v>10648</v>
      </c>
      <c r="H49" t="s">
        <v>10568</v>
      </c>
      <c r="I49" t="s">
        <v>10569</v>
      </c>
      <c r="K49">
        <v>199</v>
      </c>
      <c r="L49">
        <v>799</v>
      </c>
      <c r="M49" s="12" t="str">
        <f t="shared" si="1"/>
        <v>&gt;500</v>
      </c>
      <c r="N49" s="2">
        <f t="shared" si="2"/>
        <v>5859067</v>
      </c>
      <c r="O49" s="1">
        <v>0.75</v>
      </c>
      <c r="P49" s="9">
        <f t="shared" si="3"/>
        <v>1</v>
      </c>
      <c r="Q49">
        <v>4.0999999999999996</v>
      </c>
      <c r="R49" s="12">
        <f t="shared" si="4"/>
        <v>4</v>
      </c>
      <c r="S49" s="4">
        <v>7333</v>
      </c>
      <c r="T49" s="12" t="str">
        <f t="shared" si="5"/>
        <v>Above</v>
      </c>
      <c r="U49" s="4">
        <f t="shared" si="6"/>
        <v>29332</v>
      </c>
      <c r="V49" t="s">
        <v>12349</v>
      </c>
      <c r="W49" t="s">
        <v>6636</v>
      </c>
      <c r="X49" t="s">
        <v>6637</v>
      </c>
      <c r="Y49" t="s">
        <v>6638</v>
      </c>
      <c r="Z49" t="s">
        <v>6639</v>
      </c>
      <c r="AA49" t="s">
        <v>12350</v>
      </c>
      <c r="AB49" t="s">
        <v>6640</v>
      </c>
      <c r="AC49" t="s">
        <v>12351</v>
      </c>
    </row>
    <row r="50" spans="1:29">
      <c r="A50" t="s">
        <v>3519</v>
      </c>
      <c r="B50" t="s">
        <v>3520</v>
      </c>
      <c r="C50" t="s">
        <v>14105</v>
      </c>
      <c r="D50" t="str">
        <f t="shared" si="0"/>
        <v>CameraPrivacyCovers</v>
      </c>
      <c r="E50" t="s">
        <v>10651</v>
      </c>
      <c r="F50" t="str">
        <f>SUBSTITUTE(E50," and "," and ")</f>
        <v>Computers and Accessories</v>
      </c>
      <c r="G50" t="s">
        <v>10648</v>
      </c>
      <c r="H50" t="s">
        <v>10478</v>
      </c>
      <c r="I50" t="s">
        <v>10479</v>
      </c>
      <c r="K50">
        <v>149</v>
      </c>
      <c r="L50">
        <v>149</v>
      </c>
      <c r="M50" s="12" t="str">
        <f t="shared" si="1"/>
        <v>&lt;200</v>
      </c>
      <c r="N50" s="2">
        <f t="shared" si="2"/>
        <v>1614117</v>
      </c>
      <c r="O50" s="1">
        <v>0</v>
      </c>
      <c r="P50" s="9">
        <f t="shared" si="3"/>
        <v>0</v>
      </c>
      <c r="Q50">
        <v>4.3</v>
      </c>
      <c r="R50" s="12">
        <f t="shared" si="4"/>
        <v>4</v>
      </c>
      <c r="S50" s="4">
        <v>10833</v>
      </c>
      <c r="T50" s="12" t="str">
        <f t="shared" si="5"/>
        <v>Above</v>
      </c>
      <c r="U50" s="4">
        <f t="shared" si="6"/>
        <v>43332</v>
      </c>
      <c r="V50" t="s">
        <v>3521</v>
      </c>
      <c r="W50" t="s">
        <v>3522</v>
      </c>
      <c r="X50" t="s">
        <v>3523</v>
      </c>
      <c r="Y50" t="s">
        <v>3524</v>
      </c>
      <c r="Z50" t="s">
        <v>3525</v>
      </c>
      <c r="AA50" t="s">
        <v>3526</v>
      </c>
      <c r="AB50" t="s">
        <v>3527</v>
      </c>
      <c r="AC50" t="s">
        <v>11554</v>
      </c>
    </row>
    <row r="51" spans="1:29">
      <c r="A51" t="s">
        <v>3519</v>
      </c>
      <c r="B51" t="s">
        <v>3520</v>
      </c>
      <c r="C51" t="s">
        <v>14105</v>
      </c>
      <c r="D51" t="str">
        <f t="shared" si="0"/>
        <v>CameraPrivacyCovers</v>
      </c>
      <c r="E51" t="s">
        <v>10651</v>
      </c>
      <c r="F51" t="str">
        <f>SUBSTITUTE(E51," and "," and ")</f>
        <v>Computers and Accessories</v>
      </c>
      <c r="G51" t="s">
        <v>10648</v>
      </c>
      <c r="H51" t="s">
        <v>10478</v>
      </c>
      <c r="I51" t="s">
        <v>10479</v>
      </c>
      <c r="K51">
        <v>149</v>
      </c>
      <c r="L51">
        <v>149</v>
      </c>
      <c r="M51" s="12" t="str">
        <f t="shared" si="1"/>
        <v>&lt;200</v>
      </c>
      <c r="N51" s="2">
        <f t="shared" si="2"/>
        <v>1614117</v>
      </c>
      <c r="O51" s="1">
        <v>0</v>
      </c>
      <c r="P51" s="9">
        <f t="shared" si="3"/>
        <v>0</v>
      </c>
      <c r="Q51">
        <v>4.3</v>
      </c>
      <c r="R51" s="12">
        <f t="shared" si="4"/>
        <v>4</v>
      </c>
      <c r="S51" s="4">
        <v>10833</v>
      </c>
      <c r="T51" s="12" t="str">
        <f t="shared" si="5"/>
        <v>Above</v>
      </c>
      <c r="U51" s="4">
        <f t="shared" si="6"/>
        <v>43332</v>
      </c>
      <c r="V51" t="s">
        <v>3521</v>
      </c>
      <c r="W51" t="s">
        <v>3522</v>
      </c>
      <c r="X51" t="s">
        <v>3523</v>
      </c>
      <c r="Y51" t="s">
        <v>3524</v>
      </c>
      <c r="Z51" t="s">
        <v>3525</v>
      </c>
      <c r="AA51" t="s">
        <v>3526</v>
      </c>
      <c r="AB51" t="s">
        <v>5864</v>
      </c>
      <c r="AC51" t="s">
        <v>12131</v>
      </c>
    </row>
    <row r="52" spans="1:29">
      <c r="A52" t="s">
        <v>5216</v>
      </c>
      <c r="B52" t="s">
        <v>5217</v>
      </c>
      <c r="C52" t="s">
        <v>14105</v>
      </c>
      <c r="D52" t="str">
        <f t="shared" si="0"/>
        <v>CameraPrivacyCovers</v>
      </c>
      <c r="E52" t="s">
        <v>10651</v>
      </c>
      <c r="F52" t="str">
        <f>SUBSTITUTE(E52," and "," and ")</f>
        <v>Computers and Accessories</v>
      </c>
      <c r="G52" t="s">
        <v>10648</v>
      </c>
      <c r="H52" t="s">
        <v>10478</v>
      </c>
      <c r="I52" t="s">
        <v>10479</v>
      </c>
      <c r="K52">
        <v>69</v>
      </c>
      <c r="L52">
        <v>299</v>
      </c>
      <c r="M52" s="12" t="str">
        <f t="shared" si="1"/>
        <v>200–500</v>
      </c>
      <c r="N52" s="2">
        <f t="shared" si="2"/>
        <v>76245</v>
      </c>
      <c r="O52" s="1">
        <v>0.77</v>
      </c>
      <c r="P52" s="9">
        <f t="shared" si="3"/>
        <v>1</v>
      </c>
      <c r="Q52">
        <v>4.3</v>
      </c>
      <c r="R52" s="12">
        <f t="shared" si="4"/>
        <v>4</v>
      </c>
      <c r="S52" s="4">
        <v>255</v>
      </c>
      <c r="T52" s="12" t="str">
        <f t="shared" si="5"/>
        <v>Below</v>
      </c>
      <c r="U52" s="4">
        <f t="shared" si="6"/>
        <v>1020</v>
      </c>
      <c r="V52" t="s">
        <v>5218</v>
      </c>
      <c r="W52" t="s">
        <v>5219</v>
      </c>
      <c r="X52" t="s">
        <v>5220</v>
      </c>
      <c r="Y52" t="s">
        <v>5221</v>
      </c>
      <c r="Z52" t="s">
        <v>5222</v>
      </c>
      <c r="AA52" t="s">
        <v>5223</v>
      </c>
      <c r="AB52" t="s">
        <v>5224</v>
      </c>
      <c r="AC52" t="s">
        <v>11985</v>
      </c>
    </row>
    <row r="53" spans="1:29">
      <c r="A53" t="s">
        <v>7353</v>
      </c>
      <c r="B53" t="s">
        <v>12520</v>
      </c>
      <c r="C53" t="s">
        <v>15154</v>
      </c>
      <c r="D53" t="str">
        <f t="shared" si="0"/>
        <v>CanisterVacuums</v>
      </c>
      <c r="E53" t="s">
        <v>11689</v>
      </c>
      <c r="F53" t="str">
        <f>SUBSTITUTE(E53," and "," and ")</f>
        <v>Home and Kitchen</v>
      </c>
      <c r="G53" t="s">
        <v>12374</v>
      </c>
      <c r="H53" t="s">
        <v>12383</v>
      </c>
      <c r="I53" t="s">
        <v>12452</v>
      </c>
      <c r="J53" t="s">
        <v>10593</v>
      </c>
      <c r="K53" s="2">
        <v>2799</v>
      </c>
      <c r="L53" s="2">
        <v>3799</v>
      </c>
      <c r="M53" s="12" t="str">
        <f t="shared" si="1"/>
        <v>&gt;500</v>
      </c>
      <c r="N53" s="2">
        <f t="shared" si="2"/>
        <v>125104869</v>
      </c>
      <c r="O53" s="1">
        <v>0.26</v>
      </c>
      <c r="P53" s="9">
        <f t="shared" si="3"/>
        <v>0</v>
      </c>
      <c r="Q53">
        <v>3.9</v>
      </c>
      <c r="R53" s="12">
        <f t="shared" si="4"/>
        <v>4</v>
      </c>
      <c r="S53" s="4">
        <v>32931</v>
      </c>
      <c r="T53" s="12" t="str">
        <f t="shared" si="5"/>
        <v>Above</v>
      </c>
      <c r="U53" s="4">
        <f t="shared" si="6"/>
        <v>131724</v>
      </c>
      <c r="V53" t="s">
        <v>12521</v>
      </c>
      <c r="W53" t="s">
        <v>7354</v>
      </c>
      <c r="X53" t="s">
        <v>7355</v>
      </c>
      <c r="Y53" t="s">
        <v>7356</v>
      </c>
      <c r="Z53" t="s">
        <v>7357</v>
      </c>
      <c r="AA53" t="s">
        <v>12522</v>
      </c>
      <c r="AB53" t="s">
        <v>7358</v>
      </c>
      <c r="AC53" t="s">
        <v>12523</v>
      </c>
    </row>
    <row r="54" spans="1:29">
      <c r="A54" t="s">
        <v>7713</v>
      </c>
      <c r="B54" t="s">
        <v>7714</v>
      </c>
      <c r="C54" t="s">
        <v>15154</v>
      </c>
      <c r="D54" t="str">
        <f t="shared" si="0"/>
        <v>CanisterVacuums</v>
      </c>
      <c r="E54" t="s">
        <v>11689</v>
      </c>
      <c r="F54" t="str">
        <f>SUBSTITUTE(E54," and "," and ")</f>
        <v>Home and Kitchen</v>
      </c>
      <c r="G54" t="s">
        <v>12374</v>
      </c>
      <c r="H54" t="s">
        <v>12383</v>
      </c>
      <c r="I54" t="s">
        <v>12452</v>
      </c>
      <c r="J54" t="s">
        <v>10593</v>
      </c>
      <c r="K54" s="2">
        <v>8999</v>
      </c>
      <c r="L54" s="2">
        <v>9995</v>
      </c>
      <c r="M54" s="12" t="str">
        <f t="shared" si="1"/>
        <v>&gt;500</v>
      </c>
      <c r="N54" s="2">
        <f t="shared" si="2"/>
        <v>179850030</v>
      </c>
      <c r="O54" s="1">
        <v>0.1</v>
      </c>
      <c r="P54" s="9">
        <f t="shared" si="3"/>
        <v>0</v>
      </c>
      <c r="Q54">
        <v>4.4000000000000004</v>
      </c>
      <c r="R54" s="12">
        <f t="shared" si="4"/>
        <v>4</v>
      </c>
      <c r="S54" s="4">
        <v>17994</v>
      </c>
      <c r="T54" s="12" t="str">
        <f t="shared" si="5"/>
        <v>Above</v>
      </c>
      <c r="U54" s="4">
        <f t="shared" si="6"/>
        <v>71976</v>
      </c>
      <c r="V54" t="s">
        <v>7715</v>
      </c>
      <c r="W54" t="s">
        <v>7716</v>
      </c>
      <c r="X54" t="s">
        <v>7717</v>
      </c>
      <c r="Y54" t="s">
        <v>7718</v>
      </c>
      <c r="Z54" t="s">
        <v>7719</v>
      </c>
      <c r="AA54" t="s">
        <v>12593</v>
      </c>
      <c r="AB54" t="s">
        <v>7720</v>
      </c>
      <c r="AC54" t="s">
        <v>12594</v>
      </c>
    </row>
    <row r="55" spans="1:29">
      <c r="A55" t="s">
        <v>9331</v>
      </c>
      <c r="B55" t="s">
        <v>9332</v>
      </c>
      <c r="C55" t="s">
        <v>15154</v>
      </c>
      <c r="D55" t="str">
        <f t="shared" si="0"/>
        <v>CanisterVacuums</v>
      </c>
      <c r="E55" t="s">
        <v>11689</v>
      </c>
      <c r="F55" t="str">
        <f>SUBSTITUTE(E55," and "," and ")</f>
        <v>Home and Kitchen</v>
      </c>
      <c r="G55" t="s">
        <v>12374</v>
      </c>
      <c r="H55" t="s">
        <v>12383</v>
      </c>
      <c r="I55" t="s">
        <v>12452</v>
      </c>
      <c r="J55" t="s">
        <v>10593</v>
      </c>
      <c r="K55" s="2">
        <v>3799</v>
      </c>
      <c r="L55" s="2">
        <v>6000</v>
      </c>
      <c r="M55" s="12" t="str">
        <f t="shared" si="1"/>
        <v>&gt;500</v>
      </c>
      <c r="N55" s="2">
        <f t="shared" si="2"/>
        <v>71610000</v>
      </c>
      <c r="O55" s="1">
        <v>0.37</v>
      </c>
      <c r="P55" s="9">
        <f t="shared" si="3"/>
        <v>0</v>
      </c>
      <c r="Q55">
        <v>4.2</v>
      </c>
      <c r="R55" s="12">
        <f t="shared" si="4"/>
        <v>4</v>
      </c>
      <c r="S55" s="4">
        <v>11935</v>
      </c>
      <c r="T55" s="12" t="str">
        <f t="shared" si="5"/>
        <v>Above</v>
      </c>
      <c r="U55" s="4">
        <f t="shared" si="6"/>
        <v>47740</v>
      </c>
      <c r="V55" t="s">
        <v>9333</v>
      </c>
      <c r="W55" t="s">
        <v>9334</v>
      </c>
      <c r="X55" t="s">
        <v>9335</v>
      </c>
      <c r="Y55" t="s">
        <v>9336</v>
      </c>
      <c r="Z55" t="s">
        <v>9337</v>
      </c>
      <c r="AA55" t="s">
        <v>9338</v>
      </c>
      <c r="AB55" t="s">
        <v>9339</v>
      </c>
      <c r="AC55" t="s">
        <v>12946</v>
      </c>
    </row>
    <row r="56" spans="1:29">
      <c r="A56" t="s">
        <v>7968</v>
      </c>
      <c r="B56" t="s">
        <v>12646</v>
      </c>
      <c r="C56" t="s">
        <v>15154</v>
      </c>
      <c r="D56" t="str">
        <f t="shared" si="0"/>
        <v>CanisterVacuums</v>
      </c>
      <c r="E56" t="s">
        <v>11689</v>
      </c>
      <c r="F56" t="str">
        <f>SUBSTITUTE(E56," and "," and ")</f>
        <v>Home and Kitchen</v>
      </c>
      <c r="G56" t="s">
        <v>12374</v>
      </c>
      <c r="H56" t="s">
        <v>12383</v>
      </c>
      <c r="I56" t="s">
        <v>12452</v>
      </c>
      <c r="J56" t="s">
        <v>10593</v>
      </c>
      <c r="K56" s="2">
        <v>5999</v>
      </c>
      <c r="L56" s="2">
        <v>9999</v>
      </c>
      <c r="M56" s="12" t="str">
        <f t="shared" si="1"/>
        <v>&gt;500</v>
      </c>
      <c r="N56" s="2">
        <f t="shared" si="2"/>
        <v>11908809</v>
      </c>
      <c r="O56" s="1">
        <v>0.4</v>
      </c>
      <c r="P56" s="9">
        <f t="shared" si="3"/>
        <v>0</v>
      </c>
      <c r="Q56">
        <v>4.2</v>
      </c>
      <c r="R56" s="12">
        <f t="shared" si="4"/>
        <v>4</v>
      </c>
      <c r="S56" s="4">
        <v>1191</v>
      </c>
      <c r="T56" s="12" t="str">
        <f t="shared" si="5"/>
        <v>Above</v>
      </c>
      <c r="U56" s="4">
        <f t="shared" si="6"/>
        <v>4764</v>
      </c>
      <c r="V56" t="s">
        <v>7969</v>
      </c>
      <c r="W56" t="s">
        <v>7970</v>
      </c>
      <c r="X56" t="s">
        <v>7971</v>
      </c>
      <c r="Y56" t="s">
        <v>7972</v>
      </c>
      <c r="Z56" t="s">
        <v>7973</v>
      </c>
      <c r="AA56" t="s">
        <v>12647</v>
      </c>
      <c r="AB56" t="s">
        <v>7974</v>
      </c>
      <c r="AC56" t="s">
        <v>12648</v>
      </c>
    </row>
    <row r="57" spans="1:29">
      <c r="A57" t="s">
        <v>5127</v>
      </c>
      <c r="B57" t="s">
        <v>5128</v>
      </c>
      <c r="C57" t="s">
        <v>14554</v>
      </c>
      <c r="D57" t="str">
        <f t="shared" si="0"/>
        <v>Cases</v>
      </c>
      <c r="E57" t="s">
        <v>10430</v>
      </c>
      <c r="F57" t="str">
        <f>SUBSTITUTE(E57," and "," and ")</f>
        <v>Electronics</v>
      </c>
      <c r="G57" t="s">
        <v>11232</v>
      </c>
      <c r="H57" t="s">
        <v>10537</v>
      </c>
      <c r="K57">
        <v>119</v>
      </c>
      <c r="L57">
        <v>499</v>
      </c>
      <c r="M57" s="12" t="str">
        <f t="shared" si="1"/>
        <v>200–500</v>
      </c>
      <c r="N57" s="2">
        <f t="shared" si="2"/>
        <v>7500968</v>
      </c>
      <c r="O57" s="1">
        <v>0.76</v>
      </c>
      <c r="P57" s="9">
        <f t="shared" si="3"/>
        <v>1</v>
      </c>
      <c r="Q57">
        <v>4.3</v>
      </c>
      <c r="R57" s="12">
        <f t="shared" si="4"/>
        <v>4</v>
      </c>
      <c r="S57" s="14">
        <v>15032</v>
      </c>
      <c r="T57" s="12" t="str">
        <f t="shared" si="5"/>
        <v>Above</v>
      </c>
      <c r="U57" s="4">
        <f t="shared" si="6"/>
        <v>60128</v>
      </c>
      <c r="V57" t="s">
        <v>11964</v>
      </c>
      <c r="W57" t="s">
        <v>5129</v>
      </c>
      <c r="X57" t="s">
        <v>5130</v>
      </c>
      <c r="Y57" t="s">
        <v>5131</v>
      </c>
      <c r="Z57" t="s">
        <v>5132</v>
      </c>
      <c r="AA57" t="s">
        <v>5133</v>
      </c>
      <c r="AB57" t="s">
        <v>5134</v>
      </c>
      <c r="AC57" t="s">
        <v>11965</v>
      </c>
    </row>
    <row r="58" spans="1:29">
      <c r="A58" t="s">
        <v>5582</v>
      </c>
      <c r="B58" t="s">
        <v>5583</v>
      </c>
      <c r="C58" t="s">
        <v>14663</v>
      </c>
      <c r="D58" t="str">
        <f t="shared" si="0"/>
        <v>Cases</v>
      </c>
      <c r="E58" t="s">
        <v>10651</v>
      </c>
      <c r="F58" t="str">
        <f>SUBSTITUTE(E58," and "," and ")</f>
        <v>Computers and Accessories</v>
      </c>
      <c r="G58" t="s">
        <v>10648</v>
      </c>
      <c r="H58" t="s">
        <v>10526</v>
      </c>
      <c r="I58" t="s">
        <v>12065</v>
      </c>
      <c r="J58" t="s">
        <v>10537</v>
      </c>
      <c r="K58">
        <v>549</v>
      </c>
      <c r="L58" s="2">
        <v>1499</v>
      </c>
      <c r="M58" s="12" t="str">
        <f t="shared" si="1"/>
        <v>&gt;500</v>
      </c>
      <c r="N58" s="2">
        <f t="shared" si="2"/>
        <v>16497994</v>
      </c>
      <c r="O58" s="1">
        <v>0.63</v>
      </c>
      <c r="P58" s="9">
        <f t="shared" si="3"/>
        <v>1</v>
      </c>
      <c r="Q58">
        <v>4.3</v>
      </c>
      <c r="R58" s="12">
        <f t="shared" si="4"/>
        <v>4</v>
      </c>
      <c r="S58" s="4">
        <v>11006</v>
      </c>
      <c r="T58" s="12" t="str">
        <f t="shared" si="5"/>
        <v>Above</v>
      </c>
      <c r="U58" s="4">
        <f t="shared" si="6"/>
        <v>44024</v>
      </c>
      <c r="V58" t="s">
        <v>5584</v>
      </c>
      <c r="W58" t="s">
        <v>5585</v>
      </c>
      <c r="X58" t="s">
        <v>5586</v>
      </c>
      <c r="Y58" t="s">
        <v>5587</v>
      </c>
      <c r="Z58" t="s">
        <v>5588</v>
      </c>
      <c r="AA58" t="s">
        <v>5589</v>
      </c>
      <c r="AB58" t="s">
        <v>5590</v>
      </c>
      <c r="AC58" t="s">
        <v>12066</v>
      </c>
    </row>
    <row r="59" spans="1:29">
      <c r="A59" t="s">
        <v>5838</v>
      </c>
      <c r="B59" t="s">
        <v>5839</v>
      </c>
      <c r="C59" t="s">
        <v>14663</v>
      </c>
      <c r="D59" t="str">
        <f t="shared" si="0"/>
        <v>Cases</v>
      </c>
      <c r="E59" t="s">
        <v>10651</v>
      </c>
      <c r="F59" t="str">
        <f>SUBSTITUTE(E59," and "," and ")</f>
        <v>Computers and Accessories</v>
      </c>
      <c r="G59" t="s">
        <v>10648</v>
      </c>
      <c r="H59" t="s">
        <v>10526</v>
      </c>
      <c r="I59" t="s">
        <v>12065</v>
      </c>
      <c r="J59" t="s">
        <v>10537</v>
      </c>
      <c r="K59">
        <v>549</v>
      </c>
      <c r="L59" s="2">
        <v>2499</v>
      </c>
      <c r="M59" s="12" t="str">
        <f t="shared" si="1"/>
        <v>&gt;500</v>
      </c>
      <c r="N59" s="2">
        <f t="shared" si="2"/>
        <v>13884444</v>
      </c>
      <c r="O59" s="1">
        <v>0.78</v>
      </c>
      <c r="P59" s="9">
        <f t="shared" si="3"/>
        <v>1</v>
      </c>
      <c r="Q59">
        <v>4.3</v>
      </c>
      <c r="R59" s="12">
        <f t="shared" si="4"/>
        <v>4</v>
      </c>
      <c r="S59" s="4">
        <v>5556</v>
      </c>
      <c r="T59" s="12" t="str">
        <f t="shared" si="5"/>
        <v>Above</v>
      </c>
      <c r="U59" s="4">
        <f t="shared" si="6"/>
        <v>22224</v>
      </c>
      <c r="V59" t="s">
        <v>12126</v>
      </c>
      <c r="W59" t="s">
        <v>5840</v>
      </c>
      <c r="X59" t="s">
        <v>5841</v>
      </c>
      <c r="Y59" t="s">
        <v>5842</v>
      </c>
      <c r="Z59" t="s">
        <v>5843</v>
      </c>
      <c r="AA59" t="s">
        <v>5844</v>
      </c>
      <c r="AB59" t="s">
        <v>5845</v>
      </c>
      <c r="AC59" t="s">
        <v>12127</v>
      </c>
    </row>
    <row r="60" spans="1:29">
      <c r="A60" t="s">
        <v>7823</v>
      </c>
      <c r="B60" t="s">
        <v>7824</v>
      </c>
      <c r="C60" t="s">
        <v>15145</v>
      </c>
      <c r="D60" t="str">
        <f t="shared" si="0"/>
        <v>CeilingFans</v>
      </c>
      <c r="E60" t="s">
        <v>11689</v>
      </c>
      <c r="F60" t="str">
        <f>SUBSTITUTE(E60," and "," and ")</f>
        <v>Home and Kitchen</v>
      </c>
      <c r="G60" t="s">
        <v>12379</v>
      </c>
      <c r="H60" t="s">
        <v>10598</v>
      </c>
      <c r="I60" t="s">
        <v>10599</v>
      </c>
      <c r="K60" s="2">
        <v>3569</v>
      </c>
      <c r="L60" s="2">
        <v>5190</v>
      </c>
      <c r="M60" s="12" t="str">
        <f t="shared" si="1"/>
        <v>&gt;500</v>
      </c>
      <c r="N60" s="2">
        <f t="shared" si="2"/>
        <v>148584510</v>
      </c>
      <c r="O60" s="1">
        <v>0.31</v>
      </c>
      <c r="P60" s="9">
        <f t="shared" si="3"/>
        <v>0</v>
      </c>
      <c r="Q60">
        <v>4.3</v>
      </c>
      <c r="R60" s="12">
        <f t="shared" si="4"/>
        <v>4</v>
      </c>
      <c r="S60" s="4">
        <v>28629</v>
      </c>
      <c r="T60" s="12" t="str">
        <f t="shared" si="5"/>
        <v>Above</v>
      </c>
      <c r="U60" s="4">
        <f t="shared" si="6"/>
        <v>114516</v>
      </c>
      <c r="V60" t="s">
        <v>12612</v>
      </c>
      <c r="W60" t="s">
        <v>7825</v>
      </c>
      <c r="X60" t="s">
        <v>7826</v>
      </c>
      <c r="Y60" t="s">
        <v>7827</v>
      </c>
      <c r="Z60" t="s">
        <v>10421</v>
      </c>
      <c r="AA60" t="s">
        <v>10422</v>
      </c>
      <c r="AB60" t="s">
        <v>7828</v>
      </c>
      <c r="AC60" t="s">
        <v>12613</v>
      </c>
    </row>
    <row r="61" spans="1:29">
      <c r="A61" t="s">
        <v>7330</v>
      </c>
      <c r="B61" t="s">
        <v>7331</v>
      </c>
      <c r="C61" t="s">
        <v>15145</v>
      </c>
      <c r="D61" t="str">
        <f t="shared" si="0"/>
        <v>CeilingFans</v>
      </c>
      <c r="E61" t="s">
        <v>11689</v>
      </c>
      <c r="F61" t="str">
        <f>SUBSTITUTE(E61," and "," and ")</f>
        <v>Home and Kitchen</v>
      </c>
      <c r="G61" t="s">
        <v>12379</v>
      </c>
      <c r="H61" t="s">
        <v>10598</v>
      </c>
      <c r="I61" t="s">
        <v>10599</v>
      </c>
      <c r="K61" s="2">
        <v>1400</v>
      </c>
      <c r="L61" s="2">
        <v>2485</v>
      </c>
      <c r="M61" s="12" t="str">
        <f t="shared" si="1"/>
        <v>&gt;500</v>
      </c>
      <c r="N61" s="2">
        <f t="shared" si="2"/>
        <v>49695030</v>
      </c>
      <c r="O61" s="1">
        <v>0.44</v>
      </c>
      <c r="P61" s="9">
        <f t="shared" si="3"/>
        <v>0</v>
      </c>
      <c r="Q61">
        <v>4.0999999999999996</v>
      </c>
      <c r="R61" s="12">
        <f t="shared" si="4"/>
        <v>4</v>
      </c>
      <c r="S61" s="4">
        <v>19998</v>
      </c>
      <c r="T61" s="12" t="str">
        <f t="shared" si="5"/>
        <v>Above</v>
      </c>
      <c r="U61" s="4">
        <f t="shared" si="6"/>
        <v>79992</v>
      </c>
      <c r="V61" t="s">
        <v>7332</v>
      </c>
      <c r="W61" t="s">
        <v>7333</v>
      </c>
      <c r="X61" t="s">
        <v>7334</v>
      </c>
      <c r="Y61" t="s">
        <v>7335</v>
      </c>
      <c r="Z61" t="s">
        <v>12513</v>
      </c>
      <c r="AA61" t="s">
        <v>7336</v>
      </c>
      <c r="AB61" t="s">
        <v>7337</v>
      </c>
      <c r="AC61" t="s">
        <v>12514</v>
      </c>
    </row>
    <row r="62" spans="1:29">
      <c r="A62" t="s">
        <v>8912</v>
      </c>
      <c r="B62" t="s">
        <v>8913</v>
      </c>
      <c r="C62" t="s">
        <v>15145</v>
      </c>
      <c r="D62" t="str">
        <f t="shared" si="0"/>
        <v>CeilingFans</v>
      </c>
      <c r="E62" t="s">
        <v>11689</v>
      </c>
      <c r="F62" t="str">
        <f>SUBSTITUTE(E62," and "," and ")</f>
        <v>Home and Kitchen</v>
      </c>
      <c r="G62" t="s">
        <v>12379</v>
      </c>
      <c r="H62" t="s">
        <v>10598</v>
      </c>
      <c r="I62" t="s">
        <v>10599</v>
      </c>
      <c r="K62" s="2">
        <v>1804</v>
      </c>
      <c r="L62" s="2">
        <v>2380</v>
      </c>
      <c r="M62" s="12" t="str">
        <f t="shared" si="1"/>
        <v>&gt;500</v>
      </c>
      <c r="N62" s="2">
        <f t="shared" si="2"/>
        <v>36609160</v>
      </c>
      <c r="O62" s="1">
        <v>0.24</v>
      </c>
      <c r="P62" s="9">
        <f t="shared" si="3"/>
        <v>0</v>
      </c>
      <c r="Q62">
        <v>4</v>
      </c>
      <c r="R62" s="12">
        <f t="shared" si="4"/>
        <v>4</v>
      </c>
      <c r="S62" s="4">
        <v>15382</v>
      </c>
      <c r="T62" s="12" t="str">
        <f t="shared" si="5"/>
        <v>Above</v>
      </c>
      <c r="U62" s="4">
        <f t="shared" si="6"/>
        <v>61528</v>
      </c>
      <c r="V62" t="s">
        <v>8914</v>
      </c>
      <c r="W62" t="s">
        <v>8915</v>
      </c>
      <c r="X62" t="s">
        <v>8916</v>
      </c>
      <c r="Y62" t="s">
        <v>8917</v>
      </c>
      <c r="Z62" t="s">
        <v>8918</v>
      </c>
      <c r="AA62" t="s">
        <v>8919</v>
      </c>
      <c r="AB62" t="s">
        <v>8920</v>
      </c>
      <c r="AC62" t="s">
        <v>12857</v>
      </c>
    </row>
    <row r="63" spans="1:29">
      <c r="A63" t="s">
        <v>7992</v>
      </c>
      <c r="B63" t="s">
        <v>7993</v>
      </c>
      <c r="C63" t="s">
        <v>15145</v>
      </c>
      <c r="D63" t="str">
        <f t="shared" si="0"/>
        <v>CeilingFans</v>
      </c>
      <c r="E63" t="s">
        <v>11689</v>
      </c>
      <c r="F63" t="str">
        <f>SUBSTITUTE(E63," and "," and ")</f>
        <v>Home and Kitchen</v>
      </c>
      <c r="G63" t="s">
        <v>12379</v>
      </c>
      <c r="H63" t="s">
        <v>10598</v>
      </c>
      <c r="I63" t="s">
        <v>10599</v>
      </c>
      <c r="K63" s="2">
        <v>2199</v>
      </c>
      <c r="L63" s="2">
        <v>3190</v>
      </c>
      <c r="M63" s="12" t="str">
        <f t="shared" si="1"/>
        <v>&gt;500</v>
      </c>
      <c r="N63" s="2">
        <f t="shared" si="2"/>
        <v>30783500</v>
      </c>
      <c r="O63" s="1">
        <v>0.31</v>
      </c>
      <c r="P63" s="9">
        <f t="shared" si="3"/>
        <v>0</v>
      </c>
      <c r="Q63">
        <v>4.3</v>
      </c>
      <c r="R63" s="12">
        <f t="shared" si="4"/>
        <v>4</v>
      </c>
      <c r="S63" s="4">
        <v>9650</v>
      </c>
      <c r="T63" s="12" t="str">
        <f t="shared" si="5"/>
        <v>Above</v>
      </c>
      <c r="U63" s="4">
        <f t="shared" si="6"/>
        <v>38600</v>
      </c>
      <c r="V63" t="s">
        <v>7994</v>
      </c>
      <c r="W63" t="s">
        <v>7995</v>
      </c>
      <c r="X63" t="s">
        <v>7996</v>
      </c>
      <c r="Y63" t="s">
        <v>7997</v>
      </c>
      <c r="Z63" t="s">
        <v>7998</v>
      </c>
      <c r="AA63" t="s">
        <v>7999</v>
      </c>
      <c r="AB63" t="s">
        <v>8000</v>
      </c>
      <c r="AC63" t="s">
        <v>12653</v>
      </c>
    </row>
    <row r="64" spans="1:29">
      <c r="A64" t="s">
        <v>8026</v>
      </c>
      <c r="B64" t="s">
        <v>8027</v>
      </c>
      <c r="C64" t="s">
        <v>15145</v>
      </c>
      <c r="D64" t="str">
        <f t="shared" si="0"/>
        <v>CeilingFans</v>
      </c>
      <c r="E64" t="s">
        <v>11689</v>
      </c>
      <c r="F64" t="str">
        <f>SUBSTITUTE(E64," and "," and ")</f>
        <v>Home and Kitchen</v>
      </c>
      <c r="G64" t="s">
        <v>12379</v>
      </c>
      <c r="H64" t="s">
        <v>10598</v>
      </c>
      <c r="I64" t="s">
        <v>10599</v>
      </c>
      <c r="K64" s="2">
        <v>1399</v>
      </c>
      <c r="L64" s="2">
        <v>2660</v>
      </c>
      <c r="M64" s="12" t="str">
        <f t="shared" si="1"/>
        <v>&gt;500</v>
      </c>
      <c r="N64" s="2">
        <f t="shared" si="2"/>
        <v>24868340</v>
      </c>
      <c r="O64" s="1">
        <v>0.47</v>
      </c>
      <c r="P64" s="9">
        <f t="shared" si="3"/>
        <v>0</v>
      </c>
      <c r="Q64">
        <v>4.0999999999999996</v>
      </c>
      <c r="R64" s="12">
        <f t="shared" si="4"/>
        <v>4</v>
      </c>
      <c r="S64" s="4">
        <v>9349</v>
      </c>
      <c r="T64" s="12" t="str">
        <f t="shared" si="5"/>
        <v>Above</v>
      </c>
      <c r="U64" s="4">
        <f t="shared" si="6"/>
        <v>37396</v>
      </c>
      <c r="V64" t="s">
        <v>8028</v>
      </c>
      <c r="W64" t="s">
        <v>8029</v>
      </c>
      <c r="X64" t="s">
        <v>8030</v>
      </c>
      <c r="Y64" t="s">
        <v>8031</v>
      </c>
      <c r="Z64" t="s">
        <v>8032</v>
      </c>
      <c r="AA64" t="s">
        <v>8033</v>
      </c>
      <c r="AB64" t="s">
        <v>8034</v>
      </c>
      <c r="AC64" t="s">
        <v>12659</v>
      </c>
    </row>
    <row r="65" spans="1:29">
      <c r="A65" t="s">
        <v>8183</v>
      </c>
      <c r="B65" t="s">
        <v>8184</v>
      </c>
      <c r="C65" t="s">
        <v>15145</v>
      </c>
      <c r="D65" t="str">
        <f t="shared" si="0"/>
        <v>CeilingFans</v>
      </c>
      <c r="E65" t="s">
        <v>11689</v>
      </c>
      <c r="F65" t="str">
        <f>SUBSTITUTE(E65," and "," and ")</f>
        <v>Home and Kitchen</v>
      </c>
      <c r="G65" t="s">
        <v>12379</v>
      </c>
      <c r="H65" t="s">
        <v>10598</v>
      </c>
      <c r="I65" t="s">
        <v>10599</v>
      </c>
      <c r="K65" s="2">
        <v>1449</v>
      </c>
      <c r="L65" s="2">
        <v>2349</v>
      </c>
      <c r="M65" s="12" t="str">
        <f t="shared" si="1"/>
        <v>&gt;500</v>
      </c>
      <c r="N65" s="2">
        <f t="shared" si="2"/>
        <v>21185631</v>
      </c>
      <c r="O65" s="1">
        <v>0.38</v>
      </c>
      <c r="P65" s="9">
        <f t="shared" si="3"/>
        <v>0</v>
      </c>
      <c r="Q65">
        <v>3.9</v>
      </c>
      <c r="R65" s="12">
        <f t="shared" si="4"/>
        <v>4</v>
      </c>
      <c r="S65" s="4">
        <v>9019</v>
      </c>
      <c r="T65" s="12" t="str">
        <f t="shared" si="5"/>
        <v>Above</v>
      </c>
      <c r="U65" s="4">
        <f t="shared" si="6"/>
        <v>36076</v>
      </c>
      <c r="V65" t="s">
        <v>8185</v>
      </c>
      <c r="W65" t="s">
        <v>8186</v>
      </c>
      <c r="X65" t="s">
        <v>8187</v>
      </c>
      <c r="Y65" t="s">
        <v>8188</v>
      </c>
      <c r="Z65" t="s">
        <v>8189</v>
      </c>
      <c r="AA65" t="s">
        <v>8190</v>
      </c>
      <c r="AB65" t="s">
        <v>8191</v>
      </c>
      <c r="AC65" t="s">
        <v>12694</v>
      </c>
    </row>
    <row r="66" spans="1:29">
      <c r="A66" t="s">
        <v>9200</v>
      </c>
      <c r="B66" t="s">
        <v>9201</v>
      </c>
      <c r="C66" t="s">
        <v>15145</v>
      </c>
      <c r="D66" t="str">
        <f t="shared" ref="D66:D129" si="7">TRIM(RIGHT(SUBSTITUTE(C66,"|",REPT(" ",99)),99))</f>
        <v>CeilingFans</v>
      </c>
      <c r="E66" t="s">
        <v>11689</v>
      </c>
      <c r="F66" t="str">
        <f>SUBSTITUTE(E66," and "," and ")</f>
        <v>Home and Kitchen</v>
      </c>
      <c r="G66" t="s">
        <v>12379</v>
      </c>
      <c r="H66" t="s">
        <v>10598</v>
      </c>
      <c r="I66" t="s">
        <v>10599</v>
      </c>
      <c r="K66" s="2">
        <v>2899</v>
      </c>
      <c r="L66" s="2">
        <v>4005</v>
      </c>
      <c r="M66" s="12" t="str">
        <f t="shared" ref="M66:M129" si="8">IF(L66&lt;200, "&lt;200", IF(L66&lt;=500, "200–500", "&gt;500"))</f>
        <v>&gt;500</v>
      </c>
      <c r="N66" s="2">
        <f t="shared" ref="N66:N129" si="9">L66*S66</f>
        <v>28595700</v>
      </c>
      <c r="O66" s="1">
        <v>0.28000000000000003</v>
      </c>
      <c r="P66" s="9">
        <f t="shared" ref="P66:P129" si="10">COUNTIF(O66,"&gt;=0.5")</f>
        <v>0</v>
      </c>
      <c r="Q66">
        <v>4.3</v>
      </c>
      <c r="R66" s="12">
        <f t="shared" ref="R66:R129" si="11">ROUND(Q66,0)</f>
        <v>4</v>
      </c>
      <c r="S66" s="4">
        <v>7140</v>
      </c>
      <c r="T66" s="12" t="str">
        <f t="shared" ref="T66:T129" si="12">IF(S66&lt;1000, "Below", "Above")</f>
        <v>Above</v>
      </c>
      <c r="U66" s="4">
        <f t="shared" ref="U66:U129" si="13">R66*S66</f>
        <v>28560</v>
      </c>
      <c r="V66" t="s">
        <v>9202</v>
      </c>
      <c r="W66" t="s">
        <v>9203</v>
      </c>
      <c r="X66" t="s">
        <v>9204</v>
      </c>
      <c r="Y66" t="s">
        <v>9205</v>
      </c>
      <c r="Z66" t="s">
        <v>9206</v>
      </c>
      <c r="AA66" t="s">
        <v>9207</v>
      </c>
      <c r="AB66" t="s">
        <v>9208</v>
      </c>
      <c r="AC66" t="s">
        <v>12919</v>
      </c>
    </row>
    <row r="67" spans="1:29">
      <c r="A67" t="s">
        <v>8979</v>
      </c>
      <c r="B67" t="s">
        <v>8980</v>
      </c>
      <c r="C67" t="s">
        <v>15145</v>
      </c>
      <c r="D67" t="str">
        <f t="shared" si="7"/>
        <v>CeilingFans</v>
      </c>
      <c r="E67" t="s">
        <v>11689</v>
      </c>
      <c r="F67" t="str">
        <f>SUBSTITUTE(E67," and "," and ")</f>
        <v>Home and Kitchen</v>
      </c>
      <c r="G67" t="s">
        <v>12379</v>
      </c>
      <c r="H67" t="s">
        <v>10598</v>
      </c>
      <c r="I67" t="s">
        <v>10599</v>
      </c>
      <c r="K67" s="2">
        <v>1099</v>
      </c>
      <c r="L67" s="2">
        <v>1990</v>
      </c>
      <c r="M67" s="12" t="str">
        <f t="shared" si="8"/>
        <v>&gt;500</v>
      </c>
      <c r="N67" s="2">
        <f t="shared" si="9"/>
        <v>11762890</v>
      </c>
      <c r="O67" s="1">
        <v>0.45</v>
      </c>
      <c r="P67" s="9">
        <f t="shared" si="10"/>
        <v>0</v>
      </c>
      <c r="Q67">
        <v>3.9</v>
      </c>
      <c r="R67" s="12">
        <f t="shared" si="11"/>
        <v>4</v>
      </c>
      <c r="S67" s="4">
        <v>5911</v>
      </c>
      <c r="T67" s="12" t="str">
        <f t="shared" si="12"/>
        <v>Above</v>
      </c>
      <c r="U67" s="4">
        <f t="shared" si="13"/>
        <v>23644</v>
      </c>
      <c r="V67" t="s">
        <v>8981</v>
      </c>
      <c r="W67" t="s">
        <v>8982</v>
      </c>
      <c r="X67" t="s">
        <v>8983</v>
      </c>
      <c r="Y67" t="s">
        <v>8984</v>
      </c>
      <c r="Z67" t="s">
        <v>8985</v>
      </c>
      <c r="AA67" t="s">
        <v>8986</v>
      </c>
      <c r="AB67" t="s">
        <v>8987</v>
      </c>
      <c r="AC67" t="s">
        <v>12870</v>
      </c>
    </row>
    <row r="68" spans="1:29">
      <c r="A68" t="s">
        <v>10195</v>
      </c>
      <c r="B68" t="s">
        <v>10196</v>
      </c>
      <c r="C68" t="s">
        <v>15145</v>
      </c>
      <c r="D68" t="str">
        <f t="shared" si="7"/>
        <v>CeilingFans</v>
      </c>
      <c r="E68" t="s">
        <v>11689</v>
      </c>
      <c r="F68" t="str">
        <f>SUBSTITUTE(E68," and "," and ")</f>
        <v>Home and Kitchen</v>
      </c>
      <c r="G68" t="s">
        <v>12379</v>
      </c>
      <c r="H68" t="s">
        <v>10598</v>
      </c>
      <c r="I68" t="s">
        <v>10599</v>
      </c>
      <c r="K68" s="2">
        <v>2199</v>
      </c>
      <c r="L68" s="2">
        <v>3045</v>
      </c>
      <c r="M68" s="12" t="str">
        <f t="shared" si="8"/>
        <v>&gt;500</v>
      </c>
      <c r="N68" s="2">
        <f t="shared" si="9"/>
        <v>8178870</v>
      </c>
      <c r="O68" s="1">
        <v>0.28000000000000003</v>
      </c>
      <c r="P68" s="9">
        <f t="shared" si="10"/>
        <v>0</v>
      </c>
      <c r="Q68">
        <v>4.2</v>
      </c>
      <c r="R68" s="12">
        <f t="shared" si="11"/>
        <v>4</v>
      </c>
      <c r="S68" s="4">
        <v>2686</v>
      </c>
      <c r="T68" s="12" t="str">
        <f t="shared" si="12"/>
        <v>Above</v>
      </c>
      <c r="U68" s="4">
        <f t="shared" si="13"/>
        <v>10744</v>
      </c>
      <c r="V68" t="s">
        <v>10197</v>
      </c>
      <c r="W68" t="s">
        <v>10198</v>
      </c>
      <c r="X68" t="s">
        <v>10199</v>
      </c>
      <c r="Y68" t="s">
        <v>10200</v>
      </c>
      <c r="Z68" t="s">
        <v>10201</v>
      </c>
      <c r="AA68" t="s">
        <v>10202</v>
      </c>
      <c r="AB68" t="s">
        <v>10203</v>
      </c>
      <c r="AC68" t="s">
        <v>13122</v>
      </c>
    </row>
    <row r="69" spans="1:29">
      <c r="A69" t="s">
        <v>8217</v>
      </c>
      <c r="B69" t="s">
        <v>8218</v>
      </c>
      <c r="C69" t="s">
        <v>15145</v>
      </c>
      <c r="D69" t="str">
        <f t="shared" si="7"/>
        <v>CeilingFans</v>
      </c>
      <c r="E69" t="s">
        <v>11689</v>
      </c>
      <c r="F69" t="str">
        <f>SUBSTITUTE(E69," and "," and ")</f>
        <v>Home and Kitchen</v>
      </c>
      <c r="G69" t="s">
        <v>12379</v>
      </c>
      <c r="H69" t="s">
        <v>10598</v>
      </c>
      <c r="I69" t="s">
        <v>10599</v>
      </c>
      <c r="K69" s="2">
        <v>1999</v>
      </c>
      <c r="L69" s="2">
        <v>4775</v>
      </c>
      <c r="M69" s="12" t="str">
        <f t="shared" si="8"/>
        <v>&gt;500</v>
      </c>
      <c r="N69" s="2">
        <f t="shared" si="9"/>
        <v>6460575</v>
      </c>
      <c r="O69" s="1">
        <v>0.57999999999999996</v>
      </c>
      <c r="P69" s="9">
        <f t="shared" si="10"/>
        <v>1</v>
      </c>
      <c r="Q69">
        <v>4.2</v>
      </c>
      <c r="R69" s="12">
        <f t="shared" si="11"/>
        <v>4</v>
      </c>
      <c r="S69" s="4">
        <v>1353</v>
      </c>
      <c r="T69" s="12" t="str">
        <f t="shared" si="12"/>
        <v>Above</v>
      </c>
      <c r="U69" s="4">
        <f t="shared" si="13"/>
        <v>5412</v>
      </c>
      <c r="V69" t="s">
        <v>8219</v>
      </c>
      <c r="W69" t="s">
        <v>8220</v>
      </c>
      <c r="X69" t="s">
        <v>8221</v>
      </c>
      <c r="Y69" t="s">
        <v>8222</v>
      </c>
      <c r="Z69" t="s">
        <v>8223</v>
      </c>
      <c r="AA69" t="s">
        <v>8224</v>
      </c>
      <c r="AB69" t="s">
        <v>8225</v>
      </c>
      <c r="AC69" t="s">
        <v>12700</v>
      </c>
    </row>
    <row r="70" spans="1:29">
      <c r="A70" t="s">
        <v>10122</v>
      </c>
      <c r="B70" t="s">
        <v>10123</v>
      </c>
      <c r="C70" t="s">
        <v>15145</v>
      </c>
      <c r="D70" t="str">
        <f t="shared" si="7"/>
        <v>CeilingFans</v>
      </c>
      <c r="E70" t="s">
        <v>11689</v>
      </c>
      <c r="F70" t="str">
        <f>SUBSTITUTE(E70," and "," and ")</f>
        <v>Home and Kitchen</v>
      </c>
      <c r="G70" t="s">
        <v>12379</v>
      </c>
      <c r="H70" t="s">
        <v>10598</v>
      </c>
      <c r="I70" t="s">
        <v>10599</v>
      </c>
      <c r="K70" s="2">
        <v>2599</v>
      </c>
      <c r="L70" s="2">
        <v>4780</v>
      </c>
      <c r="M70" s="12" t="str">
        <f t="shared" si="8"/>
        <v>&gt;500</v>
      </c>
      <c r="N70" s="2">
        <f t="shared" si="9"/>
        <v>4292440</v>
      </c>
      <c r="O70" s="1">
        <v>0.46</v>
      </c>
      <c r="P70" s="9">
        <f t="shared" si="10"/>
        <v>0</v>
      </c>
      <c r="Q70">
        <v>3.9</v>
      </c>
      <c r="R70" s="12">
        <f t="shared" si="11"/>
        <v>4</v>
      </c>
      <c r="S70" s="4">
        <v>898</v>
      </c>
      <c r="T70" s="12" t="str">
        <f t="shared" si="12"/>
        <v>Below</v>
      </c>
      <c r="U70" s="4">
        <f t="shared" si="13"/>
        <v>3592</v>
      </c>
      <c r="V70" t="s">
        <v>10124</v>
      </c>
      <c r="W70" t="s">
        <v>10125</v>
      </c>
      <c r="X70" t="s">
        <v>10126</v>
      </c>
      <c r="Y70" t="s">
        <v>10127</v>
      </c>
      <c r="Z70" t="s">
        <v>10128</v>
      </c>
      <c r="AA70" t="s">
        <v>10129</v>
      </c>
      <c r="AB70" t="s">
        <v>10130</v>
      </c>
      <c r="AC70" t="s">
        <v>13107</v>
      </c>
    </row>
    <row r="71" spans="1:29">
      <c r="A71" t="s">
        <v>6778</v>
      </c>
      <c r="B71" t="s">
        <v>6779</v>
      </c>
      <c r="C71" t="s">
        <v>15008</v>
      </c>
      <c r="D71" t="str">
        <f t="shared" si="7"/>
        <v>Choppers</v>
      </c>
      <c r="E71" t="s">
        <v>11689</v>
      </c>
      <c r="F71" t="str">
        <f>SUBSTITUTE(E71," and "," and ")</f>
        <v>Home and Kitchen</v>
      </c>
      <c r="G71" t="s">
        <v>12389</v>
      </c>
      <c r="H71" t="s">
        <v>10579</v>
      </c>
      <c r="I71" t="s">
        <v>12390</v>
      </c>
      <c r="J71" t="s">
        <v>10580</v>
      </c>
      <c r="K71">
        <v>199</v>
      </c>
      <c r="L71">
        <v>495</v>
      </c>
      <c r="M71" s="12" t="str">
        <f t="shared" si="8"/>
        <v>200–500</v>
      </c>
      <c r="N71" s="2">
        <f t="shared" si="9"/>
        <v>133928685</v>
      </c>
      <c r="O71" s="1">
        <v>0.6</v>
      </c>
      <c r="P71" s="9">
        <f t="shared" si="10"/>
        <v>1</v>
      </c>
      <c r="Q71">
        <v>4.0999999999999996</v>
      </c>
      <c r="R71" s="12">
        <f t="shared" si="11"/>
        <v>4</v>
      </c>
      <c r="S71" s="4">
        <v>270563</v>
      </c>
      <c r="T71" s="12" t="str">
        <f t="shared" si="12"/>
        <v>Above</v>
      </c>
      <c r="U71" s="4">
        <f t="shared" si="13"/>
        <v>1082252</v>
      </c>
      <c r="V71" t="s">
        <v>6780</v>
      </c>
      <c r="W71" t="s">
        <v>6781</v>
      </c>
      <c r="X71" t="s">
        <v>6782</v>
      </c>
      <c r="Y71" t="s">
        <v>6783</v>
      </c>
      <c r="Z71" t="s">
        <v>6784</v>
      </c>
      <c r="AA71" t="s">
        <v>6785</v>
      </c>
      <c r="AB71" t="s">
        <v>6786</v>
      </c>
      <c r="AC71" t="s">
        <v>12391</v>
      </c>
    </row>
    <row r="72" spans="1:29">
      <c r="A72" t="s">
        <v>4635</v>
      </c>
      <c r="B72" t="s">
        <v>4636</v>
      </c>
      <c r="C72" t="s">
        <v>14424</v>
      </c>
      <c r="D72" t="str">
        <f t="shared" si="7"/>
        <v>CleaningKits</v>
      </c>
      <c r="E72" t="s">
        <v>10430</v>
      </c>
      <c r="F72" t="str">
        <f>SUBSTITUTE(E72," and "," and ")</f>
        <v>Electronics</v>
      </c>
      <c r="G72" t="s">
        <v>11701</v>
      </c>
      <c r="H72" t="s">
        <v>10431</v>
      </c>
      <c r="I72" t="s">
        <v>10522</v>
      </c>
      <c r="J72" t="s">
        <v>10523</v>
      </c>
      <c r="K72">
        <v>299</v>
      </c>
      <c r="L72">
        <v>499</v>
      </c>
      <c r="M72" s="12" t="str">
        <f t="shared" si="8"/>
        <v>200–500</v>
      </c>
      <c r="N72" s="2">
        <f t="shared" si="9"/>
        <v>12191568</v>
      </c>
      <c r="O72" s="1">
        <v>0.4</v>
      </c>
      <c r="P72" s="9">
        <f t="shared" si="10"/>
        <v>0</v>
      </c>
      <c r="Q72">
        <v>4.2</v>
      </c>
      <c r="R72" s="12">
        <f t="shared" si="11"/>
        <v>4</v>
      </c>
      <c r="S72" s="14">
        <v>24432</v>
      </c>
      <c r="T72" s="12" t="str">
        <f t="shared" si="12"/>
        <v>Above</v>
      </c>
      <c r="U72" s="4">
        <f t="shared" si="13"/>
        <v>97728</v>
      </c>
      <c r="V72" t="s">
        <v>4637</v>
      </c>
      <c r="W72" t="s">
        <v>4638</v>
      </c>
      <c r="X72" t="s">
        <v>4639</v>
      </c>
      <c r="Y72" t="s">
        <v>4640</v>
      </c>
      <c r="Z72" t="s">
        <v>4641</v>
      </c>
      <c r="AA72" t="s">
        <v>4642</v>
      </c>
      <c r="AB72" t="s">
        <v>4643</v>
      </c>
      <c r="AC72" t="s">
        <v>11847</v>
      </c>
    </row>
    <row r="73" spans="1:29">
      <c r="A73" t="s">
        <v>9844</v>
      </c>
      <c r="B73" t="s">
        <v>9845</v>
      </c>
      <c r="C73" t="s">
        <v>15701</v>
      </c>
      <c r="D73" t="str">
        <f t="shared" si="7"/>
        <v>CoffeePresses</v>
      </c>
      <c r="E73" t="s">
        <v>11689</v>
      </c>
      <c r="F73" t="str">
        <f>SUBSTITUTE(E73," and "," and ")</f>
        <v>Home and Kitchen</v>
      </c>
      <c r="G73" t="s">
        <v>12374</v>
      </c>
      <c r="H73" t="s">
        <v>12553</v>
      </c>
      <c r="I73" t="s">
        <v>10635</v>
      </c>
      <c r="K73" s="2">
        <v>1099</v>
      </c>
      <c r="L73" s="2">
        <v>1500</v>
      </c>
      <c r="M73" s="12" t="str">
        <f t="shared" si="8"/>
        <v>&gt;500</v>
      </c>
      <c r="N73" s="2">
        <f t="shared" si="9"/>
        <v>1597500</v>
      </c>
      <c r="O73" s="1">
        <v>0.27</v>
      </c>
      <c r="P73" s="9">
        <f t="shared" si="10"/>
        <v>0</v>
      </c>
      <c r="Q73">
        <v>4.5</v>
      </c>
      <c r="R73" s="12">
        <f t="shared" si="11"/>
        <v>5</v>
      </c>
      <c r="S73" s="4">
        <v>1065</v>
      </c>
      <c r="T73" s="12" t="str">
        <f t="shared" si="12"/>
        <v>Above</v>
      </c>
      <c r="U73" s="4">
        <f t="shared" si="13"/>
        <v>5325</v>
      </c>
      <c r="V73" t="s">
        <v>13044</v>
      </c>
      <c r="W73" t="s">
        <v>9846</v>
      </c>
      <c r="X73" t="s">
        <v>9847</v>
      </c>
      <c r="Y73" t="s">
        <v>9848</v>
      </c>
      <c r="Z73" t="s">
        <v>9849</v>
      </c>
      <c r="AA73" t="s">
        <v>13045</v>
      </c>
      <c r="AB73" t="s">
        <v>9850</v>
      </c>
      <c r="AC73" t="s">
        <v>13046</v>
      </c>
    </row>
    <row r="74" spans="1:29">
      <c r="A74" t="s">
        <v>9316</v>
      </c>
      <c r="B74" t="s">
        <v>9317</v>
      </c>
      <c r="C74" t="s">
        <v>15595</v>
      </c>
      <c r="D74" t="str">
        <f t="shared" si="7"/>
        <v>ColdPressJuicers</v>
      </c>
      <c r="E74" t="s">
        <v>11689</v>
      </c>
      <c r="F74" t="str">
        <f>SUBSTITUTE(E74," and "," and ")</f>
        <v>Home and Kitchen</v>
      </c>
      <c r="G74" t="s">
        <v>12374</v>
      </c>
      <c r="H74" t="s">
        <v>10572</v>
      </c>
      <c r="I74" t="s">
        <v>10619</v>
      </c>
      <c r="J74" t="s">
        <v>10629</v>
      </c>
      <c r="K74" s="2">
        <v>12609</v>
      </c>
      <c r="L74" s="2">
        <v>23999</v>
      </c>
      <c r="M74" s="12" t="str">
        <f t="shared" si="8"/>
        <v>&gt;500</v>
      </c>
      <c r="N74" s="2">
        <f t="shared" si="9"/>
        <v>54909712</v>
      </c>
      <c r="O74" s="1">
        <v>0.47</v>
      </c>
      <c r="P74" s="9">
        <f t="shared" si="10"/>
        <v>0</v>
      </c>
      <c r="Q74">
        <v>4.4000000000000004</v>
      </c>
      <c r="R74" s="12">
        <f t="shared" si="11"/>
        <v>4</v>
      </c>
      <c r="S74" s="4">
        <v>2288</v>
      </c>
      <c r="T74" s="12" t="str">
        <f t="shared" si="12"/>
        <v>Above</v>
      </c>
      <c r="U74" s="4">
        <f t="shared" si="13"/>
        <v>9152</v>
      </c>
      <c r="V74" t="s">
        <v>12943</v>
      </c>
      <c r="W74" t="s">
        <v>9318</v>
      </c>
      <c r="X74" t="s">
        <v>9319</v>
      </c>
      <c r="Y74" t="s">
        <v>9320</v>
      </c>
      <c r="Z74" t="s">
        <v>9321</v>
      </c>
      <c r="AA74" t="s">
        <v>9322</v>
      </c>
      <c r="AB74" t="s">
        <v>9323</v>
      </c>
      <c r="AC74" t="s">
        <v>12944</v>
      </c>
    </row>
    <row r="75" spans="1:29">
      <c r="A75" t="s">
        <v>5294</v>
      </c>
      <c r="B75" t="s">
        <v>5295</v>
      </c>
      <c r="C75" t="s">
        <v>14595</v>
      </c>
      <c r="D75" t="str">
        <f t="shared" si="7"/>
        <v>ColouredPaper</v>
      </c>
      <c r="E75" t="s">
        <v>13163</v>
      </c>
      <c r="F75" t="str">
        <f>SUBSTITUTE(E75," and "," and ")</f>
        <v>Office Products</v>
      </c>
      <c r="G75" t="s">
        <v>10490</v>
      </c>
      <c r="H75" t="s">
        <v>10491</v>
      </c>
      <c r="I75" t="s">
        <v>12000</v>
      </c>
      <c r="J75" t="s">
        <v>10542</v>
      </c>
      <c r="K75">
        <v>99</v>
      </c>
      <c r="L75">
        <v>99</v>
      </c>
      <c r="M75" s="12" t="str">
        <f t="shared" si="8"/>
        <v>&lt;200</v>
      </c>
      <c r="N75" s="2">
        <f t="shared" si="9"/>
        <v>38412</v>
      </c>
      <c r="O75" s="1">
        <v>0</v>
      </c>
      <c r="P75" s="9">
        <f t="shared" si="10"/>
        <v>0</v>
      </c>
      <c r="Q75">
        <v>4.3</v>
      </c>
      <c r="R75" s="12">
        <f t="shared" si="11"/>
        <v>4</v>
      </c>
      <c r="S75" s="4">
        <v>388</v>
      </c>
      <c r="T75" s="12" t="str">
        <f t="shared" si="12"/>
        <v>Below</v>
      </c>
      <c r="U75" s="4">
        <f t="shared" si="13"/>
        <v>1552</v>
      </c>
      <c r="V75" t="s">
        <v>12001</v>
      </c>
      <c r="W75" t="s">
        <v>5296</v>
      </c>
      <c r="X75" t="s">
        <v>5297</v>
      </c>
      <c r="Y75" t="s">
        <v>5298</v>
      </c>
      <c r="Z75" t="s">
        <v>5299</v>
      </c>
      <c r="AA75" t="s">
        <v>5300</v>
      </c>
      <c r="AB75" t="s">
        <v>5301</v>
      </c>
      <c r="AC75" t="s">
        <v>12002</v>
      </c>
    </row>
    <row r="76" spans="1:29">
      <c r="A76" t="s">
        <v>6113</v>
      </c>
      <c r="B76" t="s">
        <v>6114</v>
      </c>
      <c r="C76" t="s">
        <v>14800</v>
      </c>
      <c r="D76" t="str">
        <f t="shared" si="7"/>
        <v>ColouringPens&amp;Markers</v>
      </c>
      <c r="E76" t="s">
        <v>12191</v>
      </c>
      <c r="F76" t="str">
        <f>SUBSTITUTE(E76," and "," and ")</f>
        <v>Toys and Games</v>
      </c>
      <c r="G76" t="s">
        <v>12192</v>
      </c>
      <c r="H76" t="s">
        <v>12193</v>
      </c>
      <c r="I76" t="s">
        <v>12194</v>
      </c>
      <c r="K76">
        <v>150</v>
      </c>
      <c r="L76">
        <v>150</v>
      </c>
      <c r="M76" s="12" t="str">
        <f t="shared" si="8"/>
        <v>&lt;200</v>
      </c>
      <c r="N76" s="2">
        <f t="shared" si="9"/>
        <v>2380050</v>
      </c>
      <c r="O76" s="1">
        <v>0</v>
      </c>
      <c r="P76" s="9">
        <f t="shared" si="10"/>
        <v>0</v>
      </c>
      <c r="Q76">
        <v>4.3</v>
      </c>
      <c r="R76" s="12">
        <f t="shared" si="11"/>
        <v>4</v>
      </c>
      <c r="S76" s="4">
        <v>15867</v>
      </c>
      <c r="T76" s="12" t="str">
        <f t="shared" si="12"/>
        <v>Above</v>
      </c>
      <c r="U76" s="4">
        <f t="shared" si="13"/>
        <v>63468</v>
      </c>
      <c r="V76" t="s">
        <v>6115</v>
      </c>
      <c r="W76" t="s">
        <v>6116</v>
      </c>
      <c r="X76" t="s">
        <v>6117</v>
      </c>
      <c r="Y76" t="s">
        <v>6118</v>
      </c>
      <c r="Z76" t="s">
        <v>6119</v>
      </c>
      <c r="AA76" t="s">
        <v>6120</v>
      </c>
      <c r="AB76" t="s">
        <v>6121</v>
      </c>
      <c r="AC76" t="s">
        <v>12195</v>
      </c>
    </row>
    <row r="77" spans="1:29">
      <c r="A77" t="s">
        <v>4514</v>
      </c>
      <c r="B77" t="s">
        <v>4515</v>
      </c>
      <c r="C77" t="s">
        <v>14391</v>
      </c>
      <c r="D77" t="str">
        <f t="shared" si="7"/>
        <v>CompleteTripodUnits</v>
      </c>
      <c r="E77" t="s">
        <v>10430</v>
      </c>
      <c r="F77" t="str">
        <f>SUBSTITUTE(E77," and "," and ")</f>
        <v>Electronics</v>
      </c>
      <c r="G77" t="s">
        <v>11701</v>
      </c>
      <c r="H77" t="s">
        <v>10431</v>
      </c>
      <c r="I77" t="s">
        <v>11709</v>
      </c>
      <c r="J77" t="s">
        <v>10517</v>
      </c>
      <c r="K77" s="2">
        <v>1549</v>
      </c>
      <c r="L77" s="2">
        <v>2495</v>
      </c>
      <c r="M77" s="12" t="str">
        <f t="shared" si="8"/>
        <v>&gt;500</v>
      </c>
      <c r="N77" s="2">
        <f t="shared" si="9"/>
        <v>37766815</v>
      </c>
      <c r="O77" s="1">
        <v>0.38</v>
      </c>
      <c r="P77" s="9">
        <f t="shared" si="10"/>
        <v>0</v>
      </c>
      <c r="Q77">
        <v>4.4000000000000004</v>
      </c>
      <c r="R77" s="12">
        <f t="shared" si="11"/>
        <v>4</v>
      </c>
      <c r="S77" s="14">
        <v>15137</v>
      </c>
      <c r="T77" s="12" t="str">
        <f t="shared" si="12"/>
        <v>Above</v>
      </c>
      <c r="U77" s="4">
        <f t="shared" si="13"/>
        <v>60548</v>
      </c>
      <c r="V77" t="s">
        <v>4516</v>
      </c>
      <c r="W77" t="s">
        <v>4517</v>
      </c>
      <c r="X77" t="s">
        <v>4518</v>
      </c>
      <c r="Y77" t="s">
        <v>4519</v>
      </c>
      <c r="Z77" t="s">
        <v>4520</v>
      </c>
      <c r="AA77" t="s">
        <v>4521</v>
      </c>
      <c r="AB77" t="s">
        <v>4522</v>
      </c>
      <c r="AC77" t="s">
        <v>11819</v>
      </c>
    </row>
    <row r="78" spans="1:29">
      <c r="A78" t="s">
        <v>5063</v>
      </c>
      <c r="B78" t="s">
        <v>5064</v>
      </c>
      <c r="C78" t="s">
        <v>14505</v>
      </c>
      <c r="D78" t="str">
        <f t="shared" si="7"/>
        <v>CompositionNotebooks</v>
      </c>
      <c r="E78" t="s">
        <v>13163</v>
      </c>
      <c r="F78" t="str">
        <f>SUBSTITUTE(E78," and "," and ")</f>
        <v>Office Products</v>
      </c>
      <c r="G78" t="s">
        <v>10490</v>
      </c>
      <c r="H78" t="s">
        <v>10491</v>
      </c>
      <c r="I78" t="s">
        <v>10492</v>
      </c>
      <c r="J78" t="s">
        <v>11803</v>
      </c>
      <c r="K78">
        <v>125</v>
      </c>
      <c r="L78">
        <v>180</v>
      </c>
      <c r="M78" s="12" t="str">
        <f t="shared" si="8"/>
        <v>&lt;200</v>
      </c>
      <c r="N78" s="2">
        <f t="shared" si="9"/>
        <v>1449540</v>
      </c>
      <c r="O78" s="1">
        <v>0.31</v>
      </c>
      <c r="P78" s="9">
        <f t="shared" si="10"/>
        <v>0</v>
      </c>
      <c r="Q78">
        <v>4.4000000000000004</v>
      </c>
      <c r="R78" s="12">
        <f t="shared" si="11"/>
        <v>4</v>
      </c>
      <c r="S78" s="4">
        <v>8053</v>
      </c>
      <c r="T78" s="12" t="str">
        <f t="shared" si="12"/>
        <v>Above</v>
      </c>
      <c r="U78" s="4">
        <f t="shared" si="13"/>
        <v>32212</v>
      </c>
      <c r="V78" t="s">
        <v>5065</v>
      </c>
      <c r="W78" t="s">
        <v>5066</v>
      </c>
      <c r="X78" t="s">
        <v>5067</v>
      </c>
      <c r="Y78" t="s">
        <v>5068</v>
      </c>
      <c r="Z78" t="s">
        <v>5069</v>
      </c>
      <c r="AA78" t="s">
        <v>5070</v>
      </c>
      <c r="AB78" t="s">
        <v>5071</v>
      </c>
      <c r="AC78" t="s">
        <v>11946</v>
      </c>
    </row>
    <row r="79" spans="1:29">
      <c r="A79" t="s">
        <v>6598</v>
      </c>
      <c r="B79" t="s">
        <v>6599</v>
      </c>
      <c r="C79" t="s">
        <v>14505</v>
      </c>
      <c r="D79" t="str">
        <f t="shared" si="7"/>
        <v>CompositionNotebooks</v>
      </c>
      <c r="E79" t="s">
        <v>13163</v>
      </c>
      <c r="F79" t="str">
        <f>SUBSTITUTE(E79," and "," and ")</f>
        <v>Office Products</v>
      </c>
      <c r="G79" t="s">
        <v>10490</v>
      </c>
      <c r="H79" t="s">
        <v>10491</v>
      </c>
      <c r="I79" t="s">
        <v>10492</v>
      </c>
      <c r="J79" t="s">
        <v>11803</v>
      </c>
      <c r="K79">
        <v>120</v>
      </c>
      <c r="L79">
        <v>120</v>
      </c>
      <c r="M79" s="12" t="str">
        <f t="shared" si="8"/>
        <v>&lt;200</v>
      </c>
      <c r="N79" s="2">
        <f t="shared" si="9"/>
        <v>594120</v>
      </c>
      <c r="O79" s="1">
        <v>0</v>
      </c>
      <c r="P79" s="9">
        <f t="shared" si="10"/>
        <v>0</v>
      </c>
      <c r="Q79">
        <v>4.5</v>
      </c>
      <c r="R79" s="12">
        <f t="shared" si="11"/>
        <v>5</v>
      </c>
      <c r="S79" s="4">
        <v>4951</v>
      </c>
      <c r="T79" s="12" t="str">
        <f t="shared" si="12"/>
        <v>Above</v>
      </c>
      <c r="U79" s="4">
        <f t="shared" si="13"/>
        <v>24755</v>
      </c>
      <c r="V79" t="s">
        <v>6600</v>
      </c>
      <c r="W79" t="s">
        <v>6601</v>
      </c>
      <c r="X79" t="s">
        <v>6602</v>
      </c>
      <c r="Y79" t="s">
        <v>6603</v>
      </c>
      <c r="Z79" t="s">
        <v>6604</v>
      </c>
      <c r="AA79" t="s">
        <v>6605</v>
      </c>
      <c r="AB79" t="s">
        <v>6606</v>
      </c>
      <c r="AC79" t="s">
        <v>12345</v>
      </c>
    </row>
    <row r="80" spans="1:29">
      <c r="A80" t="s">
        <v>4945</v>
      </c>
      <c r="B80" t="s">
        <v>4946</v>
      </c>
      <c r="C80" t="s">
        <v>14505</v>
      </c>
      <c r="D80" t="str">
        <f t="shared" si="7"/>
        <v>CompositionNotebooks</v>
      </c>
      <c r="E80" t="s">
        <v>13163</v>
      </c>
      <c r="F80" t="str">
        <f>SUBSTITUTE(E80," and "," and ")</f>
        <v>Office Products</v>
      </c>
      <c r="G80" t="s">
        <v>10490</v>
      </c>
      <c r="H80" t="s">
        <v>10491</v>
      </c>
      <c r="I80" t="s">
        <v>10492</v>
      </c>
      <c r="J80" t="s">
        <v>11803</v>
      </c>
      <c r="K80">
        <v>252</v>
      </c>
      <c r="L80">
        <v>315</v>
      </c>
      <c r="M80" s="12" t="str">
        <f t="shared" si="8"/>
        <v>200–500</v>
      </c>
      <c r="N80" s="2">
        <f t="shared" si="9"/>
        <v>1192275</v>
      </c>
      <c r="O80" s="1">
        <v>0.2</v>
      </c>
      <c r="P80" s="9">
        <f t="shared" si="10"/>
        <v>0</v>
      </c>
      <c r="Q80">
        <v>4.5</v>
      </c>
      <c r="R80" s="12">
        <f t="shared" si="11"/>
        <v>5</v>
      </c>
      <c r="S80" s="4">
        <v>3785</v>
      </c>
      <c r="T80" s="12" t="str">
        <f t="shared" si="12"/>
        <v>Above</v>
      </c>
      <c r="U80" s="4">
        <f t="shared" si="13"/>
        <v>18925</v>
      </c>
      <c r="V80" t="s">
        <v>4947</v>
      </c>
      <c r="W80" t="s">
        <v>4948</v>
      </c>
      <c r="X80" t="s">
        <v>4949</v>
      </c>
      <c r="Y80" t="s">
        <v>4950</v>
      </c>
      <c r="Z80" t="s">
        <v>4951</v>
      </c>
      <c r="AA80" t="s">
        <v>4952</v>
      </c>
      <c r="AB80" t="s">
        <v>4953</v>
      </c>
      <c r="AC80" t="s">
        <v>11920</v>
      </c>
    </row>
    <row r="81" spans="1:29">
      <c r="A81" t="s">
        <v>5151</v>
      </c>
      <c r="B81" t="s">
        <v>5152</v>
      </c>
      <c r="C81" t="s">
        <v>14505</v>
      </c>
      <c r="D81" t="str">
        <f t="shared" si="7"/>
        <v>CompositionNotebooks</v>
      </c>
      <c r="E81" t="s">
        <v>13163</v>
      </c>
      <c r="F81" t="str">
        <f>SUBSTITUTE(E81," and "," and ")</f>
        <v>Office Products</v>
      </c>
      <c r="G81" t="s">
        <v>10490</v>
      </c>
      <c r="H81" t="s">
        <v>10491</v>
      </c>
      <c r="I81" t="s">
        <v>10492</v>
      </c>
      <c r="J81" t="s">
        <v>11803</v>
      </c>
      <c r="K81">
        <v>561</v>
      </c>
      <c r="L81">
        <v>720</v>
      </c>
      <c r="M81" s="12" t="str">
        <f t="shared" si="8"/>
        <v>&gt;500</v>
      </c>
      <c r="N81" s="2">
        <f t="shared" si="9"/>
        <v>2291040</v>
      </c>
      <c r="O81" s="1">
        <v>0.22</v>
      </c>
      <c r="P81" s="9">
        <f t="shared" si="10"/>
        <v>0</v>
      </c>
      <c r="Q81">
        <v>4.4000000000000004</v>
      </c>
      <c r="R81" s="12">
        <f t="shared" si="11"/>
        <v>4</v>
      </c>
      <c r="S81" s="4">
        <v>3182</v>
      </c>
      <c r="T81" s="12" t="str">
        <f t="shared" si="12"/>
        <v>Above</v>
      </c>
      <c r="U81" s="4">
        <f t="shared" si="13"/>
        <v>12728</v>
      </c>
      <c r="V81" t="s">
        <v>5153</v>
      </c>
      <c r="W81" t="s">
        <v>5154</v>
      </c>
      <c r="X81" t="s">
        <v>5155</v>
      </c>
      <c r="Y81" t="s">
        <v>5156</v>
      </c>
      <c r="Z81" t="s">
        <v>5157</v>
      </c>
      <c r="AA81" t="s">
        <v>5158</v>
      </c>
      <c r="AB81" t="s">
        <v>5159</v>
      </c>
      <c r="AC81" t="s">
        <v>11971</v>
      </c>
    </row>
    <row r="82" spans="1:29">
      <c r="A82" t="s">
        <v>6408</v>
      </c>
      <c r="B82" t="s">
        <v>6409</v>
      </c>
      <c r="C82" t="s">
        <v>14505</v>
      </c>
      <c r="D82" t="str">
        <f t="shared" si="7"/>
        <v>CompositionNotebooks</v>
      </c>
      <c r="E82" t="s">
        <v>13163</v>
      </c>
      <c r="F82" t="str">
        <f>SUBSTITUTE(E82," and "," and ")</f>
        <v>Office Products</v>
      </c>
      <c r="G82" t="s">
        <v>10490</v>
      </c>
      <c r="H82" t="s">
        <v>10491</v>
      </c>
      <c r="I82" t="s">
        <v>10492</v>
      </c>
      <c r="J82" t="s">
        <v>11803</v>
      </c>
      <c r="K82">
        <v>165</v>
      </c>
      <c r="L82">
        <v>165</v>
      </c>
      <c r="M82" s="12" t="str">
        <f t="shared" si="8"/>
        <v>&lt;200</v>
      </c>
      <c r="N82" s="2">
        <f t="shared" si="9"/>
        <v>276210</v>
      </c>
      <c r="O82" s="1">
        <v>0</v>
      </c>
      <c r="P82" s="9">
        <f t="shared" si="10"/>
        <v>0</v>
      </c>
      <c r="Q82">
        <v>4.5</v>
      </c>
      <c r="R82" s="12">
        <f t="shared" si="11"/>
        <v>5</v>
      </c>
      <c r="S82" s="4">
        <v>1674</v>
      </c>
      <c r="T82" s="12" t="str">
        <f t="shared" si="12"/>
        <v>Above</v>
      </c>
      <c r="U82" s="4">
        <f t="shared" si="13"/>
        <v>8370</v>
      </c>
      <c r="V82" t="s">
        <v>6410</v>
      </c>
      <c r="W82" t="s">
        <v>6411</v>
      </c>
      <c r="X82" t="s">
        <v>6412</v>
      </c>
      <c r="Y82" t="s">
        <v>6413</v>
      </c>
      <c r="Z82" t="s">
        <v>6414</v>
      </c>
      <c r="AA82" t="s">
        <v>6415</v>
      </c>
      <c r="AB82" t="s">
        <v>6416</v>
      </c>
      <c r="AC82" t="s">
        <v>12285</v>
      </c>
    </row>
    <row r="83" spans="1:29">
      <c r="A83" t="s">
        <v>5320</v>
      </c>
      <c r="B83" t="s">
        <v>5321</v>
      </c>
      <c r="C83" t="s">
        <v>14505</v>
      </c>
      <c r="D83" t="str">
        <f t="shared" si="7"/>
        <v>CompositionNotebooks</v>
      </c>
      <c r="E83" t="s">
        <v>13163</v>
      </c>
      <c r="F83" t="str">
        <f>SUBSTITUTE(E83," and "," and ")</f>
        <v>Office Products</v>
      </c>
      <c r="G83" t="s">
        <v>10490</v>
      </c>
      <c r="H83" t="s">
        <v>10491</v>
      </c>
      <c r="I83" t="s">
        <v>10492</v>
      </c>
      <c r="J83" t="s">
        <v>11803</v>
      </c>
      <c r="K83">
        <v>67</v>
      </c>
      <c r="L83">
        <v>75</v>
      </c>
      <c r="M83" s="12" t="str">
        <f t="shared" si="8"/>
        <v>&lt;200</v>
      </c>
      <c r="N83" s="2">
        <f t="shared" si="9"/>
        <v>95175</v>
      </c>
      <c r="O83" s="1">
        <v>0.11</v>
      </c>
      <c r="P83" s="9">
        <f t="shared" si="10"/>
        <v>0</v>
      </c>
      <c r="Q83">
        <v>4.0999999999999996</v>
      </c>
      <c r="R83" s="12">
        <f t="shared" si="11"/>
        <v>4</v>
      </c>
      <c r="S83" s="4">
        <v>1269</v>
      </c>
      <c r="T83" s="12" t="str">
        <f t="shared" si="12"/>
        <v>Above</v>
      </c>
      <c r="U83" s="4">
        <f t="shared" si="13"/>
        <v>5076</v>
      </c>
      <c r="V83" t="s">
        <v>5322</v>
      </c>
      <c r="W83" t="s">
        <v>5323</v>
      </c>
      <c r="X83" t="s">
        <v>5324</v>
      </c>
      <c r="Y83" t="s">
        <v>5325</v>
      </c>
      <c r="Z83" t="s">
        <v>5326</v>
      </c>
      <c r="AA83" t="s">
        <v>5327</v>
      </c>
      <c r="AB83" t="s">
        <v>5328</v>
      </c>
      <c r="AC83" t="s">
        <v>12005</v>
      </c>
    </row>
    <row r="84" spans="1:29">
      <c r="A84" t="s">
        <v>6279</v>
      </c>
      <c r="B84" t="s">
        <v>6280</v>
      </c>
      <c r="C84" t="s">
        <v>14505</v>
      </c>
      <c r="D84" t="str">
        <f t="shared" si="7"/>
        <v>CompositionNotebooks</v>
      </c>
      <c r="E84" t="s">
        <v>13163</v>
      </c>
      <c r="F84" t="str">
        <f>SUBSTITUTE(E84," and "," and ")</f>
        <v>Office Products</v>
      </c>
      <c r="G84" t="s">
        <v>10490</v>
      </c>
      <c r="H84" t="s">
        <v>10491</v>
      </c>
      <c r="I84" t="s">
        <v>10492</v>
      </c>
      <c r="J84" t="s">
        <v>11803</v>
      </c>
      <c r="K84">
        <v>300</v>
      </c>
      <c r="L84">
        <v>300</v>
      </c>
      <c r="M84" s="12" t="str">
        <f t="shared" si="8"/>
        <v>200–500</v>
      </c>
      <c r="N84" s="2">
        <f t="shared" si="9"/>
        <v>125700</v>
      </c>
      <c r="O84" s="1">
        <v>0</v>
      </c>
      <c r="P84" s="9">
        <f t="shared" si="10"/>
        <v>0</v>
      </c>
      <c r="Q84">
        <v>4.2</v>
      </c>
      <c r="R84" s="12">
        <f t="shared" si="11"/>
        <v>4</v>
      </c>
      <c r="S84" s="4">
        <v>419</v>
      </c>
      <c r="T84" s="12" t="str">
        <f t="shared" si="12"/>
        <v>Below</v>
      </c>
      <c r="U84" s="4">
        <f t="shared" si="13"/>
        <v>1676</v>
      </c>
      <c r="V84" t="s">
        <v>6281</v>
      </c>
      <c r="W84" t="s">
        <v>6282</v>
      </c>
      <c r="X84" t="s">
        <v>6283</v>
      </c>
      <c r="Y84" t="s">
        <v>6284</v>
      </c>
      <c r="Z84" t="s">
        <v>6285</v>
      </c>
      <c r="AA84" t="s">
        <v>6286</v>
      </c>
      <c r="AB84" t="s">
        <v>6287</v>
      </c>
      <c r="AC84" t="s">
        <v>12245</v>
      </c>
    </row>
    <row r="85" spans="1:29">
      <c r="A85" t="s">
        <v>3970</v>
      </c>
      <c r="B85" t="s">
        <v>3971</v>
      </c>
      <c r="C85" t="s">
        <v>14239</v>
      </c>
      <c r="D85" t="str">
        <f t="shared" si="7"/>
        <v>Condenser</v>
      </c>
      <c r="E85" t="s">
        <v>13165</v>
      </c>
      <c r="F85" t="str">
        <f>SUBSTITUTE(E85," and "," and ")</f>
        <v>Musical Instruments</v>
      </c>
      <c r="G85" t="s">
        <v>10487</v>
      </c>
      <c r="H85" t="s">
        <v>10488</v>
      </c>
      <c r="K85">
        <v>798</v>
      </c>
      <c r="L85" s="2">
        <v>1995</v>
      </c>
      <c r="M85" s="12" t="str">
        <f t="shared" si="8"/>
        <v>&gt;500</v>
      </c>
      <c r="N85" s="2">
        <f t="shared" si="9"/>
        <v>136984680</v>
      </c>
      <c r="O85" s="1">
        <v>0.6</v>
      </c>
      <c r="P85" s="9">
        <f t="shared" si="10"/>
        <v>1</v>
      </c>
      <c r="Q85">
        <v>4</v>
      </c>
      <c r="R85" s="12">
        <f t="shared" si="11"/>
        <v>4</v>
      </c>
      <c r="S85" s="4">
        <v>68664</v>
      </c>
      <c r="T85" s="12" t="str">
        <f t="shared" si="12"/>
        <v>Above</v>
      </c>
      <c r="U85" s="4">
        <f t="shared" si="13"/>
        <v>274656</v>
      </c>
      <c r="V85" t="s">
        <v>3972</v>
      </c>
      <c r="W85" t="s">
        <v>3973</v>
      </c>
      <c r="X85" t="s">
        <v>3974</v>
      </c>
      <c r="Y85" t="s">
        <v>3975</v>
      </c>
      <c r="Z85" t="s">
        <v>3976</v>
      </c>
      <c r="AA85" t="s">
        <v>11681</v>
      </c>
      <c r="AB85" t="s">
        <v>3977</v>
      </c>
      <c r="AC85" t="s">
        <v>11682</v>
      </c>
    </row>
    <row r="86" spans="1:29">
      <c r="A86" t="s">
        <v>5234</v>
      </c>
      <c r="B86" t="s">
        <v>5235</v>
      </c>
      <c r="C86" t="s">
        <v>14239</v>
      </c>
      <c r="D86" t="str">
        <f t="shared" si="7"/>
        <v>Condenser</v>
      </c>
      <c r="E86" t="s">
        <v>13165</v>
      </c>
      <c r="F86" t="str">
        <f>SUBSTITUTE(E86," and "," and ")</f>
        <v>Musical Instruments</v>
      </c>
      <c r="G86" t="s">
        <v>10487</v>
      </c>
      <c r="H86" t="s">
        <v>10488</v>
      </c>
      <c r="K86">
        <v>478</v>
      </c>
      <c r="L86">
        <v>699</v>
      </c>
      <c r="M86" s="12" t="str">
        <f t="shared" si="8"/>
        <v>&gt;500</v>
      </c>
      <c r="N86" s="2">
        <f t="shared" si="9"/>
        <v>14132382</v>
      </c>
      <c r="O86" s="1">
        <v>0.32</v>
      </c>
      <c r="P86" s="9">
        <f t="shared" si="10"/>
        <v>0</v>
      </c>
      <c r="Q86">
        <v>3.8</v>
      </c>
      <c r="R86" s="12">
        <f t="shared" si="11"/>
        <v>4</v>
      </c>
      <c r="S86" s="4">
        <v>20218</v>
      </c>
      <c r="T86" s="12" t="str">
        <f t="shared" si="12"/>
        <v>Above</v>
      </c>
      <c r="U86" s="4">
        <f t="shared" si="13"/>
        <v>80872</v>
      </c>
      <c r="V86" t="s">
        <v>5236</v>
      </c>
      <c r="W86" t="s">
        <v>5237</v>
      </c>
      <c r="X86" t="s">
        <v>5238</v>
      </c>
      <c r="Y86" t="s">
        <v>5239</v>
      </c>
      <c r="Z86" t="s">
        <v>11987</v>
      </c>
      <c r="AA86" t="s">
        <v>5240</v>
      </c>
      <c r="AB86" t="s">
        <v>5241</v>
      </c>
      <c r="AC86" t="s">
        <v>11988</v>
      </c>
    </row>
    <row r="87" spans="1:29">
      <c r="A87" t="s">
        <v>5207</v>
      </c>
      <c r="B87" t="s">
        <v>5208</v>
      </c>
      <c r="C87" t="s">
        <v>14576</v>
      </c>
      <c r="D87" t="str">
        <f t="shared" si="7"/>
        <v>CoolingPads</v>
      </c>
      <c r="E87" t="s">
        <v>10651</v>
      </c>
      <c r="F87" t="str">
        <f>SUBSTITUTE(E87," and "," and ")</f>
        <v>Computers and Accessories</v>
      </c>
      <c r="G87" t="s">
        <v>10648</v>
      </c>
      <c r="H87" t="s">
        <v>10478</v>
      </c>
      <c r="I87" t="s">
        <v>10540</v>
      </c>
      <c r="K87">
        <v>999</v>
      </c>
      <c r="L87" s="2">
        <v>1999</v>
      </c>
      <c r="M87" s="12" t="str">
        <f t="shared" si="8"/>
        <v>&gt;500</v>
      </c>
      <c r="N87" s="2">
        <f t="shared" si="9"/>
        <v>54854559</v>
      </c>
      <c r="O87" s="1">
        <v>0.5</v>
      </c>
      <c r="P87" s="9">
        <f t="shared" si="10"/>
        <v>1</v>
      </c>
      <c r="Q87">
        <v>4.2</v>
      </c>
      <c r="R87" s="12">
        <f t="shared" si="11"/>
        <v>4</v>
      </c>
      <c r="S87" s="4">
        <v>27441</v>
      </c>
      <c r="T87" s="12" t="str">
        <f t="shared" si="12"/>
        <v>Above</v>
      </c>
      <c r="U87" s="4">
        <f t="shared" si="13"/>
        <v>109764</v>
      </c>
      <c r="V87" t="s">
        <v>5209</v>
      </c>
      <c r="W87" t="s">
        <v>5210</v>
      </c>
      <c r="X87" t="s">
        <v>5211</v>
      </c>
      <c r="Y87" t="s">
        <v>5212</v>
      </c>
      <c r="Z87" t="s">
        <v>5213</v>
      </c>
      <c r="AA87" t="s">
        <v>5214</v>
      </c>
      <c r="AB87" t="s">
        <v>5215</v>
      </c>
      <c r="AC87" t="s">
        <v>11984</v>
      </c>
    </row>
    <row r="88" spans="1:29">
      <c r="A88" t="s">
        <v>5814</v>
      </c>
      <c r="B88" t="s">
        <v>5815</v>
      </c>
      <c r="C88" t="s">
        <v>14576</v>
      </c>
      <c r="D88" t="str">
        <f t="shared" si="7"/>
        <v>CoolingPads</v>
      </c>
      <c r="E88" t="s">
        <v>10651</v>
      </c>
      <c r="F88" t="str">
        <f>SUBSTITUTE(E88," and "," and ")</f>
        <v>Computers and Accessories</v>
      </c>
      <c r="G88" t="s">
        <v>10648</v>
      </c>
      <c r="H88" t="s">
        <v>10478</v>
      </c>
      <c r="I88" t="s">
        <v>10540</v>
      </c>
      <c r="K88">
        <v>599</v>
      </c>
      <c r="L88">
        <v>999</v>
      </c>
      <c r="M88" s="12" t="str">
        <f t="shared" si="8"/>
        <v>&gt;500</v>
      </c>
      <c r="N88" s="2">
        <f t="shared" si="9"/>
        <v>7593399</v>
      </c>
      <c r="O88" s="1">
        <v>0.4</v>
      </c>
      <c r="P88" s="9">
        <f t="shared" si="10"/>
        <v>0</v>
      </c>
      <c r="Q88">
        <v>4</v>
      </c>
      <c r="R88" s="12">
        <f t="shared" si="11"/>
        <v>4</v>
      </c>
      <c r="S88" s="4">
        <v>7601</v>
      </c>
      <c r="T88" s="12" t="str">
        <f t="shared" si="12"/>
        <v>Above</v>
      </c>
      <c r="U88" s="4">
        <f t="shared" si="13"/>
        <v>30404</v>
      </c>
      <c r="V88" t="s">
        <v>5816</v>
      </c>
      <c r="W88" t="s">
        <v>5817</v>
      </c>
      <c r="X88" t="s">
        <v>5818</v>
      </c>
      <c r="Y88" t="s">
        <v>5819</v>
      </c>
      <c r="Z88" t="s">
        <v>5820</v>
      </c>
      <c r="AA88" t="s">
        <v>5821</v>
      </c>
      <c r="AB88" t="s">
        <v>5822</v>
      </c>
      <c r="AC88" t="s">
        <v>12118</v>
      </c>
    </row>
    <row r="89" spans="1:29">
      <c r="A89" t="s">
        <v>6478</v>
      </c>
      <c r="B89" t="s">
        <v>12309</v>
      </c>
      <c r="C89" t="s">
        <v>14922</v>
      </c>
      <c r="D89" t="str">
        <f t="shared" si="7"/>
        <v>CordManagement</v>
      </c>
      <c r="E89" t="s">
        <v>13164</v>
      </c>
      <c r="F89" t="str">
        <f>SUBSTITUTE(E89," and "," and ")</f>
        <v>Home Improvement</v>
      </c>
      <c r="G89" t="s">
        <v>10541</v>
      </c>
      <c r="H89" t="s">
        <v>10566</v>
      </c>
      <c r="K89">
        <v>249</v>
      </c>
      <c r="L89">
        <v>599</v>
      </c>
      <c r="M89" s="12" t="str">
        <f t="shared" si="8"/>
        <v>&gt;500</v>
      </c>
      <c r="N89" s="2">
        <f t="shared" si="9"/>
        <v>3585015</v>
      </c>
      <c r="O89" s="1">
        <v>0.57999999999999996</v>
      </c>
      <c r="P89" s="9">
        <f t="shared" si="10"/>
        <v>1</v>
      </c>
      <c r="Q89">
        <v>4.5</v>
      </c>
      <c r="R89" s="12">
        <f t="shared" si="11"/>
        <v>5</v>
      </c>
      <c r="S89" s="4">
        <v>5985</v>
      </c>
      <c r="T89" s="12" t="str">
        <f t="shared" si="12"/>
        <v>Above</v>
      </c>
      <c r="U89" s="4">
        <f t="shared" si="13"/>
        <v>29925</v>
      </c>
      <c r="V89" t="s">
        <v>12310</v>
      </c>
      <c r="W89" t="s">
        <v>6479</v>
      </c>
      <c r="X89" t="s">
        <v>6480</v>
      </c>
      <c r="Y89" t="s">
        <v>6481</v>
      </c>
      <c r="Z89" t="s">
        <v>6482</v>
      </c>
      <c r="AA89" t="s">
        <v>6483</v>
      </c>
      <c r="AB89" t="s">
        <v>6484</v>
      </c>
      <c r="AC89" t="s">
        <v>12311</v>
      </c>
    </row>
    <row r="90" spans="1:29">
      <c r="A90" t="s">
        <v>2532</v>
      </c>
      <c r="B90" t="s">
        <v>2533</v>
      </c>
      <c r="C90" t="s">
        <v>13792</v>
      </c>
      <c r="D90" t="str">
        <f t="shared" si="7"/>
        <v>Cradles</v>
      </c>
      <c r="E90" t="s">
        <v>10430</v>
      </c>
      <c r="F90" t="str">
        <f>SUBSTITUTE(E90," and "," and ")</f>
        <v>Electronics</v>
      </c>
      <c r="G90" t="s">
        <v>11210</v>
      </c>
      <c r="H90" t="s">
        <v>10454</v>
      </c>
      <c r="I90" t="s">
        <v>10464</v>
      </c>
      <c r="J90" t="s">
        <v>10465</v>
      </c>
      <c r="K90">
        <v>349</v>
      </c>
      <c r="L90">
        <v>999</v>
      </c>
      <c r="M90" s="12" t="str">
        <f t="shared" si="8"/>
        <v>&gt;500</v>
      </c>
      <c r="N90" s="2">
        <f t="shared" si="9"/>
        <v>46352601</v>
      </c>
      <c r="O90" s="1">
        <v>0.65</v>
      </c>
      <c r="P90" s="9">
        <f t="shared" si="10"/>
        <v>1</v>
      </c>
      <c r="Q90">
        <v>3.9</v>
      </c>
      <c r="R90" s="12">
        <f t="shared" si="11"/>
        <v>4</v>
      </c>
      <c r="S90" s="14">
        <v>46399</v>
      </c>
      <c r="T90" s="12" t="str">
        <f t="shared" si="12"/>
        <v>Above</v>
      </c>
      <c r="U90" s="4">
        <f t="shared" si="13"/>
        <v>185596</v>
      </c>
      <c r="V90" t="s">
        <v>2534</v>
      </c>
      <c r="W90" t="s">
        <v>2535</v>
      </c>
      <c r="X90" t="s">
        <v>2536</v>
      </c>
      <c r="Y90" t="s">
        <v>2537</v>
      </c>
      <c r="Z90" t="s">
        <v>2538</v>
      </c>
      <c r="AA90" t="s">
        <v>2539</v>
      </c>
      <c r="AB90" t="s">
        <v>2540</v>
      </c>
      <c r="AC90" t="s">
        <v>11250</v>
      </c>
    </row>
    <row r="91" spans="1:29">
      <c r="A91" t="s">
        <v>3251</v>
      </c>
      <c r="B91" t="s">
        <v>3252</v>
      </c>
      <c r="C91" t="s">
        <v>13792</v>
      </c>
      <c r="D91" t="str">
        <f t="shared" si="7"/>
        <v>Cradles</v>
      </c>
      <c r="E91" t="s">
        <v>10430</v>
      </c>
      <c r="F91" t="str">
        <f>SUBSTITUTE(E91," and "," and ")</f>
        <v>Electronics</v>
      </c>
      <c r="G91" t="s">
        <v>11210</v>
      </c>
      <c r="H91" t="s">
        <v>10454</v>
      </c>
      <c r="I91" t="s">
        <v>10464</v>
      </c>
      <c r="J91" t="s">
        <v>10465</v>
      </c>
      <c r="K91">
        <v>599</v>
      </c>
      <c r="L91">
        <v>999</v>
      </c>
      <c r="M91" s="12" t="str">
        <f t="shared" si="8"/>
        <v>&gt;500</v>
      </c>
      <c r="N91" s="2">
        <f t="shared" si="9"/>
        <v>18635346</v>
      </c>
      <c r="O91" s="1">
        <v>0.4</v>
      </c>
      <c r="P91" s="9">
        <f t="shared" si="10"/>
        <v>0</v>
      </c>
      <c r="Q91">
        <v>4</v>
      </c>
      <c r="R91" s="12">
        <f t="shared" si="11"/>
        <v>4</v>
      </c>
      <c r="S91" s="14">
        <v>18654</v>
      </c>
      <c r="T91" s="12" t="str">
        <f t="shared" si="12"/>
        <v>Above</v>
      </c>
      <c r="U91" s="4">
        <f t="shared" si="13"/>
        <v>74616</v>
      </c>
      <c r="V91" t="s">
        <v>3253</v>
      </c>
      <c r="W91" t="s">
        <v>3254</v>
      </c>
      <c r="X91" t="s">
        <v>3255</v>
      </c>
      <c r="Y91" t="s">
        <v>3256</v>
      </c>
      <c r="Z91" t="s">
        <v>3257</v>
      </c>
      <c r="AA91" t="s">
        <v>3258</v>
      </c>
      <c r="AB91" t="s">
        <v>3259</v>
      </c>
      <c r="AC91" t="s">
        <v>11478</v>
      </c>
    </row>
    <row r="92" spans="1:29">
      <c r="A92" t="s">
        <v>2931</v>
      </c>
      <c r="B92" t="s">
        <v>2932</v>
      </c>
      <c r="C92" t="s">
        <v>13792</v>
      </c>
      <c r="D92" t="str">
        <f t="shared" si="7"/>
        <v>Cradles</v>
      </c>
      <c r="E92" t="s">
        <v>10430</v>
      </c>
      <c r="F92" t="str">
        <f>SUBSTITUTE(E92," and "," and ")</f>
        <v>Electronics</v>
      </c>
      <c r="G92" t="s">
        <v>11210</v>
      </c>
      <c r="H92" t="s">
        <v>10454</v>
      </c>
      <c r="I92" t="s">
        <v>10464</v>
      </c>
      <c r="J92" t="s">
        <v>10465</v>
      </c>
      <c r="K92">
        <v>489</v>
      </c>
      <c r="L92" s="2">
        <v>1999</v>
      </c>
      <c r="M92" s="12" t="str">
        <f t="shared" si="8"/>
        <v>&gt;500</v>
      </c>
      <c r="N92" s="2">
        <f t="shared" si="9"/>
        <v>7248374</v>
      </c>
      <c r="O92" s="1">
        <v>0.76</v>
      </c>
      <c r="P92" s="9">
        <f t="shared" si="10"/>
        <v>1</v>
      </c>
      <c r="Q92">
        <v>4</v>
      </c>
      <c r="R92" s="12">
        <f t="shared" si="11"/>
        <v>4</v>
      </c>
      <c r="S92" s="14">
        <v>3626</v>
      </c>
      <c r="T92" s="12" t="str">
        <f t="shared" si="12"/>
        <v>Above</v>
      </c>
      <c r="U92" s="4">
        <f t="shared" si="13"/>
        <v>14504</v>
      </c>
      <c r="V92" t="s">
        <v>2933</v>
      </c>
      <c r="W92" t="s">
        <v>2934</v>
      </c>
      <c r="X92" t="s">
        <v>2935</v>
      </c>
      <c r="Y92" t="s">
        <v>2936</v>
      </c>
      <c r="Z92" t="s">
        <v>2937</v>
      </c>
      <c r="AA92" t="s">
        <v>2938</v>
      </c>
      <c r="AB92" t="s">
        <v>2939</v>
      </c>
      <c r="AC92" t="s">
        <v>11380</v>
      </c>
    </row>
    <row r="93" spans="1:29">
      <c r="A93" t="s">
        <v>2894</v>
      </c>
      <c r="B93" t="s">
        <v>2895</v>
      </c>
      <c r="C93" t="s">
        <v>13918</v>
      </c>
      <c r="D93" t="str">
        <f t="shared" si="7"/>
        <v>D√©cor</v>
      </c>
      <c r="E93" t="s">
        <v>10430</v>
      </c>
      <c r="F93" t="str">
        <f>SUBSTITUTE(E93," and "," and ")</f>
        <v>Electronics</v>
      </c>
      <c r="G93" t="s">
        <v>11210</v>
      </c>
      <c r="H93" t="s">
        <v>10454</v>
      </c>
      <c r="I93" t="s">
        <v>10472</v>
      </c>
      <c r="K93">
        <v>119</v>
      </c>
      <c r="L93">
        <v>299</v>
      </c>
      <c r="M93" s="12" t="str">
        <f t="shared" si="8"/>
        <v>200–500</v>
      </c>
      <c r="N93" s="2">
        <f t="shared" si="9"/>
        <v>1793701</v>
      </c>
      <c r="O93" s="1">
        <v>0.6</v>
      </c>
      <c r="P93" s="9">
        <f t="shared" si="10"/>
        <v>1</v>
      </c>
      <c r="Q93">
        <v>4.0999999999999996</v>
      </c>
      <c r="R93" s="12">
        <f t="shared" si="11"/>
        <v>4</v>
      </c>
      <c r="S93" s="14">
        <v>5999</v>
      </c>
      <c r="T93" s="12" t="str">
        <f t="shared" si="12"/>
        <v>Above</v>
      </c>
      <c r="U93" s="4">
        <f t="shared" si="13"/>
        <v>23996</v>
      </c>
      <c r="V93" t="s">
        <v>2896</v>
      </c>
      <c r="W93" t="s">
        <v>2897</v>
      </c>
      <c r="X93" t="s">
        <v>2898</v>
      </c>
      <c r="Y93" t="s">
        <v>2899</v>
      </c>
      <c r="Z93" t="s">
        <v>2900</v>
      </c>
      <c r="AA93" t="s">
        <v>2901</v>
      </c>
      <c r="AB93" t="s">
        <v>2902</v>
      </c>
      <c r="AC93" t="s">
        <v>11371</v>
      </c>
    </row>
    <row r="94" spans="1:29">
      <c r="A94" t="s">
        <v>2894</v>
      </c>
      <c r="B94" t="s">
        <v>2895</v>
      </c>
      <c r="C94" t="s">
        <v>13918</v>
      </c>
      <c r="D94" t="str">
        <f t="shared" si="7"/>
        <v>D√©cor</v>
      </c>
      <c r="E94" t="s">
        <v>10430</v>
      </c>
      <c r="F94" t="str">
        <f>SUBSTITUTE(E94," and "," and ")</f>
        <v>Electronics</v>
      </c>
      <c r="G94" t="s">
        <v>11210</v>
      </c>
      <c r="H94" t="s">
        <v>10454</v>
      </c>
      <c r="I94" t="s">
        <v>10472</v>
      </c>
      <c r="K94">
        <v>119</v>
      </c>
      <c r="L94">
        <v>299</v>
      </c>
      <c r="M94" s="12" t="str">
        <f t="shared" si="8"/>
        <v>200–500</v>
      </c>
      <c r="N94" s="2">
        <f t="shared" si="9"/>
        <v>1793701</v>
      </c>
      <c r="O94" s="1">
        <v>0.6</v>
      </c>
      <c r="P94" s="9">
        <f t="shared" si="10"/>
        <v>1</v>
      </c>
      <c r="Q94">
        <v>4.0999999999999996</v>
      </c>
      <c r="R94" s="12">
        <f t="shared" si="11"/>
        <v>4</v>
      </c>
      <c r="S94" s="14">
        <v>5999</v>
      </c>
      <c r="T94" s="12" t="str">
        <f t="shared" si="12"/>
        <v>Above</v>
      </c>
      <c r="U94" s="4">
        <f t="shared" si="13"/>
        <v>23996</v>
      </c>
      <c r="V94" t="s">
        <v>2896</v>
      </c>
      <c r="W94" t="s">
        <v>2897</v>
      </c>
      <c r="X94" t="s">
        <v>2898</v>
      </c>
      <c r="Y94" t="s">
        <v>2899</v>
      </c>
      <c r="Z94" t="s">
        <v>2900</v>
      </c>
      <c r="AA94" t="s">
        <v>4349</v>
      </c>
      <c r="AB94" t="s">
        <v>4350</v>
      </c>
      <c r="AC94" t="s">
        <v>11785</v>
      </c>
    </row>
    <row r="95" spans="1:29">
      <c r="A95" t="s">
        <v>3204</v>
      </c>
      <c r="B95" t="s">
        <v>3205</v>
      </c>
      <c r="C95" t="s">
        <v>13918</v>
      </c>
      <c r="D95" t="str">
        <f t="shared" si="7"/>
        <v>D√©cor</v>
      </c>
      <c r="E95" t="s">
        <v>10430</v>
      </c>
      <c r="F95" t="str">
        <f>SUBSTITUTE(E95," and "," and ")</f>
        <v>Electronics</v>
      </c>
      <c r="G95" t="s">
        <v>11210</v>
      </c>
      <c r="H95" t="s">
        <v>10454</v>
      </c>
      <c r="I95" t="s">
        <v>10472</v>
      </c>
      <c r="K95">
        <v>95</v>
      </c>
      <c r="L95">
        <v>499</v>
      </c>
      <c r="M95" s="12" t="str">
        <f t="shared" si="8"/>
        <v>200–500</v>
      </c>
      <c r="N95" s="2">
        <f t="shared" si="9"/>
        <v>972551</v>
      </c>
      <c r="O95" s="1">
        <v>0.81</v>
      </c>
      <c r="P95" s="9">
        <f t="shared" si="10"/>
        <v>1</v>
      </c>
      <c r="Q95">
        <v>4.2</v>
      </c>
      <c r="R95" s="12">
        <f t="shared" si="11"/>
        <v>4</v>
      </c>
      <c r="S95" s="14">
        <v>1949</v>
      </c>
      <c r="T95" s="12" t="str">
        <f t="shared" si="12"/>
        <v>Above</v>
      </c>
      <c r="U95" s="4">
        <f t="shared" si="13"/>
        <v>7796</v>
      </c>
      <c r="V95" t="s">
        <v>3206</v>
      </c>
      <c r="W95" t="s">
        <v>3207</v>
      </c>
      <c r="X95" t="s">
        <v>3208</v>
      </c>
      <c r="Y95" t="s">
        <v>3209</v>
      </c>
      <c r="Z95" t="s">
        <v>3210</v>
      </c>
      <c r="AA95" t="s">
        <v>11463</v>
      </c>
      <c r="AB95" t="s">
        <v>3211</v>
      </c>
      <c r="AC95" t="s">
        <v>11464</v>
      </c>
    </row>
    <row r="96" spans="1:29">
      <c r="A96" t="s">
        <v>3397</v>
      </c>
      <c r="B96" t="s">
        <v>3398</v>
      </c>
      <c r="C96" t="s">
        <v>13918</v>
      </c>
      <c r="D96" t="str">
        <f t="shared" si="7"/>
        <v>D√©cor</v>
      </c>
      <c r="E96" t="s">
        <v>10430</v>
      </c>
      <c r="F96" t="str">
        <f>SUBSTITUTE(E96," and "," and ")</f>
        <v>Electronics</v>
      </c>
      <c r="G96" t="s">
        <v>11210</v>
      </c>
      <c r="H96" t="s">
        <v>10454</v>
      </c>
      <c r="I96" t="s">
        <v>10472</v>
      </c>
      <c r="K96">
        <v>79</v>
      </c>
      <c r="L96">
        <v>499</v>
      </c>
      <c r="M96" s="12" t="str">
        <f t="shared" si="8"/>
        <v>200–500</v>
      </c>
      <c r="N96" s="2">
        <f t="shared" si="9"/>
        <v>972551</v>
      </c>
      <c r="O96" s="1">
        <v>0.84</v>
      </c>
      <c r="P96" s="9">
        <f t="shared" si="10"/>
        <v>1</v>
      </c>
      <c r="Q96">
        <v>4.2</v>
      </c>
      <c r="R96" s="12">
        <f t="shared" si="11"/>
        <v>4</v>
      </c>
      <c r="S96" s="14">
        <v>1949</v>
      </c>
      <c r="T96" s="12" t="str">
        <f t="shared" si="12"/>
        <v>Above</v>
      </c>
      <c r="U96" s="4">
        <f t="shared" si="13"/>
        <v>7796</v>
      </c>
      <c r="V96" t="s">
        <v>11523</v>
      </c>
      <c r="W96" t="s">
        <v>3207</v>
      </c>
      <c r="X96" t="s">
        <v>3208</v>
      </c>
      <c r="Y96" t="s">
        <v>3209</v>
      </c>
      <c r="Z96" t="s">
        <v>3210</v>
      </c>
      <c r="AA96" t="s">
        <v>11463</v>
      </c>
      <c r="AB96" t="s">
        <v>3399</v>
      </c>
      <c r="AC96" t="s">
        <v>11524</v>
      </c>
    </row>
    <row r="97" spans="1:29">
      <c r="A97" t="s">
        <v>3204</v>
      </c>
      <c r="B97" t="s">
        <v>3205</v>
      </c>
      <c r="C97" t="s">
        <v>13918</v>
      </c>
      <c r="D97" t="str">
        <f t="shared" si="7"/>
        <v>D√©cor</v>
      </c>
      <c r="E97" t="s">
        <v>10430</v>
      </c>
      <c r="F97" t="str">
        <f>SUBSTITUTE(E97," and "," and ")</f>
        <v>Electronics</v>
      </c>
      <c r="G97" t="s">
        <v>11210</v>
      </c>
      <c r="H97" t="s">
        <v>10454</v>
      </c>
      <c r="I97" t="s">
        <v>10472</v>
      </c>
      <c r="K97">
        <v>95</v>
      </c>
      <c r="L97">
        <v>499</v>
      </c>
      <c r="M97" s="12" t="str">
        <f t="shared" si="8"/>
        <v>200–500</v>
      </c>
      <c r="N97" s="2">
        <f t="shared" si="9"/>
        <v>972551</v>
      </c>
      <c r="O97" s="1">
        <v>0.81</v>
      </c>
      <c r="P97" s="9">
        <f t="shared" si="10"/>
        <v>1</v>
      </c>
      <c r="Q97">
        <v>4.2</v>
      </c>
      <c r="R97" s="12">
        <f t="shared" si="11"/>
        <v>4</v>
      </c>
      <c r="S97" s="14">
        <v>1949</v>
      </c>
      <c r="T97" s="12" t="str">
        <f t="shared" si="12"/>
        <v>Above</v>
      </c>
      <c r="U97" s="4">
        <f t="shared" si="13"/>
        <v>7796</v>
      </c>
      <c r="V97" t="s">
        <v>3206</v>
      </c>
      <c r="W97" t="s">
        <v>3207</v>
      </c>
      <c r="X97" t="s">
        <v>3208</v>
      </c>
      <c r="Y97" t="s">
        <v>3209</v>
      </c>
      <c r="Z97" t="s">
        <v>3210</v>
      </c>
      <c r="AA97" t="s">
        <v>11463</v>
      </c>
      <c r="AB97" t="s">
        <v>4751</v>
      </c>
      <c r="AC97" t="s">
        <v>11872</v>
      </c>
    </row>
    <row r="98" spans="1:29">
      <c r="A98" t="s">
        <v>5446</v>
      </c>
      <c r="B98" t="s">
        <v>5447</v>
      </c>
      <c r="C98" t="s">
        <v>14628</v>
      </c>
      <c r="D98" t="str">
        <f t="shared" si="7"/>
        <v>DataCards&amp;Dongles</v>
      </c>
      <c r="E98" t="s">
        <v>10651</v>
      </c>
      <c r="F98" t="str">
        <f>SUBSTITUTE(E98," and "," and ")</f>
        <v>Computers and Accessories</v>
      </c>
      <c r="G98" t="s">
        <v>10428</v>
      </c>
      <c r="H98" t="s">
        <v>12031</v>
      </c>
      <c r="K98" s="2">
        <v>2099</v>
      </c>
      <c r="L98" s="2">
        <v>3250</v>
      </c>
      <c r="M98" s="12" t="str">
        <f t="shared" si="8"/>
        <v>&gt;500</v>
      </c>
      <c r="N98" s="2">
        <f t="shared" si="9"/>
        <v>36442250</v>
      </c>
      <c r="O98" s="1">
        <v>0.35</v>
      </c>
      <c r="P98" s="9">
        <f t="shared" si="10"/>
        <v>0</v>
      </c>
      <c r="Q98">
        <v>3.8</v>
      </c>
      <c r="R98" s="12">
        <f t="shared" si="11"/>
        <v>4</v>
      </c>
      <c r="S98" s="4">
        <v>11213</v>
      </c>
      <c r="T98" s="12" t="str">
        <f t="shared" si="12"/>
        <v>Above</v>
      </c>
      <c r="U98" s="4">
        <f t="shared" si="13"/>
        <v>44852</v>
      </c>
      <c r="V98" t="s">
        <v>12032</v>
      </c>
      <c r="W98" t="s">
        <v>5448</v>
      </c>
      <c r="X98" t="s">
        <v>5449</v>
      </c>
      <c r="Y98" t="s">
        <v>5450</v>
      </c>
      <c r="Z98" t="s">
        <v>5451</v>
      </c>
      <c r="AA98" t="s">
        <v>5452</v>
      </c>
      <c r="AB98" t="s">
        <v>5453</v>
      </c>
      <c r="AC98" t="s">
        <v>12033</v>
      </c>
    </row>
    <row r="99" spans="1:29">
      <c r="A99" t="s">
        <v>8587</v>
      </c>
      <c r="B99" t="s">
        <v>8588</v>
      </c>
      <c r="C99" t="s">
        <v>15426</v>
      </c>
      <c r="D99" t="str">
        <f t="shared" si="7"/>
        <v>DigitalBathroomScales</v>
      </c>
      <c r="E99" t="s">
        <v>13162</v>
      </c>
      <c r="F99" t="str">
        <f>SUBSTITUTE(E99," and "," and ")</f>
        <v>Health and Personal Care</v>
      </c>
      <c r="G99" t="s">
        <v>12780</v>
      </c>
      <c r="H99" t="s">
        <v>10620</v>
      </c>
      <c r="I99" t="s">
        <v>10621</v>
      </c>
      <c r="J99" t="s">
        <v>10622</v>
      </c>
      <c r="K99">
        <v>899</v>
      </c>
      <c r="L99" s="2">
        <v>1900</v>
      </c>
      <c r="M99" s="12" t="str">
        <f t="shared" si="8"/>
        <v>&gt;500</v>
      </c>
      <c r="N99" s="2">
        <f t="shared" si="9"/>
        <v>6959700</v>
      </c>
      <c r="O99" s="1">
        <v>0.53</v>
      </c>
      <c r="P99" s="9">
        <f t="shared" si="10"/>
        <v>1</v>
      </c>
      <c r="Q99">
        <v>4</v>
      </c>
      <c r="R99" s="12">
        <f t="shared" si="11"/>
        <v>4</v>
      </c>
      <c r="S99" s="4">
        <v>3663</v>
      </c>
      <c r="T99" s="12" t="str">
        <f t="shared" si="12"/>
        <v>Above</v>
      </c>
      <c r="U99" s="4">
        <f t="shared" si="13"/>
        <v>14652</v>
      </c>
      <c r="V99" t="s">
        <v>8589</v>
      </c>
      <c r="W99" t="s">
        <v>8590</v>
      </c>
      <c r="X99" t="s">
        <v>8591</v>
      </c>
      <c r="Y99" t="s">
        <v>8592</v>
      </c>
      <c r="Z99" t="s">
        <v>12781</v>
      </c>
      <c r="AA99" t="s">
        <v>12782</v>
      </c>
      <c r="AB99" t="s">
        <v>8593</v>
      </c>
      <c r="AC99" t="s">
        <v>12783</v>
      </c>
    </row>
    <row r="100" spans="1:29">
      <c r="A100" t="s">
        <v>6769</v>
      </c>
      <c r="B100" t="s">
        <v>6770</v>
      </c>
      <c r="C100" t="s">
        <v>15005</v>
      </c>
      <c r="D100" t="str">
        <f t="shared" si="7"/>
        <v>DigitalKitchenScales</v>
      </c>
      <c r="E100" t="s">
        <v>11689</v>
      </c>
      <c r="F100" t="str">
        <f>SUBSTITUTE(E100," and "," and ")</f>
        <v>Home and Kitchen</v>
      </c>
      <c r="G100" t="s">
        <v>12374</v>
      </c>
      <c r="H100" t="s">
        <v>10572</v>
      </c>
      <c r="I100" t="s">
        <v>10578</v>
      </c>
      <c r="K100">
        <v>293</v>
      </c>
      <c r="L100">
        <v>499</v>
      </c>
      <c r="M100" s="12" t="str">
        <f t="shared" si="8"/>
        <v>200–500</v>
      </c>
      <c r="N100" s="2">
        <f t="shared" si="9"/>
        <v>22452006</v>
      </c>
      <c r="O100" s="1">
        <v>0.41</v>
      </c>
      <c r="P100" s="9">
        <f t="shared" si="10"/>
        <v>0</v>
      </c>
      <c r="Q100">
        <v>3.9</v>
      </c>
      <c r="R100" s="12">
        <f t="shared" si="11"/>
        <v>4</v>
      </c>
      <c r="S100" s="4">
        <v>44994</v>
      </c>
      <c r="T100" s="12" t="str">
        <f t="shared" si="12"/>
        <v>Above</v>
      </c>
      <c r="U100" s="4">
        <f t="shared" si="13"/>
        <v>179976</v>
      </c>
      <c r="V100" t="s">
        <v>6771</v>
      </c>
      <c r="W100" t="s">
        <v>6772</v>
      </c>
      <c r="X100" t="s">
        <v>6773</v>
      </c>
      <c r="Y100" t="s">
        <v>6774</v>
      </c>
      <c r="Z100" t="s">
        <v>6775</v>
      </c>
      <c r="AA100" t="s">
        <v>6776</v>
      </c>
      <c r="AB100" t="s">
        <v>6777</v>
      </c>
      <c r="AC100" t="s">
        <v>12388</v>
      </c>
    </row>
    <row r="101" spans="1:29">
      <c r="A101" t="s">
        <v>7436</v>
      </c>
      <c r="B101" t="s">
        <v>12537</v>
      </c>
      <c r="C101" t="s">
        <v>15005</v>
      </c>
      <c r="D101" t="str">
        <f t="shared" si="7"/>
        <v>DigitalKitchenScales</v>
      </c>
      <c r="E101" t="s">
        <v>11689</v>
      </c>
      <c r="F101" t="str">
        <f>SUBSTITUTE(E101," and "," and ")</f>
        <v>Home and Kitchen</v>
      </c>
      <c r="G101" t="s">
        <v>12374</v>
      </c>
      <c r="H101" t="s">
        <v>10572</v>
      </c>
      <c r="I101" t="s">
        <v>10578</v>
      </c>
      <c r="K101" s="2">
        <v>1099</v>
      </c>
      <c r="L101" s="2">
        <v>1899</v>
      </c>
      <c r="M101" s="12" t="str">
        <f t="shared" si="8"/>
        <v>&gt;500</v>
      </c>
      <c r="N101" s="2">
        <f t="shared" si="9"/>
        <v>29009124</v>
      </c>
      <c r="O101" s="1">
        <v>0.42</v>
      </c>
      <c r="P101" s="9">
        <f t="shared" si="10"/>
        <v>0</v>
      </c>
      <c r="Q101">
        <v>4.3</v>
      </c>
      <c r="R101" s="12">
        <f t="shared" si="11"/>
        <v>4</v>
      </c>
      <c r="S101" s="4">
        <v>15276</v>
      </c>
      <c r="T101" s="12" t="str">
        <f t="shared" si="12"/>
        <v>Above</v>
      </c>
      <c r="U101" s="4">
        <f t="shared" si="13"/>
        <v>61104</v>
      </c>
      <c r="V101" t="s">
        <v>7437</v>
      </c>
      <c r="W101" t="s">
        <v>7438</v>
      </c>
      <c r="X101" t="s">
        <v>7439</v>
      </c>
      <c r="Y101" t="s">
        <v>7440</v>
      </c>
      <c r="Z101" t="s">
        <v>7441</v>
      </c>
      <c r="AA101" t="s">
        <v>7442</v>
      </c>
      <c r="AB101" t="s">
        <v>7443</v>
      </c>
      <c r="AC101" t="s">
        <v>12538</v>
      </c>
    </row>
    <row r="102" spans="1:29">
      <c r="A102" t="s">
        <v>7780</v>
      </c>
      <c r="B102" t="s">
        <v>7781</v>
      </c>
      <c r="C102" t="s">
        <v>15005</v>
      </c>
      <c r="D102" t="str">
        <f t="shared" si="7"/>
        <v>DigitalKitchenScales</v>
      </c>
      <c r="E102" t="s">
        <v>11689</v>
      </c>
      <c r="F102" t="str">
        <f>SUBSTITUTE(E102," and "," and ")</f>
        <v>Home and Kitchen</v>
      </c>
      <c r="G102" t="s">
        <v>12374</v>
      </c>
      <c r="H102" t="s">
        <v>10572</v>
      </c>
      <c r="I102" t="s">
        <v>10578</v>
      </c>
      <c r="K102">
        <v>308</v>
      </c>
      <c r="L102">
        <v>499</v>
      </c>
      <c r="M102" s="12" t="str">
        <f t="shared" si="8"/>
        <v>200–500</v>
      </c>
      <c r="N102" s="2">
        <f t="shared" si="9"/>
        <v>2287416</v>
      </c>
      <c r="O102" s="1">
        <v>0.38</v>
      </c>
      <c r="P102" s="9">
        <f t="shared" si="10"/>
        <v>0</v>
      </c>
      <c r="Q102">
        <v>3.9</v>
      </c>
      <c r="R102" s="12">
        <f t="shared" si="11"/>
        <v>4</v>
      </c>
      <c r="S102" s="4">
        <v>4584</v>
      </c>
      <c r="T102" s="12" t="str">
        <f t="shared" si="12"/>
        <v>Above</v>
      </c>
      <c r="U102" s="4">
        <f t="shared" si="13"/>
        <v>18336</v>
      </c>
      <c r="V102" t="s">
        <v>7782</v>
      </c>
      <c r="W102" t="s">
        <v>7783</v>
      </c>
      <c r="X102" t="s">
        <v>7784</v>
      </c>
      <c r="Y102" t="s">
        <v>7785</v>
      </c>
      <c r="Z102" t="s">
        <v>12605</v>
      </c>
      <c r="AA102" t="s">
        <v>7786</v>
      </c>
      <c r="AB102" t="s">
        <v>7787</v>
      </c>
      <c r="AC102" t="s">
        <v>12606</v>
      </c>
    </row>
    <row r="103" spans="1:29">
      <c r="A103" t="s">
        <v>9940</v>
      </c>
      <c r="B103" t="s">
        <v>9941</v>
      </c>
      <c r="C103" t="s">
        <v>15005</v>
      </c>
      <c r="D103" t="str">
        <f t="shared" si="7"/>
        <v>DigitalKitchenScales</v>
      </c>
      <c r="E103" t="s">
        <v>11689</v>
      </c>
      <c r="F103" t="str">
        <f>SUBSTITUTE(E103," and "," and ")</f>
        <v>Home and Kitchen</v>
      </c>
      <c r="G103" t="s">
        <v>12374</v>
      </c>
      <c r="H103" t="s">
        <v>10572</v>
      </c>
      <c r="I103" t="s">
        <v>10578</v>
      </c>
      <c r="K103">
        <v>379</v>
      </c>
      <c r="L103">
        <v>389</v>
      </c>
      <c r="M103" s="12" t="str">
        <f t="shared" si="8"/>
        <v>200–500</v>
      </c>
      <c r="N103" s="2">
        <f t="shared" si="9"/>
        <v>1454471</v>
      </c>
      <c r="O103" s="1">
        <v>0.03</v>
      </c>
      <c r="P103" s="9">
        <f t="shared" si="10"/>
        <v>0</v>
      </c>
      <c r="Q103">
        <v>4.2</v>
      </c>
      <c r="R103" s="12">
        <f t="shared" si="11"/>
        <v>4</v>
      </c>
      <c r="S103" s="4">
        <v>3739</v>
      </c>
      <c r="T103" s="12" t="str">
        <f t="shared" si="12"/>
        <v>Above</v>
      </c>
      <c r="U103" s="4">
        <f t="shared" si="13"/>
        <v>14956</v>
      </c>
      <c r="V103" t="s">
        <v>9942</v>
      </c>
      <c r="W103" t="s">
        <v>9943</v>
      </c>
      <c r="X103" t="s">
        <v>9944</v>
      </c>
      <c r="Y103" t="s">
        <v>9945</v>
      </c>
      <c r="Z103" t="s">
        <v>9946</v>
      </c>
      <c r="AA103" t="s">
        <v>13068</v>
      </c>
      <c r="AB103" t="s">
        <v>9947</v>
      </c>
      <c r="AC103" t="s">
        <v>13069</v>
      </c>
    </row>
    <row r="104" spans="1:29">
      <c r="A104" t="s">
        <v>7314</v>
      </c>
      <c r="B104" t="s">
        <v>12509</v>
      </c>
      <c r="C104" t="s">
        <v>15005</v>
      </c>
      <c r="D104" t="str">
        <f t="shared" si="7"/>
        <v>DigitalKitchenScales</v>
      </c>
      <c r="E104" t="s">
        <v>11689</v>
      </c>
      <c r="F104" t="str">
        <f>SUBSTITUTE(E104," and "," and ")</f>
        <v>Home and Kitchen</v>
      </c>
      <c r="G104" t="s">
        <v>12374</v>
      </c>
      <c r="H104" t="s">
        <v>10572</v>
      </c>
      <c r="I104" t="s">
        <v>10578</v>
      </c>
      <c r="K104">
        <v>799</v>
      </c>
      <c r="L104" s="2">
        <v>1999</v>
      </c>
      <c r="M104" s="12" t="str">
        <f t="shared" si="8"/>
        <v>&gt;500</v>
      </c>
      <c r="N104" s="2">
        <f t="shared" si="9"/>
        <v>4321838</v>
      </c>
      <c r="O104" s="1">
        <v>0.6</v>
      </c>
      <c r="P104" s="9">
        <f t="shared" si="10"/>
        <v>1</v>
      </c>
      <c r="Q104">
        <v>4.0999999999999996</v>
      </c>
      <c r="R104" s="12">
        <f t="shared" si="11"/>
        <v>4</v>
      </c>
      <c r="S104" s="4">
        <v>2162</v>
      </c>
      <c r="T104" s="12" t="str">
        <f t="shared" si="12"/>
        <v>Above</v>
      </c>
      <c r="U104" s="4">
        <f t="shared" si="13"/>
        <v>8648</v>
      </c>
      <c r="V104" t="s">
        <v>12510</v>
      </c>
      <c r="W104" t="s">
        <v>7315</v>
      </c>
      <c r="X104" t="s">
        <v>7316</v>
      </c>
      <c r="Y104" t="s">
        <v>7317</v>
      </c>
      <c r="Z104" t="s">
        <v>7318</v>
      </c>
      <c r="AA104" t="s">
        <v>7319</v>
      </c>
      <c r="AB104" t="s">
        <v>7320</v>
      </c>
      <c r="AC104" t="s">
        <v>12511</v>
      </c>
    </row>
    <row r="105" spans="1:29">
      <c r="A105" t="s">
        <v>6760</v>
      </c>
      <c r="B105" t="s">
        <v>6761</v>
      </c>
      <c r="C105" t="s">
        <v>15005</v>
      </c>
      <c r="D105" t="str">
        <f t="shared" si="7"/>
        <v>DigitalKitchenScales</v>
      </c>
      <c r="E105" t="s">
        <v>11689</v>
      </c>
      <c r="F105" t="str">
        <f>SUBSTITUTE(E105," and "," and ")</f>
        <v>Home and Kitchen</v>
      </c>
      <c r="G105" t="s">
        <v>12374</v>
      </c>
      <c r="H105" t="s">
        <v>10572</v>
      </c>
      <c r="I105" t="s">
        <v>10578</v>
      </c>
      <c r="K105">
        <v>199</v>
      </c>
      <c r="L105" s="2">
        <v>1999</v>
      </c>
      <c r="M105" s="12" t="str">
        <f t="shared" si="8"/>
        <v>&gt;500</v>
      </c>
      <c r="N105" s="2">
        <f t="shared" si="9"/>
        <v>4059969</v>
      </c>
      <c r="O105" s="1">
        <v>0.9</v>
      </c>
      <c r="P105" s="9">
        <f t="shared" si="10"/>
        <v>1</v>
      </c>
      <c r="Q105">
        <v>3.7</v>
      </c>
      <c r="R105" s="12">
        <f t="shared" si="11"/>
        <v>4</v>
      </c>
      <c r="S105" s="4">
        <v>2031</v>
      </c>
      <c r="T105" s="12" t="str">
        <f t="shared" si="12"/>
        <v>Above</v>
      </c>
      <c r="U105" s="4">
        <f t="shared" si="13"/>
        <v>8124</v>
      </c>
      <c r="V105" t="s">
        <v>6762</v>
      </c>
      <c r="W105" t="s">
        <v>6763</v>
      </c>
      <c r="X105" t="s">
        <v>6764</v>
      </c>
      <c r="Y105" t="s">
        <v>6765</v>
      </c>
      <c r="Z105" t="s">
        <v>6766</v>
      </c>
      <c r="AA105" t="s">
        <v>6767</v>
      </c>
      <c r="AB105" t="s">
        <v>6768</v>
      </c>
      <c r="AC105" t="s">
        <v>12387</v>
      </c>
    </row>
    <row r="106" spans="1:29">
      <c r="A106" t="s">
        <v>9548</v>
      </c>
      <c r="B106" t="s">
        <v>9549</v>
      </c>
      <c r="C106" t="s">
        <v>15005</v>
      </c>
      <c r="D106" t="str">
        <f t="shared" si="7"/>
        <v>DigitalKitchenScales</v>
      </c>
      <c r="E106" t="s">
        <v>11689</v>
      </c>
      <c r="F106" t="str">
        <f>SUBSTITUTE(E106," and "," and ")</f>
        <v>Home and Kitchen</v>
      </c>
      <c r="G106" t="s">
        <v>12374</v>
      </c>
      <c r="H106" t="s">
        <v>10572</v>
      </c>
      <c r="I106" t="s">
        <v>10578</v>
      </c>
      <c r="K106">
        <v>295</v>
      </c>
      <c r="L106">
        <v>599</v>
      </c>
      <c r="M106" s="12" t="str">
        <f t="shared" si="8"/>
        <v>&gt;500</v>
      </c>
      <c r="N106" s="2">
        <f t="shared" si="9"/>
        <v>984756</v>
      </c>
      <c r="O106" s="1">
        <v>0.51</v>
      </c>
      <c r="P106" s="9">
        <f t="shared" si="10"/>
        <v>1</v>
      </c>
      <c r="Q106">
        <v>4</v>
      </c>
      <c r="R106" s="12">
        <f t="shared" si="11"/>
        <v>4</v>
      </c>
      <c r="S106" s="4">
        <v>1644</v>
      </c>
      <c r="T106" s="12" t="str">
        <f t="shared" si="12"/>
        <v>Above</v>
      </c>
      <c r="U106" s="4">
        <f t="shared" si="13"/>
        <v>6576</v>
      </c>
      <c r="V106" t="s">
        <v>9550</v>
      </c>
      <c r="W106" t="s">
        <v>9551</v>
      </c>
      <c r="X106" t="s">
        <v>9552</v>
      </c>
      <c r="Y106" t="s">
        <v>9553</v>
      </c>
      <c r="Z106" t="s">
        <v>9554</v>
      </c>
      <c r="AA106" t="s">
        <v>9555</v>
      </c>
      <c r="AB106" t="s">
        <v>9556</v>
      </c>
      <c r="AC106" t="s">
        <v>12990</v>
      </c>
    </row>
    <row r="107" spans="1:29">
      <c r="A107" t="s">
        <v>8035</v>
      </c>
      <c r="B107" t="s">
        <v>12660</v>
      </c>
      <c r="C107" t="s">
        <v>15005</v>
      </c>
      <c r="D107" t="str">
        <f t="shared" si="7"/>
        <v>DigitalKitchenScales</v>
      </c>
      <c r="E107" t="s">
        <v>11689</v>
      </c>
      <c r="F107" t="str">
        <f>SUBSTITUTE(E107," and "," and ")</f>
        <v>Home and Kitchen</v>
      </c>
      <c r="G107" t="s">
        <v>12374</v>
      </c>
      <c r="H107" t="s">
        <v>10572</v>
      </c>
      <c r="I107" t="s">
        <v>10578</v>
      </c>
      <c r="K107">
        <v>599</v>
      </c>
      <c r="L107" s="2">
        <v>2799</v>
      </c>
      <c r="M107" s="12" t="str">
        <f t="shared" si="8"/>
        <v>&gt;500</v>
      </c>
      <c r="N107" s="2">
        <f t="shared" si="9"/>
        <v>1617822</v>
      </c>
      <c r="O107" s="1">
        <v>0.79</v>
      </c>
      <c r="P107" s="9">
        <f t="shared" si="10"/>
        <v>1</v>
      </c>
      <c r="Q107">
        <v>3.9</v>
      </c>
      <c r="R107" s="12">
        <f t="shared" si="11"/>
        <v>4</v>
      </c>
      <c r="S107" s="4">
        <v>578</v>
      </c>
      <c r="T107" s="12" t="str">
        <f t="shared" si="12"/>
        <v>Below</v>
      </c>
      <c r="U107" s="4">
        <f t="shared" si="13"/>
        <v>2312</v>
      </c>
      <c r="V107" t="s">
        <v>12661</v>
      </c>
      <c r="W107" t="s">
        <v>8036</v>
      </c>
      <c r="X107" t="s">
        <v>8037</v>
      </c>
      <c r="Y107" t="s">
        <v>8038</v>
      </c>
      <c r="Z107" t="s">
        <v>8039</v>
      </c>
      <c r="AA107" t="s">
        <v>8040</v>
      </c>
      <c r="AB107" t="s">
        <v>8041</v>
      </c>
      <c r="AC107" t="s">
        <v>12662</v>
      </c>
    </row>
    <row r="108" spans="1:29">
      <c r="A108" t="s">
        <v>9761</v>
      </c>
      <c r="B108" t="s">
        <v>9762</v>
      </c>
      <c r="C108" t="s">
        <v>15005</v>
      </c>
      <c r="D108" t="str">
        <f t="shared" si="7"/>
        <v>DigitalKitchenScales</v>
      </c>
      <c r="E108" t="s">
        <v>11689</v>
      </c>
      <c r="F108" t="str">
        <f>SUBSTITUTE(E108," and "," and ")</f>
        <v>Home and Kitchen</v>
      </c>
      <c r="G108" t="s">
        <v>12374</v>
      </c>
      <c r="H108" t="s">
        <v>10572</v>
      </c>
      <c r="I108" t="s">
        <v>10578</v>
      </c>
      <c r="K108">
        <v>759</v>
      </c>
      <c r="L108" s="2">
        <v>1999</v>
      </c>
      <c r="M108" s="12" t="str">
        <f t="shared" si="8"/>
        <v>&gt;500</v>
      </c>
      <c r="N108" s="2">
        <f t="shared" si="9"/>
        <v>1063468</v>
      </c>
      <c r="O108" s="1">
        <v>0.62</v>
      </c>
      <c r="P108" s="9">
        <f t="shared" si="10"/>
        <v>1</v>
      </c>
      <c r="Q108">
        <v>4.3</v>
      </c>
      <c r="R108" s="12">
        <f t="shared" si="11"/>
        <v>4</v>
      </c>
      <c r="S108" s="4">
        <v>532</v>
      </c>
      <c r="T108" s="12" t="str">
        <f t="shared" si="12"/>
        <v>Below</v>
      </c>
      <c r="U108" s="4">
        <f t="shared" si="13"/>
        <v>2128</v>
      </c>
      <c r="V108" t="s">
        <v>9763</v>
      </c>
      <c r="W108" t="s">
        <v>9764</v>
      </c>
      <c r="X108" t="s">
        <v>9765</v>
      </c>
      <c r="Y108" t="s">
        <v>9766</v>
      </c>
      <c r="Z108" t="s">
        <v>9767</v>
      </c>
      <c r="AA108" t="s">
        <v>9768</v>
      </c>
      <c r="AB108" t="s">
        <v>9769</v>
      </c>
      <c r="AC108" t="s">
        <v>13027</v>
      </c>
    </row>
    <row r="109" spans="1:29">
      <c r="A109" t="s">
        <v>8747</v>
      </c>
      <c r="B109" t="s">
        <v>12821</v>
      </c>
      <c r="C109" t="s">
        <v>15005</v>
      </c>
      <c r="D109" t="str">
        <f t="shared" si="7"/>
        <v>DigitalKitchenScales</v>
      </c>
      <c r="E109" t="s">
        <v>11689</v>
      </c>
      <c r="F109" t="str">
        <f>SUBSTITUTE(E109," and "," and ")</f>
        <v>Home and Kitchen</v>
      </c>
      <c r="G109" t="s">
        <v>12374</v>
      </c>
      <c r="H109" t="s">
        <v>10572</v>
      </c>
      <c r="I109" t="s">
        <v>10578</v>
      </c>
      <c r="K109">
        <v>799</v>
      </c>
      <c r="L109" s="2">
        <v>2999</v>
      </c>
      <c r="M109" s="12" t="str">
        <f t="shared" si="8"/>
        <v>&gt;500</v>
      </c>
      <c r="N109" s="2">
        <f t="shared" si="9"/>
        <v>188937</v>
      </c>
      <c r="O109" s="1">
        <v>0.73</v>
      </c>
      <c r="P109" s="9">
        <f t="shared" si="10"/>
        <v>1</v>
      </c>
      <c r="Q109">
        <v>4.5</v>
      </c>
      <c r="R109" s="12">
        <f t="shared" si="11"/>
        <v>5</v>
      </c>
      <c r="S109" s="4">
        <v>63</v>
      </c>
      <c r="T109" s="12" t="str">
        <f t="shared" si="12"/>
        <v>Below</v>
      </c>
      <c r="U109" s="4">
        <f t="shared" si="13"/>
        <v>315</v>
      </c>
      <c r="V109" t="s">
        <v>12822</v>
      </c>
      <c r="W109" t="s">
        <v>8748</v>
      </c>
      <c r="X109" t="s">
        <v>8749</v>
      </c>
      <c r="Y109" t="s">
        <v>8750</v>
      </c>
      <c r="Z109" t="s">
        <v>8751</v>
      </c>
      <c r="AA109" t="s">
        <v>8752</v>
      </c>
      <c r="AB109" t="s">
        <v>8753</v>
      </c>
      <c r="AC109" t="s">
        <v>12823</v>
      </c>
    </row>
    <row r="110" spans="1:29">
      <c r="A110" t="s">
        <v>7289</v>
      </c>
      <c r="B110" t="s">
        <v>12504</v>
      </c>
      <c r="C110" t="s">
        <v>15135</v>
      </c>
      <c r="D110" t="str">
        <f t="shared" si="7"/>
        <v>DigitalScales</v>
      </c>
      <c r="E110" t="s">
        <v>11689</v>
      </c>
      <c r="F110" t="str">
        <f>SUBSTITUTE(E110," and "," and ")</f>
        <v>Home and Kitchen</v>
      </c>
      <c r="G110" t="s">
        <v>12374</v>
      </c>
      <c r="H110" t="s">
        <v>10572</v>
      </c>
      <c r="I110" t="s">
        <v>10578</v>
      </c>
      <c r="J110" t="s">
        <v>10596</v>
      </c>
      <c r="K110">
        <v>799</v>
      </c>
      <c r="L110" s="2">
        <v>1500</v>
      </c>
      <c r="M110" s="12" t="str">
        <f t="shared" si="8"/>
        <v>&gt;500</v>
      </c>
      <c r="N110" s="2">
        <f t="shared" si="9"/>
        <v>14542500</v>
      </c>
      <c r="O110" s="1">
        <v>0.47</v>
      </c>
      <c r="P110" s="9">
        <f t="shared" si="10"/>
        <v>0</v>
      </c>
      <c r="Q110">
        <v>4.3</v>
      </c>
      <c r="R110" s="12">
        <f t="shared" si="11"/>
        <v>4</v>
      </c>
      <c r="S110" s="4">
        <v>9695</v>
      </c>
      <c r="T110" s="12" t="str">
        <f t="shared" si="12"/>
        <v>Above</v>
      </c>
      <c r="U110" s="4">
        <f t="shared" si="13"/>
        <v>38780</v>
      </c>
      <c r="V110" t="s">
        <v>7290</v>
      </c>
      <c r="W110" t="s">
        <v>7291</v>
      </c>
      <c r="X110" t="s">
        <v>7292</v>
      </c>
      <c r="Y110" t="s">
        <v>7293</v>
      </c>
      <c r="Z110" t="s">
        <v>7294</v>
      </c>
      <c r="AA110" t="s">
        <v>7295</v>
      </c>
      <c r="AB110" t="s">
        <v>7296</v>
      </c>
      <c r="AC110" t="s">
        <v>12505</v>
      </c>
    </row>
    <row r="111" spans="1:29">
      <c r="A111" t="s">
        <v>8379</v>
      </c>
      <c r="B111" t="s">
        <v>8380</v>
      </c>
      <c r="C111" t="s">
        <v>15135</v>
      </c>
      <c r="D111" t="str">
        <f t="shared" si="7"/>
        <v>DigitalScales</v>
      </c>
      <c r="E111" t="s">
        <v>11689</v>
      </c>
      <c r="F111" t="str">
        <f>SUBSTITUTE(E111," and "," and ")</f>
        <v>Home and Kitchen</v>
      </c>
      <c r="G111" t="s">
        <v>12374</v>
      </c>
      <c r="H111" t="s">
        <v>10572</v>
      </c>
      <c r="I111" t="s">
        <v>10578</v>
      </c>
      <c r="J111" t="s">
        <v>10596</v>
      </c>
      <c r="K111">
        <v>239</v>
      </c>
      <c r="L111">
        <v>239</v>
      </c>
      <c r="M111" s="12" t="str">
        <f t="shared" si="8"/>
        <v>200–500</v>
      </c>
      <c r="N111" s="2">
        <f t="shared" si="9"/>
        <v>1673</v>
      </c>
      <c r="O111" s="1">
        <v>0</v>
      </c>
      <c r="P111" s="9">
        <f t="shared" si="10"/>
        <v>0</v>
      </c>
      <c r="Q111">
        <v>4.3</v>
      </c>
      <c r="R111" s="12">
        <f t="shared" si="11"/>
        <v>4</v>
      </c>
      <c r="S111" s="4">
        <v>7</v>
      </c>
      <c r="T111" s="12" t="str">
        <f t="shared" si="12"/>
        <v>Below</v>
      </c>
      <c r="U111" s="4">
        <f t="shared" si="13"/>
        <v>28</v>
      </c>
      <c r="V111" t="s">
        <v>8381</v>
      </c>
      <c r="W111" t="s">
        <v>8382</v>
      </c>
      <c r="X111" t="s">
        <v>8383</v>
      </c>
      <c r="Y111" t="s">
        <v>8384</v>
      </c>
      <c r="Z111" t="s">
        <v>8385</v>
      </c>
      <c r="AA111" t="s">
        <v>8386</v>
      </c>
      <c r="AB111" t="s">
        <v>8387</v>
      </c>
      <c r="AC111" t="s">
        <v>12739</v>
      </c>
    </row>
    <row r="112" spans="1:29">
      <c r="A112" t="s">
        <v>3979</v>
      </c>
      <c r="B112" t="s">
        <v>3980</v>
      </c>
      <c r="C112" t="s">
        <v>14243</v>
      </c>
      <c r="D112" t="str">
        <f t="shared" si="7"/>
        <v>DisposableBatteries</v>
      </c>
      <c r="E112" t="s">
        <v>10430</v>
      </c>
      <c r="F112" t="str">
        <f>SUBSTITUTE(E112," and "," and ")</f>
        <v>Electronics</v>
      </c>
      <c r="G112" t="s">
        <v>11684</v>
      </c>
      <c r="H112" t="s">
        <v>10489</v>
      </c>
      <c r="K112">
        <v>266</v>
      </c>
      <c r="L112">
        <v>315</v>
      </c>
      <c r="M112" s="12" t="str">
        <f t="shared" si="8"/>
        <v>200–500</v>
      </c>
      <c r="N112" s="2">
        <f t="shared" si="9"/>
        <v>8829450</v>
      </c>
      <c r="O112" s="1">
        <v>0.16</v>
      </c>
      <c r="P112" s="9">
        <f t="shared" si="10"/>
        <v>0</v>
      </c>
      <c r="Q112">
        <v>4.5</v>
      </c>
      <c r="R112" s="12">
        <f t="shared" si="11"/>
        <v>5</v>
      </c>
      <c r="S112" s="14">
        <v>28030</v>
      </c>
      <c r="T112" s="12" t="str">
        <f t="shared" si="12"/>
        <v>Above</v>
      </c>
      <c r="U112" s="4">
        <f t="shared" si="13"/>
        <v>140150</v>
      </c>
      <c r="V112" t="s">
        <v>3981</v>
      </c>
      <c r="W112" t="s">
        <v>3982</v>
      </c>
      <c r="X112" t="s">
        <v>3983</v>
      </c>
      <c r="Y112" t="s">
        <v>3984</v>
      </c>
      <c r="Z112" t="s">
        <v>3985</v>
      </c>
      <c r="AA112" t="s">
        <v>3986</v>
      </c>
      <c r="AB112" t="s">
        <v>3987</v>
      </c>
      <c r="AC112" t="s">
        <v>11685</v>
      </c>
    </row>
    <row r="113" spans="1:29">
      <c r="A113" t="s">
        <v>5499</v>
      </c>
      <c r="B113" t="s">
        <v>5500</v>
      </c>
      <c r="C113" t="s">
        <v>14243</v>
      </c>
      <c r="D113" t="str">
        <f t="shared" si="7"/>
        <v>DisposableBatteries</v>
      </c>
      <c r="E113" t="s">
        <v>10430</v>
      </c>
      <c r="F113" t="str">
        <f>SUBSTITUTE(E113," and "," and ")</f>
        <v>Electronics</v>
      </c>
      <c r="G113" t="s">
        <v>11684</v>
      </c>
      <c r="H113" t="s">
        <v>10489</v>
      </c>
      <c r="K113">
        <v>879</v>
      </c>
      <c r="L113" s="2">
        <v>1109</v>
      </c>
      <c r="M113" s="12" t="str">
        <f t="shared" si="8"/>
        <v>&gt;500</v>
      </c>
      <c r="N113" s="2">
        <f t="shared" si="9"/>
        <v>35043291</v>
      </c>
      <c r="O113" s="1">
        <v>0.21</v>
      </c>
      <c r="P113" s="9">
        <f t="shared" si="10"/>
        <v>0</v>
      </c>
      <c r="Q113">
        <v>4.4000000000000004</v>
      </c>
      <c r="R113" s="12">
        <f t="shared" si="11"/>
        <v>4</v>
      </c>
      <c r="S113" s="14">
        <v>31599</v>
      </c>
      <c r="T113" s="12" t="str">
        <f t="shared" si="12"/>
        <v>Above</v>
      </c>
      <c r="U113" s="4">
        <f t="shared" si="13"/>
        <v>126396</v>
      </c>
      <c r="V113" t="s">
        <v>5501</v>
      </c>
      <c r="W113" t="s">
        <v>5502</v>
      </c>
      <c r="X113" t="s">
        <v>5503</v>
      </c>
      <c r="Y113" t="s">
        <v>5504</v>
      </c>
      <c r="Z113" t="s">
        <v>5505</v>
      </c>
      <c r="AA113" t="s">
        <v>5506</v>
      </c>
      <c r="AB113" t="s">
        <v>5507</v>
      </c>
      <c r="AC113" t="s">
        <v>12043</v>
      </c>
    </row>
    <row r="114" spans="1:29">
      <c r="A114" t="s">
        <v>4567</v>
      </c>
      <c r="B114" t="s">
        <v>4568</v>
      </c>
      <c r="C114" t="s">
        <v>14243</v>
      </c>
      <c r="D114" t="str">
        <f t="shared" si="7"/>
        <v>DisposableBatteries</v>
      </c>
      <c r="E114" t="s">
        <v>10430</v>
      </c>
      <c r="F114" t="str">
        <f>SUBSTITUTE(E114," and "," and ")</f>
        <v>Electronics</v>
      </c>
      <c r="G114" t="s">
        <v>11684</v>
      </c>
      <c r="H114" t="s">
        <v>10489</v>
      </c>
      <c r="K114">
        <v>269</v>
      </c>
      <c r="L114">
        <v>315</v>
      </c>
      <c r="M114" s="12" t="str">
        <f t="shared" si="8"/>
        <v>200–500</v>
      </c>
      <c r="N114" s="2">
        <f t="shared" si="9"/>
        <v>5610150</v>
      </c>
      <c r="O114" s="1">
        <v>0.15</v>
      </c>
      <c r="P114" s="9">
        <f t="shared" si="10"/>
        <v>0</v>
      </c>
      <c r="Q114">
        <v>4.5</v>
      </c>
      <c r="R114" s="12">
        <f t="shared" si="11"/>
        <v>5</v>
      </c>
      <c r="S114" s="14">
        <v>17810</v>
      </c>
      <c r="T114" s="12" t="str">
        <f t="shared" si="12"/>
        <v>Above</v>
      </c>
      <c r="U114" s="4">
        <f t="shared" si="13"/>
        <v>89050</v>
      </c>
      <c r="V114" t="s">
        <v>4569</v>
      </c>
      <c r="W114" t="s">
        <v>4570</v>
      </c>
      <c r="X114" t="s">
        <v>4571</v>
      </c>
      <c r="Y114" t="s">
        <v>4572</v>
      </c>
      <c r="Z114" t="s">
        <v>4573</v>
      </c>
      <c r="AA114" t="s">
        <v>11832</v>
      </c>
      <c r="AB114" t="s">
        <v>4574</v>
      </c>
      <c r="AC114" t="s">
        <v>11833</v>
      </c>
    </row>
    <row r="115" spans="1:29">
      <c r="A115" t="s">
        <v>4954</v>
      </c>
      <c r="B115" t="s">
        <v>4955</v>
      </c>
      <c r="C115" t="s">
        <v>14243</v>
      </c>
      <c r="D115" t="str">
        <f t="shared" si="7"/>
        <v>DisposableBatteries</v>
      </c>
      <c r="E115" t="s">
        <v>10430</v>
      </c>
      <c r="F115" t="str">
        <f>SUBSTITUTE(E115," and "," and ")</f>
        <v>Electronics</v>
      </c>
      <c r="G115" t="s">
        <v>11684</v>
      </c>
      <c r="H115" t="s">
        <v>10489</v>
      </c>
      <c r="K115">
        <v>190</v>
      </c>
      <c r="L115">
        <v>220</v>
      </c>
      <c r="M115" s="12" t="str">
        <f t="shared" si="8"/>
        <v>200–500</v>
      </c>
      <c r="N115" s="2">
        <f t="shared" si="9"/>
        <v>630520</v>
      </c>
      <c r="O115" s="1">
        <v>0.14000000000000001</v>
      </c>
      <c r="P115" s="9">
        <f t="shared" si="10"/>
        <v>0</v>
      </c>
      <c r="Q115">
        <v>4.4000000000000004</v>
      </c>
      <c r="R115" s="12">
        <f t="shared" si="11"/>
        <v>4</v>
      </c>
      <c r="S115" s="14">
        <v>2866</v>
      </c>
      <c r="T115" s="12" t="str">
        <f t="shared" si="12"/>
        <v>Above</v>
      </c>
      <c r="U115" s="4">
        <f t="shared" si="13"/>
        <v>11464</v>
      </c>
      <c r="V115" t="s">
        <v>4956</v>
      </c>
      <c r="W115" t="s">
        <v>4957</v>
      </c>
      <c r="X115" t="s">
        <v>4958</v>
      </c>
      <c r="Y115" t="s">
        <v>4959</v>
      </c>
      <c r="Z115" t="s">
        <v>11921</v>
      </c>
      <c r="AA115" t="s">
        <v>4960</v>
      </c>
      <c r="AB115" t="s">
        <v>4961</v>
      </c>
      <c r="AC115" t="s">
        <v>11922</v>
      </c>
    </row>
    <row r="116" spans="1:29">
      <c r="A116" t="s">
        <v>6667</v>
      </c>
      <c r="B116" t="s">
        <v>6668</v>
      </c>
      <c r="C116" t="s">
        <v>14243</v>
      </c>
      <c r="D116" t="str">
        <f t="shared" si="7"/>
        <v>DisposableBatteries</v>
      </c>
      <c r="E116" t="s">
        <v>10430</v>
      </c>
      <c r="F116" t="str">
        <f>SUBSTITUTE(E116," and "," and ")</f>
        <v>Electronics</v>
      </c>
      <c r="G116" t="s">
        <v>11684</v>
      </c>
      <c r="H116" t="s">
        <v>10489</v>
      </c>
      <c r="K116">
        <v>380</v>
      </c>
      <c r="L116">
        <v>400</v>
      </c>
      <c r="M116" s="12" t="str">
        <f t="shared" si="8"/>
        <v>200–500</v>
      </c>
      <c r="N116" s="2">
        <f t="shared" si="9"/>
        <v>844400</v>
      </c>
      <c r="O116" s="1">
        <v>0.05</v>
      </c>
      <c r="P116" s="9">
        <f t="shared" si="10"/>
        <v>0</v>
      </c>
      <c r="Q116">
        <v>4.4000000000000004</v>
      </c>
      <c r="R116" s="12">
        <f t="shared" si="11"/>
        <v>4</v>
      </c>
      <c r="S116" s="14">
        <v>2111</v>
      </c>
      <c r="T116" s="12" t="str">
        <f t="shared" si="12"/>
        <v>Above</v>
      </c>
      <c r="U116" s="4">
        <f t="shared" si="13"/>
        <v>8444</v>
      </c>
      <c r="V116" t="s">
        <v>6669</v>
      </c>
      <c r="W116" t="s">
        <v>6670</v>
      </c>
      <c r="X116" t="s">
        <v>6671</v>
      </c>
      <c r="Y116" t="s">
        <v>6672</v>
      </c>
      <c r="Z116" t="s">
        <v>6673</v>
      </c>
      <c r="AA116" t="s">
        <v>6674</v>
      </c>
      <c r="AB116" t="s">
        <v>6675</v>
      </c>
      <c r="AC116" t="s">
        <v>12360</v>
      </c>
    </row>
    <row r="117" spans="1:29">
      <c r="A117" t="s">
        <v>4853</v>
      </c>
      <c r="B117" t="s">
        <v>4854</v>
      </c>
      <c r="C117" t="s">
        <v>14243</v>
      </c>
      <c r="D117" t="str">
        <f t="shared" si="7"/>
        <v>DisposableBatteries</v>
      </c>
      <c r="E117" t="s">
        <v>10430</v>
      </c>
      <c r="F117" t="str">
        <f>SUBSTITUTE(E117," and "," and ")</f>
        <v>Electronics</v>
      </c>
      <c r="G117" t="s">
        <v>11684</v>
      </c>
      <c r="H117" t="s">
        <v>10489</v>
      </c>
      <c r="K117">
        <v>159</v>
      </c>
      <c r="L117">
        <v>180</v>
      </c>
      <c r="M117" s="12" t="str">
        <f t="shared" si="8"/>
        <v>&lt;200</v>
      </c>
      <c r="N117" s="2">
        <f t="shared" si="9"/>
        <v>178020</v>
      </c>
      <c r="O117" s="1">
        <v>0.12</v>
      </c>
      <c r="P117" s="9">
        <f t="shared" si="10"/>
        <v>0</v>
      </c>
      <c r="Q117">
        <v>4.3</v>
      </c>
      <c r="R117" s="12">
        <f t="shared" si="11"/>
        <v>4</v>
      </c>
      <c r="S117" s="14">
        <v>989</v>
      </c>
      <c r="T117" s="12" t="str">
        <f t="shared" si="12"/>
        <v>Below</v>
      </c>
      <c r="U117" s="4">
        <f t="shared" si="13"/>
        <v>3956</v>
      </c>
      <c r="V117" t="s">
        <v>4855</v>
      </c>
      <c r="W117" t="s">
        <v>4856</v>
      </c>
      <c r="X117" t="s">
        <v>4857</v>
      </c>
      <c r="Y117" t="s">
        <v>4858</v>
      </c>
      <c r="Z117" t="s">
        <v>4859</v>
      </c>
      <c r="AA117" t="s">
        <v>4860</v>
      </c>
      <c r="AB117" t="s">
        <v>4861</v>
      </c>
      <c r="AC117" t="s">
        <v>11900</v>
      </c>
    </row>
    <row r="118" spans="1:29">
      <c r="A118" t="s">
        <v>4194</v>
      </c>
      <c r="B118" t="s">
        <v>4195</v>
      </c>
      <c r="C118" t="s">
        <v>14243</v>
      </c>
      <c r="D118" t="str">
        <f t="shared" si="7"/>
        <v>DisposableBatteries</v>
      </c>
      <c r="E118" t="s">
        <v>10430</v>
      </c>
      <c r="F118" t="str">
        <f>SUBSTITUTE(E118," and "," and ")</f>
        <v>Electronics</v>
      </c>
      <c r="G118" t="s">
        <v>11684</v>
      </c>
      <c r="H118" t="s">
        <v>10489</v>
      </c>
      <c r="K118">
        <v>149</v>
      </c>
      <c r="L118">
        <v>180</v>
      </c>
      <c r="M118" s="12" t="str">
        <f t="shared" si="8"/>
        <v>&lt;200</v>
      </c>
      <c r="N118" s="2">
        <f t="shared" si="9"/>
        <v>115920</v>
      </c>
      <c r="O118" s="1">
        <v>0.17</v>
      </c>
      <c r="P118" s="9">
        <f t="shared" si="10"/>
        <v>0</v>
      </c>
      <c r="Q118">
        <v>4.4000000000000004</v>
      </c>
      <c r="R118" s="12">
        <f t="shared" si="11"/>
        <v>4</v>
      </c>
      <c r="S118" s="14">
        <v>644</v>
      </c>
      <c r="T118" s="12" t="str">
        <f t="shared" si="12"/>
        <v>Below</v>
      </c>
      <c r="U118" s="4">
        <f t="shared" si="13"/>
        <v>2576</v>
      </c>
      <c r="V118" t="s">
        <v>11747</v>
      </c>
      <c r="W118" t="s">
        <v>4196</v>
      </c>
      <c r="X118" t="s">
        <v>4197</v>
      </c>
      <c r="Y118" t="s">
        <v>4198</v>
      </c>
      <c r="Z118" t="s">
        <v>4199</v>
      </c>
      <c r="AA118" t="s">
        <v>4200</v>
      </c>
      <c r="AB118" t="s">
        <v>4201</v>
      </c>
      <c r="AC118" t="s">
        <v>11748</v>
      </c>
    </row>
    <row r="119" spans="1:29">
      <c r="A119" t="s">
        <v>4650</v>
      </c>
      <c r="B119" t="s">
        <v>4651</v>
      </c>
      <c r="C119" t="s">
        <v>14430</v>
      </c>
      <c r="D119" t="str">
        <f t="shared" si="7"/>
        <v>DomeCameras</v>
      </c>
      <c r="E119" t="s">
        <v>10430</v>
      </c>
      <c r="F119" t="str">
        <f>SUBSTITUTE(E119," and "," and ")</f>
        <v>Electronics</v>
      </c>
      <c r="G119" t="s">
        <v>11701</v>
      </c>
      <c r="H119" t="s">
        <v>10524</v>
      </c>
      <c r="I119" t="s">
        <v>10525</v>
      </c>
      <c r="K119" s="2">
        <v>2499</v>
      </c>
      <c r="L119" s="2">
        <v>3299</v>
      </c>
      <c r="M119" s="12" t="str">
        <f t="shared" si="8"/>
        <v>&gt;500</v>
      </c>
      <c r="N119" s="2">
        <f t="shared" si="9"/>
        <v>307176488</v>
      </c>
      <c r="O119" s="1">
        <v>0.24</v>
      </c>
      <c r="P119" s="9">
        <f t="shared" si="10"/>
        <v>0</v>
      </c>
      <c r="Q119">
        <v>4.2</v>
      </c>
      <c r="R119" s="12">
        <f t="shared" si="11"/>
        <v>4</v>
      </c>
      <c r="S119" s="14">
        <v>93112</v>
      </c>
      <c r="T119" s="12" t="str">
        <f t="shared" si="12"/>
        <v>Above</v>
      </c>
      <c r="U119" s="4">
        <f t="shared" si="13"/>
        <v>372448</v>
      </c>
      <c r="V119" t="s">
        <v>4652</v>
      </c>
      <c r="W119" t="s">
        <v>4653</v>
      </c>
      <c r="X119" t="s">
        <v>4654</v>
      </c>
      <c r="Y119" t="s">
        <v>4655</v>
      </c>
      <c r="Z119" t="s">
        <v>4656</v>
      </c>
      <c r="AA119" t="s">
        <v>4657</v>
      </c>
      <c r="AB119" t="s">
        <v>4658</v>
      </c>
      <c r="AC119" t="s">
        <v>11852</v>
      </c>
    </row>
    <row r="120" spans="1:29">
      <c r="A120" t="s">
        <v>6039</v>
      </c>
      <c r="B120" t="s">
        <v>6040</v>
      </c>
      <c r="C120" t="s">
        <v>14430</v>
      </c>
      <c r="D120" t="str">
        <f t="shared" si="7"/>
        <v>DomeCameras</v>
      </c>
      <c r="E120" t="s">
        <v>10430</v>
      </c>
      <c r="F120" t="str">
        <f>SUBSTITUTE(E120," and "," and ")</f>
        <v>Electronics</v>
      </c>
      <c r="G120" t="s">
        <v>11701</v>
      </c>
      <c r="H120" t="s">
        <v>10524</v>
      </c>
      <c r="I120" t="s">
        <v>10525</v>
      </c>
      <c r="K120" s="2">
        <v>4499</v>
      </c>
      <c r="L120" s="2">
        <v>5999</v>
      </c>
      <c r="M120" s="12" t="str">
        <f t="shared" si="8"/>
        <v>&gt;500</v>
      </c>
      <c r="N120" s="2">
        <f t="shared" si="9"/>
        <v>268131304</v>
      </c>
      <c r="O120" s="1">
        <v>0.25</v>
      </c>
      <c r="P120" s="9">
        <f t="shared" si="10"/>
        <v>0</v>
      </c>
      <c r="Q120">
        <v>4.3</v>
      </c>
      <c r="R120" s="12">
        <f t="shared" si="11"/>
        <v>4</v>
      </c>
      <c r="S120" s="14">
        <v>44696</v>
      </c>
      <c r="T120" s="12" t="str">
        <f t="shared" si="12"/>
        <v>Above</v>
      </c>
      <c r="U120" s="4">
        <f t="shared" si="13"/>
        <v>178784</v>
      </c>
      <c r="V120" t="s">
        <v>6041</v>
      </c>
      <c r="W120" t="s">
        <v>6042</v>
      </c>
      <c r="X120" t="s">
        <v>6043</v>
      </c>
      <c r="Y120" t="s">
        <v>6044</v>
      </c>
      <c r="Z120" t="s">
        <v>6045</v>
      </c>
      <c r="AA120" t="s">
        <v>6046</v>
      </c>
      <c r="AB120" t="s">
        <v>6047</v>
      </c>
      <c r="AC120" t="s">
        <v>12173</v>
      </c>
    </row>
    <row r="121" spans="1:29">
      <c r="A121" t="s">
        <v>6425</v>
      </c>
      <c r="B121" t="s">
        <v>12288</v>
      </c>
      <c r="C121" t="s">
        <v>14430</v>
      </c>
      <c r="D121" t="str">
        <f t="shared" si="7"/>
        <v>DomeCameras</v>
      </c>
      <c r="E121" t="s">
        <v>10430</v>
      </c>
      <c r="F121" t="str">
        <f>SUBSTITUTE(E121," and "," and ")</f>
        <v>Electronics</v>
      </c>
      <c r="G121" t="s">
        <v>11701</v>
      </c>
      <c r="H121" t="s">
        <v>10524</v>
      </c>
      <c r="I121" t="s">
        <v>10525</v>
      </c>
      <c r="K121" s="2">
        <v>2299</v>
      </c>
      <c r="L121" s="2">
        <v>7500</v>
      </c>
      <c r="M121" s="12" t="str">
        <f t="shared" si="8"/>
        <v>&gt;500</v>
      </c>
      <c r="N121" s="2">
        <f t="shared" si="9"/>
        <v>41655000</v>
      </c>
      <c r="O121" s="1">
        <v>0.69</v>
      </c>
      <c r="P121" s="9">
        <f t="shared" si="10"/>
        <v>1</v>
      </c>
      <c r="Q121">
        <v>4.0999999999999996</v>
      </c>
      <c r="R121" s="12">
        <f t="shared" si="11"/>
        <v>4</v>
      </c>
      <c r="S121" s="14">
        <v>5554</v>
      </c>
      <c r="T121" s="12" t="str">
        <f t="shared" si="12"/>
        <v>Above</v>
      </c>
      <c r="U121" s="4">
        <f t="shared" si="13"/>
        <v>22216</v>
      </c>
      <c r="V121" t="s">
        <v>12289</v>
      </c>
      <c r="W121" t="s">
        <v>6426</v>
      </c>
      <c r="X121" t="s">
        <v>6427</v>
      </c>
      <c r="Y121" t="s">
        <v>6428</v>
      </c>
      <c r="Z121" t="s">
        <v>6429</v>
      </c>
      <c r="AA121" t="s">
        <v>6430</v>
      </c>
      <c r="AB121" t="s">
        <v>6431</v>
      </c>
      <c r="AC121" t="s">
        <v>12290</v>
      </c>
    </row>
    <row r="122" spans="1:29">
      <c r="A122" t="s">
        <v>5950</v>
      </c>
      <c r="B122" t="s">
        <v>12155</v>
      </c>
      <c r="C122" t="s">
        <v>14430</v>
      </c>
      <c r="D122" t="str">
        <f t="shared" si="7"/>
        <v>DomeCameras</v>
      </c>
      <c r="E122" t="s">
        <v>10430</v>
      </c>
      <c r="F122" t="str">
        <f>SUBSTITUTE(E122," and "," and ")</f>
        <v>Electronics</v>
      </c>
      <c r="G122" t="s">
        <v>11701</v>
      </c>
      <c r="H122" t="s">
        <v>10524</v>
      </c>
      <c r="I122" t="s">
        <v>10525</v>
      </c>
      <c r="K122" s="2">
        <v>2490</v>
      </c>
      <c r="L122" s="2">
        <v>3990</v>
      </c>
      <c r="M122" s="12" t="str">
        <f t="shared" si="8"/>
        <v>&gt;500</v>
      </c>
      <c r="N122" s="2">
        <f t="shared" si="9"/>
        <v>14387940</v>
      </c>
      <c r="O122" s="1">
        <v>0.38</v>
      </c>
      <c r="P122" s="9">
        <f t="shared" si="10"/>
        <v>0</v>
      </c>
      <c r="Q122">
        <v>4.0999999999999996</v>
      </c>
      <c r="R122" s="12">
        <f t="shared" si="11"/>
        <v>4</v>
      </c>
      <c r="S122" s="14">
        <v>3606</v>
      </c>
      <c r="T122" s="12" t="str">
        <f t="shared" si="12"/>
        <v>Above</v>
      </c>
      <c r="U122" s="4">
        <f t="shared" si="13"/>
        <v>14424</v>
      </c>
      <c r="V122" t="s">
        <v>12156</v>
      </c>
      <c r="W122" t="s">
        <v>5951</v>
      </c>
      <c r="X122" t="s">
        <v>5952</v>
      </c>
      <c r="Y122" t="s">
        <v>5953</v>
      </c>
      <c r="Z122" t="s">
        <v>5954</v>
      </c>
      <c r="AA122" t="s">
        <v>5955</v>
      </c>
      <c r="AB122" t="s">
        <v>5956</v>
      </c>
      <c r="AC122" t="s">
        <v>12157</v>
      </c>
    </row>
    <row r="123" spans="1:29">
      <c r="A123" t="s">
        <v>5752</v>
      </c>
      <c r="B123" t="s">
        <v>12100</v>
      </c>
      <c r="C123" t="s">
        <v>14430</v>
      </c>
      <c r="D123" t="str">
        <f t="shared" si="7"/>
        <v>DomeCameras</v>
      </c>
      <c r="E123" t="s">
        <v>10430</v>
      </c>
      <c r="F123" t="str">
        <f>SUBSTITUTE(E123," and "," and ")</f>
        <v>Electronics</v>
      </c>
      <c r="G123" t="s">
        <v>11701</v>
      </c>
      <c r="H123" t="s">
        <v>10524</v>
      </c>
      <c r="I123" t="s">
        <v>10525</v>
      </c>
      <c r="K123" s="2">
        <v>1999</v>
      </c>
      <c r="L123" s="2">
        <v>4700</v>
      </c>
      <c r="M123" s="12" t="str">
        <f t="shared" si="8"/>
        <v>&gt;500</v>
      </c>
      <c r="N123" s="2">
        <f t="shared" si="9"/>
        <v>8836000</v>
      </c>
      <c r="O123" s="1">
        <v>0.56999999999999995</v>
      </c>
      <c r="P123" s="9">
        <f t="shared" si="10"/>
        <v>1</v>
      </c>
      <c r="Q123">
        <v>3.8</v>
      </c>
      <c r="R123" s="12">
        <f t="shared" si="11"/>
        <v>4</v>
      </c>
      <c r="S123" s="14">
        <v>1880</v>
      </c>
      <c r="T123" s="12" t="str">
        <f t="shared" si="12"/>
        <v>Above</v>
      </c>
      <c r="U123" s="4">
        <f t="shared" si="13"/>
        <v>7520</v>
      </c>
      <c r="V123" t="s">
        <v>12101</v>
      </c>
      <c r="W123" t="s">
        <v>5753</v>
      </c>
      <c r="X123" t="s">
        <v>5754</v>
      </c>
      <c r="Y123" t="s">
        <v>5755</v>
      </c>
      <c r="Z123" t="s">
        <v>5756</v>
      </c>
      <c r="AA123" t="s">
        <v>5757</v>
      </c>
      <c r="AB123" t="s">
        <v>5758</v>
      </c>
      <c r="AC123" t="s">
        <v>12102</v>
      </c>
    </row>
    <row r="124" spans="1:29">
      <c r="A124" t="s">
        <v>7585</v>
      </c>
      <c r="B124" t="s">
        <v>7586</v>
      </c>
      <c r="C124" t="s">
        <v>15207</v>
      </c>
      <c r="D124" t="str">
        <f t="shared" si="7"/>
        <v>DripCoffeeMachines</v>
      </c>
      <c r="E124" t="s">
        <v>11689</v>
      </c>
      <c r="F124" t="str">
        <f>SUBSTITUTE(E124," and "," and ")</f>
        <v>Home and Kitchen</v>
      </c>
      <c r="G124" t="s">
        <v>12374</v>
      </c>
      <c r="H124" t="s">
        <v>12553</v>
      </c>
      <c r="I124" t="s">
        <v>10606</v>
      </c>
      <c r="K124">
        <v>292</v>
      </c>
      <c r="L124">
        <v>499</v>
      </c>
      <c r="M124" s="12" t="str">
        <f t="shared" si="8"/>
        <v>200–500</v>
      </c>
      <c r="N124" s="2">
        <f t="shared" si="9"/>
        <v>2114762</v>
      </c>
      <c r="O124" s="1">
        <v>0.41</v>
      </c>
      <c r="P124" s="9">
        <f t="shared" si="10"/>
        <v>0</v>
      </c>
      <c r="Q124">
        <v>4.0999999999999996</v>
      </c>
      <c r="R124" s="12">
        <f t="shared" si="11"/>
        <v>4</v>
      </c>
      <c r="S124" s="4">
        <v>4238</v>
      </c>
      <c r="T124" s="12" t="str">
        <f t="shared" si="12"/>
        <v>Above</v>
      </c>
      <c r="U124" s="4">
        <f t="shared" si="13"/>
        <v>16952</v>
      </c>
      <c r="V124" t="s">
        <v>12569</v>
      </c>
      <c r="W124" t="s">
        <v>7587</v>
      </c>
      <c r="X124" t="s">
        <v>7588</v>
      </c>
      <c r="Y124" t="s">
        <v>7589</v>
      </c>
      <c r="Z124" t="s">
        <v>7590</v>
      </c>
      <c r="AA124" t="s">
        <v>7591</v>
      </c>
      <c r="AB124" t="s">
        <v>7592</v>
      </c>
      <c r="AC124" t="s">
        <v>12570</v>
      </c>
    </row>
    <row r="125" spans="1:29">
      <c r="A125" t="s">
        <v>9584</v>
      </c>
      <c r="B125" t="s">
        <v>9585</v>
      </c>
      <c r="C125" t="s">
        <v>15207</v>
      </c>
      <c r="D125" t="str">
        <f t="shared" si="7"/>
        <v>DripCoffeeMachines</v>
      </c>
      <c r="E125" t="s">
        <v>11689</v>
      </c>
      <c r="F125" t="str">
        <f>SUBSTITUTE(E125," and "," and ")</f>
        <v>Home and Kitchen</v>
      </c>
      <c r="G125" t="s">
        <v>12374</v>
      </c>
      <c r="H125" t="s">
        <v>12553</v>
      </c>
      <c r="I125" t="s">
        <v>10606</v>
      </c>
      <c r="K125">
        <v>293</v>
      </c>
      <c r="L125">
        <v>499</v>
      </c>
      <c r="M125" s="12" t="str">
        <f t="shared" si="8"/>
        <v>200–500</v>
      </c>
      <c r="N125" s="2">
        <f t="shared" si="9"/>
        <v>726544</v>
      </c>
      <c r="O125" s="1">
        <v>0.41</v>
      </c>
      <c r="P125" s="9">
        <f t="shared" si="10"/>
        <v>0</v>
      </c>
      <c r="Q125">
        <v>4.0999999999999996</v>
      </c>
      <c r="R125" s="12">
        <f t="shared" si="11"/>
        <v>4</v>
      </c>
      <c r="S125" s="4">
        <v>1456</v>
      </c>
      <c r="T125" s="12" t="str">
        <f t="shared" si="12"/>
        <v>Above</v>
      </c>
      <c r="U125" s="4">
        <f t="shared" si="13"/>
        <v>5824</v>
      </c>
      <c r="V125" t="s">
        <v>9586</v>
      </c>
      <c r="W125" t="s">
        <v>9587</v>
      </c>
      <c r="X125" t="s">
        <v>9588</v>
      </c>
      <c r="Y125" t="s">
        <v>9589</v>
      </c>
      <c r="Z125" t="s">
        <v>9590</v>
      </c>
      <c r="AA125" t="s">
        <v>12994</v>
      </c>
      <c r="AB125" t="s">
        <v>9591</v>
      </c>
      <c r="AC125" t="s">
        <v>12995</v>
      </c>
    </row>
    <row r="126" spans="1:29">
      <c r="A126" t="s">
        <v>9616</v>
      </c>
      <c r="B126" t="s">
        <v>9617</v>
      </c>
      <c r="C126" t="s">
        <v>15207</v>
      </c>
      <c r="D126" t="str">
        <f t="shared" si="7"/>
        <v>DripCoffeeMachines</v>
      </c>
      <c r="E126" t="s">
        <v>11689</v>
      </c>
      <c r="F126" t="str">
        <f>SUBSTITUTE(E126," and "," and ")</f>
        <v>Home and Kitchen</v>
      </c>
      <c r="G126" t="s">
        <v>12374</v>
      </c>
      <c r="H126" t="s">
        <v>12553</v>
      </c>
      <c r="I126" t="s">
        <v>10606</v>
      </c>
      <c r="K126">
        <v>249</v>
      </c>
      <c r="L126">
        <v>400</v>
      </c>
      <c r="M126" s="12" t="str">
        <f t="shared" si="8"/>
        <v>200–500</v>
      </c>
      <c r="N126" s="2">
        <f t="shared" si="9"/>
        <v>277200</v>
      </c>
      <c r="O126" s="1">
        <v>0.38</v>
      </c>
      <c r="P126" s="9">
        <f t="shared" si="10"/>
        <v>0</v>
      </c>
      <c r="Q126">
        <v>4.0999999999999996</v>
      </c>
      <c r="R126" s="12">
        <f t="shared" si="11"/>
        <v>4</v>
      </c>
      <c r="S126" s="4">
        <v>693</v>
      </c>
      <c r="T126" s="12" t="str">
        <f t="shared" si="12"/>
        <v>Below</v>
      </c>
      <c r="U126" s="4">
        <f t="shared" si="13"/>
        <v>2772</v>
      </c>
      <c r="V126" t="s">
        <v>9618</v>
      </c>
      <c r="W126" t="s">
        <v>9619</v>
      </c>
      <c r="X126" t="s">
        <v>9620</v>
      </c>
      <c r="Y126" t="s">
        <v>9621</v>
      </c>
      <c r="Z126" t="s">
        <v>9622</v>
      </c>
      <c r="AA126" t="s">
        <v>9623</v>
      </c>
      <c r="AB126" t="s">
        <v>9624</v>
      </c>
      <c r="AC126" t="s">
        <v>13002</v>
      </c>
    </row>
    <row r="127" spans="1:29">
      <c r="A127" t="s">
        <v>8937</v>
      </c>
      <c r="B127" t="s">
        <v>8938</v>
      </c>
      <c r="C127" t="s">
        <v>15207</v>
      </c>
      <c r="D127" t="str">
        <f t="shared" si="7"/>
        <v>DripCoffeeMachines</v>
      </c>
      <c r="E127" t="s">
        <v>11689</v>
      </c>
      <c r="F127" t="str">
        <f>SUBSTITUTE(E127," and "," and ")</f>
        <v>Home and Kitchen</v>
      </c>
      <c r="G127" t="s">
        <v>12374</v>
      </c>
      <c r="H127" t="s">
        <v>12553</v>
      </c>
      <c r="I127" t="s">
        <v>10606</v>
      </c>
      <c r="K127" s="2">
        <v>1189</v>
      </c>
      <c r="L127" s="2">
        <v>2400</v>
      </c>
      <c r="M127" s="12" t="str">
        <f t="shared" si="8"/>
        <v>&gt;500</v>
      </c>
      <c r="N127" s="2">
        <f t="shared" si="9"/>
        <v>1483200</v>
      </c>
      <c r="O127" s="1">
        <v>0.5</v>
      </c>
      <c r="P127" s="9">
        <f t="shared" si="10"/>
        <v>1</v>
      </c>
      <c r="Q127">
        <v>4.0999999999999996</v>
      </c>
      <c r="R127" s="12">
        <f t="shared" si="11"/>
        <v>4</v>
      </c>
      <c r="S127" s="4">
        <v>618</v>
      </c>
      <c r="T127" s="12" t="str">
        <f t="shared" si="12"/>
        <v>Below</v>
      </c>
      <c r="U127" s="4">
        <f t="shared" si="13"/>
        <v>2472</v>
      </c>
      <c r="V127" t="s">
        <v>12862</v>
      </c>
      <c r="W127" t="s">
        <v>8939</v>
      </c>
      <c r="X127" t="s">
        <v>8940</v>
      </c>
      <c r="Y127" t="s">
        <v>8941</v>
      </c>
      <c r="Z127" t="s">
        <v>8942</v>
      </c>
      <c r="AA127" t="s">
        <v>8943</v>
      </c>
      <c r="AB127" t="s">
        <v>8944</v>
      </c>
      <c r="AC127" t="s">
        <v>12863</v>
      </c>
    </row>
    <row r="128" spans="1:29">
      <c r="A128" t="s">
        <v>10204</v>
      </c>
      <c r="B128" t="s">
        <v>10205</v>
      </c>
      <c r="C128" t="s">
        <v>15207</v>
      </c>
      <c r="D128" t="str">
        <f t="shared" si="7"/>
        <v>DripCoffeeMachines</v>
      </c>
      <c r="E128" t="s">
        <v>11689</v>
      </c>
      <c r="F128" t="str">
        <f>SUBSTITUTE(E128," and "," and ")</f>
        <v>Home and Kitchen</v>
      </c>
      <c r="G128" t="s">
        <v>12374</v>
      </c>
      <c r="H128" t="s">
        <v>12553</v>
      </c>
      <c r="I128" t="s">
        <v>10606</v>
      </c>
      <c r="K128" s="2">
        <v>2999</v>
      </c>
      <c r="L128" s="2">
        <v>3595</v>
      </c>
      <c r="M128" s="12" t="str">
        <f t="shared" si="8"/>
        <v>&gt;500</v>
      </c>
      <c r="N128" s="2">
        <f t="shared" si="9"/>
        <v>639910</v>
      </c>
      <c r="O128" s="1">
        <v>0.17</v>
      </c>
      <c r="P128" s="9">
        <f t="shared" si="10"/>
        <v>0</v>
      </c>
      <c r="Q128">
        <v>4</v>
      </c>
      <c r="R128" s="12">
        <f t="shared" si="11"/>
        <v>4</v>
      </c>
      <c r="S128" s="4">
        <v>178</v>
      </c>
      <c r="T128" s="12" t="str">
        <f t="shared" si="12"/>
        <v>Below</v>
      </c>
      <c r="U128" s="4">
        <f t="shared" si="13"/>
        <v>712</v>
      </c>
      <c r="V128" t="s">
        <v>13123</v>
      </c>
      <c r="W128" t="s">
        <v>10206</v>
      </c>
      <c r="X128" t="s">
        <v>10207</v>
      </c>
      <c r="Y128" t="s">
        <v>10208</v>
      </c>
      <c r="Z128" t="s">
        <v>10209</v>
      </c>
      <c r="AA128" t="s">
        <v>10210</v>
      </c>
      <c r="AB128" t="s">
        <v>10211</v>
      </c>
      <c r="AC128" t="s">
        <v>13124</v>
      </c>
    </row>
    <row r="129" spans="1:29">
      <c r="A129" t="s">
        <v>7181</v>
      </c>
      <c r="B129" t="s">
        <v>7182</v>
      </c>
      <c r="C129" t="s">
        <v>15023</v>
      </c>
      <c r="D129" t="str">
        <f t="shared" si="7"/>
        <v>DryIrons</v>
      </c>
      <c r="E129" t="s">
        <v>11689</v>
      </c>
      <c r="F129" t="str">
        <f>SUBSTITUTE(E129," and "," and ")</f>
        <v>Home and Kitchen</v>
      </c>
      <c r="G129" t="s">
        <v>12374</v>
      </c>
      <c r="H129" t="s">
        <v>12383</v>
      </c>
      <c r="I129" t="s">
        <v>12384</v>
      </c>
      <c r="J129" t="s">
        <v>10583</v>
      </c>
      <c r="K129">
        <v>775</v>
      </c>
      <c r="L129">
        <v>875</v>
      </c>
      <c r="M129" s="12" t="str">
        <f t="shared" si="8"/>
        <v>&gt;500</v>
      </c>
      <c r="N129" s="2">
        <f t="shared" si="9"/>
        <v>40816125</v>
      </c>
      <c r="O129" s="1">
        <v>0.11</v>
      </c>
      <c r="P129" s="9">
        <f t="shared" si="10"/>
        <v>0</v>
      </c>
      <c r="Q129">
        <v>4.2</v>
      </c>
      <c r="R129" s="12">
        <f t="shared" si="11"/>
        <v>4</v>
      </c>
      <c r="S129" s="4">
        <v>46647</v>
      </c>
      <c r="T129" s="12" t="str">
        <f t="shared" si="12"/>
        <v>Above</v>
      </c>
      <c r="U129" s="4">
        <f t="shared" si="13"/>
        <v>186588</v>
      </c>
      <c r="V129" t="s">
        <v>7183</v>
      </c>
      <c r="W129" t="s">
        <v>7184</v>
      </c>
      <c r="X129" t="s">
        <v>7185</v>
      </c>
      <c r="Y129" t="s">
        <v>7186</v>
      </c>
      <c r="Z129" t="s">
        <v>7187</v>
      </c>
      <c r="AA129" t="s">
        <v>7188</v>
      </c>
      <c r="AB129" t="s">
        <v>7189</v>
      </c>
      <c r="AC129" t="s">
        <v>12481</v>
      </c>
    </row>
    <row r="130" spans="1:29">
      <c r="A130" t="s">
        <v>7670</v>
      </c>
      <c r="B130" t="s">
        <v>7671</v>
      </c>
      <c r="C130" t="s">
        <v>15023</v>
      </c>
      <c r="D130" t="str">
        <f t="shared" ref="D130:D193" si="14">TRIM(RIGHT(SUBSTITUTE(C130,"|",REPT(" ",99)),99))</f>
        <v>DryIrons</v>
      </c>
      <c r="E130" t="s">
        <v>11689</v>
      </c>
      <c r="F130" t="str">
        <f>SUBSTITUTE(E130," and "," and ")</f>
        <v>Home and Kitchen</v>
      </c>
      <c r="G130" t="s">
        <v>12374</v>
      </c>
      <c r="H130" t="s">
        <v>12383</v>
      </c>
      <c r="I130" t="s">
        <v>12384</v>
      </c>
      <c r="J130" t="s">
        <v>10583</v>
      </c>
      <c r="K130">
        <v>616</v>
      </c>
      <c r="L130" s="2">
        <v>1190</v>
      </c>
      <c r="M130" s="12" t="str">
        <f t="shared" ref="M130:M193" si="15">IF(L130&lt;200, "&lt;200", IF(L130&lt;=500, "200–500", "&gt;500"))</f>
        <v>&gt;500</v>
      </c>
      <c r="N130" s="2">
        <f t="shared" ref="N130:N193" si="16">L130*S130</f>
        <v>44179940</v>
      </c>
      <c r="O130" s="1">
        <v>0.48</v>
      </c>
      <c r="P130" s="9">
        <f t="shared" ref="P130:P193" si="17">COUNTIF(O130,"&gt;=0.5")</f>
        <v>0</v>
      </c>
      <c r="Q130">
        <v>4.0999999999999996</v>
      </c>
      <c r="R130" s="12">
        <f t="shared" ref="R130:R193" si="18">ROUND(Q130,0)</f>
        <v>4</v>
      </c>
      <c r="S130" s="4">
        <v>37126</v>
      </c>
      <c r="T130" s="12" t="str">
        <f t="shared" ref="T130:T193" si="19">IF(S130&lt;1000, "Below", "Above")</f>
        <v>Above</v>
      </c>
      <c r="U130" s="4">
        <f t="shared" ref="U130:U193" si="20">R130*S130</f>
        <v>148504</v>
      </c>
      <c r="V130" t="s">
        <v>7672</v>
      </c>
      <c r="W130" t="s">
        <v>7673</v>
      </c>
      <c r="X130" t="s">
        <v>7674</v>
      </c>
      <c r="Y130" t="s">
        <v>7675</v>
      </c>
      <c r="Z130" t="s">
        <v>7676</v>
      </c>
      <c r="AA130" t="s">
        <v>12586</v>
      </c>
      <c r="AB130" t="s">
        <v>7677</v>
      </c>
      <c r="AC130" t="s">
        <v>12587</v>
      </c>
    </row>
    <row r="131" spans="1:29">
      <c r="A131" t="s">
        <v>6928</v>
      </c>
      <c r="B131" t="s">
        <v>6929</v>
      </c>
      <c r="C131" t="s">
        <v>15023</v>
      </c>
      <c r="D131" t="str">
        <f t="shared" si="14"/>
        <v>DryIrons</v>
      </c>
      <c r="E131" t="s">
        <v>11689</v>
      </c>
      <c r="F131" t="str">
        <f>SUBSTITUTE(E131," and "," and ")</f>
        <v>Home and Kitchen</v>
      </c>
      <c r="G131" t="s">
        <v>12374</v>
      </c>
      <c r="H131" t="s">
        <v>12383</v>
      </c>
      <c r="I131" t="s">
        <v>12384</v>
      </c>
      <c r="J131" t="s">
        <v>10583</v>
      </c>
      <c r="K131">
        <v>599</v>
      </c>
      <c r="L131">
        <v>785</v>
      </c>
      <c r="M131" s="12" t="str">
        <f t="shared" si="15"/>
        <v>&gt;500</v>
      </c>
      <c r="N131" s="2">
        <f t="shared" si="16"/>
        <v>19033895</v>
      </c>
      <c r="O131" s="1">
        <v>0.24</v>
      </c>
      <c r="P131" s="9">
        <f t="shared" si="17"/>
        <v>0</v>
      </c>
      <c r="Q131">
        <v>4.2</v>
      </c>
      <c r="R131" s="12">
        <f t="shared" si="18"/>
        <v>4</v>
      </c>
      <c r="S131" s="4">
        <v>24247</v>
      </c>
      <c r="T131" s="12" t="str">
        <f t="shared" si="19"/>
        <v>Above</v>
      </c>
      <c r="U131" s="4">
        <f t="shared" si="20"/>
        <v>96988</v>
      </c>
      <c r="V131" t="s">
        <v>6930</v>
      </c>
      <c r="W131" t="s">
        <v>6931</v>
      </c>
      <c r="X131" t="s">
        <v>6932</v>
      </c>
      <c r="Y131" t="s">
        <v>6933</v>
      </c>
      <c r="Z131" t="s">
        <v>6934</v>
      </c>
      <c r="AA131" t="s">
        <v>6935</v>
      </c>
      <c r="AB131" t="s">
        <v>6936</v>
      </c>
      <c r="AC131" t="s">
        <v>12422</v>
      </c>
    </row>
    <row r="132" spans="1:29">
      <c r="A132" t="s">
        <v>6856</v>
      </c>
      <c r="B132" t="s">
        <v>6857</v>
      </c>
      <c r="C132" t="s">
        <v>15023</v>
      </c>
      <c r="D132" t="str">
        <f t="shared" si="14"/>
        <v>DryIrons</v>
      </c>
      <c r="E132" t="s">
        <v>11689</v>
      </c>
      <c r="F132" t="str">
        <f>SUBSTITUTE(E132," and "," and ")</f>
        <v>Home and Kitchen</v>
      </c>
      <c r="G132" t="s">
        <v>12374</v>
      </c>
      <c r="H132" t="s">
        <v>12383</v>
      </c>
      <c r="I132" t="s">
        <v>12384</v>
      </c>
      <c r="J132" t="s">
        <v>10583</v>
      </c>
      <c r="K132">
        <v>625</v>
      </c>
      <c r="L132" s="2">
        <v>1400</v>
      </c>
      <c r="M132" s="12" t="str">
        <f t="shared" si="15"/>
        <v>&gt;500</v>
      </c>
      <c r="N132" s="2">
        <f t="shared" si="16"/>
        <v>32642400</v>
      </c>
      <c r="O132" s="1">
        <v>0.55000000000000004</v>
      </c>
      <c r="P132" s="9">
        <f t="shared" si="17"/>
        <v>1</v>
      </c>
      <c r="Q132">
        <v>4.2</v>
      </c>
      <c r="R132" s="12">
        <f t="shared" si="18"/>
        <v>4</v>
      </c>
      <c r="S132" s="4">
        <v>23316</v>
      </c>
      <c r="T132" s="12" t="str">
        <f t="shared" si="19"/>
        <v>Above</v>
      </c>
      <c r="U132" s="4">
        <f t="shared" si="20"/>
        <v>93264</v>
      </c>
      <c r="V132" t="s">
        <v>12403</v>
      </c>
      <c r="W132" t="s">
        <v>6858</v>
      </c>
      <c r="X132" t="s">
        <v>6859</v>
      </c>
      <c r="Y132" t="s">
        <v>6860</v>
      </c>
      <c r="Z132" t="s">
        <v>6861</v>
      </c>
      <c r="AA132" t="s">
        <v>6862</v>
      </c>
      <c r="AB132" t="s">
        <v>6863</v>
      </c>
      <c r="AC132" t="s">
        <v>12404</v>
      </c>
    </row>
    <row r="133" spans="1:29">
      <c r="A133" t="s">
        <v>9165</v>
      </c>
      <c r="B133" t="s">
        <v>9166</v>
      </c>
      <c r="C133" t="s">
        <v>15023</v>
      </c>
      <c r="D133" t="str">
        <f t="shared" si="14"/>
        <v>DryIrons</v>
      </c>
      <c r="E133" t="s">
        <v>11689</v>
      </c>
      <c r="F133" t="str">
        <f>SUBSTITUTE(E133," and "," and ")</f>
        <v>Home and Kitchen</v>
      </c>
      <c r="G133" t="s">
        <v>12374</v>
      </c>
      <c r="H133" t="s">
        <v>12383</v>
      </c>
      <c r="I133" t="s">
        <v>12384</v>
      </c>
      <c r="J133" t="s">
        <v>10583</v>
      </c>
      <c r="K133">
        <v>559</v>
      </c>
      <c r="L133" s="2">
        <v>1010</v>
      </c>
      <c r="M133" s="12" t="str">
        <f t="shared" si="15"/>
        <v>&gt;500</v>
      </c>
      <c r="N133" s="2">
        <f t="shared" si="16"/>
        <v>17498250</v>
      </c>
      <c r="O133" s="1">
        <v>0.45</v>
      </c>
      <c r="P133" s="9">
        <f t="shared" si="17"/>
        <v>0</v>
      </c>
      <c r="Q133">
        <v>4.0999999999999996</v>
      </c>
      <c r="R133" s="12">
        <f t="shared" si="18"/>
        <v>4</v>
      </c>
      <c r="S133" s="4">
        <v>17325</v>
      </c>
      <c r="T133" s="12" t="str">
        <f t="shared" si="19"/>
        <v>Above</v>
      </c>
      <c r="U133" s="4">
        <f t="shared" si="20"/>
        <v>69300</v>
      </c>
      <c r="V133" t="s">
        <v>9167</v>
      </c>
      <c r="W133" t="s">
        <v>9168</v>
      </c>
      <c r="X133" t="s">
        <v>9169</v>
      </c>
      <c r="Y133" t="s">
        <v>9170</v>
      </c>
      <c r="Z133" t="s">
        <v>9171</v>
      </c>
      <c r="AA133" t="s">
        <v>9172</v>
      </c>
      <c r="AB133" t="s">
        <v>9173</v>
      </c>
      <c r="AC133" t="s">
        <v>12914</v>
      </c>
    </row>
    <row r="134" spans="1:29">
      <c r="A134" t="s">
        <v>7222</v>
      </c>
      <c r="B134" t="s">
        <v>7223</v>
      </c>
      <c r="C134" t="s">
        <v>15023</v>
      </c>
      <c r="D134" t="str">
        <f t="shared" si="14"/>
        <v>DryIrons</v>
      </c>
      <c r="E134" t="s">
        <v>11689</v>
      </c>
      <c r="F134" t="str">
        <f>SUBSTITUTE(E134," and "," and ")</f>
        <v>Home and Kitchen</v>
      </c>
      <c r="G134" t="s">
        <v>12374</v>
      </c>
      <c r="H134" t="s">
        <v>12383</v>
      </c>
      <c r="I134" t="s">
        <v>12384</v>
      </c>
      <c r="J134" t="s">
        <v>10583</v>
      </c>
      <c r="K134">
        <v>599</v>
      </c>
      <c r="L134">
        <v>990</v>
      </c>
      <c r="M134" s="12" t="str">
        <f t="shared" si="15"/>
        <v>&gt;500</v>
      </c>
      <c r="N134" s="2">
        <f t="shared" si="16"/>
        <v>16004340</v>
      </c>
      <c r="O134" s="1">
        <v>0.39</v>
      </c>
      <c r="P134" s="9">
        <f t="shared" si="17"/>
        <v>0</v>
      </c>
      <c r="Q134">
        <v>3.9</v>
      </c>
      <c r="R134" s="12">
        <f t="shared" si="18"/>
        <v>4</v>
      </c>
      <c r="S134" s="4">
        <v>16166</v>
      </c>
      <c r="T134" s="12" t="str">
        <f t="shared" si="19"/>
        <v>Above</v>
      </c>
      <c r="U134" s="4">
        <f t="shared" si="20"/>
        <v>64664</v>
      </c>
      <c r="V134" t="s">
        <v>12490</v>
      </c>
      <c r="W134" t="s">
        <v>7224</v>
      </c>
      <c r="X134" t="s">
        <v>7225</v>
      </c>
      <c r="Y134" t="s">
        <v>7226</v>
      </c>
      <c r="Z134" t="s">
        <v>7227</v>
      </c>
      <c r="AA134" t="s">
        <v>7228</v>
      </c>
      <c r="AB134" t="s">
        <v>7229</v>
      </c>
      <c r="AC134" t="s">
        <v>12491</v>
      </c>
    </row>
    <row r="135" spans="1:29">
      <c r="A135" t="s">
        <v>7164</v>
      </c>
      <c r="B135" t="s">
        <v>7165</v>
      </c>
      <c r="C135" t="s">
        <v>15023</v>
      </c>
      <c r="D135" t="str">
        <f t="shared" si="14"/>
        <v>DryIrons</v>
      </c>
      <c r="E135" t="s">
        <v>11689</v>
      </c>
      <c r="F135" t="str">
        <f>SUBSTITUTE(E135," and "," and ")</f>
        <v>Home and Kitchen</v>
      </c>
      <c r="G135" t="s">
        <v>12374</v>
      </c>
      <c r="H135" t="s">
        <v>12383</v>
      </c>
      <c r="I135" t="s">
        <v>12384</v>
      </c>
      <c r="J135" t="s">
        <v>10583</v>
      </c>
      <c r="K135" s="2">
        <v>1321</v>
      </c>
      <c r="L135" s="2">
        <v>1545</v>
      </c>
      <c r="M135" s="12" t="str">
        <f t="shared" si="15"/>
        <v>&gt;500</v>
      </c>
      <c r="N135" s="2">
        <f t="shared" si="16"/>
        <v>23874885</v>
      </c>
      <c r="O135" s="1">
        <v>0.14000000000000001</v>
      </c>
      <c r="P135" s="9">
        <f t="shared" si="17"/>
        <v>0</v>
      </c>
      <c r="Q135">
        <v>4.3</v>
      </c>
      <c r="R135" s="12">
        <f t="shared" si="18"/>
        <v>4</v>
      </c>
      <c r="S135" s="4">
        <v>15453</v>
      </c>
      <c r="T135" s="12" t="str">
        <f t="shared" si="19"/>
        <v>Above</v>
      </c>
      <c r="U135" s="4">
        <f t="shared" si="20"/>
        <v>61812</v>
      </c>
      <c r="V135" t="s">
        <v>7166</v>
      </c>
      <c r="W135" t="s">
        <v>7167</v>
      </c>
      <c r="X135" t="s">
        <v>7168</v>
      </c>
      <c r="Y135" t="s">
        <v>7169</v>
      </c>
      <c r="Z135" t="s">
        <v>7170</v>
      </c>
      <c r="AA135" t="s">
        <v>7171</v>
      </c>
      <c r="AB135" t="s">
        <v>7172</v>
      </c>
      <c r="AC135" t="s">
        <v>12478</v>
      </c>
    </row>
    <row r="136" spans="1:29">
      <c r="A136" t="s">
        <v>7147</v>
      </c>
      <c r="B136" t="s">
        <v>7148</v>
      </c>
      <c r="C136" t="s">
        <v>15023</v>
      </c>
      <c r="D136" t="str">
        <f t="shared" si="14"/>
        <v>DryIrons</v>
      </c>
      <c r="E136" t="s">
        <v>11689</v>
      </c>
      <c r="F136" t="str">
        <f>SUBSTITUTE(E136," and "," and ")</f>
        <v>Home and Kitchen</v>
      </c>
      <c r="G136" t="s">
        <v>12374</v>
      </c>
      <c r="H136" t="s">
        <v>12383</v>
      </c>
      <c r="I136" t="s">
        <v>12384</v>
      </c>
      <c r="J136" t="s">
        <v>10583</v>
      </c>
      <c r="K136">
        <v>549</v>
      </c>
      <c r="L136" s="2">
        <v>1090</v>
      </c>
      <c r="M136" s="12" t="str">
        <f t="shared" si="15"/>
        <v>&gt;500</v>
      </c>
      <c r="N136" s="2">
        <f t="shared" si="16"/>
        <v>14201610</v>
      </c>
      <c r="O136" s="1">
        <v>0.5</v>
      </c>
      <c r="P136" s="9">
        <f t="shared" si="17"/>
        <v>1</v>
      </c>
      <c r="Q136">
        <v>4.2</v>
      </c>
      <c r="R136" s="12">
        <f t="shared" si="18"/>
        <v>4</v>
      </c>
      <c r="S136" s="4">
        <v>13029</v>
      </c>
      <c r="T136" s="12" t="str">
        <f t="shared" si="19"/>
        <v>Above</v>
      </c>
      <c r="U136" s="4">
        <f t="shared" si="20"/>
        <v>52116</v>
      </c>
      <c r="V136" t="s">
        <v>7149</v>
      </c>
      <c r="W136" t="s">
        <v>7150</v>
      </c>
      <c r="X136" t="s">
        <v>7151</v>
      </c>
      <c r="Y136" t="s">
        <v>7152</v>
      </c>
      <c r="Z136" t="s">
        <v>7153</v>
      </c>
      <c r="AA136" t="s">
        <v>7154</v>
      </c>
      <c r="AB136" t="s">
        <v>7155</v>
      </c>
      <c r="AC136" t="s">
        <v>12475</v>
      </c>
    </row>
    <row r="137" spans="1:29">
      <c r="A137" t="s">
        <v>8275</v>
      </c>
      <c r="B137" t="s">
        <v>8276</v>
      </c>
      <c r="C137" t="s">
        <v>15023</v>
      </c>
      <c r="D137" t="str">
        <f t="shared" si="14"/>
        <v>DryIrons</v>
      </c>
      <c r="E137" t="s">
        <v>11689</v>
      </c>
      <c r="F137" t="str">
        <f>SUBSTITUTE(E137," and "," and ")</f>
        <v>Home and Kitchen</v>
      </c>
      <c r="G137" t="s">
        <v>12374</v>
      </c>
      <c r="H137" t="s">
        <v>12383</v>
      </c>
      <c r="I137" t="s">
        <v>12384</v>
      </c>
      <c r="J137" t="s">
        <v>10583</v>
      </c>
      <c r="K137" s="2">
        <v>1099</v>
      </c>
      <c r="L137" s="2">
        <v>1920</v>
      </c>
      <c r="M137" s="12" t="str">
        <f t="shared" si="15"/>
        <v>&gt;500</v>
      </c>
      <c r="N137" s="2">
        <f t="shared" si="16"/>
        <v>18762240</v>
      </c>
      <c r="O137" s="1">
        <v>0.43</v>
      </c>
      <c r="P137" s="9">
        <f t="shared" si="17"/>
        <v>0</v>
      </c>
      <c r="Q137">
        <v>4.2</v>
      </c>
      <c r="R137" s="12">
        <f t="shared" si="18"/>
        <v>4</v>
      </c>
      <c r="S137" s="4">
        <v>9772</v>
      </c>
      <c r="T137" s="12" t="str">
        <f t="shared" si="19"/>
        <v>Above</v>
      </c>
      <c r="U137" s="4">
        <f t="shared" si="20"/>
        <v>39088</v>
      </c>
      <c r="V137" t="s">
        <v>8277</v>
      </c>
      <c r="W137" t="s">
        <v>8278</v>
      </c>
      <c r="X137" t="s">
        <v>8279</v>
      </c>
      <c r="Y137" t="s">
        <v>8280</v>
      </c>
      <c r="Z137" t="s">
        <v>8281</v>
      </c>
      <c r="AA137" t="s">
        <v>8282</v>
      </c>
      <c r="AB137" t="s">
        <v>8283</v>
      </c>
      <c r="AC137" t="s">
        <v>12713</v>
      </c>
    </row>
    <row r="138" spans="1:29">
      <c r="A138" t="s">
        <v>8722</v>
      </c>
      <c r="B138" t="s">
        <v>8723</v>
      </c>
      <c r="C138" t="s">
        <v>15023</v>
      </c>
      <c r="D138" t="str">
        <f t="shared" si="14"/>
        <v>DryIrons</v>
      </c>
      <c r="E138" t="s">
        <v>11689</v>
      </c>
      <c r="F138" t="str">
        <f>SUBSTITUTE(E138," and "," and ")</f>
        <v>Home and Kitchen</v>
      </c>
      <c r="G138" t="s">
        <v>12374</v>
      </c>
      <c r="H138" t="s">
        <v>12383</v>
      </c>
      <c r="I138" t="s">
        <v>12384</v>
      </c>
      <c r="J138" t="s">
        <v>10583</v>
      </c>
      <c r="K138">
        <v>850</v>
      </c>
      <c r="L138" s="2">
        <v>1000</v>
      </c>
      <c r="M138" s="12" t="str">
        <f t="shared" si="15"/>
        <v>&gt;500</v>
      </c>
      <c r="N138" s="2">
        <f t="shared" si="16"/>
        <v>7619000</v>
      </c>
      <c r="O138" s="1">
        <v>0.15</v>
      </c>
      <c r="P138" s="9">
        <f t="shared" si="17"/>
        <v>0</v>
      </c>
      <c r="Q138">
        <v>4.0999999999999996</v>
      </c>
      <c r="R138" s="12">
        <f t="shared" si="18"/>
        <v>4</v>
      </c>
      <c r="S138" s="4">
        <v>7619</v>
      </c>
      <c r="T138" s="12" t="str">
        <f t="shared" si="19"/>
        <v>Above</v>
      </c>
      <c r="U138" s="4">
        <f t="shared" si="20"/>
        <v>30476</v>
      </c>
      <c r="V138" t="s">
        <v>8724</v>
      </c>
      <c r="W138" t="s">
        <v>8725</v>
      </c>
      <c r="X138" t="s">
        <v>8726</v>
      </c>
      <c r="Y138" t="s">
        <v>8727</v>
      </c>
      <c r="Z138" t="s">
        <v>8728</v>
      </c>
      <c r="AA138" t="s">
        <v>8729</v>
      </c>
      <c r="AB138" t="s">
        <v>8730</v>
      </c>
      <c r="AC138" t="s">
        <v>12816</v>
      </c>
    </row>
    <row r="139" spans="1:29">
      <c r="A139" t="s">
        <v>9034</v>
      </c>
      <c r="B139" t="s">
        <v>9035</v>
      </c>
      <c r="C139" t="s">
        <v>15023</v>
      </c>
      <c r="D139" t="str">
        <f t="shared" si="14"/>
        <v>DryIrons</v>
      </c>
      <c r="E139" t="s">
        <v>11689</v>
      </c>
      <c r="F139" t="str">
        <f>SUBSTITUTE(E139," and "," and ")</f>
        <v>Home and Kitchen</v>
      </c>
      <c r="G139" t="s">
        <v>12374</v>
      </c>
      <c r="H139" t="s">
        <v>12383</v>
      </c>
      <c r="I139" t="s">
        <v>12384</v>
      </c>
      <c r="J139" t="s">
        <v>10583</v>
      </c>
      <c r="K139">
        <v>949</v>
      </c>
      <c r="L139">
        <v>975</v>
      </c>
      <c r="M139" s="12" t="str">
        <f t="shared" si="15"/>
        <v>&gt;500</v>
      </c>
      <c r="N139" s="2">
        <f t="shared" si="16"/>
        <v>7042425</v>
      </c>
      <c r="O139" s="1">
        <v>0.03</v>
      </c>
      <c r="P139" s="9">
        <f t="shared" si="17"/>
        <v>0</v>
      </c>
      <c r="Q139">
        <v>4.3</v>
      </c>
      <c r="R139" s="12">
        <f t="shared" si="18"/>
        <v>4</v>
      </c>
      <c r="S139" s="4">
        <v>7223</v>
      </c>
      <c r="T139" s="12" t="str">
        <f t="shared" si="19"/>
        <v>Above</v>
      </c>
      <c r="U139" s="4">
        <f t="shared" si="20"/>
        <v>28892</v>
      </c>
      <c r="V139" t="s">
        <v>9036</v>
      </c>
      <c r="W139" t="s">
        <v>9037</v>
      </c>
      <c r="X139" t="s">
        <v>9038</v>
      </c>
      <c r="Y139" t="s">
        <v>9039</v>
      </c>
      <c r="Z139" t="s">
        <v>9040</v>
      </c>
      <c r="AA139" t="s">
        <v>9041</v>
      </c>
      <c r="AB139" t="s">
        <v>9042</v>
      </c>
      <c r="AC139" t="s">
        <v>12885</v>
      </c>
    </row>
    <row r="140" spans="1:29">
      <c r="A140" t="s">
        <v>9656</v>
      </c>
      <c r="B140" t="s">
        <v>13012</v>
      </c>
      <c r="C140" t="s">
        <v>15023</v>
      </c>
      <c r="D140" t="str">
        <f t="shared" si="14"/>
        <v>DryIrons</v>
      </c>
      <c r="E140" t="s">
        <v>11689</v>
      </c>
      <c r="F140" t="str">
        <f>SUBSTITUTE(E140," and "," and ")</f>
        <v>Home and Kitchen</v>
      </c>
      <c r="G140" t="s">
        <v>12374</v>
      </c>
      <c r="H140" t="s">
        <v>12383</v>
      </c>
      <c r="I140" t="s">
        <v>12384</v>
      </c>
      <c r="J140" t="s">
        <v>10583</v>
      </c>
      <c r="K140">
        <v>889</v>
      </c>
      <c r="L140" s="2">
        <v>1295</v>
      </c>
      <c r="M140" s="12" t="str">
        <f t="shared" si="15"/>
        <v>&gt;500</v>
      </c>
      <c r="N140" s="2">
        <f t="shared" si="16"/>
        <v>8288000</v>
      </c>
      <c r="O140" s="1">
        <v>0.31</v>
      </c>
      <c r="P140" s="9">
        <f t="shared" si="17"/>
        <v>0</v>
      </c>
      <c r="Q140">
        <v>4.3</v>
      </c>
      <c r="R140" s="12">
        <f t="shared" si="18"/>
        <v>4</v>
      </c>
      <c r="S140" s="4">
        <v>6400</v>
      </c>
      <c r="T140" s="12" t="str">
        <f t="shared" si="19"/>
        <v>Above</v>
      </c>
      <c r="U140" s="4">
        <f t="shared" si="20"/>
        <v>25600</v>
      </c>
      <c r="V140" t="s">
        <v>9657</v>
      </c>
      <c r="W140" t="s">
        <v>9658</v>
      </c>
      <c r="X140" t="s">
        <v>9659</v>
      </c>
      <c r="Y140" t="s">
        <v>9660</v>
      </c>
      <c r="Z140" t="s">
        <v>9661</v>
      </c>
      <c r="AA140" t="s">
        <v>9662</v>
      </c>
      <c r="AB140" t="s">
        <v>9663</v>
      </c>
      <c r="AC140" t="s">
        <v>13013</v>
      </c>
    </row>
    <row r="141" spans="1:29">
      <c r="A141" t="s">
        <v>7386</v>
      </c>
      <c r="B141" t="s">
        <v>7387</v>
      </c>
      <c r="C141" t="s">
        <v>15023</v>
      </c>
      <c r="D141" t="str">
        <f t="shared" si="14"/>
        <v>DryIrons</v>
      </c>
      <c r="E141" t="s">
        <v>11689</v>
      </c>
      <c r="F141" t="str">
        <f>SUBSTITUTE(E141," and "," and ")</f>
        <v>Home and Kitchen</v>
      </c>
      <c r="G141" t="s">
        <v>12374</v>
      </c>
      <c r="H141" t="s">
        <v>12383</v>
      </c>
      <c r="I141" t="s">
        <v>12384</v>
      </c>
      <c r="J141" t="s">
        <v>10583</v>
      </c>
      <c r="K141">
        <v>499</v>
      </c>
      <c r="L141">
        <v>625</v>
      </c>
      <c r="M141" s="12" t="str">
        <f t="shared" si="15"/>
        <v>&gt;500</v>
      </c>
      <c r="N141" s="2">
        <f t="shared" si="16"/>
        <v>3346875</v>
      </c>
      <c r="O141" s="1">
        <v>0.2</v>
      </c>
      <c r="P141" s="9">
        <f t="shared" si="17"/>
        <v>0</v>
      </c>
      <c r="Q141">
        <v>4.2</v>
      </c>
      <c r="R141" s="12">
        <f t="shared" si="18"/>
        <v>4</v>
      </c>
      <c r="S141" s="4">
        <v>5355</v>
      </c>
      <c r="T141" s="12" t="str">
        <f t="shared" si="19"/>
        <v>Above</v>
      </c>
      <c r="U141" s="4">
        <f t="shared" si="20"/>
        <v>21420</v>
      </c>
      <c r="V141" t="s">
        <v>7388</v>
      </c>
      <c r="W141" t="s">
        <v>7389</v>
      </c>
      <c r="X141" t="s">
        <v>7390</v>
      </c>
      <c r="Y141" t="s">
        <v>7391</v>
      </c>
      <c r="Z141" t="s">
        <v>7392</v>
      </c>
      <c r="AA141" t="s">
        <v>7393</v>
      </c>
      <c r="AB141" t="s">
        <v>7394</v>
      </c>
      <c r="AC141" t="s">
        <v>12527</v>
      </c>
    </row>
    <row r="142" spans="1:29">
      <c r="A142" t="s">
        <v>9059</v>
      </c>
      <c r="B142" t="s">
        <v>12891</v>
      </c>
      <c r="C142" t="s">
        <v>15023</v>
      </c>
      <c r="D142" t="str">
        <f t="shared" si="14"/>
        <v>DryIrons</v>
      </c>
      <c r="E142" t="s">
        <v>11689</v>
      </c>
      <c r="F142" t="str">
        <f>SUBSTITUTE(E142," and "," and ")</f>
        <v>Home and Kitchen</v>
      </c>
      <c r="G142" t="s">
        <v>12374</v>
      </c>
      <c r="H142" t="s">
        <v>12383</v>
      </c>
      <c r="I142" t="s">
        <v>12384</v>
      </c>
      <c r="J142" t="s">
        <v>10583</v>
      </c>
      <c r="K142">
        <v>717</v>
      </c>
      <c r="L142" s="2">
        <v>1390</v>
      </c>
      <c r="M142" s="12" t="str">
        <f t="shared" si="15"/>
        <v>&gt;500</v>
      </c>
      <c r="N142" s="2">
        <f t="shared" si="16"/>
        <v>6765130</v>
      </c>
      <c r="O142" s="1">
        <v>0.48</v>
      </c>
      <c r="P142" s="9">
        <f t="shared" si="17"/>
        <v>0</v>
      </c>
      <c r="Q142">
        <v>4</v>
      </c>
      <c r="R142" s="12">
        <f t="shared" si="18"/>
        <v>4</v>
      </c>
      <c r="S142" s="4">
        <v>4867</v>
      </c>
      <c r="T142" s="12" t="str">
        <f t="shared" si="19"/>
        <v>Above</v>
      </c>
      <c r="U142" s="4">
        <f t="shared" si="20"/>
        <v>19468</v>
      </c>
      <c r="V142" t="s">
        <v>9060</v>
      </c>
      <c r="W142" t="s">
        <v>9061</v>
      </c>
      <c r="X142" t="s">
        <v>9062</v>
      </c>
      <c r="Y142" t="s">
        <v>9063</v>
      </c>
      <c r="Z142" t="s">
        <v>9064</v>
      </c>
      <c r="AA142" t="s">
        <v>9065</v>
      </c>
      <c r="AB142" t="s">
        <v>9066</v>
      </c>
      <c r="AC142" t="s">
        <v>12892</v>
      </c>
    </row>
    <row r="143" spans="1:29">
      <c r="A143" t="s">
        <v>8353</v>
      </c>
      <c r="B143" t="s">
        <v>8354</v>
      </c>
      <c r="C143" t="s">
        <v>15023</v>
      </c>
      <c r="D143" t="str">
        <f t="shared" si="14"/>
        <v>DryIrons</v>
      </c>
      <c r="E143" t="s">
        <v>11689</v>
      </c>
      <c r="F143" t="str">
        <f>SUBSTITUTE(E143," and "," and ")</f>
        <v>Home and Kitchen</v>
      </c>
      <c r="G143" t="s">
        <v>12374</v>
      </c>
      <c r="H143" t="s">
        <v>12383</v>
      </c>
      <c r="I143" t="s">
        <v>12384</v>
      </c>
      <c r="J143" t="s">
        <v>10583</v>
      </c>
      <c r="K143" s="2">
        <v>1199</v>
      </c>
      <c r="L143" s="2">
        <v>1690</v>
      </c>
      <c r="M143" s="12" t="str">
        <f t="shared" si="15"/>
        <v>&gt;500</v>
      </c>
      <c r="N143" s="2">
        <f t="shared" si="16"/>
        <v>7740200</v>
      </c>
      <c r="O143" s="1">
        <v>0.28999999999999998</v>
      </c>
      <c r="P143" s="9">
        <f t="shared" si="17"/>
        <v>0</v>
      </c>
      <c r="Q143">
        <v>4.2</v>
      </c>
      <c r="R143" s="12">
        <f t="shared" si="18"/>
        <v>4</v>
      </c>
      <c r="S143" s="4">
        <v>4580</v>
      </c>
      <c r="T143" s="12" t="str">
        <f t="shared" si="19"/>
        <v>Above</v>
      </c>
      <c r="U143" s="4">
        <f t="shared" si="20"/>
        <v>18320</v>
      </c>
      <c r="V143" t="s">
        <v>8355</v>
      </c>
      <c r="W143" t="s">
        <v>8356</v>
      </c>
      <c r="X143" t="s">
        <v>8357</v>
      </c>
      <c r="Y143" t="s">
        <v>8358</v>
      </c>
      <c r="Z143" t="s">
        <v>8359</v>
      </c>
      <c r="AA143" t="s">
        <v>8360</v>
      </c>
      <c r="AB143" t="s">
        <v>8361</v>
      </c>
      <c r="AC143" t="s">
        <v>12735</v>
      </c>
    </row>
    <row r="144" spans="1:29">
      <c r="A144" t="s">
        <v>9609</v>
      </c>
      <c r="B144" t="s">
        <v>12999</v>
      </c>
      <c r="C144" t="s">
        <v>15023</v>
      </c>
      <c r="D144" t="str">
        <f t="shared" si="14"/>
        <v>DryIrons</v>
      </c>
      <c r="E144" t="s">
        <v>11689</v>
      </c>
      <c r="F144" t="str">
        <f>SUBSTITUTE(E144," and "," and ")</f>
        <v>Home and Kitchen</v>
      </c>
      <c r="G144" t="s">
        <v>12374</v>
      </c>
      <c r="H144" t="s">
        <v>12383</v>
      </c>
      <c r="I144" t="s">
        <v>12384</v>
      </c>
      <c r="J144" t="s">
        <v>10583</v>
      </c>
      <c r="K144">
        <v>849</v>
      </c>
      <c r="L144" s="2">
        <v>1190</v>
      </c>
      <c r="M144" s="12" t="str">
        <f t="shared" si="15"/>
        <v>&gt;500</v>
      </c>
      <c r="N144" s="2">
        <f t="shared" si="16"/>
        <v>4978960</v>
      </c>
      <c r="O144" s="1">
        <v>0.28999999999999998</v>
      </c>
      <c r="P144" s="9">
        <f t="shared" si="17"/>
        <v>0</v>
      </c>
      <c r="Q144">
        <v>4.2</v>
      </c>
      <c r="R144" s="12">
        <f t="shared" si="18"/>
        <v>4</v>
      </c>
      <c r="S144" s="4">
        <v>4184</v>
      </c>
      <c r="T144" s="12" t="str">
        <f t="shared" si="19"/>
        <v>Above</v>
      </c>
      <c r="U144" s="4">
        <f t="shared" si="20"/>
        <v>16736</v>
      </c>
      <c r="V144" t="s">
        <v>13000</v>
      </c>
      <c r="W144" t="s">
        <v>9610</v>
      </c>
      <c r="X144" t="s">
        <v>9611</v>
      </c>
      <c r="Y144" t="s">
        <v>9612</v>
      </c>
      <c r="Z144" t="s">
        <v>9613</v>
      </c>
      <c r="AA144" t="s">
        <v>9614</v>
      </c>
      <c r="AB144" t="s">
        <v>9615</v>
      </c>
      <c r="AC144" t="s">
        <v>13001</v>
      </c>
    </row>
    <row r="145" spans="1:29">
      <c r="A145" t="s">
        <v>9743</v>
      </c>
      <c r="B145" t="s">
        <v>9744</v>
      </c>
      <c r="C145" t="s">
        <v>15023</v>
      </c>
      <c r="D145" t="str">
        <f t="shared" si="14"/>
        <v>DryIrons</v>
      </c>
      <c r="E145" t="s">
        <v>11689</v>
      </c>
      <c r="F145" t="str">
        <f>SUBSTITUTE(E145," and "," and ")</f>
        <v>Home and Kitchen</v>
      </c>
      <c r="G145" t="s">
        <v>12374</v>
      </c>
      <c r="H145" t="s">
        <v>12383</v>
      </c>
      <c r="I145" t="s">
        <v>12384</v>
      </c>
      <c r="J145" t="s">
        <v>10583</v>
      </c>
      <c r="K145" s="2">
        <v>1110</v>
      </c>
      <c r="L145" s="2">
        <v>1599</v>
      </c>
      <c r="M145" s="12" t="str">
        <f t="shared" si="15"/>
        <v>&gt;500</v>
      </c>
      <c r="N145" s="2">
        <f t="shared" si="16"/>
        <v>6431178</v>
      </c>
      <c r="O145" s="1">
        <v>0.31</v>
      </c>
      <c r="P145" s="9">
        <f t="shared" si="17"/>
        <v>0</v>
      </c>
      <c r="Q145">
        <v>4.3</v>
      </c>
      <c r="R145" s="12">
        <f t="shared" si="18"/>
        <v>4</v>
      </c>
      <c r="S145" s="4">
        <v>4022</v>
      </c>
      <c r="T145" s="12" t="str">
        <f t="shared" si="19"/>
        <v>Above</v>
      </c>
      <c r="U145" s="4">
        <f t="shared" si="20"/>
        <v>16088</v>
      </c>
      <c r="V145" t="s">
        <v>9745</v>
      </c>
      <c r="W145" t="s">
        <v>9746</v>
      </c>
      <c r="X145" t="s">
        <v>9747</v>
      </c>
      <c r="Y145" t="s">
        <v>9748</v>
      </c>
      <c r="Z145" t="s">
        <v>9749</v>
      </c>
      <c r="AA145" t="s">
        <v>9750</v>
      </c>
      <c r="AB145" t="s">
        <v>9751</v>
      </c>
      <c r="AC145" t="s">
        <v>13025</v>
      </c>
    </row>
    <row r="146" spans="1:29">
      <c r="A146" t="s">
        <v>9436</v>
      </c>
      <c r="B146" t="s">
        <v>9437</v>
      </c>
      <c r="C146" t="s">
        <v>15023</v>
      </c>
      <c r="D146" t="str">
        <f t="shared" si="14"/>
        <v>DryIrons</v>
      </c>
      <c r="E146" t="s">
        <v>11689</v>
      </c>
      <c r="F146" t="str">
        <f>SUBSTITUTE(E146," and "," and ")</f>
        <v>Home and Kitchen</v>
      </c>
      <c r="G146" t="s">
        <v>12374</v>
      </c>
      <c r="H146" t="s">
        <v>12383</v>
      </c>
      <c r="I146" t="s">
        <v>12384</v>
      </c>
      <c r="J146" t="s">
        <v>10583</v>
      </c>
      <c r="K146">
        <v>645</v>
      </c>
      <c r="L146" s="2">
        <v>1100</v>
      </c>
      <c r="M146" s="12" t="str">
        <f t="shared" si="15"/>
        <v>&gt;500</v>
      </c>
      <c r="N146" s="2">
        <f t="shared" si="16"/>
        <v>3598100</v>
      </c>
      <c r="O146" s="1">
        <v>0.41</v>
      </c>
      <c r="P146" s="9">
        <f t="shared" si="17"/>
        <v>0</v>
      </c>
      <c r="Q146">
        <v>4</v>
      </c>
      <c r="R146" s="12">
        <f t="shared" si="18"/>
        <v>4</v>
      </c>
      <c r="S146" s="4">
        <v>3271</v>
      </c>
      <c r="T146" s="12" t="str">
        <f t="shared" si="19"/>
        <v>Above</v>
      </c>
      <c r="U146" s="4">
        <f t="shared" si="20"/>
        <v>13084</v>
      </c>
      <c r="V146" t="s">
        <v>9438</v>
      </c>
      <c r="W146" t="s">
        <v>9439</v>
      </c>
      <c r="X146" t="s">
        <v>9440</v>
      </c>
      <c r="Y146" t="s">
        <v>9441</v>
      </c>
      <c r="Z146" t="s">
        <v>9442</v>
      </c>
      <c r="AA146" t="s">
        <v>9443</v>
      </c>
      <c r="AB146" t="s">
        <v>9444</v>
      </c>
      <c r="AC146" t="s">
        <v>12971</v>
      </c>
    </row>
    <row r="147" spans="1:29">
      <c r="A147" t="s">
        <v>7885</v>
      </c>
      <c r="B147" t="s">
        <v>7886</v>
      </c>
      <c r="C147" t="s">
        <v>15023</v>
      </c>
      <c r="D147" t="str">
        <f t="shared" si="14"/>
        <v>DryIrons</v>
      </c>
      <c r="E147" t="s">
        <v>11689</v>
      </c>
      <c r="F147" t="str">
        <f>SUBSTITUTE(E147," and "," and ")</f>
        <v>Home and Kitchen</v>
      </c>
      <c r="G147" t="s">
        <v>12374</v>
      </c>
      <c r="H147" t="s">
        <v>12383</v>
      </c>
      <c r="I147" t="s">
        <v>12384</v>
      </c>
      <c r="J147" t="s">
        <v>10583</v>
      </c>
      <c r="K147">
        <v>499</v>
      </c>
      <c r="L147">
        <v>940</v>
      </c>
      <c r="M147" s="12" t="str">
        <f t="shared" si="15"/>
        <v>&gt;500</v>
      </c>
      <c r="N147" s="2">
        <f t="shared" si="16"/>
        <v>2853840</v>
      </c>
      <c r="O147" s="1">
        <v>0.47</v>
      </c>
      <c r="P147" s="9">
        <f t="shared" si="17"/>
        <v>0</v>
      </c>
      <c r="Q147">
        <v>4.0999999999999996</v>
      </c>
      <c r="R147" s="12">
        <f t="shared" si="18"/>
        <v>4</v>
      </c>
      <c r="S147" s="4">
        <v>3036</v>
      </c>
      <c r="T147" s="12" t="str">
        <f t="shared" si="19"/>
        <v>Above</v>
      </c>
      <c r="U147" s="4">
        <f t="shared" si="20"/>
        <v>12144</v>
      </c>
      <c r="V147" t="s">
        <v>7388</v>
      </c>
      <c r="W147" t="s">
        <v>7887</v>
      </c>
      <c r="X147" t="s">
        <v>7888</v>
      </c>
      <c r="Y147" t="s">
        <v>7889</v>
      </c>
      <c r="Z147" t="s">
        <v>12630</v>
      </c>
      <c r="AA147" t="s">
        <v>7890</v>
      </c>
      <c r="AB147" t="s">
        <v>7891</v>
      </c>
      <c r="AC147" t="s">
        <v>12631</v>
      </c>
    </row>
    <row r="148" spans="1:29">
      <c r="A148" t="s">
        <v>10237</v>
      </c>
      <c r="B148" t="s">
        <v>10238</v>
      </c>
      <c r="C148" t="s">
        <v>15023</v>
      </c>
      <c r="D148" t="str">
        <f t="shared" si="14"/>
        <v>DryIrons</v>
      </c>
      <c r="E148" t="s">
        <v>11689</v>
      </c>
      <c r="F148" t="str">
        <f>SUBSTITUTE(E148," and "," and ")</f>
        <v>Home and Kitchen</v>
      </c>
      <c r="G148" t="s">
        <v>12374</v>
      </c>
      <c r="H148" t="s">
        <v>12383</v>
      </c>
      <c r="I148" t="s">
        <v>12384</v>
      </c>
      <c r="J148" t="s">
        <v>10583</v>
      </c>
      <c r="K148">
        <v>457</v>
      </c>
      <c r="L148">
        <v>799</v>
      </c>
      <c r="M148" s="12" t="str">
        <f t="shared" si="15"/>
        <v>&gt;500</v>
      </c>
      <c r="N148" s="2">
        <f t="shared" si="16"/>
        <v>1492532</v>
      </c>
      <c r="O148" s="1">
        <v>0.43</v>
      </c>
      <c r="P148" s="9">
        <f t="shared" si="17"/>
        <v>0</v>
      </c>
      <c r="Q148">
        <v>4.3</v>
      </c>
      <c r="R148" s="12">
        <f t="shared" si="18"/>
        <v>4</v>
      </c>
      <c r="S148" s="4">
        <v>1868</v>
      </c>
      <c r="T148" s="12" t="str">
        <f t="shared" si="19"/>
        <v>Above</v>
      </c>
      <c r="U148" s="4">
        <f t="shared" si="20"/>
        <v>7472</v>
      </c>
      <c r="V148" t="s">
        <v>10239</v>
      </c>
      <c r="W148" t="s">
        <v>10240</v>
      </c>
      <c r="X148" t="s">
        <v>10241</v>
      </c>
      <c r="Y148" t="s">
        <v>10242</v>
      </c>
      <c r="Z148" t="s">
        <v>10243</v>
      </c>
      <c r="AA148" t="s">
        <v>10244</v>
      </c>
      <c r="AB148" t="s">
        <v>10245</v>
      </c>
      <c r="AC148" t="s">
        <v>13130</v>
      </c>
    </row>
    <row r="149" spans="1:29">
      <c r="A149" t="s">
        <v>7797</v>
      </c>
      <c r="B149" t="s">
        <v>7798</v>
      </c>
      <c r="C149" t="s">
        <v>15023</v>
      </c>
      <c r="D149" t="str">
        <f t="shared" si="14"/>
        <v>DryIrons</v>
      </c>
      <c r="E149" t="s">
        <v>11689</v>
      </c>
      <c r="F149" t="str">
        <f>SUBSTITUTE(E149," and "," and ")</f>
        <v>Home and Kitchen</v>
      </c>
      <c r="G149" t="s">
        <v>12374</v>
      </c>
      <c r="H149" t="s">
        <v>12383</v>
      </c>
      <c r="I149" t="s">
        <v>12384</v>
      </c>
      <c r="J149" t="s">
        <v>10583</v>
      </c>
      <c r="K149">
        <v>479</v>
      </c>
      <c r="L149" s="2">
        <v>1000</v>
      </c>
      <c r="M149" s="12" t="str">
        <f t="shared" si="15"/>
        <v>&gt;500</v>
      </c>
      <c r="N149" s="2">
        <f t="shared" si="16"/>
        <v>1559000</v>
      </c>
      <c r="O149" s="1">
        <v>0.52</v>
      </c>
      <c r="P149" s="9">
        <f t="shared" si="17"/>
        <v>1</v>
      </c>
      <c r="Q149">
        <v>4.2</v>
      </c>
      <c r="R149" s="12">
        <f t="shared" si="18"/>
        <v>4</v>
      </c>
      <c r="S149" s="4">
        <v>1559</v>
      </c>
      <c r="T149" s="12" t="str">
        <f t="shared" si="19"/>
        <v>Above</v>
      </c>
      <c r="U149" s="4">
        <f t="shared" si="20"/>
        <v>6236</v>
      </c>
      <c r="V149" t="s">
        <v>12608</v>
      </c>
      <c r="W149" t="s">
        <v>7799</v>
      </c>
      <c r="X149" t="s">
        <v>7800</v>
      </c>
      <c r="Y149" t="s">
        <v>7801</v>
      </c>
      <c r="Z149" t="s">
        <v>7802</v>
      </c>
      <c r="AA149" t="s">
        <v>7803</v>
      </c>
      <c r="AB149" t="s">
        <v>7804</v>
      </c>
      <c r="AC149" t="s">
        <v>12609</v>
      </c>
    </row>
    <row r="150" spans="1:29">
      <c r="A150" t="s">
        <v>9324</v>
      </c>
      <c r="B150" t="s">
        <v>9325</v>
      </c>
      <c r="C150" t="s">
        <v>15023</v>
      </c>
      <c r="D150" t="str">
        <f t="shared" si="14"/>
        <v>DryIrons</v>
      </c>
      <c r="E150" t="s">
        <v>11689</v>
      </c>
      <c r="F150" t="str">
        <f>SUBSTITUTE(E150," and "," and ")</f>
        <v>Home and Kitchen</v>
      </c>
      <c r="G150" t="s">
        <v>12374</v>
      </c>
      <c r="H150" t="s">
        <v>12383</v>
      </c>
      <c r="I150" t="s">
        <v>12384</v>
      </c>
      <c r="J150" t="s">
        <v>10583</v>
      </c>
      <c r="K150">
        <v>699</v>
      </c>
      <c r="L150">
        <v>850</v>
      </c>
      <c r="M150" s="12" t="str">
        <f t="shared" si="15"/>
        <v>&gt;500</v>
      </c>
      <c r="N150" s="2">
        <f t="shared" si="16"/>
        <v>940100</v>
      </c>
      <c r="O150" s="1">
        <v>0.18</v>
      </c>
      <c r="P150" s="9">
        <f t="shared" si="17"/>
        <v>0</v>
      </c>
      <c r="Q150">
        <v>4.0999999999999996</v>
      </c>
      <c r="R150" s="12">
        <f t="shared" si="18"/>
        <v>4</v>
      </c>
      <c r="S150" s="4">
        <v>1106</v>
      </c>
      <c r="T150" s="12" t="str">
        <f t="shared" si="19"/>
        <v>Above</v>
      </c>
      <c r="U150" s="4">
        <f t="shared" si="20"/>
        <v>4424</v>
      </c>
      <c r="V150" t="s">
        <v>9326</v>
      </c>
      <c r="W150" t="s">
        <v>9327</v>
      </c>
      <c r="X150" t="s">
        <v>9328</v>
      </c>
      <c r="Y150" t="s">
        <v>9329</v>
      </c>
      <c r="Z150" t="s">
        <v>10423</v>
      </c>
      <c r="AA150" t="s">
        <v>10424</v>
      </c>
      <c r="AB150" t="s">
        <v>9330</v>
      </c>
      <c r="AC150" t="s">
        <v>12945</v>
      </c>
    </row>
    <row r="151" spans="1:29">
      <c r="A151" t="s">
        <v>8316</v>
      </c>
      <c r="B151" t="s">
        <v>8317</v>
      </c>
      <c r="C151" t="s">
        <v>15023</v>
      </c>
      <c r="D151" t="str">
        <f t="shared" si="14"/>
        <v>DryIrons</v>
      </c>
      <c r="E151" t="s">
        <v>11689</v>
      </c>
      <c r="F151" t="str">
        <f>SUBSTITUTE(E151," and "," and ")</f>
        <v>Home and Kitchen</v>
      </c>
      <c r="G151" t="s">
        <v>12374</v>
      </c>
      <c r="H151" t="s">
        <v>12383</v>
      </c>
      <c r="I151" t="s">
        <v>12384</v>
      </c>
      <c r="J151" t="s">
        <v>10583</v>
      </c>
      <c r="K151" s="2">
        <v>1049</v>
      </c>
      <c r="L151" s="2">
        <v>1950</v>
      </c>
      <c r="M151" s="12" t="str">
        <f t="shared" si="15"/>
        <v>&gt;500</v>
      </c>
      <c r="N151" s="2">
        <f t="shared" si="16"/>
        <v>487500</v>
      </c>
      <c r="O151" s="1">
        <v>0.46</v>
      </c>
      <c r="P151" s="9">
        <f t="shared" si="17"/>
        <v>0</v>
      </c>
      <c r="Q151">
        <v>3.8</v>
      </c>
      <c r="R151" s="12">
        <f t="shared" si="18"/>
        <v>4</v>
      </c>
      <c r="S151" s="4">
        <v>250</v>
      </c>
      <c r="T151" s="12" t="str">
        <f t="shared" si="19"/>
        <v>Below</v>
      </c>
      <c r="U151" s="4">
        <f t="shared" si="20"/>
        <v>1000</v>
      </c>
      <c r="V151" t="s">
        <v>12722</v>
      </c>
      <c r="W151" t="s">
        <v>8318</v>
      </c>
      <c r="X151" t="s">
        <v>8319</v>
      </c>
      <c r="Y151" t="s">
        <v>8320</v>
      </c>
      <c r="Z151" t="s">
        <v>8321</v>
      </c>
      <c r="AA151" t="s">
        <v>8322</v>
      </c>
      <c r="AB151" t="s">
        <v>8323</v>
      </c>
      <c r="AC151" t="s">
        <v>12723</v>
      </c>
    </row>
    <row r="152" spans="1:29">
      <c r="A152" t="s">
        <v>9174</v>
      </c>
      <c r="B152" t="s">
        <v>12915</v>
      </c>
      <c r="C152" t="s">
        <v>15023</v>
      </c>
      <c r="D152" t="str">
        <f t="shared" si="14"/>
        <v>DryIrons</v>
      </c>
      <c r="E152" t="s">
        <v>11689</v>
      </c>
      <c r="F152" t="str">
        <f>SUBSTITUTE(E152," and "," and ")</f>
        <v>Home and Kitchen</v>
      </c>
      <c r="G152" t="s">
        <v>12374</v>
      </c>
      <c r="H152" t="s">
        <v>12383</v>
      </c>
      <c r="I152" t="s">
        <v>12384</v>
      </c>
      <c r="J152" t="s">
        <v>10583</v>
      </c>
      <c r="K152">
        <v>660</v>
      </c>
      <c r="L152" s="2">
        <v>1100</v>
      </c>
      <c r="M152" s="12" t="str">
        <f t="shared" si="15"/>
        <v>&gt;500</v>
      </c>
      <c r="N152" s="2">
        <f t="shared" si="16"/>
        <v>100100</v>
      </c>
      <c r="O152" s="1">
        <v>0.4</v>
      </c>
      <c r="P152" s="9">
        <f t="shared" si="17"/>
        <v>0</v>
      </c>
      <c r="Q152">
        <v>3.6</v>
      </c>
      <c r="R152" s="12">
        <f t="shared" si="18"/>
        <v>4</v>
      </c>
      <c r="S152" s="4">
        <v>91</v>
      </c>
      <c r="T152" s="12" t="str">
        <f t="shared" si="19"/>
        <v>Below</v>
      </c>
      <c r="U152" s="4">
        <f t="shared" si="20"/>
        <v>364</v>
      </c>
      <c r="V152" t="s">
        <v>9175</v>
      </c>
      <c r="W152" t="s">
        <v>9176</v>
      </c>
      <c r="X152" t="s">
        <v>9177</v>
      </c>
      <c r="Y152" t="s">
        <v>9178</v>
      </c>
      <c r="Z152" t="s">
        <v>9179</v>
      </c>
      <c r="AA152" t="s">
        <v>9180</v>
      </c>
      <c r="AB152" t="s">
        <v>9181</v>
      </c>
      <c r="AC152" t="s">
        <v>12916</v>
      </c>
    </row>
    <row r="153" spans="1:29">
      <c r="A153" t="s">
        <v>4150</v>
      </c>
      <c r="B153" t="s">
        <v>4151</v>
      </c>
      <c r="C153" t="s">
        <v>14300</v>
      </c>
      <c r="D153" t="str">
        <f t="shared" si="14"/>
        <v>DustCovers</v>
      </c>
      <c r="E153" t="s">
        <v>10651</v>
      </c>
      <c r="F153" t="str">
        <f>SUBSTITUTE(E153," and "," and ")</f>
        <v>Computers and Accessories</v>
      </c>
      <c r="G153" t="s">
        <v>10648</v>
      </c>
      <c r="H153" t="s">
        <v>11645</v>
      </c>
      <c r="I153" t="s">
        <v>11740</v>
      </c>
      <c r="J153" t="s">
        <v>10503</v>
      </c>
      <c r="K153">
        <v>39</v>
      </c>
      <c r="L153">
        <v>299</v>
      </c>
      <c r="M153" s="12" t="str">
        <f t="shared" si="15"/>
        <v>200–500</v>
      </c>
      <c r="N153" s="2">
        <f t="shared" si="16"/>
        <v>4554667</v>
      </c>
      <c r="O153" s="1">
        <v>0.87</v>
      </c>
      <c r="P153" s="9">
        <f t="shared" si="17"/>
        <v>1</v>
      </c>
      <c r="Q153">
        <v>3.5</v>
      </c>
      <c r="R153" s="12">
        <f t="shared" si="18"/>
        <v>4</v>
      </c>
      <c r="S153" s="4">
        <v>15233</v>
      </c>
      <c r="T153" s="12" t="str">
        <f t="shared" si="19"/>
        <v>Above</v>
      </c>
      <c r="U153" s="4">
        <f t="shared" si="20"/>
        <v>60932</v>
      </c>
      <c r="V153" t="s">
        <v>4152</v>
      </c>
      <c r="W153" t="s">
        <v>4153</v>
      </c>
      <c r="X153" t="s">
        <v>4154</v>
      </c>
      <c r="Y153" t="s">
        <v>4155</v>
      </c>
      <c r="Z153" t="s">
        <v>4156</v>
      </c>
      <c r="AA153" t="s">
        <v>4157</v>
      </c>
      <c r="AB153" t="s">
        <v>4158</v>
      </c>
      <c r="AC153" t="s">
        <v>11741</v>
      </c>
    </row>
    <row r="154" spans="1:29">
      <c r="A154" t="s">
        <v>5734</v>
      </c>
      <c r="B154" t="s">
        <v>5735</v>
      </c>
      <c r="C154" t="s">
        <v>14300</v>
      </c>
      <c r="D154" t="str">
        <f t="shared" si="14"/>
        <v>DustCovers</v>
      </c>
      <c r="E154" t="s">
        <v>10651</v>
      </c>
      <c r="F154" t="str">
        <f>SUBSTITUTE(E154," and "," and ")</f>
        <v>Computers and Accessories</v>
      </c>
      <c r="G154" t="s">
        <v>10648</v>
      </c>
      <c r="H154" t="s">
        <v>11645</v>
      </c>
      <c r="I154" t="s">
        <v>11740</v>
      </c>
      <c r="J154" t="s">
        <v>10503</v>
      </c>
      <c r="K154">
        <v>115</v>
      </c>
      <c r="L154">
        <v>999</v>
      </c>
      <c r="M154" s="12" t="str">
        <f t="shared" si="15"/>
        <v>&gt;500</v>
      </c>
      <c r="N154" s="2">
        <f t="shared" si="16"/>
        <v>5686308</v>
      </c>
      <c r="O154" s="1">
        <v>0.88</v>
      </c>
      <c r="P154" s="9">
        <f t="shared" si="17"/>
        <v>1</v>
      </c>
      <c r="Q154">
        <v>3.3</v>
      </c>
      <c r="R154" s="12">
        <f t="shared" si="18"/>
        <v>3</v>
      </c>
      <c r="S154" s="4">
        <v>5692</v>
      </c>
      <c r="T154" s="12" t="str">
        <f t="shared" si="19"/>
        <v>Above</v>
      </c>
      <c r="U154" s="4">
        <f t="shared" si="20"/>
        <v>17076</v>
      </c>
      <c r="V154" t="s">
        <v>5736</v>
      </c>
      <c r="W154" t="s">
        <v>5737</v>
      </c>
      <c r="X154" t="s">
        <v>5738</v>
      </c>
      <c r="Y154" t="s">
        <v>5739</v>
      </c>
      <c r="Z154" t="s">
        <v>5740</v>
      </c>
      <c r="AA154" t="s">
        <v>5741</v>
      </c>
      <c r="AB154" t="s">
        <v>5742</v>
      </c>
      <c r="AC154" t="s">
        <v>12098</v>
      </c>
    </row>
    <row r="155" spans="1:29">
      <c r="A155" t="s">
        <v>1633</v>
      </c>
      <c r="B155" t="s">
        <v>1634</v>
      </c>
      <c r="C155" t="s">
        <v>13586</v>
      </c>
      <c r="D155" t="str">
        <f t="shared" si="14"/>
        <v>DVICables</v>
      </c>
      <c r="E155" t="s">
        <v>10651</v>
      </c>
      <c r="F155" t="str">
        <f>SUBSTITUTE(E155," and "," and ")</f>
        <v>Computers and Accessories</v>
      </c>
      <c r="G155" t="s">
        <v>10648</v>
      </c>
      <c r="H155" t="s">
        <v>10649</v>
      </c>
      <c r="I155" t="s">
        <v>10427</v>
      </c>
      <c r="J155" t="s">
        <v>10445</v>
      </c>
      <c r="K155">
        <v>499</v>
      </c>
      <c r="L155" s="2">
        <v>1100</v>
      </c>
      <c r="M155" s="12" t="str">
        <f t="shared" si="15"/>
        <v>&gt;500</v>
      </c>
      <c r="N155" s="2">
        <f t="shared" si="16"/>
        <v>27694700</v>
      </c>
      <c r="O155" s="1">
        <v>0.55000000000000004</v>
      </c>
      <c r="P155" s="9">
        <f t="shared" si="17"/>
        <v>1</v>
      </c>
      <c r="Q155">
        <v>4.4000000000000004</v>
      </c>
      <c r="R155" s="12">
        <f t="shared" si="18"/>
        <v>4</v>
      </c>
      <c r="S155" s="4">
        <v>25177</v>
      </c>
      <c r="T155" s="12" t="str">
        <f t="shared" si="19"/>
        <v>Above</v>
      </c>
      <c r="U155" s="4">
        <f t="shared" si="20"/>
        <v>100708</v>
      </c>
      <c r="V155" t="s">
        <v>1635</v>
      </c>
      <c r="W155" t="s">
        <v>1636</v>
      </c>
      <c r="X155" t="s">
        <v>1637</v>
      </c>
      <c r="Y155" t="s">
        <v>1638</v>
      </c>
      <c r="Z155" t="s">
        <v>1639</v>
      </c>
      <c r="AA155" t="s">
        <v>1640</v>
      </c>
      <c r="AB155" t="s">
        <v>1641</v>
      </c>
      <c r="AC155" t="s">
        <v>11055</v>
      </c>
    </row>
    <row r="156" spans="1:29">
      <c r="A156" t="s">
        <v>6079</v>
      </c>
      <c r="B156" t="s">
        <v>6080</v>
      </c>
      <c r="C156" t="s">
        <v>14792</v>
      </c>
      <c r="D156" t="str">
        <f t="shared" si="14"/>
        <v>Earpads</v>
      </c>
      <c r="E156" t="s">
        <v>10430</v>
      </c>
      <c r="F156" t="str">
        <f>SUBSTITUTE(E156," and "," and ")</f>
        <v>Electronics</v>
      </c>
      <c r="G156" t="s">
        <v>11232</v>
      </c>
      <c r="H156" t="s">
        <v>10557</v>
      </c>
      <c r="K156">
        <v>99</v>
      </c>
      <c r="L156">
        <v>999</v>
      </c>
      <c r="M156" s="12" t="str">
        <f t="shared" si="15"/>
        <v>&gt;500</v>
      </c>
      <c r="N156" s="2">
        <f t="shared" si="16"/>
        <v>593406</v>
      </c>
      <c r="O156" s="1">
        <v>0.9</v>
      </c>
      <c r="P156" s="9">
        <f t="shared" si="17"/>
        <v>1</v>
      </c>
      <c r="Q156">
        <v>3.8</v>
      </c>
      <c r="R156" s="12">
        <f t="shared" si="18"/>
        <v>4</v>
      </c>
      <c r="S156" s="14">
        <v>594</v>
      </c>
      <c r="T156" s="12" t="str">
        <f t="shared" si="19"/>
        <v>Below</v>
      </c>
      <c r="U156" s="4">
        <f t="shared" si="20"/>
        <v>2376</v>
      </c>
      <c r="V156" t="s">
        <v>6081</v>
      </c>
      <c r="W156" t="s">
        <v>6082</v>
      </c>
      <c r="X156" t="s">
        <v>6083</v>
      </c>
      <c r="Y156" t="s">
        <v>6084</v>
      </c>
      <c r="Z156" t="s">
        <v>6085</v>
      </c>
      <c r="AA156" t="s">
        <v>6086</v>
      </c>
      <c r="AB156" t="s">
        <v>6087</v>
      </c>
      <c r="AC156" t="s">
        <v>12185</v>
      </c>
    </row>
    <row r="157" spans="1:29">
      <c r="A157" t="s">
        <v>7271</v>
      </c>
      <c r="B157" t="s">
        <v>7272</v>
      </c>
      <c r="C157" t="s">
        <v>15097</v>
      </c>
      <c r="D157" t="str">
        <f t="shared" si="14"/>
        <v>EggBoilers</v>
      </c>
      <c r="E157" t="s">
        <v>11689</v>
      </c>
      <c r="F157" t="str">
        <f>SUBSTITUTE(E157," and "," and ")</f>
        <v>Home and Kitchen</v>
      </c>
      <c r="G157" t="s">
        <v>12374</v>
      </c>
      <c r="H157" t="s">
        <v>10572</v>
      </c>
      <c r="I157" t="s">
        <v>10594</v>
      </c>
      <c r="K157">
        <v>349</v>
      </c>
      <c r="L157">
        <v>999</v>
      </c>
      <c r="M157" s="12" t="str">
        <f t="shared" si="15"/>
        <v>&gt;500</v>
      </c>
      <c r="N157" s="2">
        <f t="shared" si="16"/>
        <v>15630354</v>
      </c>
      <c r="O157" s="1">
        <v>0.65</v>
      </c>
      <c r="P157" s="9">
        <f t="shared" si="17"/>
        <v>1</v>
      </c>
      <c r="Q157">
        <v>4</v>
      </c>
      <c r="R157" s="12">
        <f t="shared" si="18"/>
        <v>4</v>
      </c>
      <c r="S157" s="4">
        <v>15646</v>
      </c>
      <c r="T157" s="12" t="str">
        <f t="shared" si="19"/>
        <v>Above</v>
      </c>
      <c r="U157" s="4">
        <f t="shared" si="20"/>
        <v>62584</v>
      </c>
      <c r="V157" t="s">
        <v>7273</v>
      </c>
      <c r="W157" t="s">
        <v>7274</v>
      </c>
      <c r="X157" t="s">
        <v>7275</v>
      </c>
      <c r="Y157" t="s">
        <v>7276</v>
      </c>
      <c r="Z157" t="s">
        <v>7277</v>
      </c>
      <c r="AA157" t="s">
        <v>7278</v>
      </c>
      <c r="AB157" t="s">
        <v>7279</v>
      </c>
      <c r="AC157" t="s">
        <v>12502</v>
      </c>
    </row>
    <row r="158" spans="1:29">
      <c r="A158" t="s">
        <v>7113</v>
      </c>
      <c r="B158" t="s">
        <v>7114</v>
      </c>
      <c r="C158" t="s">
        <v>15097</v>
      </c>
      <c r="D158" t="str">
        <f t="shared" si="14"/>
        <v>EggBoilers</v>
      </c>
      <c r="E158" t="s">
        <v>11689</v>
      </c>
      <c r="F158" t="str">
        <f>SUBSTITUTE(E158," and "," and ")</f>
        <v>Home and Kitchen</v>
      </c>
      <c r="G158" t="s">
        <v>12374</v>
      </c>
      <c r="H158" t="s">
        <v>10572</v>
      </c>
      <c r="I158" t="s">
        <v>10594</v>
      </c>
      <c r="K158">
        <v>379</v>
      </c>
      <c r="L158">
        <v>999</v>
      </c>
      <c r="M158" s="12" t="str">
        <f t="shared" si="15"/>
        <v>&gt;500</v>
      </c>
      <c r="N158" s="2">
        <f t="shared" si="16"/>
        <v>3092904</v>
      </c>
      <c r="O158" s="1">
        <v>0.62</v>
      </c>
      <c r="P158" s="9">
        <f t="shared" si="17"/>
        <v>1</v>
      </c>
      <c r="Q158">
        <v>4.3</v>
      </c>
      <c r="R158" s="12">
        <f t="shared" si="18"/>
        <v>4</v>
      </c>
      <c r="S158" s="4">
        <v>3096</v>
      </c>
      <c r="T158" s="12" t="str">
        <f t="shared" si="19"/>
        <v>Above</v>
      </c>
      <c r="U158" s="4">
        <f t="shared" si="20"/>
        <v>12384</v>
      </c>
      <c r="V158" t="s">
        <v>7115</v>
      </c>
      <c r="W158" t="s">
        <v>7116</v>
      </c>
      <c r="X158" t="s">
        <v>7117</v>
      </c>
      <c r="Y158" t="s">
        <v>7118</v>
      </c>
      <c r="Z158" t="s">
        <v>7119</v>
      </c>
      <c r="AA158" t="s">
        <v>12469</v>
      </c>
      <c r="AB158" t="s">
        <v>7120</v>
      </c>
      <c r="AC158" t="s">
        <v>12470</v>
      </c>
    </row>
    <row r="159" spans="1:29">
      <c r="A159" t="s">
        <v>8812</v>
      </c>
      <c r="B159" t="s">
        <v>8813</v>
      </c>
      <c r="C159" t="s">
        <v>15097</v>
      </c>
      <c r="D159" t="str">
        <f t="shared" si="14"/>
        <v>EggBoilers</v>
      </c>
      <c r="E159" t="s">
        <v>11689</v>
      </c>
      <c r="F159" t="str">
        <f>SUBSTITUTE(E159," and "," and ")</f>
        <v>Home and Kitchen</v>
      </c>
      <c r="G159" t="s">
        <v>12374</v>
      </c>
      <c r="H159" t="s">
        <v>10572</v>
      </c>
      <c r="I159" t="s">
        <v>10594</v>
      </c>
      <c r="K159">
        <v>699</v>
      </c>
      <c r="L159" s="2">
        <v>1599</v>
      </c>
      <c r="M159" s="12" t="str">
        <f t="shared" si="15"/>
        <v>&gt;500</v>
      </c>
      <c r="N159" s="2">
        <f t="shared" si="16"/>
        <v>3677700</v>
      </c>
      <c r="O159" s="1">
        <v>0.56000000000000005</v>
      </c>
      <c r="P159" s="9">
        <f t="shared" si="17"/>
        <v>1</v>
      </c>
      <c r="Q159">
        <v>4.7</v>
      </c>
      <c r="R159" s="12">
        <f t="shared" si="18"/>
        <v>5</v>
      </c>
      <c r="S159" s="4">
        <v>2300</v>
      </c>
      <c r="T159" s="12" t="str">
        <f t="shared" si="19"/>
        <v>Above</v>
      </c>
      <c r="U159" s="4">
        <f t="shared" si="20"/>
        <v>11500</v>
      </c>
      <c r="V159" t="s">
        <v>8814</v>
      </c>
      <c r="W159" t="s">
        <v>8815</v>
      </c>
      <c r="X159" t="s">
        <v>8816</v>
      </c>
      <c r="Y159" t="s">
        <v>8817</v>
      </c>
      <c r="Z159" t="s">
        <v>8818</v>
      </c>
      <c r="AA159" t="s">
        <v>8819</v>
      </c>
      <c r="AB159" t="s">
        <v>8820</v>
      </c>
      <c r="AC159" t="s">
        <v>12836</v>
      </c>
    </row>
    <row r="160" spans="1:29">
      <c r="A160" t="s">
        <v>8091</v>
      </c>
      <c r="B160" t="s">
        <v>8092</v>
      </c>
      <c r="C160" t="s">
        <v>15097</v>
      </c>
      <c r="D160" t="str">
        <f t="shared" si="14"/>
        <v>EggBoilers</v>
      </c>
      <c r="E160" t="s">
        <v>11689</v>
      </c>
      <c r="F160" t="str">
        <f>SUBSTITUTE(E160," and "," and ")</f>
        <v>Home and Kitchen</v>
      </c>
      <c r="G160" t="s">
        <v>12374</v>
      </c>
      <c r="H160" t="s">
        <v>10572</v>
      </c>
      <c r="I160" t="s">
        <v>10594</v>
      </c>
      <c r="K160" s="2">
        <v>1099</v>
      </c>
      <c r="L160" s="2">
        <v>1899</v>
      </c>
      <c r="M160" s="12" t="str">
        <f t="shared" si="15"/>
        <v>&gt;500</v>
      </c>
      <c r="N160" s="2">
        <f t="shared" si="16"/>
        <v>3439089</v>
      </c>
      <c r="O160" s="1">
        <v>0.42</v>
      </c>
      <c r="P160" s="9">
        <f t="shared" si="17"/>
        <v>0</v>
      </c>
      <c r="Q160">
        <v>4.3</v>
      </c>
      <c r="R160" s="12">
        <f t="shared" si="18"/>
        <v>4</v>
      </c>
      <c r="S160" s="4">
        <v>1811</v>
      </c>
      <c r="T160" s="12" t="str">
        <f t="shared" si="19"/>
        <v>Above</v>
      </c>
      <c r="U160" s="4">
        <f t="shared" si="20"/>
        <v>7244</v>
      </c>
      <c r="V160" t="s">
        <v>8093</v>
      </c>
      <c r="W160" t="s">
        <v>8094</v>
      </c>
      <c r="X160" t="s">
        <v>8095</v>
      </c>
      <c r="Y160" t="s">
        <v>8096</v>
      </c>
      <c r="Z160" t="s">
        <v>8097</v>
      </c>
      <c r="AA160" t="s">
        <v>8098</v>
      </c>
      <c r="AB160" t="s">
        <v>8099</v>
      </c>
      <c r="AC160" t="s">
        <v>12674</v>
      </c>
    </row>
    <row r="161" spans="1:29">
      <c r="A161" t="s">
        <v>8445</v>
      </c>
      <c r="B161" t="s">
        <v>8446</v>
      </c>
      <c r="C161" t="s">
        <v>15097</v>
      </c>
      <c r="D161" t="str">
        <f t="shared" si="14"/>
        <v>EggBoilers</v>
      </c>
      <c r="E161" t="s">
        <v>11689</v>
      </c>
      <c r="F161" t="str">
        <f>SUBSTITUTE(E161," and "," and ")</f>
        <v>Home and Kitchen</v>
      </c>
      <c r="G161" t="s">
        <v>12374</v>
      </c>
      <c r="H161" t="s">
        <v>10572</v>
      </c>
      <c r="I161" t="s">
        <v>10594</v>
      </c>
      <c r="K161" s="2">
        <v>1199</v>
      </c>
      <c r="L161" s="2">
        <v>3500</v>
      </c>
      <c r="M161" s="12" t="str">
        <f t="shared" si="15"/>
        <v>&gt;500</v>
      </c>
      <c r="N161" s="2">
        <f t="shared" si="16"/>
        <v>6307000</v>
      </c>
      <c r="O161" s="1">
        <v>0.66</v>
      </c>
      <c r="P161" s="9">
        <f t="shared" si="17"/>
        <v>1</v>
      </c>
      <c r="Q161">
        <v>4.3</v>
      </c>
      <c r="R161" s="12">
        <f t="shared" si="18"/>
        <v>4</v>
      </c>
      <c r="S161" s="4">
        <v>1802</v>
      </c>
      <c r="T161" s="12" t="str">
        <f t="shared" si="19"/>
        <v>Above</v>
      </c>
      <c r="U161" s="4">
        <f t="shared" si="20"/>
        <v>7208</v>
      </c>
      <c r="V161" t="s">
        <v>8447</v>
      </c>
      <c r="W161" t="s">
        <v>8448</v>
      </c>
      <c r="X161" t="s">
        <v>8449</v>
      </c>
      <c r="Y161" t="s">
        <v>8450</v>
      </c>
      <c r="Z161" t="s">
        <v>8451</v>
      </c>
      <c r="AA161" t="s">
        <v>8452</v>
      </c>
      <c r="AB161" t="s">
        <v>8453</v>
      </c>
      <c r="AC161" t="s">
        <v>12752</v>
      </c>
    </row>
    <row r="162" spans="1:29">
      <c r="A162" t="s">
        <v>8362</v>
      </c>
      <c r="B162" t="s">
        <v>8363</v>
      </c>
      <c r="C162" t="s">
        <v>15097</v>
      </c>
      <c r="D162" t="str">
        <f t="shared" si="14"/>
        <v>EggBoilers</v>
      </c>
      <c r="E162" t="s">
        <v>11689</v>
      </c>
      <c r="F162" t="str">
        <f>SUBSTITUTE(E162," and "," and ")</f>
        <v>Home and Kitchen</v>
      </c>
      <c r="G162" t="s">
        <v>12374</v>
      </c>
      <c r="H162" t="s">
        <v>10572</v>
      </c>
      <c r="I162" t="s">
        <v>10594</v>
      </c>
      <c r="K162" s="2">
        <v>1052</v>
      </c>
      <c r="L162" s="2">
        <v>1790</v>
      </c>
      <c r="M162" s="12" t="str">
        <f t="shared" si="15"/>
        <v>&gt;500</v>
      </c>
      <c r="N162" s="2">
        <f t="shared" si="16"/>
        <v>2513160</v>
      </c>
      <c r="O162" s="1">
        <v>0.41</v>
      </c>
      <c r="P162" s="9">
        <f t="shared" si="17"/>
        <v>0</v>
      </c>
      <c r="Q162">
        <v>4.3</v>
      </c>
      <c r="R162" s="12">
        <f t="shared" si="18"/>
        <v>4</v>
      </c>
      <c r="S162" s="4">
        <v>1404</v>
      </c>
      <c r="T162" s="12" t="str">
        <f t="shared" si="19"/>
        <v>Above</v>
      </c>
      <c r="U162" s="4">
        <f t="shared" si="20"/>
        <v>5616</v>
      </c>
      <c r="V162" t="s">
        <v>8364</v>
      </c>
      <c r="W162" t="s">
        <v>8365</v>
      </c>
      <c r="X162" t="s">
        <v>8366</v>
      </c>
      <c r="Y162" t="s">
        <v>8367</v>
      </c>
      <c r="Z162" t="s">
        <v>8368</v>
      </c>
      <c r="AA162" t="s">
        <v>8369</v>
      </c>
      <c r="AB162" t="s">
        <v>8370</v>
      </c>
      <c r="AC162" t="s">
        <v>12736</v>
      </c>
    </row>
    <row r="163" spans="1:29">
      <c r="A163" t="s">
        <v>7635</v>
      </c>
      <c r="B163" t="s">
        <v>7636</v>
      </c>
      <c r="C163" t="s">
        <v>15097</v>
      </c>
      <c r="D163" t="str">
        <f t="shared" si="14"/>
        <v>EggBoilers</v>
      </c>
      <c r="E163" t="s">
        <v>11689</v>
      </c>
      <c r="F163" t="str">
        <f>SUBSTITUTE(E163," and "," and ")</f>
        <v>Home and Kitchen</v>
      </c>
      <c r="G163" t="s">
        <v>12374</v>
      </c>
      <c r="H163" t="s">
        <v>10572</v>
      </c>
      <c r="I163" t="s">
        <v>10594</v>
      </c>
      <c r="K163">
        <v>368</v>
      </c>
      <c r="L163">
        <v>699</v>
      </c>
      <c r="M163" s="12" t="str">
        <f t="shared" si="15"/>
        <v>&gt;500</v>
      </c>
      <c r="N163" s="2">
        <f t="shared" si="16"/>
        <v>866760</v>
      </c>
      <c r="O163" s="1">
        <v>0.47</v>
      </c>
      <c r="P163" s="9">
        <f t="shared" si="17"/>
        <v>0</v>
      </c>
      <c r="Q163">
        <v>4.0999999999999996</v>
      </c>
      <c r="R163" s="12">
        <f t="shared" si="18"/>
        <v>4</v>
      </c>
      <c r="S163" s="4">
        <v>1240</v>
      </c>
      <c r="T163" s="12" t="str">
        <f t="shared" si="19"/>
        <v>Above</v>
      </c>
      <c r="U163" s="4">
        <f t="shared" si="20"/>
        <v>4960</v>
      </c>
      <c r="V163" t="s">
        <v>7637</v>
      </c>
      <c r="W163" t="s">
        <v>7638</v>
      </c>
      <c r="X163" t="s">
        <v>7639</v>
      </c>
      <c r="Y163" t="s">
        <v>7640</v>
      </c>
      <c r="Z163" t="s">
        <v>7641</v>
      </c>
      <c r="AA163" t="s">
        <v>7642</v>
      </c>
      <c r="AB163" t="s">
        <v>7643</v>
      </c>
      <c r="AC163" t="s">
        <v>12580</v>
      </c>
    </row>
    <row r="164" spans="1:29">
      <c r="A164" t="s">
        <v>10007</v>
      </c>
      <c r="B164" t="s">
        <v>13081</v>
      </c>
      <c r="C164" t="s">
        <v>15097</v>
      </c>
      <c r="D164" t="str">
        <f t="shared" si="14"/>
        <v>EggBoilers</v>
      </c>
      <c r="E164" t="s">
        <v>11689</v>
      </c>
      <c r="F164" t="str">
        <f>SUBSTITUTE(E164," and "," and ")</f>
        <v>Home and Kitchen</v>
      </c>
      <c r="G164" t="s">
        <v>12374</v>
      </c>
      <c r="H164" t="s">
        <v>10572</v>
      </c>
      <c r="I164" t="s">
        <v>10594</v>
      </c>
      <c r="K164" s="2">
        <v>1624</v>
      </c>
      <c r="L164" s="2">
        <v>2495</v>
      </c>
      <c r="M164" s="12" t="str">
        <f t="shared" si="15"/>
        <v>&gt;500</v>
      </c>
      <c r="N164" s="2">
        <f t="shared" si="16"/>
        <v>2063365</v>
      </c>
      <c r="O164" s="1">
        <v>0.35</v>
      </c>
      <c r="P164" s="9">
        <f t="shared" si="17"/>
        <v>0</v>
      </c>
      <c r="Q164">
        <v>4.0999999999999996</v>
      </c>
      <c r="R164" s="12">
        <f t="shared" si="18"/>
        <v>4</v>
      </c>
      <c r="S164" s="4">
        <v>827</v>
      </c>
      <c r="T164" s="12" t="str">
        <f t="shared" si="19"/>
        <v>Below</v>
      </c>
      <c r="U164" s="4">
        <f t="shared" si="20"/>
        <v>3308</v>
      </c>
      <c r="V164" t="s">
        <v>13082</v>
      </c>
      <c r="W164" t="s">
        <v>10008</v>
      </c>
      <c r="X164" t="s">
        <v>10009</v>
      </c>
      <c r="Y164" t="s">
        <v>10010</v>
      </c>
      <c r="Z164" t="s">
        <v>10011</v>
      </c>
      <c r="AA164" t="s">
        <v>10012</v>
      </c>
      <c r="AB164" t="s">
        <v>10013</v>
      </c>
      <c r="AC164" t="s">
        <v>13083</v>
      </c>
    </row>
    <row r="165" spans="1:29">
      <c r="A165" t="s">
        <v>7427</v>
      </c>
      <c r="B165" t="s">
        <v>7428</v>
      </c>
      <c r="C165" t="s">
        <v>15097</v>
      </c>
      <c r="D165" t="str">
        <f t="shared" si="14"/>
        <v>EggBoilers</v>
      </c>
      <c r="E165" t="s">
        <v>11689</v>
      </c>
      <c r="F165" t="str">
        <f>SUBSTITUTE(E165," and "," and ")</f>
        <v>Home and Kitchen</v>
      </c>
      <c r="G165" t="s">
        <v>12374</v>
      </c>
      <c r="H165" t="s">
        <v>10572</v>
      </c>
      <c r="I165" t="s">
        <v>10594</v>
      </c>
      <c r="K165">
        <v>353</v>
      </c>
      <c r="L165" s="2">
        <v>1199</v>
      </c>
      <c r="M165" s="12" t="str">
        <f t="shared" si="15"/>
        <v>&gt;500</v>
      </c>
      <c r="N165" s="2">
        <f t="shared" si="16"/>
        <v>754171</v>
      </c>
      <c r="O165" s="1">
        <v>0.71</v>
      </c>
      <c r="P165" s="9">
        <f t="shared" si="17"/>
        <v>1</v>
      </c>
      <c r="Q165">
        <v>4.3</v>
      </c>
      <c r="R165" s="12">
        <f t="shared" si="18"/>
        <v>4</v>
      </c>
      <c r="S165" s="4">
        <v>629</v>
      </c>
      <c r="T165" s="12" t="str">
        <f t="shared" si="19"/>
        <v>Below</v>
      </c>
      <c r="U165" s="4">
        <f t="shared" si="20"/>
        <v>2516</v>
      </c>
      <c r="V165" t="s">
        <v>7429</v>
      </c>
      <c r="W165" t="s">
        <v>7430</v>
      </c>
      <c r="X165" t="s">
        <v>7431</v>
      </c>
      <c r="Y165" t="s">
        <v>7432</v>
      </c>
      <c r="Z165" t="s">
        <v>7433</v>
      </c>
      <c r="AA165" t="s">
        <v>7434</v>
      </c>
      <c r="AB165" t="s">
        <v>7435</v>
      </c>
      <c r="AC165" t="s">
        <v>12536</v>
      </c>
    </row>
    <row r="166" spans="1:29">
      <c r="A166" t="s">
        <v>8640</v>
      </c>
      <c r="B166" t="s">
        <v>8641</v>
      </c>
      <c r="C166" t="s">
        <v>15097</v>
      </c>
      <c r="D166" t="str">
        <f t="shared" si="14"/>
        <v>EggBoilers</v>
      </c>
      <c r="E166" t="s">
        <v>11689</v>
      </c>
      <c r="F166" t="str">
        <f>SUBSTITUTE(E166," and "," and ")</f>
        <v>Home and Kitchen</v>
      </c>
      <c r="G166" t="s">
        <v>12374</v>
      </c>
      <c r="H166" t="s">
        <v>10572</v>
      </c>
      <c r="I166" t="s">
        <v>10594</v>
      </c>
      <c r="K166" s="2">
        <v>1399</v>
      </c>
      <c r="L166" s="2">
        <v>2290</v>
      </c>
      <c r="M166" s="12" t="str">
        <f t="shared" si="15"/>
        <v>&gt;500</v>
      </c>
      <c r="N166" s="2">
        <f t="shared" si="16"/>
        <v>1055690</v>
      </c>
      <c r="O166" s="1">
        <v>0.39</v>
      </c>
      <c r="P166" s="9">
        <f t="shared" si="17"/>
        <v>0</v>
      </c>
      <c r="Q166">
        <v>4.4000000000000004</v>
      </c>
      <c r="R166" s="12">
        <f t="shared" si="18"/>
        <v>4</v>
      </c>
      <c r="S166" s="4">
        <v>461</v>
      </c>
      <c r="T166" s="12" t="str">
        <f t="shared" si="19"/>
        <v>Below</v>
      </c>
      <c r="U166" s="4">
        <f t="shared" si="20"/>
        <v>1844</v>
      </c>
      <c r="V166" t="s">
        <v>12798</v>
      </c>
      <c r="W166" t="s">
        <v>8642</v>
      </c>
      <c r="X166" t="s">
        <v>8643</v>
      </c>
      <c r="Y166" t="s">
        <v>8644</v>
      </c>
      <c r="Z166" t="s">
        <v>8645</v>
      </c>
      <c r="AA166" t="s">
        <v>8646</v>
      </c>
      <c r="AB166" t="s">
        <v>8647</v>
      </c>
      <c r="AC166" t="s">
        <v>12799</v>
      </c>
    </row>
    <row r="167" spans="1:29">
      <c r="A167" t="s">
        <v>9182</v>
      </c>
      <c r="B167" t="s">
        <v>9183</v>
      </c>
      <c r="C167" t="s">
        <v>15097</v>
      </c>
      <c r="D167" t="str">
        <f t="shared" si="14"/>
        <v>EggBoilers</v>
      </c>
      <c r="E167" t="s">
        <v>11689</v>
      </c>
      <c r="F167" t="str">
        <f>SUBSTITUTE(E167," and "," and ")</f>
        <v>Home and Kitchen</v>
      </c>
      <c r="G167" t="s">
        <v>12374</v>
      </c>
      <c r="H167" t="s">
        <v>10572</v>
      </c>
      <c r="I167" t="s">
        <v>10594</v>
      </c>
      <c r="K167">
        <v>419</v>
      </c>
      <c r="L167">
        <v>999</v>
      </c>
      <c r="M167" s="12" t="str">
        <f t="shared" si="15"/>
        <v>&gt;500</v>
      </c>
      <c r="N167" s="2">
        <f t="shared" si="16"/>
        <v>226773</v>
      </c>
      <c r="O167" s="1">
        <v>0.57999999999999996</v>
      </c>
      <c r="P167" s="9">
        <f t="shared" si="17"/>
        <v>1</v>
      </c>
      <c r="Q167">
        <v>4.4000000000000004</v>
      </c>
      <c r="R167" s="12">
        <f t="shared" si="18"/>
        <v>4</v>
      </c>
      <c r="S167" s="4">
        <v>227</v>
      </c>
      <c r="T167" s="12" t="str">
        <f t="shared" si="19"/>
        <v>Below</v>
      </c>
      <c r="U167" s="4">
        <f t="shared" si="20"/>
        <v>908</v>
      </c>
      <c r="V167" t="s">
        <v>9184</v>
      </c>
      <c r="W167" t="s">
        <v>9185</v>
      </c>
      <c r="X167" t="s">
        <v>9186</v>
      </c>
      <c r="Y167" t="s">
        <v>9187</v>
      </c>
      <c r="Z167" t="s">
        <v>9188</v>
      </c>
      <c r="AA167" t="s">
        <v>9189</v>
      </c>
      <c r="AB167" t="s">
        <v>9190</v>
      </c>
      <c r="AC167" t="s">
        <v>12917</v>
      </c>
    </row>
    <row r="168" spans="1:29">
      <c r="A168" t="s">
        <v>7510</v>
      </c>
      <c r="B168" t="s">
        <v>7511</v>
      </c>
      <c r="C168" t="s">
        <v>15190</v>
      </c>
      <c r="D168" t="str">
        <f t="shared" si="14"/>
        <v>ElectricGrinders</v>
      </c>
      <c r="E168" t="s">
        <v>11689</v>
      </c>
      <c r="F168" t="str">
        <f>SUBSTITUTE(E168," and "," and ")</f>
        <v>Home and Kitchen</v>
      </c>
      <c r="G168" t="s">
        <v>12374</v>
      </c>
      <c r="H168" t="s">
        <v>12553</v>
      </c>
      <c r="I168" t="s">
        <v>10603</v>
      </c>
      <c r="J168" t="s">
        <v>10604</v>
      </c>
      <c r="K168">
        <v>244</v>
      </c>
      <c r="L168">
        <v>499</v>
      </c>
      <c r="M168" s="12" t="str">
        <f t="shared" si="15"/>
        <v>200–500</v>
      </c>
      <c r="N168" s="2">
        <f t="shared" si="16"/>
        <v>238522</v>
      </c>
      <c r="O168" s="1">
        <v>0.51</v>
      </c>
      <c r="P168" s="9">
        <f t="shared" si="17"/>
        <v>1</v>
      </c>
      <c r="Q168">
        <v>3.3</v>
      </c>
      <c r="R168" s="12">
        <f t="shared" si="18"/>
        <v>3</v>
      </c>
      <c r="S168" s="4">
        <v>478</v>
      </c>
      <c r="T168" s="12" t="str">
        <f t="shared" si="19"/>
        <v>Below</v>
      </c>
      <c r="U168" s="4">
        <f t="shared" si="20"/>
        <v>1434</v>
      </c>
      <c r="V168" t="s">
        <v>7512</v>
      </c>
      <c r="W168" t="s">
        <v>7513</v>
      </c>
      <c r="X168" t="s">
        <v>7514</v>
      </c>
      <c r="Y168" t="s">
        <v>7515</v>
      </c>
      <c r="Z168" t="s">
        <v>7516</v>
      </c>
      <c r="AA168" t="s">
        <v>7517</v>
      </c>
      <c r="AB168" t="s">
        <v>7518</v>
      </c>
      <c r="AC168" t="s">
        <v>12554</v>
      </c>
    </row>
    <row r="169" spans="1:29">
      <c r="A169" t="s">
        <v>6735</v>
      </c>
      <c r="B169" t="s">
        <v>6736</v>
      </c>
      <c r="C169" t="s">
        <v>14997</v>
      </c>
      <c r="D169" t="str">
        <f t="shared" si="14"/>
        <v>ElectricHeaters</v>
      </c>
      <c r="E169" t="s">
        <v>11689</v>
      </c>
      <c r="F169" t="str">
        <f>SUBSTITUTE(E169," and "," and ")</f>
        <v>Home and Kitchen</v>
      </c>
      <c r="G169" t="s">
        <v>12379</v>
      </c>
      <c r="H169" t="s">
        <v>10574</v>
      </c>
      <c r="I169" t="s">
        <v>10575</v>
      </c>
      <c r="K169" s="2">
        <v>1199</v>
      </c>
      <c r="L169" s="2">
        <v>1695</v>
      </c>
      <c r="M169" s="12" t="str">
        <f t="shared" si="15"/>
        <v>&gt;500</v>
      </c>
      <c r="N169" s="2">
        <f t="shared" si="16"/>
        <v>22543500</v>
      </c>
      <c r="O169" s="1">
        <v>0.28999999999999998</v>
      </c>
      <c r="P169" s="9">
        <f t="shared" si="17"/>
        <v>0</v>
      </c>
      <c r="Q169">
        <v>3.6</v>
      </c>
      <c r="R169" s="12">
        <f t="shared" si="18"/>
        <v>4</v>
      </c>
      <c r="S169" s="4">
        <v>13300</v>
      </c>
      <c r="T169" s="12" t="str">
        <f t="shared" si="19"/>
        <v>Above</v>
      </c>
      <c r="U169" s="4">
        <f t="shared" si="20"/>
        <v>53200</v>
      </c>
      <c r="V169" t="s">
        <v>6737</v>
      </c>
      <c r="W169" t="s">
        <v>6738</v>
      </c>
      <c r="X169" t="s">
        <v>6739</v>
      </c>
      <c r="Y169" t="s">
        <v>6740</v>
      </c>
      <c r="Z169" t="s">
        <v>6741</v>
      </c>
      <c r="AA169" t="s">
        <v>6742</v>
      </c>
      <c r="AB169" t="s">
        <v>6743</v>
      </c>
      <c r="AC169" t="s">
        <v>12380</v>
      </c>
    </row>
    <row r="170" spans="1:29">
      <c r="A170" t="s">
        <v>7063</v>
      </c>
      <c r="B170" t="s">
        <v>7064</v>
      </c>
      <c r="C170" t="s">
        <v>14997</v>
      </c>
      <c r="D170" t="str">
        <f t="shared" si="14"/>
        <v>ElectricHeaters</v>
      </c>
      <c r="E170" t="s">
        <v>11689</v>
      </c>
      <c r="F170" t="str">
        <f>SUBSTITUTE(E170," and "," and ")</f>
        <v>Home and Kitchen</v>
      </c>
      <c r="G170" t="s">
        <v>12379</v>
      </c>
      <c r="H170" t="s">
        <v>10574</v>
      </c>
      <c r="I170" t="s">
        <v>10575</v>
      </c>
      <c r="K170" s="2">
        <v>2499</v>
      </c>
      <c r="L170" s="2">
        <v>3945</v>
      </c>
      <c r="M170" s="12" t="str">
        <f t="shared" si="15"/>
        <v>&gt;500</v>
      </c>
      <c r="N170" s="2">
        <f t="shared" si="16"/>
        <v>10777740</v>
      </c>
      <c r="O170" s="1">
        <v>0.37</v>
      </c>
      <c r="P170" s="9">
        <f t="shared" si="17"/>
        <v>0</v>
      </c>
      <c r="Q170">
        <v>3.8</v>
      </c>
      <c r="R170" s="12">
        <f t="shared" si="18"/>
        <v>4</v>
      </c>
      <c r="S170" s="4">
        <v>2732</v>
      </c>
      <c r="T170" s="12" t="str">
        <f t="shared" si="19"/>
        <v>Above</v>
      </c>
      <c r="U170" s="4">
        <f t="shared" si="20"/>
        <v>10928</v>
      </c>
      <c r="V170" t="s">
        <v>12448</v>
      </c>
      <c r="W170" t="s">
        <v>7065</v>
      </c>
      <c r="X170" t="s">
        <v>7066</v>
      </c>
      <c r="Y170" t="s">
        <v>7067</v>
      </c>
      <c r="Z170" t="s">
        <v>12449</v>
      </c>
      <c r="AA170" t="s">
        <v>7068</v>
      </c>
      <c r="AB170" t="s">
        <v>7069</v>
      </c>
      <c r="AC170" t="s">
        <v>12450</v>
      </c>
    </row>
    <row r="171" spans="1:29">
      <c r="A171" t="s">
        <v>6795</v>
      </c>
      <c r="B171" t="s">
        <v>6796</v>
      </c>
      <c r="C171" t="s">
        <v>14997</v>
      </c>
      <c r="D171" t="str">
        <f t="shared" si="14"/>
        <v>ElectricHeaters</v>
      </c>
      <c r="E171" t="s">
        <v>11689</v>
      </c>
      <c r="F171" t="str">
        <f>SUBSTITUTE(E171," and "," and ")</f>
        <v>Home and Kitchen</v>
      </c>
      <c r="G171" t="s">
        <v>12379</v>
      </c>
      <c r="H171" t="s">
        <v>10574</v>
      </c>
      <c r="I171" t="s">
        <v>10575</v>
      </c>
      <c r="K171" s="2">
        <v>1399</v>
      </c>
      <c r="L171" s="2">
        <v>1549</v>
      </c>
      <c r="M171" s="12" t="str">
        <f t="shared" si="15"/>
        <v>&gt;500</v>
      </c>
      <c r="N171" s="2">
        <f t="shared" si="16"/>
        <v>4030498</v>
      </c>
      <c r="O171" s="1">
        <v>0.1</v>
      </c>
      <c r="P171" s="9">
        <f t="shared" si="17"/>
        <v>0</v>
      </c>
      <c r="Q171">
        <v>3.9</v>
      </c>
      <c r="R171" s="12">
        <f t="shared" si="18"/>
        <v>4</v>
      </c>
      <c r="S171" s="4">
        <v>2602</v>
      </c>
      <c r="T171" s="12" t="str">
        <f t="shared" si="19"/>
        <v>Above</v>
      </c>
      <c r="U171" s="4">
        <f t="shared" si="20"/>
        <v>10408</v>
      </c>
      <c r="V171" t="s">
        <v>12394</v>
      </c>
      <c r="W171" t="s">
        <v>6797</v>
      </c>
      <c r="X171" t="s">
        <v>6798</v>
      </c>
      <c r="Y171" t="s">
        <v>6799</v>
      </c>
      <c r="Z171" t="s">
        <v>6800</v>
      </c>
      <c r="AA171" t="s">
        <v>6801</v>
      </c>
      <c r="AB171" t="s">
        <v>6802</v>
      </c>
      <c r="AC171" t="s">
        <v>12395</v>
      </c>
    </row>
    <row r="172" spans="1:29">
      <c r="A172" t="s">
        <v>7096</v>
      </c>
      <c r="B172" t="s">
        <v>7097</v>
      </c>
      <c r="C172" t="s">
        <v>14997</v>
      </c>
      <c r="D172" t="str">
        <f t="shared" si="14"/>
        <v>ElectricHeaters</v>
      </c>
      <c r="E172" t="s">
        <v>11689</v>
      </c>
      <c r="F172" t="str">
        <f>SUBSTITUTE(E172," and "," and ")</f>
        <v>Home and Kitchen</v>
      </c>
      <c r="G172" t="s">
        <v>12379</v>
      </c>
      <c r="H172" t="s">
        <v>10574</v>
      </c>
      <c r="I172" t="s">
        <v>10575</v>
      </c>
      <c r="K172">
        <v>749</v>
      </c>
      <c r="L172" s="2">
        <v>1129</v>
      </c>
      <c r="M172" s="12" t="str">
        <f t="shared" si="15"/>
        <v>&gt;500</v>
      </c>
      <c r="N172" s="2">
        <f t="shared" si="16"/>
        <v>2761534</v>
      </c>
      <c r="O172" s="1">
        <v>0.34</v>
      </c>
      <c r="P172" s="9">
        <f t="shared" si="17"/>
        <v>0</v>
      </c>
      <c r="Q172">
        <v>4</v>
      </c>
      <c r="R172" s="12">
        <f t="shared" si="18"/>
        <v>4</v>
      </c>
      <c r="S172" s="4">
        <v>2446</v>
      </c>
      <c r="T172" s="12" t="str">
        <f t="shared" si="19"/>
        <v>Above</v>
      </c>
      <c r="U172" s="4">
        <f t="shared" si="20"/>
        <v>9784</v>
      </c>
      <c r="V172" t="s">
        <v>12466</v>
      </c>
      <c r="W172" t="s">
        <v>7098</v>
      </c>
      <c r="X172" t="s">
        <v>7099</v>
      </c>
      <c r="Y172" t="s">
        <v>7100</v>
      </c>
      <c r="Z172" t="s">
        <v>7101</v>
      </c>
      <c r="AA172" t="s">
        <v>7102</v>
      </c>
      <c r="AB172" t="s">
        <v>7103</v>
      </c>
      <c r="AC172" t="s">
        <v>12467</v>
      </c>
    </row>
    <row r="173" spans="1:29">
      <c r="A173" t="s">
        <v>7345</v>
      </c>
      <c r="B173" t="s">
        <v>7346</v>
      </c>
      <c r="C173" t="s">
        <v>14997</v>
      </c>
      <c r="D173" t="str">
        <f t="shared" si="14"/>
        <v>ElectricHeaters</v>
      </c>
      <c r="E173" t="s">
        <v>11689</v>
      </c>
      <c r="F173" t="str">
        <f>SUBSTITUTE(E173," and "," and ")</f>
        <v>Home and Kitchen</v>
      </c>
      <c r="G173" t="s">
        <v>12379</v>
      </c>
      <c r="H173" t="s">
        <v>10574</v>
      </c>
      <c r="I173" t="s">
        <v>10575</v>
      </c>
      <c r="K173" s="2">
        <v>2169</v>
      </c>
      <c r="L173" s="2">
        <v>3279</v>
      </c>
      <c r="M173" s="12" t="str">
        <f t="shared" si="15"/>
        <v>&gt;500</v>
      </c>
      <c r="N173" s="2">
        <f t="shared" si="16"/>
        <v>5626764</v>
      </c>
      <c r="O173" s="1">
        <v>0.34</v>
      </c>
      <c r="P173" s="9">
        <f t="shared" si="17"/>
        <v>0</v>
      </c>
      <c r="Q173">
        <v>4.0999999999999996</v>
      </c>
      <c r="R173" s="12">
        <f t="shared" si="18"/>
        <v>4</v>
      </c>
      <c r="S173" s="4">
        <v>1716</v>
      </c>
      <c r="T173" s="12" t="str">
        <f t="shared" si="19"/>
        <v>Above</v>
      </c>
      <c r="U173" s="4">
        <f t="shared" si="20"/>
        <v>6864</v>
      </c>
      <c r="V173" t="s">
        <v>12518</v>
      </c>
      <c r="W173" t="s">
        <v>7347</v>
      </c>
      <c r="X173" t="s">
        <v>7348</v>
      </c>
      <c r="Y173" t="s">
        <v>7349</v>
      </c>
      <c r="Z173" t="s">
        <v>7350</v>
      </c>
      <c r="AA173" t="s">
        <v>7351</v>
      </c>
      <c r="AB173" t="s">
        <v>7352</v>
      </c>
      <c r="AC173" t="s">
        <v>12519</v>
      </c>
    </row>
    <row r="174" spans="1:29">
      <c r="A174" t="s">
        <v>6954</v>
      </c>
      <c r="B174" t="s">
        <v>6955</v>
      </c>
      <c r="C174" t="s">
        <v>14997</v>
      </c>
      <c r="D174" t="str">
        <f t="shared" si="14"/>
        <v>ElectricHeaters</v>
      </c>
      <c r="E174" t="s">
        <v>11689</v>
      </c>
      <c r="F174" t="str">
        <f>SUBSTITUTE(E174," and "," and ")</f>
        <v>Home and Kitchen</v>
      </c>
      <c r="G174" t="s">
        <v>12379</v>
      </c>
      <c r="H174" t="s">
        <v>10574</v>
      </c>
      <c r="I174" t="s">
        <v>10575</v>
      </c>
      <c r="K174">
        <v>999</v>
      </c>
      <c r="L174" s="2">
        <v>2000</v>
      </c>
      <c r="M174" s="12" t="str">
        <f t="shared" si="15"/>
        <v>&gt;500</v>
      </c>
      <c r="N174" s="2">
        <f t="shared" si="16"/>
        <v>2326000</v>
      </c>
      <c r="O174" s="1">
        <v>0.5</v>
      </c>
      <c r="P174" s="9">
        <f t="shared" si="17"/>
        <v>1</v>
      </c>
      <c r="Q174">
        <v>3.8</v>
      </c>
      <c r="R174" s="12">
        <f t="shared" si="18"/>
        <v>4</v>
      </c>
      <c r="S174" s="4">
        <v>1163</v>
      </c>
      <c r="T174" s="12" t="str">
        <f t="shared" si="19"/>
        <v>Above</v>
      </c>
      <c r="U174" s="4">
        <f t="shared" si="20"/>
        <v>4652</v>
      </c>
      <c r="V174" t="s">
        <v>6956</v>
      </c>
      <c r="W174" t="s">
        <v>6957</v>
      </c>
      <c r="X174" t="s">
        <v>6958</v>
      </c>
      <c r="Y174" t="s">
        <v>6959</v>
      </c>
      <c r="Z174" t="s">
        <v>6960</v>
      </c>
      <c r="AA174" t="s">
        <v>6961</v>
      </c>
      <c r="AB174" t="s">
        <v>6962</v>
      </c>
      <c r="AC174" t="s">
        <v>12426</v>
      </c>
    </row>
    <row r="175" spans="1:29">
      <c r="A175" t="s">
        <v>10303</v>
      </c>
      <c r="B175" t="s">
        <v>10304</v>
      </c>
      <c r="C175" t="s">
        <v>14997</v>
      </c>
      <c r="D175" t="str">
        <f t="shared" si="14"/>
        <v>ElectricHeaters</v>
      </c>
      <c r="E175" t="s">
        <v>11689</v>
      </c>
      <c r="F175" t="str">
        <f>SUBSTITUTE(E175," and "," and ")</f>
        <v>Home and Kitchen</v>
      </c>
      <c r="G175" t="s">
        <v>12379</v>
      </c>
      <c r="H175" t="s">
        <v>10574</v>
      </c>
      <c r="I175" t="s">
        <v>10575</v>
      </c>
      <c r="K175" s="3">
        <v>3487.77</v>
      </c>
      <c r="L175" s="2">
        <v>4990</v>
      </c>
      <c r="M175" s="12" t="str">
        <f t="shared" si="15"/>
        <v>&gt;500</v>
      </c>
      <c r="N175" s="2">
        <f t="shared" si="16"/>
        <v>5623730</v>
      </c>
      <c r="O175" s="1">
        <v>0.3</v>
      </c>
      <c r="P175" s="9">
        <f t="shared" si="17"/>
        <v>0</v>
      </c>
      <c r="Q175">
        <v>4.0999999999999996</v>
      </c>
      <c r="R175" s="12">
        <f t="shared" si="18"/>
        <v>4</v>
      </c>
      <c r="S175" s="4">
        <v>1127</v>
      </c>
      <c r="T175" s="12" t="str">
        <f t="shared" si="19"/>
        <v>Above</v>
      </c>
      <c r="U175" s="4">
        <f t="shared" si="20"/>
        <v>4508</v>
      </c>
      <c r="V175" t="s">
        <v>10305</v>
      </c>
      <c r="W175" t="s">
        <v>10306</v>
      </c>
      <c r="X175" t="s">
        <v>10307</v>
      </c>
      <c r="Y175" t="s">
        <v>10308</v>
      </c>
      <c r="Z175" t="s">
        <v>10309</v>
      </c>
      <c r="AA175" t="s">
        <v>10310</v>
      </c>
      <c r="AB175" t="s">
        <v>10311</v>
      </c>
      <c r="AC175" t="s">
        <v>13144</v>
      </c>
    </row>
    <row r="176" spans="1:29">
      <c r="A176" t="s">
        <v>10330</v>
      </c>
      <c r="B176" t="s">
        <v>10331</v>
      </c>
      <c r="C176" t="s">
        <v>14997</v>
      </c>
      <c r="D176" t="str">
        <f t="shared" si="14"/>
        <v>ElectricHeaters</v>
      </c>
      <c r="E176" t="s">
        <v>11689</v>
      </c>
      <c r="F176" t="str">
        <f>SUBSTITUTE(E176," and "," and ")</f>
        <v>Home and Kitchen</v>
      </c>
      <c r="G176" t="s">
        <v>12379</v>
      </c>
      <c r="H176" t="s">
        <v>10574</v>
      </c>
      <c r="I176" t="s">
        <v>10575</v>
      </c>
      <c r="K176">
        <v>949</v>
      </c>
      <c r="L176" s="2">
        <v>2299</v>
      </c>
      <c r="M176" s="12" t="str">
        <f t="shared" si="15"/>
        <v>&gt;500</v>
      </c>
      <c r="N176" s="2">
        <f t="shared" si="16"/>
        <v>1264450</v>
      </c>
      <c r="O176" s="1">
        <v>0.59</v>
      </c>
      <c r="P176" s="9">
        <f t="shared" si="17"/>
        <v>1</v>
      </c>
      <c r="Q176">
        <v>3.6</v>
      </c>
      <c r="R176" s="12">
        <f t="shared" si="18"/>
        <v>4</v>
      </c>
      <c r="S176" s="4">
        <v>550</v>
      </c>
      <c r="T176" s="12" t="str">
        <f t="shared" si="19"/>
        <v>Below</v>
      </c>
      <c r="U176" s="4">
        <f t="shared" si="20"/>
        <v>2200</v>
      </c>
      <c r="V176" t="s">
        <v>13147</v>
      </c>
      <c r="W176" t="s">
        <v>10332</v>
      </c>
      <c r="X176" t="s">
        <v>10333</v>
      </c>
      <c r="Y176" t="s">
        <v>10334</v>
      </c>
      <c r="Z176" t="s">
        <v>10335</v>
      </c>
      <c r="AA176" t="s">
        <v>13148</v>
      </c>
      <c r="AB176" t="s">
        <v>10336</v>
      </c>
      <c r="AC176" t="s">
        <v>13149</v>
      </c>
    </row>
    <row r="177" spans="1:29">
      <c r="A177" t="s">
        <v>8740</v>
      </c>
      <c r="B177" t="s">
        <v>8741</v>
      </c>
      <c r="C177" t="s">
        <v>14997</v>
      </c>
      <c r="D177" t="str">
        <f t="shared" si="14"/>
        <v>ElectricHeaters</v>
      </c>
      <c r="E177" t="s">
        <v>11689</v>
      </c>
      <c r="F177" t="str">
        <f>SUBSTITUTE(E177," and "," and ")</f>
        <v>Home and Kitchen</v>
      </c>
      <c r="G177" t="s">
        <v>12379</v>
      </c>
      <c r="H177" t="s">
        <v>10574</v>
      </c>
      <c r="I177" t="s">
        <v>10575</v>
      </c>
      <c r="K177" s="2">
        <v>3711</v>
      </c>
      <c r="L177" s="2">
        <v>4495</v>
      </c>
      <c r="M177" s="12" t="str">
        <f t="shared" si="15"/>
        <v>&gt;500</v>
      </c>
      <c r="N177" s="2">
        <f t="shared" si="16"/>
        <v>1600220</v>
      </c>
      <c r="O177" s="1">
        <v>0.17</v>
      </c>
      <c r="P177" s="9">
        <f t="shared" si="17"/>
        <v>0</v>
      </c>
      <c r="Q177">
        <v>4.3</v>
      </c>
      <c r="R177" s="12">
        <f t="shared" si="18"/>
        <v>4</v>
      </c>
      <c r="S177" s="4">
        <v>356</v>
      </c>
      <c r="T177" s="12" t="str">
        <f t="shared" si="19"/>
        <v>Below</v>
      </c>
      <c r="U177" s="4">
        <f t="shared" si="20"/>
        <v>1424</v>
      </c>
      <c r="V177" t="s">
        <v>12818</v>
      </c>
      <c r="W177" t="s">
        <v>8742</v>
      </c>
      <c r="X177" t="s">
        <v>8743</v>
      </c>
      <c r="Y177" t="s">
        <v>8744</v>
      </c>
      <c r="Z177" t="s">
        <v>8745</v>
      </c>
      <c r="AA177" t="s">
        <v>12819</v>
      </c>
      <c r="AB177" t="s">
        <v>8746</v>
      </c>
      <c r="AC177" t="s">
        <v>12820</v>
      </c>
    </row>
    <row r="178" spans="1:29">
      <c r="A178" t="s">
        <v>7519</v>
      </c>
      <c r="B178" t="s">
        <v>7520</v>
      </c>
      <c r="C178" t="s">
        <v>14997</v>
      </c>
      <c r="D178" t="str">
        <f t="shared" si="14"/>
        <v>ElectricHeaters</v>
      </c>
      <c r="E178" t="s">
        <v>11689</v>
      </c>
      <c r="F178" t="str">
        <f>SUBSTITUTE(E178," and "," and ")</f>
        <v>Home and Kitchen</v>
      </c>
      <c r="G178" t="s">
        <v>12379</v>
      </c>
      <c r="H178" t="s">
        <v>10574</v>
      </c>
      <c r="I178" t="s">
        <v>10575</v>
      </c>
      <c r="K178" s="2">
        <v>1959</v>
      </c>
      <c r="L178" s="2">
        <v>2400</v>
      </c>
      <c r="M178" s="12" t="str">
        <f t="shared" si="15"/>
        <v>&gt;500</v>
      </c>
      <c r="N178" s="2">
        <f t="shared" si="16"/>
        <v>568800</v>
      </c>
      <c r="O178" s="1">
        <v>0.18</v>
      </c>
      <c r="P178" s="9">
        <f t="shared" si="17"/>
        <v>0</v>
      </c>
      <c r="Q178">
        <v>4</v>
      </c>
      <c r="R178" s="12">
        <f t="shared" si="18"/>
        <v>4</v>
      </c>
      <c r="S178" s="4">
        <v>237</v>
      </c>
      <c r="T178" s="12" t="str">
        <f t="shared" si="19"/>
        <v>Below</v>
      </c>
      <c r="U178" s="4">
        <f t="shared" si="20"/>
        <v>948</v>
      </c>
      <c r="V178" t="s">
        <v>12555</v>
      </c>
      <c r="W178" t="s">
        <v>7521</v>
      </c>
      <c r="X178" t="s">
        <v>7522</v>
      </c>
      <c r="Y178" t="s">
        <v>7523</v>
      </c>
      <c r="Z178" t="s">
        <v>7524</v>
      </c>
      <c r="AA178" t="s">
        <v>7525</v>
      </c>
      <c r="AB178" t="s">
        <v>7526</v>
      </c>
      <c r="AC178" t="s">
        <v>12556</v>
      </c>
    </row>
    <row r="179" spans="1:29">
      <c r="A179" t="s">
        <v>8821</v>
      </c>
      <c r="B179" t="s">
        <v>8822</v>
      </c>
      <c r="C179" t="s">
        <v>14997</v>
      </c>
      <c r="D179" t="str">
        <f t="shared" si="14"/>
        <v>ElectricHeaters</v>
      </c>
      <c r="E179" t="s">
        <v>11689</v>
      </c>
      <c r="F179" t="str">
        <f>SUBSTITUTE(E179," and "," and ")</f>
        <v>Home and Kitchen</v>
      </c>
      <c r="G179" t="s">
        <v>12379</v>
      </c>
      <c r="H179" t="s">
        <v>10574</v>
      </c>
      <c r="I179" t="s">
        <v>10575</v>
      </c>
      <c r="K179" s="2">
        <v>1235</v>
      </c>
      <c r="L179" s="2">
        <v>1499</v>
      </c>
      <c r="M179" s="12" t="str">
        <f t="shared" si="15"/>
        <v>&gt;500</v>
      </c>
      <c r="N179" s="2">
        <f t="shared" si="16"/>
        <v>304297</v>
      </c>
      <c r="O179" s="1">
        <v>0.18</v>
      </c>
      <c r="P179" s="9">
        <f t="shared" si="17"/>
        <v>0</v>
      </c>
      <c r="Q179">
        <v>4.0999999999999996</v>
      </c>
      <c r="R179" s="12">
        <f t="shared" si="18"/>
        <v>4</v>
      </c>
      <c r="S179" s="4">
        <v>203</v>
      </c>
      <c r="T179" s="12" t="str">
        <f t="shared" si="19"/>
        <v>Below</v>
      </c>
      <c r="U179" s="4">
        <f t="shared" si="20"/>
        <v>812</v>
      </c>
      <c r="V179" t="s">
        <v>8823</v>
      </c>
      <c r="W179" t="s">
        <v>8824</v>
      </c>
      <c r="X179" t="s">
        <v>8825</v>
      </c>
      <c r="Y179" t="s">
        <v>8826</v>
      </c>
      <c r="Z179" t="s">
        <v>12837</v>
      </c>
      <c r="AA179" t="s">
        <v>8827</v>
      </c>
      <c r="AB179" t="s">
        <v>8828</v>
      </c>
      <c r="AC179" t="s">
        <v>12838</v>
      </c>
    </row>
    <row r="180" spans="1:29">
      <c r="A180" t="s">
        <v>7470</v>
      </c>
      <c r="B180" t="s">
        <v>7471</v>
      </c>
      <c r="C180" t="s">
        <v>14997</v>
      </c>
      <c r="D180" t="str">
        <f t="shared" si="14"/>
        <v>ElectricHeaters</v>
      </c>
      <c r="E180" t="s">
        <v>11689</v>
      </c>
      <c r="F180" t="str">
        <f>SUBSTITUTE(E180," and "," and ")</f>
        <v>Home and Kitchen</v>
      </c>
      <c r="G180" t="s">
        <v>12379</v>
      </c>
      <c r="H180" t="s">
        <v>10574</v>
      </c>
      <c r="I180" t="s">
        <v>10575</v>
      </c>
      <c r="K180" s="2">
        <v>1498</v>
      </c>
      <c r="L180" s="2">
        <v>2300</v>
      </c>
      <c r="M180" s="12" t="str">
        <f t="shared" si="15"/>
        <v>&gt;500</v>
      </c>
      <c r="N180" s="2">
        <f t="shared" si="16"/>
        <v>218500</v>
      </c>
      <c r="O180" s="1">
        <v>0.35</v>
      </c>
      <c r="P180" s="9">
        <f t="shared" si="17"/>
        <v>0</v>
      </c>
      <c r="Q180">
        <v>3.8</v>
      </c>
      <c r="R180" s="12">
        <f t="shared" si="18"/>
        <v>4</v>
      </c>
      <c r="S180" s="4">
        <v>95</v>
      </c>
      <c r="T180" s="12" t="str">
        <f t="shared" si="19"/>
        <v>Below</v>
      </c>
      <c r="U180" s="4">
        <f t="shared" si="20"/>
        <v>380</v>
      </c>
      <c r="V180" t="s">
        <v>7472</v>
      </c>
      <c r="W180" t="s">
        <v>7473</v>
      </c>
      <c r="X180" t="s">
        <v>7474</v>
      </c>
      <c r="Y180" t="s">
        <v>7475</v>
      </c>
      <c r="Z180" t="s">
        <v>7476</v>
      </c>
      <c r="AA180" t="s">
        <v>7477</v>
      </c>
      <c r="AB180" t="s">
        <v>7478</v>
      </c>
      <c r="AC180" t="s">
        <v>12543</v>
      </c>
    </row>
    <row r="181" spans="1:29">
      <c r="A181" t="s">
        <v>9405</v>
      </c>
      <c r="B181" t="s">
        <v>9406</v>
      </c>
      <c r="C181" t="s">
        <v>14997</v>
      </c>
      <c r="D181" t="str">
        <f t="shared" si="14"/>
        <v>ElectricHeaters</v>
      </c>
      <c r="E181" t="s">
        <v>11689</v>
      </c>
      <c r="F181" t="str">
        <f>SUBSTITUTE(E181," and "," and ")</f>
        <v>Home and Kitchen</v>
      </c>
      <c r="G181" t="s">
        <v>12379</v>
      </c>
      <c r="H181" t="s">
        <v>10574</v>
      </c>
      <c r="I181" t="s">
        <v>10575</v>
      </c>
      <c r="K181" s="2">
        <v>9495</v>
      </c>
      <c r="L181" s="2">
        <v>18990</v>
      </c>
      <c r="M181" s="12" t="str">
        <f t="shared" si="15"/>
        <v>&gt;500</v>
      </c>
      <c r="N181" s="2">
        <f t="shared" si="16"/>
        <v>1500210</v>
      </c>
      <c r="O181" s="1">
        <v>0.5</v>
      </c>
      <c r="P181" s="9">
        <f t="shared" si="17"/>
        <v>1</v>
      </c>
      <c r="Q181">
        <v>4.2</v>
      </c>
      <c r="R181" s="12">
        <f t="shared" si="18"/>
        <v>4</v>
      </c>
      <c r="S181" s="4">
        <v>79</v>
      </c>
      <c r="T181" s="12" t="str">
        <f t="shared" si="19"/>
        <v>Below</v>
      </c>
      <c r="U181" s="4">
        <f t="shared" si="20"/>
        <v>316</v>
      </c>
      <c r="V181" t="s">
        <v>12962</v>
      </c>
      <c r="W181" t="s">
        <v>9407</v>
      </c>
      <c r="X181" t="s">
        <v>9408</v>
      </c>
      <c r="Y181" t="s">
        <v>9409</v>
      </c>
      <c r="Z181" t="s">
        <v>9410</v>
      </c>
      <c r="AA181" t="s">
        <v>9411</v>
      </c>
      <c r="AB181" t="s">
        <v>9412</v>
      </c>
      <c r="AC181" t="s">
        <v>12963</v>
      </c>
    </row>
    <row r="182" spans="1:29">
      <c r="A182" t="s">
        <v>7207</v>
      </c>
      <c r="B182" t="s">
        <v>7208</v>
      </c>
      <c r="C182" t="s">
        <v>14997</v>
      </c>
      <c r="D182" t="str">
        <f t="shared" si="14"/>
        <v>ElectricHeaters</v>
      </c>
      <c r="E182" t="s">
        <v>11689</v>
      </c>
      <c r="F182" t="str">
        <f>SUBSTITUTE(E182," and "," and ")</f>
        <v>Home and Kitchen</v>
      </c>
      <c r="G182" t="s">
        <v>12379</v>
      </c>
      <c r="H182" t="s">
        <v>10574</v>
      </c>
      <c r="I182" t="s">
        <v>10575</v>
      </c>
      <c r="K182">
        <v>799</v>
      </c>
      <c r="L182" s="2">
        <v>1989</v>
      </c>
      <c r="M182" s="12" t="str">
        <f t="shared" si="15"/>
        <v>&gt;500</v>
      </c>
      <c r="N182" s="2">
        <f t="shared" si="16"/>
        <v>139230</v>
      </c>
      <c r="O182" s="1">
        <v>0.6</v>
      </c>
      <c r="P182" s="9">
        <f t="shared" si="17"/>
        <v>1</v>
      </c>
      <c r="Q182">
        <v>4.3</v>
      </c>
      <c r="R182" s="12">
        <f t="shared" si="18"/>
        <v>4</v>
      </c>
      <c r="S182" s="4">
        <v>70</v>
      </c>
      <c r="T182" s="12" t="str">
        <f t="shared" si="19"/>
        <v>Below</v>
      </c>
      <c r="U182" s="4">
        <f t="shared" si="20"/>
        <v>280</v>
      </c>
      <c r="V182" t="s">
        <v>12485</v>
      </c>
      <c r="W182" t="s">
        <v>7209</v>
      </c>
      <c r="X182" t="s">
        <v>7210</v>
      </c>
      <c r="Y182" t="s">
        <v>7211</v>
      </c>
      <c r="Z182" t="s">
        <v>7212</v>
      </c>
      <c r="AA182" t="s">
        <v>7213</v>
      </c>
      <c r="AB182" t="s">
        <v>7214</v>
      </c>
      <c r="AC182" t="s">
        <v>12486</v>
      </c>
    </row>
    <row r="183" spans="1:29">
      <c r="A183" t="s">
        <v>8067</v>
      </c>
      <c r="B183" t="s">
        <v>8068</v>
      </c>
      <c r="C183" t="s">
        <v>14997</v>
      </c>
      <c r="D183" t="str">
        <f t="shared" si="14"/>
        <v>ElectricHeaters</v>
      </c>
      <c r="E183" t="s">
        <v>11689</v>
      </c>
      <c r="F183" t="str">
        <f>SUBSTITUTE(E183," and "," and ")</f>
        <v>Home and Kitchen</v>
      </c>
      <c r="G183" t="s">
        <v>12379</v>
      </c>
      <c r="H183" t="s">
        <v>10574</v>
      </c>
      <c r="I183" t="s">
        <v>10575</v>
      </c>
      <c r="K183">
        <v>649</v>
      </c>
      <c r="L183">
        <v>999</v>
      </c>
      <c r="M183" s="12" t="str">
        <f t="shared" si="15"/>
        <v>&gt;500</v>
      </c>
      <c r="N183" s="2">
        <f t="shared" si="16"/>
        <v>48951</v>
      </c>
      <c r="O183" s="1">
        <v>0.35</v>
      </c>
      <c r="P183" s="9">
        <f t="shared" si="17"/>
        <v>0</v>
      </c>
      <c r="Q183">
        <v>3.8</v>
      </c>
      <c r="R183" s="12">
        <f t="shared" si="18"/>
        <v>4</v>
      </c>
      <c r="S183" s="4">
        <v>49</v>
      </c>
      <c r="T183" s="12" t="str">
        <f t="shared" si="19"/>
        <v>Below</v>
      </c>
      <c r="U183" s="4">
        <f t="shared" si="20"/>
        <v>196</v>
      </c>
      <c r="V183" t="s">
        <v>8069</v>
      </c>
      <c r="W183" t="s">
        <v>8070</v>
      </c>
      <c r="X183" t="s">
        <v>8071</v>
      </c>
      <c r="Y183" t="s">
        <v>8072</v>
      </c>
      <c r="Z183" t="s">
        <v>8073</v>
      </c>
      <c r="AA183" t="s">
        <v>12668</v>
      </c>
      <c r="AB183" t="s">
        <v>8074</v>
      </c>
      <c r="AC183" t="s">
        <v>12669</v>
      </c>
    </row>
    <row r="184" spans="1:29">
      <c r="A184" t="s">
        <v>8505</v>
      </c>
      <c r="B184" t="s">
        <v>8506</v>
      </c>
      <c r="C184" t="s">
        <v>14997</v>
      </c>
      <c r="D184" t="str">
        <f t="shared" si="14"/>
        <v>ElectricHeaters</v>
      </c>
      <c r="E184" t="s">
        <v>11689</v>
      </c>
      <c r="F184" t="str">
        <f>SUBSTITUTE(E184," and "," and ")</f>
        <v>Home and Kitchen</v>
      </c>
      <c r="G184" t="s">
        <v>12379</v>
      </c>
      <c r="H184" t="s">
        <v>10574</v>
      </c>
      <c r="I184" t="s">
        <v>10575</v>
      </c>
      <c r="K184" s="2">
        <v>2439</v>
      </c>
      <c r="L184" s="2">
        <v>2545</v>
      </c>
      <c r="M184" s="12" t="str">
        <f t="shared" si="15"/>
        <v>&gt;500</v>
      </c>
      <c r="N184" s="2">
        <f t="shared" si="16"/>
        <v>63625</v>
      </c>
      <c r="O184" s="1">
        <v>0.04</v>
      </c>
      <c r="P184" s="9">
        <f t="shared" si="17"/>
        <v>0</v>
      </c>
      <c r="Q184">
        <v>4.0999999999999996</v>
      </c>
      <c r="R184" s="12">
        <f t="shared" si="18"/>
        <v>4</v>
      </c>
      <c r="S184" s="4">
        <v>25</v>
      </c>
      <c r="T184" s="12" t="str">
        <f t="shared" si="19"/>
        <v>Below</v>
      </c>
      <c r="U184" s="4">
        <f t="shared" si="20"/>
        <v>100</v>
      </c>
      <c r="V184" t="s">
        <v>8507</v>
      </c>
      <c r="W184" t="s">
        <v>8508</v>
      </c>
      <c r="X184" t="s">
        <v>8509</v>
      </c>
      <c r="Y184" t="s">
        <v>8510</v>
      </c>
      <c r="Z184" t="s">
        <v>8511</v>
      </c>
      <c r="AA184" t="s">
        <v>8512</v>
      </c>
      <c r="AB184" t="s">
        <v>8513</v>
      </c>
      <c r="AC184" t="s">
        <v>12762</v>
      </c>
    </row>
    <row r="185" spans="1:29">
      <c r="A185" t="s">
        <v>10230</v>
      </c>
      <c r="B185" t="s">
        <v>10231</v>
      </c>
      <c r="C185" t="s">
        <v>14997</v>
      </c>
      <c r="D185" t="str">
        <f t="shared" si="14"/>
        <v>ElectricHeaters</v>
      </c>
      <c r="E185" t="s">
        <v>11689</v>
      </c>
      <c r="F185" t="str">
        <f>SUBSTITUTE(E185," and "," and ")</f>
        <v>Home and Kitchen</v>
      </c>
      <c r="G185" t="s">
        <v>12379</v>
      </c>
      <c r="H185" t="s">
        <v>10574</v>
      </c>
      <c r="I185" t="s">
        <v>10575</v>
      </c>
      <c r="K185" s="2">
        <v>1149</v>
      </c>
      <c r="L185" s="2">
        <v>1899</v>
      </c>
      <c r="M185" s="12" t="str">
        <f t="shared" si="15"/>
        <v>&gt;500</v>
      </c>
      <c r="N185" s="2">
        <f t="shared" si="16"/>
        <v>45576</v>
      </c>
      <c r="O185" s="1">
        <v>0.39</v>
      </c>
      <c r="P185" s="9">
        <f t="shared" si="17"/>
        <v>0</v>
      </c>
      <c r="Q185">
        <v>3.5</v>
      </c>
      <c r="R185" s="12">
        <f t="shared" si="18"/>
        <v>4</v>
      </c>
      <c r="S185" s="4">
        <v>24</v>
      </c>
      <c r="T185" s="12" t="str">
        <f t="shared" si="19"/>
        <v>Below</v>
      </c>
      <c r="U185" s="4">
        <f t="shared" si="20"/>
        <v>96</v>
      </c>
      <c r="V185" t="s">
        <v>13127</v>
      </c>
      <c r="W185" t="s">
        <v>10232</v>
      </c>
      <c r="X185" t="s">
        <v>10233</v>
      </c>
      <c r="Y185" t="s">
        <v>10234</v>
      </c>
      <c r="Z185" t="s">
        <v>10235</v>
      </c>
      <c r="AA185" t="s">
        <v>13128</v>
      </c>
      <c r="AB185" t="s">
        <v>10236</v>
      </c>
      <c r="AC185" t="s">
        <v>13129</v>
      </c>
    </row>
    <row r="186" spans="1:29">
      <c r="A186" t="s">
        <v>8346</v>
      </c>
      <c r="B186" t="s">
        <v>8347</v>
      </c>
      <c r="C186" t="s">
        <v>14997</v>
      </c>
      <c r="D186" t="str">
        <f t="shared" si="14"/>
        <v>ElectricHeaters</v>
      </c>
      <c r="E186" t="s">
        <v>11689</v>
      </c>
      <c r="F186" t="str">
        <f>SUBSTITUTE(E186," and "," and ")</f>
        <v>Home and Kitchen</v>
      </c>
      <c r="G186" t="s">
        <v>12379</v>
      </c>
      <c r="H186" t="s">
        <v>10574</v>
      </c>
      <c r="I186" t="s">
        <v>10575</v>
      </c>
      <c r="K186" s="2">
        <v>1529</v>
      </c>
      <c r="L186" s="2">
        <v>2999</v>
      </c>
      <c r="M186" s="12" t="str">
        <f t="shared" si="15"/>
        <v>&gt;500</v>
      </c>
      <c r="N186" s="2">
        <f t="shared" si="16"/>
        <v>86971</v>
      </c>
      <c r="O186" s="1">
        <v>0.49</v>
      </c>
      <c r="P186" s="9">
        <f t="shared" si="17"/>
        <v>0</v>
      </c>
      <c r="Q186">
        <v>3.3</v>
      </c>
      <c r="R186" s="12">
        <f t="shared" si="18"/>
        <v>3</v>
      </c>
      <c r="S186" s="4">
        <v>29</v>
      </c>
      <c r="T186" s="12" t="str">
        <f t="shared" si="19"/>
        <v>Below</v>
      </c>
      <c r="U186" s="4">
        <f t="shared" si="20"/>
        <v>87</v>
      </c>
      <c r="V186" t="s">
        <v>12732</v>
      </c>
      <c r="W186" t="s">
        <v>8348</v>
      </c>
      <c r="X186" t="s">
        <v>8349</v>
      </c>
      <c r="Y186" t="s">
        <v>8350</v>
      </c>
      <c r="Z186" t="s">
        <v>8351</v>
      </c>
      <c r="AA186" t="s">
        <v>12733</v>
      </c>
      <c r="AB186" t="s">
        <v>8352</v>
      </c>
      <c r="AC186" t="s">
        <v>12734</v>
      </c>
    </row>
    <row r="187" spans="1:29">
      <c r="A187" t="s">
        <v>7121</v>
      </c>
      <c r="B187" t="s">
        <v>7122</v>
      </c>
      <c r="C187" t="s">
        <v>14997</v>
      </c>
      <c r="D187" t="str">
        <f t="shared" si="14"/>
        <v>ElectricHeaters</v>
      </c>
      <c r="E187" t="s">
        <v>11689</v>
      </c>
      <c r="F187" t="str">
        <f>SUBSTITUTE(E187," and "," and ")</f>
        <v>Home and Kitchen</v>
      </c>
      <c r="G187" t="s">
        <v>12379</v>
      </c>
      <c r="H187" t="s">
        <v>10574</v>
      </c>
      <c r="I187" t="s">
        <v>10575</v>
      </c>
      <c r="K187" s="2">
        <v>1099</v>
      </c>
      <c r="L187" s="2">
        <v>2400</v>
      </c>
      <c r="M187" s="12" t="str">
        <f t="shared" si="15"/>
        <v>&gt;500</v>
      </c>
      <c r="N187" s="2">
        <f t="shared" si="16"/>
        <v>9600</v>
      </c>
      <c r="O187" s="1">
        <v>0.54</v>
      </c>
      <c r="P187" s="9">
        <f t="shared" si="17"/>
        <v>1</v>
      </c>
      <c r="Q187">
        <v>3.8</v>
      </c>
      <c r="R187" s="12">
        <f t="shared" si="18"/>
        <v>4</v>
      </c>
      <c r="S187" s="4">
        <v>4</v>
      </c>
      <c r="T187" s="12" t="str">
        <f t="shared" si="19"/>
        <v>Below</v>
      </c>
      <c r="U187" s="4">
        <f t="shared" si="20"/>
        <v>16</v>
      </c>
      <c r="V187" t="s">
        <v>7123</v>
      </c>
      <c r="W187" t="s">
        <v>7124</v>
      </c>
      <c r="X187" t="s">
        <v>7125</v>
      </c>
      <c r="Y187" t="s">
        <v>7126</v>
      </c>
      <c r="Z187" t="s">
        <v>7127</v>
      </c>
      <c r="AA187" t="s">
        <v>7128</v>
      </c>
      <c r="AB187" t="s">
        <v>7129</v>
      </c>
      <c r="AC187" t="s">
        <v>12471</v>
      </c>
    </row>
    <row r="188" spans="1:29">
      <c r="A188" t="s">
        <v>9379</v>
      </c>
      <c r="B188" t="s">
        <v>9380</v>
      </c>
      <c r="C188" t="s">
        <v>14997</v>
      </c>
      <c r="D188" t="str">
        <f t="shared" si="14"/>
        <v>ElectricHeaters</v>
      </c>
      <c r="E188" t="s">
        <v>11689</v>
      </c>
      <c r="F188" t="str">
        <f>SUBSTITUTE(E188," and "," and ")</f>
        <v>Home and Kitchen</v>
      </c>
      <c r="G188" t="s">
        <v>12379</v>
      </c>
      <c r="H188" t="s">
        <v>10574</v>
      </c>
      <c r="I188" t="s">
        <v>10575</v>
      </c>
      <c r="K188">
        <v>929</v>
      </c>
      <c r="L188" s="2">
        <v>2199</v>
      </c>
      <c r="M188" s="12" t="str">
        <f t="shared" si="15"/>
        <v>&gt;500</v>
      </c>
      <c r="N188" s="2">
        <f t="shared" si="16"/>
        <v>8796</v>
      </c>
      <c r="O188" s="1">
        <v>0.57999999999999996</v>
      </c>
      <c r="P188" s="9">
        <f t="shared" si="17"/>
        <v>1</v>
      </c>
      <c r="Q188">
        <v>3.7</v>
      </c>
      <c r="R188" s="12">
        <f t="shared" si="18"/>
        <v>4</v>
      </c>
      <c r="S188" s="4">
        <v>4</v>
      </c>
      <c r="T188" s="12" t="str">
        <f t="shared" si="19"/>
        <v>Below</v>
      </c>
      <c r="U188" s="4">
        <f t="shared" si="20"/>
        <v>16</v>
      </c>
      <c r="V188" t="s">
        <v>9381</v>
      </c>
      <c r="W188" t="s">
        <v>9382</v>
      </c>
      <c r="X188" t="s">
        <v>9383</v>
      </c>
      <c r="Y188" t="s">
        <v>9384</v>
      </c>
      <c r="Z188" t="s">
        <v>9385</v>
      </c>
      <c r="AA188" t="s">
        <v>9386</v>
      </c>
      <c r="AB188" t="s">
        <v>9387</v>
      </c>
      <c r="AC188" t="s">
        <v>12958</v>
      </c>
    </row>
    <row r="189" spans="1:29">
      <c r="A189" t="s">
        <v>6728</v>
      </c>
      <c r="B189" t="s">
        <v>6729</v>
      </c>
      <c r="C189" t="s">
        <v>14993</v>
      </c>
      <c r="D189" t="str">
        <f t="shared" si="14"/>
        <v>ElectricKettles</v>
      </c>
      <c r="E189" t="s">
        <v>11689</v>
      </c>
      <c r="F189" t="str">
        <f>SUBSTITUTE(E189," and "," and ")</f>
        <v>Home and Kitchen</v>
      </c>
      <c r="G189" t="s">
        <v>12374</v>
      </c>
      <c r="H189" t="s">
        <v>10572</v>
      </c>
      <c r="I189" t="s">
        <v>12375</v>
      </c>
      <c r="J189" t="s">
        <v>10573</v>
      </c>
      <c r="K189">
        <v>649</v>
      </c>
      <c r="L189" s="2">
        <v>1245</v>
      </c>
      <c r="M189" s="12" t="str">
        <f t="shared" si="15"/>
        <v>&gt;500</v>
      </c>
      <c r="N189" s="2">
        <f t="shared" si="16"/>
        <v>153589425</v>
      </c>
      <c r="O189" s="1">
        <v>0.48</v>
      </c>
      <c r="P189" s="9">
        <f t="shared" si="17"/>
        <v>0</v>
      </c>
      <c r="Q189">
        <v>3.9</v>
      </c>
      <c r="R189" s="12">
        <f t="shared" si="18"/>
        <v>4</v>
      </c>
      <c r="S189" s="4">
        <v>123365</v>
      </c>
      <c r="T189" s="12" t="str">
        <f t="shared" si="19"/>
        <v>Above</v>
      </c>
      <c r="U189" s="4">
        <f t="shared" si="20"/>
        <v>493460</v>
      </c>
      <c r="V189" t="s">
        <v>12376</v>
      </c>
      <c r="W189" t="s">
        <v>6730</v>
      </c>
      <c r="X189" t="s">
        <v>6731</v>
      </c>
      <c r="Y189" t="s">
        <v>6732</v>
      </c>
      <c r="Z189" t="s">
        <v>6733</v>
      </c>
      <c r="AA189" t="s">
        <v>12377</v>
      </c>
      <c r="AB189" t="s">
        <v>6734</v>
      </c>
      <c r="AC189" t="s">
        <v>12378</v>
      </c>
    </row>
    <row r="190" spans="1:29">
      <c r="A190" t="s">
        <v>6803</v>
      </c>
      <c r="B190" t="s">
        <v>6804</v>
      </c>
      <c r="C190" t="s">
        <v>14993</v>
      </c>
      <c r="D190" t="str">
        <f t="shared" si="14"/>
        <v>ElectricKettles</v>
      </c>
      <c r="E190" t="s">
        <v>11689</v>
      </c>
      <c r="F190" t="str">
        <f>SUBSTITUTE(E190," and "," and ")</f>
        <v>Home and Kitchen</v>
      </c>
      <c r="G190" t="s">
        <v>12374</v>
      </c>
      <c r="H190" t="s">
        <v>10572</v>
      </c>
      <c r="I190" t="s">
        <v>12375</v>
      </c>
      <c r="J190" t="s">
        <v>10573</v>
      </c>
      <c r="K190">
        <v>749</v>
      </c>
      <c r="L190" s="2">
        <v>1445</v>
      </c>
      <c r="M190" s="12" t="str">
        <f t="shared" si="15"/>
        <v>&gt;500</v>
      </c>
      <c r="N190" s="2">
        <f t="shared" si="16"/>
        <v>91540750</v>
      </c>
      <c r="O190" s="1">
        <v>0.48</v>
      </c>
      <c r="P190" s="9">
        <f t="shared" si="17"/>
        <v>0</v>
      </c>
      <c r="Q190">
        <v>3.9</v>
      </c>
      <c r="R190" s="12">
        <f t="shared" si="18"/>
        <v>4</v>
      </c>
      <c r="S190" s="4">
        <v>63350</v>
      </c>
      <c r="T190" s="12" t="str">
        <f t="shared" si="19"/>
        <v>Above</v>
      </c>
      <c r="U190" s="4">
        <f t="shared" si="20"/>
        <v>253400</v>
      </c>
      <c r="V190" t="s">
        <v>6805</v>
      </c>
      <c r="W190" t="s">
        <v>6806</v>
      </c>
      <c r="X190" t="s">
        <v>6807</v>
      </c>
      <c r="Y190" t="s">
        <v>6808</v>
      </c>
      <c r="Z190" t="s">
        <v>6809</v>
      </c>
      <c r="AA190" t="s">
        <v>6810</v>
      </c>
      <c r="AB190" t="s">
        <v>6811</v>
      </c>
      <c r="AC190" t="s">
        <v>12396</v>
      </c>
    </row>
    <row r="191" spans="1:29">
      <c r="A191" t="s">
        <v>6787</v>
      </c>
      <c r="B191" t="s">
        <v>6788</v>
      </c>
      <c r="C191" t="s">
        <v>14993</v>
      </c>
      <c r="D191" t="str">
        <f t="shared" si="14"/>
        <v>ElectricKettles</v>
      </c>
      <c r="E191" t="s">
        <v>11689</v>
      </c>
      <c r="F191" t="str">
        <f>SUBSTITUTE(E191," and "," and ")</f>
        <v>Home and Kitchen</v>
      </c>
      <c r="G191" t="s">
        <v>12374</v>
      </c>
      <c r="H191" t="s">
        <v>10572</v>
      </c>
      <c r="I191" t="s">
        <v>12375</v>
      </c>
      <c r="J191" t="s">
        <v>10573</v>
      </c>
      <c r="K191">
        <v>749</v>
      </c>
      <c r="L191" s="2">
        <v>1245</v>
      </c>
      <c r="M191" s="12" t="str">
        <f t="shared" si="15"/>
        <v>&gt;500</v>
      </c>
      <c r="N191" s="2">
        <f t="shared" si="16"/>
        <v>39569835</v>
      </c>
      <c r="O191" s="1">
        <v>0.4</v>
      </c>
      <c r="P191" s="9">
        <f t="shared" si="17"/>
        <v>0</v>
      </c>
      <c r="Q191">
        <v>3.9</v>
      </c>
      <c r="R191" s="12">
        <f t="shared" si="18"/>
        <v>4</v>
      </c>
      <c r="S191" s="4">
        <v>31783</v>
      </c>
      <c r="T191" s="12" t="str">
        <f t="shared" si="19"/>
        <v>Above</v>
      </c>
      <c r="U191" s="4">
        <f t="shared" si="20"/>
        <v>127132</v>
      </c>
      <c r="V191" t="s">
        <v>6789</v>
      </c>
      <c r="W191" t="s">
        <v>6790</v>
      </c>
      <c r="X191" t="s">
        <v>6791</v>
      </c>
      <c r="Y191" t="s">
        <v>6792</v>
      </c>
      <c r="Z191" t="s">
        <v>6793</v>
      </c>
      <c r="AA191" t="s">
        <v>12392</v>
      </c>
      <c r="AB191" t="s">
        <v>6794</v>
      </c>
      <c r="AC191" t="s">
        <v>12393</v>
      </c>
    </row>
    <row r="192" spans="1:29">
      <c r="A192" t="s">
        <v>6888</v>
      </c>
      <c r="B192" t="s">
        <v>6889</v>
      </c>
      <c r="C192" t="s">
        <v>14993</v>
      </c>
      <c r="D192" t="str">
        <f t="shared" si="14"/>
        <v>ElectricKettles</v>
      </c>
      <c r="E192" t="s">
        <v>11689</v>
      </c>
      <c r="F192" t="str">
        <f>SUBSTITUTE(E192," and "," and ")</f>
        <v>Home and Kitchen</v>
      </c>
      <c r="G192" t="s">
        <v>12374</v>
      </c>
      <c r="H192" t="s">
        <v>10572</v>
      </c>
      <c r="I192" t="s">
        <v>12375</v>
      </c>
      <c r="J192" t="s">
        <v>10573</v>
      </c>
      <c r="K192" s="2">
        <v>1625</v>
      </c>
      <c r="L192" s="2">
        <v>2995</v>
      </c>
      <c r="M192" s="12" t="str">
        <f t="shared" si="15"/>
        <v>&gt;500</v>
      </c>
      <c r="N192" s="2">
        <f t="shared" si="16"/>
        <v>70334580</v>
      </c>
      <c r="O192" s="1">
        <v>0.46</v>
      </c>
      <c r="P192" s="9">
        <f t="shared" si="17"/>
        <v>0</v>
      </c>
      <c r="Q192">
        <v>4.5</v>
      </c>
      <c r="R192" s="12">
        <f t="shared" si="18"/>
        <v>5</v>
      </c>
      <c r="S192" s="4">
        <v>23484</v>
      </c>
      <c r="T192" s="12" t="str">
        <f t="shared" si="19"/>
        <v>Above</v>
      </c>
      <c r="U192" s="4">
        <f t="shared" si="20"/>
        <v>117420</v>
      </c>
      <c r="V192" t="s">
        <v>6890</v>
      </c>
      <c r="W192" t="s">
        <v>6891</v>
      </c>
      <c r="X192" t="s">
        <v>6892</v>
      </c>
      <c r="Y192" t="s">
        <v>6893</v>
      </c>
      <c r="Z192" t="s">
        <v>12412</v>
      </c>
      <c r="AA192" t="s">
        <v>12413</v>
      </c>
      <c r="AB192" t="s">
        <v>6894</v>
      </c>
      <c r="AC192" t="s">
        <v>12414</v>
      </c>
    </row>
    <row r="193" spans="1:29">
      <c r="A193" t="s">
        <v>7359</v>
      </c>
      <c r="B193" t="s">
        <v>7360</v>
      </c>
      <c r="C193" t="s">
        <v>14993</v>
      </c>
      <c r="D193" t="str">
        <f t="shared" si="14"/>
        <v>ElectricKettles</v>
      </c>
      <c r="E193" t="s">
        <v>11689</v>
      </c>
      <c r="F193" t="str">
        <f>SUBSTITUTE(E193," and "," and ")</f>
        <v>Home and Kitchen</v>
      </c>
      <c r="G193" t="s">
        <v>12374</v>
      </c>
      <c r="H193" t="s">
        <v>10572</v>
      </c>
      <c r="I193" t="s">
        <v>12375</v>
      </c>
      <c r="J193" t="s">
        <v>10573</v>
      </c>
      <c r="K193">
        <v>899</v>
      </c>
      <c r="L193" s="2">
        <v>1249</v>
      </c>
      <c r="M193" s="12" t="str">
        <f t="shared" si="15"/>
        <v>&gt;500</v>
      </c>
      <c r="N193" s="2">
        <f t="shared" si="16"/>
        <v>21762576</v>
      </c>
      <c r="O193" s="1">
        <v>0.28000000000000003</v>
      </c>
      <c r="P193" s="9">
        <f t="shared" si="17"/>
        <v>0</v>
      </c>
      <c r="Q193">
        <v>3.9</v>
      </c>
      <c r="R193" s="12">
        <f t="shared" si="18"/>
        <v>4</v>
      </c>
      <c r="S193" s="4">
        <v>17424</v>
      </c>
      <c r="T193" s="12" t="str">
        <f t="shared" si="19"/>
        <v>Above</v>
      </c>
      <c r="U193" s="4">
        <f t="shared" si="20"/>
        <v>69696</v>
      </c>
      <c r="V193" t="s">
        <v>7361</v>
      </c>
      <c r="W193" t="s">
        <v>7362</v>
      </c>
      <c r="X193" t="s">
        <v>7363</v>
      </c>
      <c r="Y193" t="s">
        <v>7364</v>
      </c>
      <c r="Z193" t="s">
        <v>7365</v>
      </c>
      <c r="AA193" t="s">
        <v>7366</v>
      </c>
      <c r="AB193" t="s">
        <v>7367</v>
      </c>
      <c r="AC193" t="s">
        <v>12524</v>
      </c>
    </row>
    <row r="194" spans="1:29">
      <c r="A194" t="s">
        <v>6821</v>
      </c>
      <c r="B194" t="s">
        <v>6822</v>
      </c>
      <c r="C194" t="s">
        <v>14993</v>
      </c>
      <c r="D194" t="str">
        <f t="shared" ref="D194:D257" si="21">TRIM(RIGHT(SUBSTITUTE(C194,"|",REPT(" ",99)),99))</f>
        <v>ElectricKettles</v>
      </c>
      <c r="E194" t="s">
        <v>11689</v>
      </c>
      <c r="F194" t="str">
        <f>SUBSTITUTE(E194," and "," and ")</f>
        <v>Home and Kitchen</v>
      </c>
      <c r="G194" t="s">
        <v>12374</v>
      </c>
      <c r="H194" t="s">
        <v>10572</v>
      </c>
      <c r="I194" t="s">
        <v>12375</v>
      </c>
      <c r="J194" t="s">
        <v>10573</v>
      </c>
      <c r="K194" s="2">
        <v>1043</v>
      </c>
      <c r="L194" s="2">
        <v>1345</v>
      </c>
      <c r="M194" s="12" t="str">
        <f t="shared" ref="M194:M257" si="22">IF(L194&lt;200, "&lt;200", IF(L194&lt;=500, "200–500", "&gt;500"))</f>
        <v>&gt;500</v>
      </c>
      <c r="N194" s="2">
        <f t="shared" ref="N194:N257" si="23">L194*S194</f>
        <v>20971240</v>
      </c>
      <c r="O194" s="1">
        <v>0.22</v>
      </c>
      <c r="P194" s="9">
        <f t="shared" ref="P194:P257" si="24">COUNTIF(O194,"&gt;=0.5")</f>
        <v>0</v>
      </c>
      <c r="Q194">
        <v>3.8</v>
      </c>
      <c r="R194" s="12">
        <f t="shared" ref="R194:R257" si="25">ROUND(Q194,0)</f>
        <v>4</v>
      </c>
      <c r="S194" s="4">
        <v>15592</v>
      </c>
      <c r="T194" s="12" t="str">
        <f t="shared" ref="T194:T257" si="26">IF(S194&lt;1000, "Below", "Above")</f>
        <v>Above</v>
      </c>
      <c r="U194" s="4">
        <f t="shared" ref="U194:U257" si="27">R194*S194</f>
        <v>62368</v>
      </c>
      <c r="V194" t="s">
        <v>6823</v>
      </c>
      <c r="W194" t="s">
        <v>6824</v>
      </c>
      <c r="X194" t="s">
        <v>6825</v>
      </c>
      <c r="Y194" t="s">
        <v>6826</v>
      </c>
      <c r="Z194" t="s">
        <v>6827</v>
      </c>
      <c r="AA194" t="s">
        <v>6828</v>
      </c>
      <c r="AB194" t="s">
        <v>6829</v>
      </c>
      <c r="AC194" t="s">
        <v>12398</v>
      </c>
    </row>
    <row r="195" spans="1:29">
      <c r="A195" t="s">
        <v>7535</v>
      </c>
      <c r="B195" t="s">
        <v>12559</v>
      </c>
      <c r="C195" t="s">
        <v>14993</v>
      </c>
      <c r="D195" t="str">
        <f t="shared" si="21"/>
        <v>ElectricKettles</v>
      </c>
      <c r="E195" t="s">
        <v>11689</v>
      </c>
      <c r="F195" t="str">
        <f>SUBSTITUTE(E195," and "," and ")</f>
        <v>Home and Kitchen</v>
      </c>
      <c r="G195" t="s">
        <v>12374</v>
      </c>
      <c r="H195" t="s">
        <v>10572</v>
      </c>
      <c r="I195" t="s">
        <v>12375</v>
      </c>
      <c r="J195" t="s">
        <v>10573</v>
      </c>
      <c r="K195" s="2">
        <v>1499</v>
      </c>
      <c r="L195" s="2">
        <v>1775</v>
      </c>
      <c r="M195" s="12" t="str">
        <f t="shared" si="22"/>
        <v>&gt;500</v>
      </c>
      <c r="N195" s="2">
        <f t="shared" si="23"/>
        <v>26033925</v>
      </c>
      <c r="O195" s="1">
        <v>0.16</v>
      </c>
      <c r="P195" s="9">
        <f t="shared" si="24"/>
        <v>0</v>
      </c>
      <c r="Q195">
        <v>3.9</v>
      </c>
      <c r="R195" s="12">
        <f t="shared" si="25"/>
        <v>4</v>
      </c>
      <c r="S195" s="4">
        <v>14667</v>
      </c>
      <c r="T195" s="12" t="str">
        <f t="shared" si="26"/>
        <v>Above</v>
      </c>
      <c r="U195" s="4">
        <f t="shared" si="27"/>
        <v>58668</v>
      </c>
      <c r="V195" t="s">
        <v>7536</v>
      </c>
      <c r="W195" t="s">
        <v>7537</v>
      </c>
      <c r="X195" t="s">
        <v>7538</v>
      </c>
      <c r="Y195" t="s">
        <v>7539</v>
      </c>
      <c r="Z195" t="s">
        <v>7540</v>
      </c>
      <c r="AA195" t="s">
        <v>7541</v>
      </c>
      <c r="AB195" t="s">
        <v>7542</v>
      </c>
      <c r="AC195" t="s">
        <v>12560</v>
      </c>
    </row>
    <row r="196" spans="1:29">
      <c r="A196" t="s">
        <v>7829</v>
      </c>
      <c r="B196" t="s">
        <v>7830</v>
      </c>
      <c r="C196" t="s">
        <v>14993</v>
      </c>
      <c r="D196" t="str">
        <f t="shared" si="21"/>
        <v>ElectricKettles</v>
      </c>
      <c r="E196" t="s">
        <v>11689</v>
      </c>
      <c r="F196" t="str">
        <f>SUBSTITUTE(E196," and "," and ")</f>
        <v>Home and Kitchen</v>
      </c>
      <c r="G196" t="s">
        <v>12374</v>
      </c>
      <c r="H196" t="s">
        <v>10572</v>
      </c>
      <c r="I196" t="s">
        <v>12375</v>
      </c>
      <c r="J196" t="s">
        <v>10573</v>
      </c>
      <c r="K196">
        <v>699</v>
      </c>
      <c r="L196" s="2">
        <v>1345</v>
      </c>
      <c r="M196" s="12" t="str">
        <f t="shared" si="22"/>
        <v>&gt;500</v>
      </c>
      <c r="N196" s="2">
        <f t="shared" si="23"/>
        <v>11359870</v>
      </c>
      <c r="O196" s="1">
        <v>0.48</v>
      </c>
      <c r="P196" s="9">
        <f t="shared" si="24"/>
        <v>0</v>
      </c>
      <c r="Q196">
        <v>3.9</v>
      </c>
      <c r="R196" s="12">
        <f t="shared" si="25"/>
        <v>4</v>
      </c>
      <c r="S196" s="4">
        <v>8446</v>
      </c>
      <c r="T196" s="12" t="str">
        <f t="shared" si="26"/>
        <v>Above</v>
      </c>
      <c r="U196" s="4">
        <f t="shared" si="27"/>
        <v>33784</v>
      </c>
      <c r="V196" t="s">
        <v>12614</v>
      </c>
      <c r="W196" t="s">
        <v>7831</v>
      </c>
      <c r="X196" t="s">
        <v>7832</v>
      </c>
      <c r="Y196" t="s">
        <v>7833</v>
      </c>
      <c r="Z196" t="s">
        <v>7834</v>
      </c>
      <c r="AA196" t="s">
        <v>7835</v>
      </c>
      <c r="AB196" t="s">
        <v>7836</v>
      </c>
      <c r="AC196" t="s">
        <v>12615</v>
      </c>
    </row>
    <row r="197" spans="1:29">
      <c r="A197" t="s">
        <v>6981</v>
      </c>
      <c r="B197" t="s">
        <v>12429</v>
      </c>
      <c r="C197" t="s">
        <v>14993</v>
      </c>
      <c r="D197" t="str">
        <f t="shared" si="21"/>
        <v>ElectricKettles</v>
      </c>
      <c r="E197" t="s">
        <v>11689</v>
      </c>
      <c r="F197" t="str">
        <f>SUBSTITUTE(E197," and "," and ")</f>
        <v>Home and Kitchen</v>
      </c>
      <c r="G197" t="s">
        <v>12374</v>
      </c>
      <c r="H197" t="s">
        <v>10572</v>
      </c>
      <c r="I197" t="s">
        <v>12375</v>
      </c>
      <c r="J197" t="s">
        <v>10573</v>
      </c>
      <c r="K197">
        <v>699</v>
      </c>
      <c r="L197" s="2">
        <v>1595</v>
      </c>
      <c r="M197" s="12" t="str">
        <f t="shared" si="22"/>
        <v>&gt;500</v>
      </c>
      <c r="N197" s="2">
        <f t="shared" si="23"/>
        <v>12903550</v>
      </c>
      <c r="O197" s="1">
        <v>0.56000000000000005</v>
      </c>
      <c r="P197" s="9">
        <f t="shared" si="24"/>
        <v>1</v>
      </c>
      <c r="Q197">
        <v>4.0999999999999996</v>
      </c>
      <c r="R197" s="12">
        <f t="shared" si="25"/>
        <v>4</v>
      </c>
      <c r="S197" s="4">
        <v>8090</v>
      </c>
      <c r="T197" s="12" t="str">
        <f t="shared" si="26"/>
        <v>Above</v>
      </c>
      <c r="U197" s="4">
        <f t="shared" si="27"/>
        <v>32360</v>
      </c>
      <c r="V197" t="s">
        <v>6982</v>
      </c>
      <c r="W197" t="s">
        <v>6983</v>
      </c>
      <c r="X197" t="s">
        <v>6984</v>
      </c>
      <c r="Y197" t="s">
        <v>6985</v>
      </c>
      <c r="Z197" t="s">
        <v>6986</v>
      </c>
      <c r="AA197" t="s">
        <v>12430</v>
      </c>
      <c r="AB197" t="s">
        <v>6987</v>
      </c>
      <c r="AC197" t="s">
        <v>12431</v>
      </c>
    </row>
    <row r="198" spans="1:29">
      <c r="A198" t="s">
        <v>7091</v>
      </c>
      <c r="B198" t="s">
        <v>12461</v>
      </c>
      <c r="C198" t="s">
        <v>14993</v>
      </c>
      <c r="D198" t="str">
        <f t="shared" si="21"/>
        <v>ElectricKettles</v>
      </c>
      <c r="E198" t="s">
        <v>11689</v>
      </c>
      <c r="F198" t="str">
        <f>SUBSTITUTE(E198," and "," and ")</f>
        <v>Home and Kitchen</v>
      </c>
      <c r="G198" t="s">
        <v>12374</v>
      </c>
      <c r="H198" t="s">
        <v>10572</v>
      </c>
      <c r="I198" t="s">
        <v>12375</v>
      </c>
      <c r="J198" t="s">
        <v>10573</v>
      </c>
      <c r="K198" s="2">
        <v>1260</v>
      </c>
      <c r="L198" s="2">
        <v>1699</v>
      </c>
      <c r="M198" s="12" t="str">
        <f t="shared" si="22"/>
        <v>&gt;500</v>
      </c>
      <c r="N198" s="2">
        <f t="shared" si="23"/>
        <v>4911809</v>
      </c>
      <c r="O198" s="1">
        <v>0.26</v>
      </c>
      <c r="P198" s="9">
        <f t="shared" si="24"/>
        <v>0</v>
      </c>
      <c r="Q198">
        <v>4.2</v>
      </c>
      <c r="R198" s="12">
        <f t="shared" si="25"/>
        <v>4</v>
      </c>
      <c r="S198" s="4">
        <v>2891</v>
      </c>
      <c r="T198" s="12" t="str">
        <f t="shared" si="26"/>
        <v>Above</v>
      </c>
      <c r="U198" s="4">
        <f t="shared" si="27"/>
        <v>11564</v>
      </c>
      <c r="V198" t="s">
        <v>12462</v>
      </c>
      <c r="W198" t="s">
        <v>7092</v>
      </c>
      <c r="X198" t="s">
        <v>7093</v>
      </c>
      <c r="Y198" t="s">
        <v>7094</v>
      </c>
      <c r="Z198" t="s">
        <v>12463</v>
      </c>
      <c r="AA198" t="s">
        <v>12464</v>
      </c>
      <c r="AB198" t="s">
        <v>7095</v>
      </c>
      <c r="AC198" t="s">
        <v>12465</v>
      </c>
    </row>
    <row r="199" spans="1:29">
      <c r="A199" t="s">
        <v>10321</v>
      </c>
      <c r="B199" t="s">
        <v>10322</v>
      </c>
      <c r="C199" t="s">
        <v>14993</v>
      </c>
      <c r="D199" t="str">
        <f t="shared" si="21"/>
        <v>ElectricKettles</v>
      </c>
      <c r="E199" t="s">
        <v>11689</v>
      </c>
      <c r="F199" t="str">
        <f>SUBSTITUTE(E199," and "," and ")</f>
        <v>Home and Kitchen</v>
      </c>
      <c r="G199" t="s">
        <v>12374</v>
      </c>
      <c r="H199" t="s">
        <v>10572</v>
      </c>
      <c r="I199" t="s">
        <v>12375</v>
      </c>
      <c r="J199" t="s">
        <v>10573</v>
      </c>
      <c r="K199" s="2">
        <v>2695</v>
      </c>
      <c r="L199" s="2">
        <v>2695</v>
      </c>
      <c r="M199" s="12" t="str">
        <f t="shared" si="22"/>
        <v>&gt;500</v>
      </c>
      <c r="N199" s="2">
        <f t="shared" si="23"/>
        <v>6786010</v>
      </c>
      <c r="O199" s="1">
        <v>0</v>
      </c>
      <c r="P199" s="9">
        <f t="shared" si="24"/>
        <v>0</v>
      </c>
      <c r="Q199">
        <v>4.4000000000000004</v>
      </c>
      <c r="R199" s="12">
        <f t="shared" si="25"/>
        <v>4</v>
      </c>
      <c r="S199" s="4">
        <v>2518</v>
      </c>
      <c r="T199" s="12" t="str">
        <f t="shared" si="26"/>
        <v>Above</v>
      </c>
      <c r="U199" s="4">
        <f t="shared" si="27"/>
        <v>10072</v>
      </c>
      <c r="V199" t="s">
        <v>10323</v>
      </c>
      <c r="W199" t="s">
        <v>10324</v>
      </c>
      <c r="X199" t="s">
        <v>10325</v>
      </c>
      <c r="Y199" t="s">
        <v>10326</v>
      </c>
      <c r="Z199" t="s">
        <v>10327</v>
      </c>
      <c r="AA199" t="s">
        <v>10328</v>
      </c>
      <c r="AB199" t="s">
        <v>10329</v>
      </c>
      <c r="AC199" t="s">
        <v>13146</v>
      </c>
    </row>
    <row r="200" spans="1:29">
      <c r="A200" t="s">
        <v>7452</v>
      </c>
      <c r="B200" t="s">
        <v>7453</v>
      </c>
      <c r="C200" t="s">
        <v>14993</v>
      </c>
      <c r="D200" t="str">
        <f t="shared" si="21"/>
        <v>ElectricKettles</v>
      </c>
      <c r="E200" t="s">
        <v>11689</v>
      </c>
      <c r="F200" t="str">
        <f>SUBSTITUTE(E200," and "," and ")</f>
        <v>Home and Kitchen</v>
      </c>
      <c r="G200" t="s">
        <v>12374</v>
      </c>
      <c r="H200" t="s">
        <v>10572</v>
      </c>
      <c r="I200" t="s">
        <v>12375</v>
      </c>
      <c r="J200" t="s">
        <v>10573</v>
      </c>
      <c r="K200" s="2">
        <v>1345</v>
      </c>
      <c r="L200" s="2">
        <v>1750</v>
      </c>
      <c r="M200" s="12" t="str">
        <f t="shared" si="22"/>
        <v>&gt;500</v>
      </c>
      <c r="N200" s="2">
        <f t="shared" si="23"/>
        <v>4315500</v>
      </c>
      <c r="O200" s="1">
        <v>0.23</v>
      </c>
      <c r="P200" s="9">
        <f t="shared" si="24"/>
        <v>0</v>
      </c>
      <c r="Q200">
        <v>3.8</v>
      </c>
      <c r="R200" s="12">
        <f t="shared" si="25"/>
        <v>4</v>
      </c>
      <c r="S200" s="4">
        <v>2466</v>
      </c>
      <c r="T200" s="12" t="str">
        <f t="shared" si="26"/>
        <v>Above</v>
      </c>
      <c r="U200" s="4">
        <f t="shared" si="27"/>
        <v>9864</v>
      </c>
      <c r="V200" t="s">
        <v>7454</v>
      </c>
      <c r="W200" t="s">
        <v>7455</v>
      </c>
      <c r="X200" t="s">
        <v>7456</v>
      </c>
      <c r="Y200" t="s">
        <v>7457</v>
      </c>
      <c r="Z200" t="s">
        <v>7458</v>
      </c>
      <c r="AA200" t="s">
        <v>7459</v>
      </c>
      <c r="AB200" t="s">
        <v>7460</v>
      </c>
      <c r="AC200" t="s">
        <v>12541</v>
      </c>
    </row>
    <row r="201" spans="1:29">
      <c r="A201" t="s">
        <v>9421</v>
      </c>
      <c r="B201" t="s">
        <v>9422</v>
      </c>
      <c r="C201" t="s">
        <v>14993</v>
      </c>
      <c r="D201" t="str">
        <f t="shared" si="21"/>
        <v>ElectricKettles</v>
      </c>
      <c r="E201" t="s">
        <v>11689</v>
      </c>
      <c r="F201" t="str">
        <f>SUBSTITUTE(E201," and "," and ")</f>
        <v>Home and Kitchen</v>
      </c>
      <c r="G201" t="s">
        <v>12374</v>
      </c>
      <c r="H201" t="s">
        <v>10572</v>
      </c>
      <c r="I201" t="s">
        <v>12375</v>
      </c>
      <c r="J201" t="s">
        <v>10573</v>
      </c>
      <c r="K201">
        <v>949</v>
      </c>
      <c r="L201" s="2">
        <v>2385</v>
      </c>
      <c r="M201" s="12" t="str">
        <f t="shared" si="22"/>
        <v>&gt;500</v>
      </c>
      <c r="N201" s="2">
        <f t="shared" si="23"/>
        <v>5511735</v>
      </c>
      <c r="O201" s="1">
        <v>0.6</v>
      </c>
      <c r="P201" s="9">
        <f t="shared" si="24"/>
        <v>1</v>
      </c>
      <c r="Q201">
        <v>4.0999999999999996</v>
      </c>
      <c r="R201" s="12">
        <f t="shared" si="25"/>
        <v>4</v>
      </c>
      <c r="S201" s="4">
        <v>2311</v>
      </c>
      <c r="T201" s="12" t="str">
        <f t="shared" si="26"/>
        <v>Above</v>
      </c>
      <c r="U201" s="4">
        <f t="shared" si="27"/>
        <v>9244</v>
      </c>
      <c r="V201" t="s">
        <v>9423</v>
      </c>
      <c r="W201" t="s">
        <v>9424</v>
      </c>
      <c r="X201" t="s">
        <v>9425</v>
      </c>
      <c r="Y201" t="s">
        <v>9426</v>
      </c>
      <c r="Z201" t="s">
        <v>9427</v>
      </c>
      <c r="AA201" t="s">
        <v>9428</v>
      </c>
      <c r="AB201" t="s">
        <v>9429</v>
      </c>
      <c r="AC201" t="s">
        <v>12966</v>
      </c>
    </row>
    <row r="202" spans="1:29">
      <c r="A202" t="s">
        <v>8100</v>
      </c>
      <c r="B202" t="s">
        <v>8101</v>
      </c>
      <c r="C202" t="s">
        <v>14993</v>
      </c>
      <c r="D202" t="str">
        <f t="shared" si="21"/>
        <v>ElectricKettles</v>
      </c>
      <c r="E202" t="s">
        <v>11689</v>
      </c>
      <c r="F202" t="str">
        <f>SUBSTITUTE(E202," and "," and ")</f>
        <v>Home and Kitchen</v>
      </c>
      <c r="G202" t="s">
        <v>12374</v>
      </c>
      <c r="H202" t="s">
        <v>10572</v>
      </c>
      <c r="I202" t="s">
        <v>12375</v>
      </c>
      <c r="J202" t="s">
        <v>10573</v>
      </c>
      <c r="K202">
        <v>664</v>
      </c>
      <c r="L202" s="2">
        <v>1490</v>
      </c>
      <c r="M202" s="12" t="str">
        <f t="shared" si="22"/>
        <v>&gt;500</v>
      </c>
      <c r="N202" s="2">
        <f t="shared" si="23"/>
        <v>3275020</v>
      </c>
      <c r="O202" s="1">
        <v>0.55000000000000004</v>
      </c>
      <c r="P202" s="9">
        <f t="shared" si="24"/>
        <v>1</v>
      </c>
      <c r="Q202">
        <v>4</v>
      </c>
      <c r="R202" s="12">
        <f t="shared" si="25"/>
        <v>4</v>
      </c>
      <c r="S202" s="4">
        <v>2198</v>
      </c>
      <c r="T202" s="12" t="str">
        <f t="shared" si="26"/>
        <v>Above</v>
      </c>
      <c r="U202" s="4">
        <f t="shared" si="27"/>
        <v>8792</v>
      </c>
      <c r="V202" t="s">
        <v>8102</v>
      </c>
      <c r="W202" t="s">
        <v>8103</v>
      </c>
      <c r="X202" t="s">
        <v>8104</v>
      </c>
      <c r="Y202" t="s">
        <v>8105</v>
      </c>
      <c r="Z202" t="s">
        <v>8106</v>
      </c>
      <c r="AA202" t="s">
        <v>8107</v>
      </c>
      <c r="AB202" t="s">
        <v>8108</v>
      </c>
      <c r="AC202" t="s">
        <v>12675</v>
      </c>
    </row>
    <row r="203" spans="1:29">
      <c r="A203" t="s">
        <v>9877</v>
      </c>
      <c r="B203" t="s">
        <v>9878</v>
      </c>
      <c r="C203" t="s">
        <v>14993</v>
      </c>
      <c r="D203" t="str">
        <f t="shared" si="21"/>
        <v>ElectricKettles</v>
      </c>
      <c r="E203" t="s">
        <v>11689</v>
      </c>
      <c r="F203" t="str">
        <f>SUBSTITUTE(E203," and "," and ")</f>
        <v>Home and Kitchen</v>
      </c>
      <c r="G203" t="s">
        <v>12374</v>
      </c>
      <c r="H203" t="s">
        <v>10572</v>
      </c>
      <c r="I203" t="s">
        <v>12375</v>
      </c>
      <c r="J203" t="s">
        <v>10573</v>
      </c>
      <c r="K203" s="2">
        <v>1456</v>
      </c>
      <c r="L203" s="2">
        <v>3190</v>
      </c>
      <c r="M203" s="12" t="str">
        <f t="shared" si="22"/>
        <v>&gt;500</v>
      </c>
      <c r="N203" s="2">
        <f t="shared" si="23"/>
        <v>5665440</v>
      </c>
      <c r="O203" s="1">
        <v>0.54</v>
      </c>
      <c r="P203" s="9">
        <f t="shared" si="24"/>
        <v>1</v>
      </c>
      <c r="Q203">
        <v>4.0999999999999996</v>
      </c>
      <c r="R203" s="12">
        <f t="shared" si="25"/>
        <v>4</v>
      </c>
      <c r="S203" s="4">
        <v>1776</v>
      </c>
      <c r="T203" s="12" t="str">
        <f t="shared" si="26"/>
        <v>Above</v>
      </c>
      <c r="U203" s="4">
        <f t="shared" si="27"/>
        <v>7104</v>
      </c>
      <c r="V203" t="s">
        <v>9879</v>
      </c>
      <c r="W203" t="s">
        <v>9880</v>
      </c>
      <c r="X203" t="s">
        <v>9881</v>
      </c>
      <c r="Y203" t="s">
        <v>9882</v>
      </c>
      <c r="Z203" t="s">
        <v>13051</v>
      </c>
      <c r="AA203" t="s">
        <v>9883</v>
      </c>
      <c r="AB203" t="s">
        <v>9884</v>
      </c>
      <c r="AC203" t="s">
        <v>13052</v>
      </c>
    </row>
    <row r="204" spans="1:29">
      <c r="A204" t="s">
        <v>10186</v>
      </c>
      <c r="B204" t="s">
        <v>10187</v>
      </c>
      <c r="C204" t="s">
        <v>14993</v>
      </c>
      <c r="D204" t="str">
        <f t="shared" si="21"/>
        <v>ElectricKettles</v>
      </c>
      <c r="E204" t="s">
        <v>11689</v>
      </c>
      <c r="F204" t="str">
        <f>SUBSTITUTE(E204," and "," and ")</f>
        <v>Home and Kitchen</v>
      </c>
      <c r="G204" t="s">
        <v>12374</v>
      </c>
      <c r="H204" t="s">
        <v>10572</v>
      </c>
      <c r="I204" t="s">
        <v>12375</v>
      </c>
      <c r="J204" t="s">
        <v>10573</v>
      </c>
      <c r="K204" s="2">
        <v>1180</v>
      </c>
      <c r="L204" s="2">
        <v>1440</v>
      </c>
      <c r="M204" s="12" t="str">
        <f t="shared" si="22"/>
        <v>&gt;500</v>
      </c>
      <c r="N204" s="2">
        <f t="shared" si="23"/>
        <v>2198880</v>
      </c>
      <c r="O204" s="1">
        <v>0.18</v>
      </c>
      <c r="P204" s="9">
        <f t="shared" si="24"/>
        <v>0</v>
      </c>
      <c r="Q204">
        <v>4.2</v>
      </c>
      <c r="R204" s="12">
        <f t="shared" si="25"/>
        <v>4</v>
      </c>
      <c r="S204" s="4">
        <v>1527</v>
      </c>
      <c r="T204" s="12" t="str">
        <f t="shared" si="26"/>
        <v>Above</v>
      </c>
      <c r="U204" s="4">
        <f t="shared" si="27"/>
        <v>6108</v>
      </c>
      <c r="V204" t="s">
        <v>10188</v>
      </c>
      <c r="W204" t="s">
        <v>10189</v>
      </c>
      <c r="X204" t="s">
        <v>10190</v>
      </c>
      <c r="Y204" t="s">
        <v>10191</v>
      </c>
      <c r="Z204" t="s">
        <v>10192</v>
      </c>
      <c r="AA204" t="s">
        <v>10193</v>
      </c>
      <c r="AB204" t="s">
        <v>10194</v>
      </c>
      <c r="AC204" t="s">
        <v>13121</v>
      </c>
    </row>
    <row r="205" spans="1:29">
      <c r="A205" t="s">
        <v>10066</v>
      </c>
      <c r="B205" t="s">
        <v>10067</v>
      </c>
      <c r="C205" t="s">
        <v>14993</v>
      </c>
      <c r="D205" t="str">
        <f t="shared" si="21"/>
        <v>ElectricKettles</v>
      </c>
      <c r="E205" t="s">
        <v>11689</v>
      </c>
      <c r="F205" t="str">
        <f>SUBSTITUTE(E205," and "," and ")</f>
        <v>Home and Kitchen</v>
      </c>
      <c r="G205" t="s">
        <v>12374</v>
      </c>
      <c r="H205" t="s">
        <v>10572</v>
      </c>
      <c r="I205" t="s">
        <v>12375</v>
      </c>
      <c r="J205" t="s">
        <v>10573</v>
      </c>
      <c r="K205">
        <v>809</v>
      </c>
      <c r="L205" s="2">
        <v>1950</v>
      </c>
      <c r="M205" s="12" t="str">
        <f t="shared" si="22"/>
        <v>&gt;500</v>
      </c>
      <c r="N205" s="2">
        <f t="shared" si="23"/>
        <v>1384500</v>
      </c>
      <c r="O205" s="1">
        <v>0.59</v>
      </c>
      <c r="P205" s="9">
        <f t="shared" si="24"/>
        <v>1</v>
      </c>
      <c r="Q205">
        <v>3.9</v>
      </c>
      <c r="R205" s="12">
        <f t="shared" si="25"/>
        <v>4</v>
      </c>
      <c r="S205" s="4">
        <v>710</v>
      </c>
      <c r="T205" s="12" t="str">
        <f t="shared" si="26"/>
        <v>Below</v>
      </c>
      <c r="U205" s="4">
        <f t="shared" si="27"/>
        <v>2840</v>
      </c>
      <c r="V205" t="s">
        <v>10068</v>
      </c>
      <c r="W205" t="s">
        <v>10069</v>
      </c>
      <c r="X205" t="s">
        <v>10070</v>
      </c>
      <c r="Y205" t="s">
        <v>10071</v>
      </c>
      <c r="Z205" t="s">
        <v>10072</v>
      </c>
      <c r="AA205" t="s">
        <v>10073</v>
      </c>
      <c r="AB205" t="s">
        <v>10074</v>
      </c>
      <c r="AC205" t="s">
        <v>13093</v>
      </c>
    </row>
    <row r="206" spans="1:29">
      <c r="A206" t="s">
        <v>7959</v>
      </c>
      <c r="B206" t="s">
        <v>7960</v>
      </c>
      <c r="C206" t="s">
        <v>14993</v>
      </c>
      <c r="D206" t="str">
        <f t="shared" si="21"/>
        <v>ElectricKettles</v>
      </c>
      <c r="E206" t="s">
        <v>11689</v>
      </c>
      <c r="F206" t="str">
        <f>SUBSTITUTE(E206," and "," and ")</f>
        <v>Home and Kitchen</v>
      </c>
      <c r="G206" t="s">
        <v>12374</v>
      </c>
      <c r="H206" t="s">
        <v>10572</v>
      </c>
      <c r="I206" t="s">
        <v>12375</v>
      </c>
      <c r="J206" t="s">
        <v>10573</v>
      </c>
      <c r="K206">
        <v>999</v>
      </c>
      <c r="L206" s="2">
        <v>1950</v>
      </c>
      <c r="M206" s="12" t="str">
        <f t="shared" si="22"/>
        <v>&gt;500</v>
      </c>
      <c r="N206" s="2">
        <f t="shared" si="23"/>
        <v>594750</v>
      </c>
      <c r="O206" s="1">
        <v>0.49</v>
      </c>
      <c r="P206" s="9">
        <f t="shared" si="24"/>
        <v>0</v>
      </c>
      <c r="Q206">
        <v>3.8</v>
      </c>
      <c r="R206" s="12">
        <f t="shared" si="25"/>
        <v>4</v>
      </c>
      <c r="S206" s="4">
        <v>305</v>
      </c>
      <c r="T206" s="12" t="str">
        <f t="shared" si="26"/>
        <v>Below</v>
      </c>
      <c r="U206" s="4">
        <f t="shared" si="27"/>
        <v>1220</v>
      </c>
      <c r="V206" t="s">
        <v>7961</v>
      </c>
      <c r="W206" t="s">
        <v>7962</v>
      </c>
      <c r="X206" t="s">
        <v>7963</v>
      </c>
      <c r="Y206" t="s">
        <v>7964</v>
      </c>
      <c r="Z206" t="s">
        <v>7965</v>
      </c>
      <c r="AA206" t="s">
        <v>7966</v>
      </c>
      <c r="AB206" t="s">
        <v>7967</v>
      </c>
      <c r="AC206" t="s">
        <v>12645</v>
      </c>
    </row>
    <row r="207" spans="1:29">
      <c r="A207" t="s">
        <v>9837</v>
      </c>
      <c r="B207" t="s">
        <v>9838</v>
      </c>
      <c r="C207" t="s">
        <v>14993</v>
      </c>
      <c r="D207" t="str">
        <f t="shared" si="21"/>
        <v>ElectricKettles</v>
      </c>
      <c r="E207" t="s">
        <v>11689</v>
      </c>
      <c r="F207" t="str">
        <f>SUBSTITUTE(E207," and "," and ")</f>
        <v>Home and Kitchen</v>
      </c>
      <c r="G207" t="s">
        <v>12374</v>
      </c>
      <c r="H207" t="s">
        <v>10572</v>
      </c>
      <c r="I207" t="s">
        <v>12375</v>
      </c>
      <c r="J207" t="s">
        <v>10573</v>
      </c>
      <c r="K207" s="2">
        <v>1260</v>
      </c>
      <c r="L207" s="2">
        <v>2299</v>
      </c>
      <c r="M207" s="12" t="str">
        <f t="shared" si="22"/>
        <v>&gt;500</v>
      </c>
      <c r="N207" s="2">
        <f t="shared" si="23"/>
        <v>126445</v>
      </c>
      <c r="O207" s="1">
        <v>0.45</v>
      </c>
      <c r="P207" s="9">
        <f t="shared" si="24"/>
        <v>0</v>
      </c>
      <c r="Q207">
        <v>4.3</v>
      </c>
      <c r="R207" s="12">
        <f t="shared" si="25"/>
        <v>4</v>
      </c>
      <c r="S207" s="4">
        <v>55</v>
      </c>
      <c r="T207" s="12" t="str">
        <f t="shared" si="26"/>
        <v>Below</v>
      </c>
      <c r="U207" s="4">
        <f t="shared" si="27"/>
        <v>220</v>
      </c>
      <c r="V207" t="s">
        <v>13041</v>
      </c>
      <c r="W207" t="s">
        <v>9839</v>
      </c>
      <c r="X207" t="s">
        <v>9840</v>
      </c>
      <c r="Y207" t="s">
        <v>9841</v>
      </c>
      <c r="Z207" t="s">
        <v>9842</v>
      </c>
      <c r="AA207" t="s">
        <v>13042</v>
      </c>
      <c r="AB207" t="s">
        <v>9843</v>
      </c>
      <c r="AC207" t="s">
        <v>13043</v>
      </c>
    </row>
    <row r="208" spans="1:29">
      <c r="A208" t="s">
        <v>8687</v>
      </c>
      <c r="B208" t="s">
        <v>8688</v>
      </c>
      <c r="C208" t="s">
        <v>15457</v>
      </c>
      <c r="D208" t="str">
        <f t="shared" si="21"/>
        <v>EspressoMachines</v>
      </c>
      <c r="E208" t="s">
        <v>11689</v>
      </c>
      <c r="F208" t="str">
        <f>SUBSTITUTE(E208," and "," and ")</f>
        <v>Home and Kitchen</v>
      </c>
      <c r="G208" t="s">
        <v>12374</v>
      </c>
      <c r="H208" t="s">
        <v>12553</v>
      </c>
      <c r="I208" t="s">
        <v>10623</v>
      </c>
      <c r="K208" s="2">
        <v>4799</v>
      </c>
      <c r="L208" s="2">
        <v>5795</v>
      </c>
      <c r="M208" s="12" t="str">
        <f t="shared" si="22"/>
        <v>&gt;500</v>
      </c>
      <c r="N208" s="2">
        <f t="shared" si="23"/>
        <v>22107925</v>
      </c>
      <c r="O208" s="1">
        <v>0.17</v>
      </c>
      <c r="P208" s="9">
        <f t="shared" si="24"/>
        <v>0</v>
      </c>
      <c r="Q208">
        <v>3.9</v>
      </c>
      <c r="R208" s="12">
        <f t="shared" si="25"/>
        <v>4</v>
      </c>
      <c r="S208" s="4">
        <v>3815</v>
      </c>
      <c r="T208" s="12" t="str">
        <f t="shared" si="26"/>
        <v>Above</v>
      </c>
      <c r="U208" s="4">
        <f t="shared" si="27"/>
        <v>15260</v>
      </c>
      <c r="V208" t="s">
        <v>8689</v>
      </c>
      <c r="W208" t="s">
        <v>8690</v>
      </c>
      <c r="X208" t="s">
        <v>8691</v>
      </c>
      <c r="Y208" t="s">
        <v>8692</v>
      </c>
      <c r="Z208" t="s">
        <v>8693</v>
      </c>
      <c r="AA208" t="s">
        <v>12811</v>
      </c>
      <c r="AB208" t="s">
        <v>8694</v>
      </c>
      <c r="AC208" t="s">
        <v>12812</v>
      </c>
    </row>
    <row r="209" spans="1:29">
      <c r="A209" t="s">
        <v>4998</v>
      </c>
      <c r="B209" t="s">
        <v>4999</v>
      </c>
      <c r="C209" t="s">
        <v>14519</v>
      </c>
      <c r="D209" t="str">
        <f t="shared" si="21"/>
        <v>EthernetCables</v>
      </c>
      <c r="E209" t="s">
        <v>10651</v>
      </c>
      <c r="F209" t="str">
        <f>SUBSTITUTE(E209," and "," and ")</f>
        <v>Computers and Accessories</v>
      </c>
      <c r="G209" t="s">
        <v>10648</v>
      </c>
      <c r="H209" t="s">
        <v>10649</v>
      </c>
      <c r="I209" t="s">
        <v>10427</v>
      </c>
      <c r="J209" t="s">
        <v>10533</v>
      </c>
      <c r="K209">
        <v>238</v>
      </c>
      <c r="L209">
        <v>699</v>
      </c>
      <c r="M209" s="12" t="str">
        <f t="shared" si="22"/>
        <v>&gt;500</v>
      </c>
      <c r="N209" s="2">
        <f t="shared" si="23"/>
        <v>5852028</v>
      </c>
      <c r="O209" s="1">
        <v>0.66</v>
      </c>
      <c r="P209" s="9">
        <f t="shared" si="24"/>
        <v>1</v>
      </c>
      <c r="Q209">
        <v>4.4000000000000004</v>
      </c>
      <c r="R209" s="12">
        <f t="shared" si="25"/>
        <v>4</v>
      </c>
      <c r="S209" s="4">
        <v>8372</v>
      </c>
      <c r="T209" s="12" t="str">
        <f t="shared" si="26"/>
        <v>Above</v>
      </c>
      <c r="U209" s="4">
        <f t="shared" si="27"/>
        <v>33488</v>
      </c>
      <c r="V209" t="s">
        <v>5000</v>
      </c>
      <c r="W209" t="s">
        <v>5001</v>
      </c>
      <c r="X209" t="s">
        <v>5002</v>
      </c>
      <c r="Y209" t="s">
        <v>5003</v>
      </c>
      <c r="Z209" t="s">
        <v>5004</v>
      </c>
      <c r="AA209" t="s">
        <v>5005</v>
      </c>
      <c r="AB209" t="s">
        <v>5006</v>
      </c>
      <c r="AC209" t="s">
        <v>11932</v>
      </c>
    </row>
    <row r="210" spans="1:29">
      <c r="A210" t="s">
        <v>5479</v>
      </c>
      <c r="B210" t="s">
        <v>5480</v>
      </c>
      <c r="C210" t="s">
        <v>14519</v>
      </c>
      <c r="D210" t="str">
        <f t="shared" si="21"/>
        <v>EthernetCables</v>
      </c>
      <c r="E210" t="s">
        <v>10651</v>
      </c>
      <c r="F210" t="str">
        <f>SUBSTITUTE(E210," and "," and ")</f>
        <v>Computers and Accessories</v>
      </c>
      <c r="G210" t="s">
        <v>10648</v>
      </c>
      <c r="H210" t="s">
        <v>10649</v>
      </c>
      <c r="I210" t="s">
        <v>10427</v>
      </c>
      <c r="J210" t="s">
        <v>10533</v>
      </c>
      <c r="K210">
        <v>287</v>
      </c>
      <c r="L210">
        <v>499</v>
      </c>
      <c r="M210" s="12" t="str">
        <f t="shared" si="22"/>
        <v>200–500</v>
      </c>
      <c r="N210" s="2">
        <f t="shared" si="23"/>
        <v>4029924</v>
      </c>
      <c r="O210" s="1">
        <v>0.42</v>
      </c>
      <c r="P210" s="9">
        <f t="shared" si="24"/>
        <v>0</v>
      </c>
      <c r="Q210">
        <v>4.4000000000000004</v>
      </c>
      <c r="R210" s="12">
        <f t="shared" si="25"/>
        <v>4</v>
      </c>
      <c r="S210" s="4">
        <v>8076</v>
      </c>
      <c r="T210" s="12" t="str">
        <f t="shared" si="26"/>
        <v>Above</v>
      </c>
      <c r="U210" s="4">
        <f t="shared" si="27"/>
        <v>32304</v>
      </c>
      <c r="V210" t="s">
        <v>5481</v>
      </c>
      <c r="W210" t="s">
        <v>5482</v>
      </c>
      <c r="X210" t="s">
        <v>5483</v>
      </c>
      <c r="Y210" t="s">
        <v>5484</v>
      </c>
      <c r="Z210" t="s">
        <v>5485</v>
      </c>
      <c r="AA210" t="s">
        <v>5486</v>
      </c>
      <c r="AB210" t="s">
        <v>5487</v>
      </c>
      <c r="AC210" t="s">
        <v>12040</v>
      </c>
    </row>
    <row r="211" spans="1:29">
      <c r="A211" t="s">
        <v>7568</v>
      </c>
      <c r="B211" t="s">
        <v>7569</v>
      </c>
      <c r="C211" t="s">
        <v>15203</v>
      </c>
      <c r="D211" t="str">
        <f t="shared" si="21"/>
        <v>ExhaustFans</v>
      </c>
      <c r="E211" t="s">
        <v>11689</v>
      </c>
      <c r="F211" t="str">
        <f>SUBSTITUTE(E211," and "," and ")</f>
        <v>Home and Kitchen</v>
      </c>
      <c r="G211" t="s">
        <v>12379</v>
      </c>
      <c r="H211" t="s">
        <v>10598</v>
      </c>
      <c r="I211" t="s">
        <v>10605</v>
      </c>
      <c r="K211">
        <v>999</v>
      </c>
      <c r="L211" s="2">
        <v>1490</v>
      </c>
      <c r="M211" s="12" t="str">
        <f t="shared" si="22"/>
        <v>&gt;500</v>
      </c>
      <c r="N211" s="2">
        <f t="shared" si="23"/>
        <v>19368510</v>
      </c>
      <c r="O211" s="1">
        <v>0.33</v>
      </c>
      <c r="P211" s="9">
        <f t="shared" si="24"/>
        <v>0</v>
      </c>
      <c r="Q211">
        <v>4.0999999999999996</v>
      </c>
      <c r="R211" s="12">
        <f t="shared" si="25"/>
        <v>4</v>
      </c>
      <c r="S211" s="4">
        <v>12999</v>
      </c>
      <c r="T211" s="12" t="str">
        <f t="shared" si="26"/>
        <v>Above</v>
      </c>
      <c r="U211" s="4">
        <f t="shared" si="27"/>
        <v>51996</v>
      </c>
      <c r="V211" t="s">
        <v>7570</v>
      </c>
      <c r="W211" t="s">
        <v>7571</v>
      </c>
      <c r="X211" t="s">
        <v>7572</v>
      </c>
      <c r="Y211" t="s">
        <v>7573</v>
      </c>
      <c r="Z211" t="s">
        <v>7574</v>
      </c>
      <c r="AA211" t="s">
        <v>7575</v>
      </c>
      <c r="AB211" t="s">
        <v>7576</v>
      </c>
      <c r="AC211" t="s">
        <v>12566</v>
      </c>
    </row>
    <row r="212" spans="1:29">
      <c r="A212" t="s">
        <v>10371</v>
      </c>
      <c r="B212" t="s">
        <v>10372</v>
      </c>
      <c r="C212" t="s">
        <v>15203</v>
      </c>
      <c r="D212" t="str">
        <f t="shared" si="21"/>
        <v>ExhaustFans</v>
      </c>
      <c r="E212" t="s">
        <v>11689</v>
      </c>
      <c r="F212" t="str">
        <f>SUBSTITUTE(E212," and "," and ")</f>
        <v>Home and Kitchen</v>
      </c>
      <c r="G212" t="s">
        <v>12379</v>
      </c>
      <c r="H212" t="s">
        <v>10598</v>
      </c>
      <c r="I212" t="s">
        <v>10605</v>
      </c>
      <c r="K212" s="2">
        <v>1399</v>
      </c>
      <c r="L212" s="2">
        <v>1890</v>
      </c>
      <c r="M212" s="12" t="str">
        <f t="shared" si="22"/>
        <v>&gt;500</v>
      </c>
      <c r="N212" s="2">
        <f t="shared" si="23"/>
        <v>15178590</v>
      </c>
      <c r="O212" s="1">
        <v>0.26</v>
      </c>
      <c r="P212" s="9">
        <f t="shared" si="24"/>
        <v>0</v>
      </c>
      <c r="Q212">
        <v>4</v>
      </c>
      <c r="R212" s="12">
        <f t="shared" si="25"/>
        <v>4</v>
      </c>
      <c r="S212" s="4">
        <v>8031</v>
      </c>
      <c r="T212" s="12" t="str">
        <f t="shared" si="26"/>
        <v>Above</v>
      </c>
      <c r="U212" s="4">
        <f t="shared" si="27"/>
        <v>32124</v>
      </c>
      <c r="V212" t="s">
        <v>10373</v>
      </c>
      <c r="W212" t="s">
        <v>10374</v>
      </c>
      <c r="X212" t="s">
        <v>10375</v>
      </c>
      <c r="Y212" t="s">
        <v>10376</v>
      </c>
      <c r="Z212" t="s">
        <v>10377</v>
      </c>
      <c r="AA212" t="s">
        <v>10378</v>
      </c>
      <c r="AB212" t="s">
        <v>10379</v>
      </c>
      <c r="AC212" t="s">
        <v>13156</v>
      </c>
    </row>
    <row r="213" spans="1:29">
      <c r="A213" t="s">
        <v>10108</v>
      </c>
      <c r="B213" t="s">
        <v>10109</v>
      </c>
      <c r="C213" t="s">
        <v>15203</v>
      </c>
      <c r="D213" t="str">
        <f t="shared" si="21"/>
        <v>ExhaustFans</v>
      </c>
      <c r="E213" t="s">
        <v>11689</v>
      </c>
      <c r="F213" t="str">
        <f>SUBSTITUTE(E213," and "," and ")</f>
        <v>Home and Kitchen</v>
      </c>
      <c r="G213" t="s">
        <v>12379</v>
      </c>
      <c r="H213" t="s">
        <v>10598</v>
      </c>
      <c r="I213" t="s">
        <v>10605</v>
      </c>
      <c r="K213" s="2">
        <v>1999</v>
      </c>
      <c r="L213" s="2">
        <v>2360</v>
      </c>
      <c r="M213" s="12" t="str">
        <f t="shared" si="22"/>
        <v>&gt;500</v>
      </c>
      <c r="N213" s="2">
        <f t="shared" si="23"/>
        <v>18410360</v>
      </c>
      <c r="O213" s="1">
        <v>0.15</v>
      </c>
      <c r="P213" s="9">
        <f t="shared" si="24"/>
        <v>0</v>
      </c>
      <c r="Q213">
        <v>4.2</v>
      </c>
      <c r="R213" s="12">
        <f t="shared" si="25"/>
        <v>4</v>
      </c>
      <c r="S213" s="4">
        <v>7801</v>
      </c>
      <c r="T213" s="12" t="str">
        <f t="shared" si="26"/>
        <v>Above</v>
      </c>
      <c r="U213" s="4">
        <f t="shared" si="27"/>
        <v>31204</v>
      </c>
      <c r="V213" t="s">
        <v>13101</v>
      </c>
      <c r="W213" t="s">
        <v>10110</v>
      </c>
      <c r="X213" t="s">
        <v>13102</v>
      </c>
      <c r="Y213" t="s">
        <v>10111</v>
      </c>
      <c r="Z213" t="s">
        <v>10112</v>
      </c>
      <c r="AA213" t="s">
        <v>10113</v>
      </c>
      <c r="AB213" t="s">
        <v>10114</v>
      </c>
      <c r="AC213" t="s">
        <v>13103</v>
      </c>
    </row>
    <row r="214" spans="1:29">
      <c r="A214" t="s">
        <v>5175</v>
      </c>
      <c r="B214" t="s">
        <v>5176</v>
      </c>
      <c r="C214" t="s">
        <v>14259</v>
      </c>
      <c r="D214" t="str">
        <f t="shared" si="21"/>
        <v>ExternalHardDisks</v>
      </c>
      <c r="E214" t="s">
        <v>10651</v>
      </c>
      <c r="F214" t="str">
        <f>SUBSTITUTE(E214," and "," and ")</f>
        <v>Computers and Accessories</v>
      </c>
      <c r="G214" t="s">
        <v>11643</v>
      </c>
      <c r="H214" t="s">
        <v>10496</v>
      </c>
      <c r="K214" s="2">
        <v>5599</v>
      </c>
      <c r="L214" s="2">
        <v>7350</v>
      </c>
      <c r="M214" s="12" t="str">
        <f t="shared" si="22"/>
        <v>&gt;500</v>
      </c>
      <c r="N214" s="2">
        <f t="shared" si="23"/>
        <v>536586750</v>
      </c>
      <c r="O214" s="1">
        <v>0.24</v>
      </c>
      <c r="P214" s="9">
        <f t="shared" si="24"/>
        <v>0</v>
      </c>
      <c r="Q214">
        <v>4.4000000000000004</v>
      </c>
      <c r="R214" s="12">
        <f t="shared" si="25"/>
        <v>4</v>
      </c>
      <c r="S214" s="4">
        <v>73005</v>
      </c>
      <c r="T214" s="12" t="str">
        <f t="shared" si="26"/>
        <v>Above</v>
      </c>
      <c r="U214" s="4">
        <f t="shared" si="27"/>
        <v>292020</v>
      </c>
      <c r="V214" t="s">
        <v>5177</v>
      </c>
      <c r="W214" t="s">
        <v>5178</v>
      </c>
      <c r="X214" t="s">
        <v>5179</v>
      </c>
      <c r="Y214" t="s">
        <v>5180</v>
      </c>
      <c r="Z214" t="s">
        <v>11977</v>
      </c>
      <c r="AA214" t="s">
        <v>5181</v>
      </c>
      <c r="AB214" t="s">
        <v>5182</v>
      </c>
      <c r="AC214" t="s">
        <v>11978</v>
      </c>
    </row>
    <row r="215" spans="1:29">
      <c r="A215" t="s">
        <v>4038</v>
      </c>
      <c r="B215" t="s">
        <v>4039</v>
      </c>
      <c r="C215" t="s">
        <v>14259</v>
      </c>
      <c r="D215" t="str">
        <f t="shared" si="21"/>
        <v>ExternalHardDisks</v>
      </c>
      <c r="E215" t="s">
        <v>10651</v>
      </c>
      <c r="F215" t="str">
        <f>SUBSTITUTE(E215," and "," and ")</f>
        <v>Computers and Accessories</v>
      </c>
      <c r="G215" t="s">
        <v>11643</v>
      </c>
      <c r="H215" t="s">
        <v>10496</v>
      </c>
      <c r="K215" s="2">
        <v>4098</v>
      </c>
      <c r="L215" s="2">
        <v>4999</v>
      </c>
      <c r="M215" s="12" t="str">
        <f t="shared" si="22"/>
        <v>&gt;500</v>
      </c>
      <c r="N215" s="2">
        <f t="shared" si="23"/>
        <v>253999190</v>
      </c>
      <c r="O215" s="1">
        <v>0.18</v>
      </c>
      <c r="P215" s="9">
        <f t="shared" si="24"/>
        <v>0</v>
      </c>
      <c r="Q215">
        <v>4.5</v>
      </c>
      <c r="R215" s="12">
        <f t="shared" si="25"/>
        <v>5</v>
      </c>
      <c r="S215" s="4">
        <v>50810</v>
      </c>
      <c r="T215" s="12" t="str">
        <f t="shared" si="26"/>
        <v>Above</v>
      </c>
      <c r="U215" s="4">
        <f t="shared" si="27"/>
        <v>254050</v>
      </c>
      <c r="V215" t="s">
        <v>4040</v>
      </c>
      <c r="W215" t="s">
        <v>4041</v>
      </c>
      <c r="X215" t="s">
        <v>4042</v>
      </c>
      <c r="Y215" t="s">
        <v>4043</v>
      </c>
      <c r="Z215" t="s">
        <v>4044</v>
      </c>
      <c r="AA215" t="s">
        <v>4045</v>
      </c>
      <c r="AB215" t="s">
        <v>4046</v>
      </c>
      <c r="AC215" t="s">
        <v>11700</v>
      </c>
    </row>
    <row r="216" spans="1:29">
      <c r="A216" t="s">
        <v>5353</v>
      </c>
      <c r="B216" t="s">
        <v>5354</v>
      </c>
      <c r="C216" t="s">
        <v>14259</v>
      </c>
      <c r="D216" t="str">
        <f t="shared" si="21"/>
        <v>ExternalHardDisks</v>
      </c>
      <c r="E216" t="s">
        <v>10651</v>
      </c>
      <c r="F216" t="str">
        <f>SUBSTITUTE(E216," and "," and ")</f>
        <v>Computers and Accessories</v>
      </c>
      <c r="G216" t="s">
        <v>11643</v>
      </c>
      <c r="H216" t="s">
        <v>10496</v>
      </c>
      <c r="K216" s="2">
        <v>5799</v>
      </c>
      <c r="L216" s="2">
        <v>7999</v>
      </c>
      <c r="M216" s="12" t="str">
        <f t="shared" si="22"/>
        <v>&gt;500</v>
      </c>
      <c r="N216" s="2">
        <f t="shared" si="23"/>
        <v>402133727</v>
      </c>
      <c r="O216" s="1">
        <v>0.28000000000000003</v>
      </c>
      <c r="P216" s="9">
        <f t="shared" si="24"/>
        <v>0</v>
      </c>
      <c r="Q216">
        <v>4.5</v>
      </c>
      <c r="R216" s="12">
        <f t="shared" si="25"/>
        <v>5</v>
      </c>
      <c r="S216" s="4">
        <v>50273</v>
      </c>
      <c r="T216" s="12" t="str">
        <f t="shared" si="26"/>
        <v>Above</v>
      </c>
      <c r="U216" s="4">
        <f t="shared" si="27"/>
        <v>251365</v>
      </c>
      <c r="V216" t="s">
        <v>5355</v>
      </c>
      <c r="W216" t="s">
        <v>5356</v>
      </c>
      <c r="X216" t="s">
        <v>5357</v>
      </c>
      <c r="Y216" t="s">
        <v>5358</v>
      </c>
      <c r="Z216" t="s">
        <v>5359</v>
      </c>
      <c r="AA216" t="s">
        <v>5360</v>
      </c>
      <c r="AB216" t="s">
        <v>5361</v>
      </c>
      <c r="AC216" t="s">
        <v>12012</v>
      </c>
    </row>
    <row r="217" spans="1:29">
      <c r="A217" t="s">
        <v>5379</v>
      </c>
      <c r="B217" t="s">
        <v>5380</v>
      </c>
      <c r="C217" t="s">
        <v>14259</v>
      </c>
      <c r="D217" t="str">
        <f t="shared" si="21"/>
        <v>ExternalHardDisks</v>
      </c>
      <c r="E217" t="s">
        <v>10651</v>
      </c>
      <c r="F217" t="str">
        <f>SUBSTITUTE(E217," and "," and ")</f>
        <v>Computers and Accessories</v>
      </c>
      <c r="G217" t="s">
        <v>11643</v>
      </c>
      <c r="H217" t="s">
        <v>10496</v>
      </c>
      <c r="K217" s="2">
        <v>4449</v>
      </c>
      <c r="L217" s="2">
        <v>5734</v>
      </c>
      <c r="M217" s="12" t="str">
        <f t="shared" si="22"/>
        <v>&gt;500</v>
      </c>
      <c r="N217" s="2">
        <f t="shared" si="23"/>
        <v>143384404</v>
      </c>
      <c r="O217" s="1">
        <v>0.22</v>
      </c>
      <c r="P217" s="9">
        <f t="shared" si="24"/>
        <v>0</v>
      </c>
      <c r="Q217">
        <v>4.4000000000000004</v>
      </c>
      <c r="R217" s="12">
        <f t="shared" si="25"/>
        <v>4</v>
      </c>
      <c r="S217" s="4">
        <v>25006</v>
      </c>
      <c r="T217" s="12" t="str">
        <f t="shared" si="26"/>
        <v>Above</v>
      </c>
      <c r="U217" s="4">
        <f t="shared" si="27"/>
        <v>100024</v>
      </c>
      <c r="V217" t="s">
        <v>5381</v>
      </c>
      <c r="W217" t="s">
        <v>5382</v>
      </c>
      <c r="X217" t="s">
        <v>5383</v>
      </c>
      <c r="Y217" t="s">
        <v>5384</v>
      </c>
      <c r="Z217" t="s">
        <v>5385</v>
      </c>
      <c r="AA217" t="s">
        <v>10412</v>
      </c>
      <c r="AB217" t="s">
        <v>5386</v>
      </c>
      <c r="AC217" t="s">
        <v>12017</v>
      </c>
    </row>
    <row r="218" spans="1:29">
      <c r="A218" t="s">
        <v>6351</v>
      </c>
      <c r="B218" t="s">
        <v>6352</v>
      </c>
      <c r="C218" t="s">
        <v>14259</v>
      </c>
      <c r="D218" t="str">
        <f t="shared" si="21"/>
        <v>ExternalHardDisks</v>
      </c>
      <c r="E218" t="s">
        <v>10651</v>
      </c>
      <c r="F218" t="str">
        <f>SUBSTITUTE(E218," and "," and ")</f>
        <v>Computers and Accessories</v>
      </c>
      <c r="G218" t="s">
        <v>11643</v>
      </c>
      <c r="H218" t="s">
        <v>10496</v>
      </c>
      <c r="K218">
        <v>657</v>
      </c>
      <c r="L218">
        <v>999</v>
      </c>
      <c r="M218" s="12" t="str">
        <f t="shared" si="22"/>
        <v>&gt;500</v>
      </c>
      <c r="N218" s="2">
        <f t="shared" si="23"/>
        <v>13930056</v>
      </c>
      <c r="O218" s="1">
        <v>0.34</v>
      </c>
      <c r="P218" s="9">
        <f t="shared" si="24"/>
        <v>0</v>
      </c>
      <c r="Q218">
        <v>4.3</v>
      </c>
      <c r="R218" s="12">
        <f t="shared" si="25"/>
        <v>4</v>
      </c>
      <c r="S218" s="4">
        <v>13944</v>
      </c>
      <c r="T218" s="12" t="str">
        <f t="shared" si="26"/>
        <v>Above</v>
      </c>
      <c r="U218" s="4">
        <f t="shared" si="27"/>
        <v>55776</v>
      </c>
      <c r="V218" t="s">
        <v>6353</v>
      </c>
      <c r="W218" t="s">
        <v>6354</v>
      </c>
      <c r="X218" t="s">
        <v>6355</v>
      </c>
      <c r="Y218" t="s">
        <v>6356</v>
      </c>
      <c r="Z218" t="s">
        <v>6357</v>
      </c>
      <c r="AA218" t="s">
        <v>6358</v>
      </c>
      <c r="AB218" t="s">
        <v>6359</v>
      </c>
      <c r="AC218" t="s">
        <v>12272</v>
      </c>
    </row>
    <row r="219" spans="1:29">
      <c r="A219" t="s">
        <v>6177</v>
      </c>
      <c r="B219" t="s">
        <v>6178</v>
      </c>
      <c r="C219" t="s">
        <v>14259</v>
      </c>
      <c r="D219" t="str">
        <f t="shared" si="21"/>
        <v>ExternalHardDisks</v>
      </c>
      <c r="E219" t="s">
        <v>10651</v>
      </c>
      <c r="F219" t="str">
        <f>SUBSTITUTE(E219," and "," and ")</f>
        <v>Computers and Accessories</v>
      </c>
      <c r="G219" t="s">
        <v>11643</v>
      </c>
      <c r="H219" t="s">
        <v>10496</v>
      </c>
      <c r="K219">
        <v>499</v>
      </c>
      <c r="L219">
        <v>775</v>
      </c>
      <c r="M219" s="12" t="str">
        <f t="shared" si="22"/>
        <v>&gt;500</v>
      </c>
      <c r="N219" s="2">
        <f t="shared" si="23"/>
        <v>57350</v>
      </c>
      <c r="O219" s="1">
        <v>0.36</v>
      </c>
      <c r="P219" s="9">
        <f t="shared" si="24"/>
        <v>0</v>
      </c>
      <c r="Q219">
        <v>4.3</v>
      </c>
      <c r="R219" s="12">
        <f t="shared" si="25"/>
        <v>4</v>
      </c>
      <c r="S219" s="4">
        <v>74</v>
      </c>
      <c r="T219" s="12" t="str">
        <f t="shared" si="26"/>
        <v>Below</v>
      </c>
      <c r="U219" s="4">
        <f t="shared" si="27"/>
        <v>296</v>
      </c>
      <c r="V219" t="s">
        <v>6179</v>
      </c>
      <c r="W219" t="s">
        <v>6180</v>
      </c>
      <c r="X219" t="s">
        <v>6181</v>
      </c>
      <c r="Y219" t="s">
        <v>6182</v>
      </c>
      <c r="Z219" t="s">
        <v>12213</v>
      </c>
      <c r="AA219" t="s">
        <v>6183</v>
      </c>
      <c r="AB219" t="s">
        <v>6184</v>
      </c>
      <c r="AC219" t="s">
        <v>12214</v>
      </c>
    </row>
    <row r="220" spans="1:29">
      <c r="A220" t="s">
        <v>4893</v>
      </c>
      <c r="B220" t="s">
        <v>4894</v>
      </c>
      <c r="C220" t="s">
        <v>14495</v>
      </c>
      <c r="D220" t="str">
        <f t="shared" si="21"/>
        <v>ExternalMemoryCardReaders</v>
      </c>
      <c r="E220" t="s">
        <v>10651</v>
      </c>
      <c r="F220" t="str">
        <f>SUBSTITUTE(E220," and "," and ")</f>
        <v>Computers and Accessories</v>
      </c>
      <c r="G220" t="s">
        <v>11643</v>
      </c>
      <c r="H220" t="s">
        <v>10532</v>
      </c>
      <c r="K220">
        <v>549</v>
      </c>
      <c r="L220">
        <v>999</v>
      </c>
      <c r="M220" s="12" t="str">
        <f t="shared" si="22"/>
        <v>&gt;500</v>
      </c>
      <c r="N220" s="2">
        <f t="shared" si="23"/>
        <v>7750242</v>
      </c>
      <c r="O220" s="1">
        <v>0.45</v>
      </c>
      <c r="P220" s="9">
        <f t="shared" si="24"/>
        <v>0</v>
      </c>
      <c r="Q220">
        <v>4.3</v>
      </c>
      <c r="R220" s="12">
        <f t="shared" si="25"/>
        <v>4</v>
      </c>
      <c r="S220" s="4">
        <v>7758</v>
      </c>
      <c r="T220" s="12" t="str">
        <f t="shared" si="26"/>
        <v>Above</v>
      </c>
      <c r="U220" s="4">
        <f t="shared" si="27"/>
        <v>31032</v>
      </c>
      <c r="V220" t="s">
        <v>11912</v>
      </c>
      <c r="W220" t="s">
        <v>4895</v>
      </c>
      <c r="X220" t="s">
        <v>4896</v>
      </c>
      <c r="Y220" t="s">
        <v>4897</v>
      </c>
      <c r="Z220" t="s">
        <v>4898</v>
      </c>
      <c r="AA220" t="s">
        <v>4899</v>
      </c>
      <c r="AB220" t="s">
        <v>4900</v>
      </c>
      <c r="AC220" t="s">
        <v>11913</v>
      </c>
    </row>
    <row r="221" spans="1:29">
      <c r="A221" t="s">
        <v>6185</v>
      </c>
      <c r="B221" t="s">
        <v>12215</v>
      </c>
      <c r="C221" t="s">
        <v>14823</v>
      </c>
      <c r="D221" t="str">
        <f t="shared" si="21"/>
        <v>ExternalSolidStateDrives</v>
      </c>
      <c r="E221" t="s">
        <v>10651</v>
      </c>
      <c r="F221" t="str">
        <f>SUBSTITUTE(E221," and "," and ")</f>
        <v>Computers and Accessories</v>
      </c>
      <c r="G221" t="s">
        <v>11643</v>
      </c>
      <c r="H221" t="s">
        <v>10560</v>
      </c>
      <c r="K221" s="2">
        <v>10389</v>
      </c>
      <c r="L221" s="2">
        <v>32000</v>
      </c>
      <c r="M221" s="12" t="str">
        <f t="shared" si="22"/>
        <v>&gt;500</v>
      </c>
      <c r="N221" s="2">
        <f t="shared" si="23"/>
        <v>1324736000</v>
      </c>
      <c r="O221" s="1">
        <v>0.68</v>
      </c>
      <c r="P221" s="9">
        <f t="shared" si="24"/>
        <v>1</v>
      </c>
      <c r="Q221">
        <v>4.4000000000000004</v>
      </c>
      <c r="R221" s="12">
        <f t="shared" si="25"/>
        <v>4</v>
      </c>
      <c r="S221" s="4">
        <v>41398</v>
      </c>
      <c r="T221" s="12" t="str">
        <f t="shared" si="26"/>
        <v>Above</v>
      </c>
      <c r="U221" s="4">
        <f t="shared" si="27"/>
        <v>165592</v>
      </c>
      <c r="V221" t="s">
        <v>6186</v>
      </c>
      <c r="W221" t="s">
        <v>6187</v>
      </c>
      <c r="X221" t="s">
        <v>6188</v>
      </c>
      <c r="Y221" t="s">
        <v>6189</v>
      </c>
      <c r="Z221" t="s">
        <v>6190</v>
      </c>
      <c r="AA221" t="s">
        <v>6191</v>
      </c>
      <c r="AB221" t="s">
        <v>6192</v>
      </c>
      <c r="AC221" t="s">
        <v>12216</v>
      </c>
    </row>
    <row r="222" spans="1:29">
      <c r="A222" t="s">
        <v>6744</v>
      </c>
      <c r="B222" t="s">
        <v>6745</v>
      </c>
      <c r="C222" t="s">
        <v>14999</v>
      </c>
      <c r="D222" t="str">
        <f t="shared" si="21"/>
        <v>FanHeaters</v>
      </c>
      <c r="E222" t="s">
        <v>11689</v>
      </c>
      <c r="F222" t="str">
        <f>SUBSTITUTE(E222," and "," and ")</f>
        <v>Home and Kitchen</v>
      </c>
      <c r="G222" t="s">
        <v>12379</v>
      </c>
      <c r="H222" t="s">
        <v>10574</v>
      </c>
      <c r="I222" t="s">
        <v>10576</v>
      </c>
      <c r="K222" s="2">
        <v>1199</v>
      </c>
      <c r="L222" s="2">
        <v>2000</v>
      </c>
      <c r="M222" s="12" t="str">
        <f t="shared" si="22"/>
        <v>&gt;500</v>
      </c>
      <c r="N222" s="2">
        <f t="shared" si="23"/>
        <v>37086000</v>
      </c>
      <c r="O222" s="1">
        <v>0.4</v>
      </c>
      <c r="P222" s="9">
        <f t="shared" si="24"/>
        <v>0</v>
      </c>
      <c r="Q222">
        <v>4</v>
      </c>
      <c r="R222" s="12">
        <f t="shared" si="25"/>
        <v>4</v>
      </c>
      <c r="S222" s="4">
        <v>18543</v>
      </c>
      <c r="T222" s="12" t="str">
        <f t="shared" si="26"/>
        <v>Above</v>
      </c>
      <c r="U222" s="4">
        <f t="shared" si="27"/>
        <v>74172</v>
      </c>
      <c r="V222" t="s">
        <v>12381</v>
      </c>
      <c r="W222" t="s">
        <v>6746</v>
      </c>
      <c r="X222" t="s">
        <v>6747</v>
      </c>
      <c r="Y222" t="s">
        <v>6748</v>
      </c>
      <c r="Z222" t="s">
        <v>6749</v>
      </c>
      <c r="AA222" t="s">
        <v>6750</v>
      </c>
      <c r="AB222" t="s">
        <v>6751</v>
      </c>
      <c r="AC222" t="s">
        <v>12382</v>
      </c>
    </row>
    <row r="223" spans="1:29">
      <c r="A223" t="s">
        <v>6839</v>
      </c>
      <c r="B223" t="s">
        <v>6840</v>
      </c>
      <c r="C223" t="s">
        <v>14999</v>
      </c>
      <c r="D223" t="str">
        <f t="shared" si="21"/>
        <v>FanHeaters</v>
      </c>
      <c r="E223" t="s">
        <v>11689</v>
      </c>
      <c r="F223" t="str">
        <f>SUBSTITUTE(E223," and "," and ")</f>
        <v>Home and Kitchen</v>
      </c>
      <c r="G223" t="s">
        <v>12379</v>
      </c>
      <c r="H223" t="s">
        <v>10574</v>
      </c>
      <c r="I223" t="s">
        <v>10576</v>
      </c>
      <c r="K223" s="2">
        <v>1464</v>
      </c>
      <c r="L223" s="2">
        <v>1650</v>
      </c>
      <c r="M223" s="12" t="str">
        <f t="shared" si="22"/>
        <v>&gt;500</v>
      </c>
      <c r="N223" s="2">
        <f t="shared" si="23"/>
        <v>23298000</v>
      </c>
      <c r="O223" s="1">
        <v>0.11</v>
      </c>
      <c r="P223" s="9">
        <f t="shared" si="24"/>
        <v>0</v>
      </c>
      <c r="Q223">
        <v>4.0999999999999996</v>
      </c>
      <c r="R223" s="12">
        <f t="shared" si="25"/>
        <v>4</v>
      </c>
      <c r="S223" s="4">
        <v>14120</v>
      </c>
      <c r="T223" s="12" t="str">
        <f t="shared" si="26"/>
        <v>Above</v>
      </c>
      <c r="U223" s="4">
        <f t="shared" si="27"/>
        <v>56480</v>
      </c>
      <c r="V223" t="s">
        <v>6841</v>
      </c>
      <c r="W223" t="s">
        <v>6842</v>
      </c>
      <c r="X223" t="s">
        <v>6843</v>
      </c>
      <c r="Y223" t="s">
        <v>6844</v>
      </c>
      <c r="Z223" t="s">
        <v>6845</v>
      </c>
      <c r="AA223" t="s">
        <v>12400</v>
      </c>
      <c r="AB223" t="s">
        <v>6846</v>
      </c>
      <c r="AC223" t="s">
        <v>12401</v>
      </c>
    </row>
    <row r="224" spans="1:29">
      <c r="A224" t="s">
        <v>7560</v>
      </c>
      <c r="B224" t="s">
        <v>7561</v>
      </c>
      <c r="C224" t="s">
        <v>14999</v>
      </c>
      <c r="D224" t="str">
        <f t="shared" si="21"/>
        <v>FanHeaters</v>
      </c>
      <c r="E224" t="s">
        <v>11689</v>
      </c>
      <c r="F224" t="str">
        <f>SUBSTITUTE(E224," and "," and ")</f>
        <v>Home and Kitchen</v>
      </c>
      <c r="G224" t="s">
        <v>12379</v>
      </c>
      <c r="H224" t="s">
        <v>10574</v>
      </c>
      <c r="I224" t="s">
        <v>10576</v>
      </c>
      <c r="K224" s="2">
        <v>9590</v>
      </c>
      <c r="L224" s="2">
        <v>15999</v>
      </c>
      <c r="M224" s="12" t="str">
        <f t="shared" si="22"/>
        <v>&gt;500</v>
      </c>
      <c r="N224" s="2">
        <f t="shared" si="23"/>
        <v>16270983</v>
      </c>
      <c r="O224" s="1">
        <v>0.4</v>
      </c>
      <c r="P224" s="9">
        <f t="shared" si="24"/>
        <v>0</v>
      </c>
      <c r="Q224">
        <v>4.0999999999999996</v>
      </c>
      <c r="R224" s="12">
        <f t="shared" si="25"/>
        <v>4</v>
      </c>
      <c r="S224" s="4">
        <v>1017</v>
      </c>
      <c r="T224" s="12" t="str">
        <f t="shared" si="26"/>
        <v>Above</v>
      </c>
      <c r="U224" s="4">
        <f t="shared" si="27"/>
        <v>4068</v>
      </c>
      <c r="V224" t="s">
        <v>12564</v>
      </c>
      <c r="W224" t="s">
        <v>7562</v>
      </c>
      <c r="X224" t="s">
        <v>7563</v>
      </c>
      <c r="Y224" t="s">
        <v>7564</v>
      </c>
      <c r="Z224" t="s">
        <v>7565</v>
      </c>
      <c r="AA224" t="s">
        <v>7566</v>
      </c>
      <c r="AB224" t="s">
        <v>7567</v>
      </c>
      <c r="AC224" t="s">
        <v>12565</v>
      </c>
    </row>
    <row r="225" spans="1:29">
      <c r="A225" t="s">
        <v>8266</v>
      </c>
      <c r="B225" t="s">
        <v>8267</v>
      </c>
      <c r="C225" t="s">
        <v>14999</v>
      </c>
      <c r="D225" t="str">
        <f t="shared" si="21"/>
        <v>FanHeaters</v>
      </c>
      <c r="E225" t="s">
        <v>11689</v>
      </c>
      <c r="F225" t="str">
        <f>SUBSTITUTE(E225," and "," and ")</f>
        <v>Home and Kitchen</v>
      </c>
      <c r="G225" t="s">
        <v>12379</v>
      </c>
      <c r="H225" t="s">
        <v>10574</v>
      </c>
      <c r="I225" t="s">
        <v>10576</v>
      </c>
      <c r="K225" s="2">
        <v>12499</v>
      </c>
      <c r="L225" s="2">
        <v>19825</v>
      </c>
      <c r="M225" s="12" t="str">
        <f t="shared" si="22"/>
        <v>&gt;500</v>
      </c>
      <c r="N225" s="2">
        <f t="shared" si="23"/>
        <v>6383650</v>
      </c>
      <c r="O225" s="1">
        <v>0.37</v>
      </c>
      <c r="P225" s="9">
        <f t="shared" si="24"/>
        <v>0</v>
      </c>
      <c r="Q225">
        <v>4.0999999999999996</v>
      </c>
      <c r="R225" s="12">
        <f t="shared" si="25"/>
        <v>4</v>
      </c>
      <c r="S225" s="4">
        <v>322</v>
      </c>
      <c r="T225" s="12" t="str">
        <f t="shared" si="26"/>
        <v>Below</v>
      </c>
      <c r="U225" s="4">
        <f t="shared" si="27"/>
        <v>1288</v>
      </c>
      <c r="V225" t="s">
        <v>8268</v>
      </c>
      <c r="W225" t="s">
        <v>8269</v>
      </c>
      <c r="X225" t="s">
        <v>8270</v>
      </c>
      <c r="Y225" t="s">
        <v>8271</v>
      </c>
      <c r="Z225" t="s">
        <v>8272</v>
      </c>
      <c r="AA225" t="s">
        <v>8273</v>
      </c>
      <c r="AB225" t="s">
        <v>8274</v>
      </c>
      <c r="AC225" t="s">
        <v>12712</v>
      </c>
    </row>
    <row r="226" spans="1:29">
      <c r="A226" t="s">
        <v>8862</v>
      </c>
      <c r="B226" t="s">
        <v>8863</v>
      </c>
      <c r="C226" t="s">
        <v>14999</v>
      </c>
      <c r="D226" t="str">
        <f t="shared" si="21"/>
        <v>FanHeaters</v>
      </c>
      <c r="E226" t="s">
        <v>11689</v>
      </c>
      <c r="F226" t="str">
        <f>SUBSTITUTE(E226," and "," and ")</f>
        <v>Home and Kitchen</v>
      </c>
      <c r="G226" t="s">
        <v>12379</v>
      </c>
      <c r="H226" t="s">
        <v>10574</v>
      </c>
      <c r="I226" t="s">
        <v>10576</v>
      </c>
      <c r="K226" s="2">
        <v>1069</v>
      </c>
      <c r="L226" s="2">
        <v>1699</v>
      </c>
      <c r="M226" s="12" t="str">
        <f t="shared" si="22"/>
        <v>&gt;500</v>
      </c>
      <c r="N226" s="2">
        <f t="shared" si="23"/>
        <v>531787</v>
      </c>
      <c r="O226" s="1">
        <v>0.37</v>
      </c>
      <c r="P226" s="9">
        <f t="shared" si="24"/>
        <v>0</v>
      </c>
      <c r="Q226">
        <v>3.9</v>
      </c>
      <c r="R226" s="12">
        <f t="shared" si="25"/>
        <v>4</v>
      </c>
      <c r="S226" s="4">
        <v>313</v>
      </c>
      <c r="T226" s="12" t="str">
        <f t="shared" si="26"/>
        <v>Below</v>
      </c>
      <c r="U226" s="4">
        <f t="shared" si="27"/>
        <v>1252</v>
      </c>
      <c r="V226" t="s">
        <v>8864</v>
      </c>
      <c r="W226" t="s">
        <v>8865</v>
      </c>
      <c r="X226" t="s">
        <v>8866</v>
      </c>
      <c r="Y226" t="s">
        <v>8867</v>
      </c>
      <c r="Z226" t="s">
        <v>8868</v>
      </c>
      <c r="AA226" t="s">
        <v>8869</v>
      </c>
      <c r="AB226" t="s">
        <v>8870</v>
      </c>
      <c r="AC226" t="s">
        <v>12847</v>
      </c>
    </row>
    <row r="227" spans="1:29">
      <c r="A227" t="s">
        <v>7156</v>
      </c>
      <c r="B227" t="s">
        <v>7157</v>
      </c>
      <c r="C227" t="s">
        <v>14999</v>
      </c>
      <c r="D227" t="str">
        <f t="shared" si="21"/>
        <v>FanHeaters</v>
      </c>
      <c r="E227" t="s">
        <v>11689</v>
      </c>
      <c r="F227" t="str">
        <f>SUBSTITUTE(E227," and "," and ")</f>
        <v>Home and Kitchen</v>
      </c>
      <c r="G227" t="s">
        <v>12379</v>
      </c>
      <c r="H227" t="s">
        <v>10574</v>
      </c>
      <c r="I227" t="s">
        <v>10576</v>
      </c>
      <c r="K227">
        <v>899</v>
      </c>
      <c r="L227" s="2">
        <v>2000</v>
      </c>
      <c r="M227" s="12" t="str">
        <f t="shared" si="22"/>
        <v>&gt;500</v>
      </c>
      <c r="N227" s="2">
        <f t="shared" si="23"/>
        <v>582000</v>
      </c>
      <c r="O227" s="1">
        <v>0.55000000000000004</v>
      </c>
      <c r="P227" s="9">
        <f t="shared" si="24"/>
        <v>1</v>
      </c>
      <c r="Q227">
        <v>3.6</v>
      </c>
      <c r="R227" s="12">
        <f t="shared" si="25"/>
        <v>4</v>
      </c>
      <c r="S227" s="4">
        <v>291</v>
      </c>
      <c r="T227" s="12" t="str">
        <f t="shared" si="26"/>
        <v>Below</v>
      </c>
      <c r="U227" s="4">
        <f t="shared" si="27"/>
        <v>1164</v>
      </c>
      <c r="V227" t="s">
        <v>12476</v>
      </c>
      <c r="W227" t="s">
        <v>7158</v>
      </c>
      <c r="X227" t="s">
        <v>7159</v>
      </c>
      <c r="Y227" t="s">
        <v>7160</v>
      </c>
      <c r="Z227" t="s">
        <v>7161</v>
      </c>
      <c r="AA227" t="s">
        <v>7162</v>
      </c>
      <c r="AB227" t="s">
        <v>7163</v>
      </c>
      <c r="AC227" t="s">
        <v>12477</v>
      </c>
    </row>
    <row r="228" spans="1:29">
      <c r="A228" t="s">
        <v>10288</v>
      </c>
      <c r="B228" t="s">
        <v>10289</v>
      </c>
      <c r="C228" t="s">
        <v>14999</v>
      </c>
      <c r="D228" t="str">
        <f t="shared" si="21"/>
        <v>FanHeaters</v>
      </c>
      <c r="E228" t="s">
        <v>11689</v>
      </c>
      <c r="F228" t="str">
        <f>SUBSTITUTE(E228," and "," and ")</f>
        <v>Home and Kitchen</v>
      </c>
      <c r="G228" t="s">
        <v>12379</v>
      </c>
      <c r="H228" t="s">
        <v>10574</v>
      </c>
      <c r="I228" t="s">
        <v>10576</v>
      </c>
      <c r="K228" s="2">
        <v>2320</v>
      </c>
      <c r="L228" s="2">
        <v>3290</v>
      </c>
      <c r="M228" s="12" t="str">
        <f t="shared" si="22"/>
        <v>&gt;500</v>
      </c>
      <c r="N228" s="2">
        <f t="shared" si="23"/>
        <v>641550</v>
      </c>
      <c r="O228" s="1">
        <v>0.28999999999999998</v>
      </c>
      <c r="P228" s="9">
        <f t="shared" si="24"/>
        <v>0</v>
      </c>
      <c r="Q228">
        <v>3.8</v>
      </c>
      <c r="R228" s="12">
        <f t="shared" si="25"/>
        <v>4</v>
      </c>
      <c r="S228" s="4">
        <v>195</v>
      </c>
      <c r="T228" s="12" t="str">
        <f t="shared" si="26"/>
        <v>Below</v>
      </c>
      <c r="U228" s="4">
        <f t="shared" si="27"/>
        <v>780</v>
      </c>
      <c r="V228" t="s">
        <v>10290</v>
      </c>
      <c r="W228" t="s">
        <v>10291</v>
      </c>
      <c r="X228" t="s">
        <v>13139</v>
      </c>
      <c r="Y228" t="s">
        <v>10292</v>
      </c>
      <c r="Z228" t="s">
        <v>10293</v>
      </c>
      <c r="AA228" t="s">
        <v>13140</v>
      </c>
      <c r="AB228" t="s">
        <v>10294</v>
      </c>
      <c r="AC228" t="s">
        <v>13141</v>
      </c>
    </row>
    <row r="229" spans="1:29">
      <c r="A229" t="s">
        <v>7868</v>
      </c>
      <c r="B229" t="s">
        <v>7869</v>
      </c>
      <c r="C229" t="s">
        <v>14999</v>
      </c>
      <c r="D229" t="str">
        <f t="shared" si="21"/>
        <v>FanHeaters</v>
      </c>
      <c r="E229" t="s">
        <v>11689</v>
      </c>
      <c r="F229" t="str">
        <f>SUBSTITUTE(E229," and "," and ")</f>
        <v>Home and Kitchen</v>
      </c>
      <c r="G229" t="s">
        <v>12379</v>
      </c>
      <c r="H229" t="s">
        <v>10574</v>
      </c>
      <c r="I229" t="s">
        <v>10576</v>
      </c>
      <c r="K229">
        <v>899</v>
      </c>
      <c r="L229" s="2">
        <v>1990</v>
      </c>
      <c r="M229" s="12" t="str">
        <f t="shared" si="22"/>
        <v>&gt;500</v>
      </c>
      <c r="N229" s="2">
        <f t="shared" si="23"/>
        <v>368150</v>
      </c>
      <c r="O229" s="1">
        <v>0.55000000000000004</v>
      </c>
      <c r="P229" s="9">
        <f t="shared" si="24"/>
        <v>1</v>
      </c>
      <c r="Q229">
        <v>4.0999999999999996</v>
      </c>
      <c r="R229" s="12">
        <f t="shared" si="25"/>
        <v>4</v>
      </c>
      <c r="S229" s="4">
        <v>185</v>
      </c>
      <c r="T229" s="12" t="str">
        <f t="shared" si="26"/>
        <v>Below</v>
      </c>
      <c r="U229" s="4">
        <f t="shared" si="27"/>
        <v>740</v>
      </c>
      <c r="V229" t="s">
        <v>7870</v>
      </c>
      <c r="W229" t="s">
        <v>7871</v>
      </c>
      <c r="X229" t="s">
        <v>7872</v>
      </c>
      <c r="Y229" t="s">
        <v>7873</v>
      </c>
      <c r="Z229" t="s">
        <v>7874</v>
      </c>
      <c r="AA229" t="s">
        <v>7875</v>
      </c>
      <c r="AB229" t="s">
        <v>7876</v>
      </c>
      <c r="AC229" t="s">
        <v>12627</v>
      </c>
    </row>
    <row r="230" spans="1:29">
      <c r="A230" t="s">
        <v>8871</v>
      </c>
      <c r="B230" t="s">
        <v>8872</v>
      </c>
      <c r="C230" t="s">
        <v>14999</v>
      </c>
      <c r="D230" t="str">
        <f t="shared" si="21"/>
        <v>FanHeaters</v>
      </c>
      <c r="E230" t="s">
        <v>11689</v>
      </c>
      <c r="F230" t="str">
        <f>SUBSTITUTE(E230," and "," and ")</f>
        <v>Home and Kitchen</v>
      </c>
      <c r="G230" t="s">
        <v>12379</v>
      </c>
      <c r="H230" t="s">
        <v>10574</v>
      </c>
      <c r="I230" t="s">
        <v>10576</v>
      </c>
      <c r="K230" s="2">
        <v>1349</v>
      </c>
      <c r="L230" s="2">
        <v>2495</v>
      </c>
      <c r="M230" s="12" t="str">
        <f t="shared" si="22"/>
        <v>&gt;500</v>
      </c>
      <c r="N230" s="2">
        <f t="shared" si="23"/>
        <v>414170</v>
      </c>
      <c r="O230" s="1">
        <v>0.46</v>
      </c>
      <c r="P230" s="9">
        <f t="shared" si="24"/>
        <v>0</v>
      </c>
      <c r="Q230">
        <v>3.8</v>
      </c>
      <c r="R230" s="12">
        <f t="shared" si="25"/>
        <v>4</v>
      </c>
      <c r="S230" s="4">
        <v>166</v>
      </c>
      <c r="T230" s="12" t="str">
        <f t="shared" si="26"/>
        <v>Below</v>
      </c>
      <c r="U230" s="4">
        <f t="shared" si="27"/>
        <v>664</v>
      </c>
      <c r="V230" t="s">
        <v>12848</v>
      </c>
      <c r="W230" t="s">
        <v>8873</v>
      </c>
      <c r="X230" t="s">
        <v>8874</v>
      </c>
      <c r="Y230" t="s">
        <v>8875</v>
      </c>
      <c r="Z230" t="s">
        <v>8876</v>
      </c>
      <c r="AA230" t="s">
        <v>8877</v>
      </c>
      <c r="AB230" t="s">
        <v>8878</v>
      </c>
      <c r="AC230" t="s">
        <v>12849</v>
      </c>
    </row>
    <row r="231" spans="1:29">
      <c r="A231" t="s">
        <v>9349</v>
      </c>
      <c r="B231" t="s">
        <v>12948</v>
      </c>
      <c r="C231" t="s">
        <v>14999</v>
      </c>
      <c r="D231" t="str">
        <f t="shared" si="21"/>
        <v>FanHeaters</v>
      </c>
      <c r="E231" t="s">
        <v>11689</v>
      </c>
      <c r="F231" t="str">
        <f>SUBSTITUTE(E231," and "," and ")</f>
        <v>Home and Kitchen</v>
      </c>
      <c r="G231" t="s">
        <v>12379</v>
      </c>
      <c r="H231" t="s">
        <v>10574</v>
      </c>
      <c r="I231" t="s">
        <v>10576</v>
      </c>
      <c r="K231">
        <v>979</v>
      </c>
      <c r="L231" s="2">
        <v>1999</v>
      </c>
      <c r="M231" s="12" t="str">
        <f t="shared" si="22"/>
        <v>&gt;500</v>
      </c>
      <c r="N231" s="2">
        <f t="shared" si="23"/>
        <v>313843</v>
      </c>
      <c r="O231" s="1">
        <v>0.51</v>
      </c>
      <c r="P231" s="9">
        <f t="shared" si="24"/>
        <v>1</v>
      </c>
      <c r="Q231">
        <v>3.9</v>
      </c>
      <c r="R231" s="12">
        <f t="shared" si="25"/>
        <v>4</v>
      </c>
      <c r="S231" s="4">
        <v>157</v>
      </c>
      <c r="T231" s="12" t="str">
        <f t="shared" si="26"/>
        <v>Below</v>
      </c>
      <c r="U231" s="4">
        <f t="shared" si="27"/>
        <v>628</v>
      </c>
      <c r="V231" t="s">
        <v>12949</v>
      </c>
      <c r="W231" t="s">
        <v>9350</v>
      </c>
      <c r="X231" t="s">
        <v>9351</v>
      </c>
      <c r="Y231" t="s">
        <v>9352</v>
      </c>
      <c r="Z231" t="s">
        <v>9353</v>
      </c>
      <c r="AA231" t="s">
        <v>9354</v>
      </c>
      <c r="AB231" t="s">
        <v>9355</v>
      </c>
      <c r="AC231" t="s">
        <v>12950</v>
      </c>
    </row>
    <row r="232" spans="1:29">
      <c r="A232" t="s">
        <v>9514</v>
      </c>
      <c r="B232" t="s">
        <v>9515</v>
      </c>
      <c r="C232" t="s">
        <v>14999</v>
      </c>
      <c r="D232" t="str">
        <f t="shared" si="21"/>
        <v>FanHeaters</v>
      </c>
      <c r="E232" t="s">
        <v>11689</v>
      </c>
      <c r="F232" t="str">
        <f>SUBSTITUTE(E232," and "," and ")</f>
        <v>Home and Kitchen</v>
      </c>
      <c r="G232" t="s">
        <v>12379</v>
      </c>
      <c r="H232" t="s">
        <v>10574</v>
      </c>
      <c r="I232" t="s">
        <v>10576</v>
      </c>
      <c r="K232" s="2">
        <v>6850</v>
      </c>
      <c r="L232" s="2">
        <v>11990</v>
      </c>
      <c r="M232" s="12" t="str">
        <f t="shared" si="22"/>
        <v>&gt;500</v>
      </c>
      <c r="N232" s="2">
        <f t="shared" si="23"/>
        <v>1726560</v>
      </c>
      <c r="O232" s="1">
        <v>0.43</v>
      </c>
      <c r="P232" s="9">
        <f t="shared" si="24"/>
        <v>0</v>
      </c>
      <c r="Q232">
        <v>3.9</v>
      </c>
      <c r="R232" s="12">
        <f t="shared" si="25"/>
        <v>4</v>
      </c>
      <c r="S232" s="4">
        <v>144</v>
      </c>
      <c r="T232" s="12" t="str">
        <f t="shared" si="26"/>
        <v>Below</v>
      </c>
      <c r="U232" s="4">
        <f t="shared" si="27"/>
        <v>576</v>
      </c>
      <c r="V232" t="s">
        <v>9516</v>
      </c>
      <c r="W232" t="s">
        <v>9517</v>
      </c>
      <c r="X232" t="s">
        <v>9518</v>
      </c>
      <c r="Y232" t="s">
        <v>9519</v>
      </c>
      <c r="Z232" t="s">
        <v>9520</v>
      </c>
      <c r="AA232" t="s">
        <v>9521</v>
      </c>
      <c r="AB232" t="s">
        <v>9522</v>
      </c>
      <c r="AC232" t="s">
        <v>12983</v>
      </c>
    </row>
    <row r="233" spans="1:29">
      <c r="A233" t="s">
        <v>7280</v>
      </c>
      <c r="B233" t="s">
        <v>7281</v>
      </c>
      <c r="C233" t="s">
        <v>14999</v>
      </c>
      <c r="D233" t="str">
        <f t="shared" si="21"/>
        <v>FanHeaters</v>
      </c>
      <c r="E233" t="s">
        <v>11689</v>
      </c>
      <c r="F233" t="str">
        <f>SUBSTITUTE(E233," and "," and ")</f>
        <v>Home and Kitchen</v>
      </c>
      <c r="G233" t="s">
        <v>12379</v>
      </c>
      <c r="H233" t="s">
        <v>10574</v>
      </c>
      <c r="I233" t="s">
        <v>10576</v>
      </c>
      <c r="K233" s="2">
        <v>1049</v>
      </c>
      <c r="L233" s="2">
        <v>1699</v>
      </c>
      <c r="M233" s="12" t="str">
        <f t="shared" si="22"/>
        <v>&gt;500</v>
      </c>
      <c r="N233" s="2">
        <f t="shared" si="23"/>
        <v>188589</v>
      </c>
      <c r="O233" s="1">
        <v>0.38</v>
      </c>
      <c r="P233" s="9">
        <f t="shared" si="24"/>
        <v>0</v>
      </c>
      <c r="Q233">
        <v>3.1</v>
      </c>
      <c r="R233" s="12">
        <f t="shared" si="25"/>
        <v>3</v>
      </c>
      <c r="S233" s="4">
        <v>111</v>
      </c>
      <c r="T233" s="12" t="str">
        <f t="shared" si="26"/>
        <v>Below</v>
      </c>
      <c r="U233" s="4">
        <f t="shared" si="27"/>
        <v>333</v>
      </c>
      <c r="V233" t="s">
        <v>7282</v>
      </c>
      <c r="W233" t="s">
        <v>7283</v>
      </c>
      <c r="X233" t="s">
        <v>7284</v>
      </c>
      <c r="Y233" t="s">
        <v>7285</v>
      </c>
      <c r="Z233" t="s">
        <v>7286</v>
      </c>
      <c r="AA233" t="s">
        <v>7287</v>
      </c>
      <c r="AB233" t="s">
        <v>7288</v>
      </c>
      <c r="AC233" t="s">
        <v>12503</v>
      </c>
    </row>
    <row r="234" spans="1:29">
      <c r="A234" t="s">
        <v>8945</v>
      </c>
      <c r="B234" t="s">
        <v>12864</v>
      </c>
      <c r="C234" t="s">
        <v>14999</v>
      </c>
      <c r="D234" t="str">
        <f t="shared" si="21"/>
        <v>FanHeaters</v>
      </c>
      <c r="E234" t="s">
        <v>11689</v>
      </c>
      <c r="F234" t="str">
        <f>SUBSTITUTE(E234," and "," and ")</f>
        <v>Home and Kitchen</v>
      </c>
      <c r="G234" t="s">
        <v>12379</v>
      </c>
      <c r="H234" t="s">
        <v>10574</v>
      </c>
      <c r="I234" t="s">
        <v>10576</v>
      </c>
      <c r="K234" s="2">
        <v>2590</v>
      </c>
      <c r="L234" s="2">
        <v>4200</v>
      </c>
      <c r="M234" s="12" t="str">
        <f t="shared" si="22"/>
        <v>&gt;500</v>
      </c>
      <c r="N234" s="2">
        <f t="shared" si="23"/>
        <v>264600</v>
      </c>
      <c r="O234" s="1">
        <v>0.38</v>
      </c>
      <c r="P234" s="9">
        <f t="shared" si="24"/>
        <v>0</v>
      </c>
      <c r="Q234">
        <v>4.0999999999999996</v>
      </c>
      <c r="R234" s="12">
        <f t="shared" si="25"/>
        <v>4</v>
      </c>
      <c r="S234" s="4">
        <v>63</v>
      </c>
      <c r="T234" s="12" t="str">
        <f t="shared" si="26"/>
        <v>Below</v>
      </c>
      <c r="U234" s="4">
        <f t="shared" si="27"/>
        <v>252</v>
      </c>
      <c r="V234" t="s">
        <v>8946</v>
      </c>
      <c r="W234" t="s">
        <v>8947</v>
      </c>
      <c r="X234" t="s">
        <v>8948</v>
      </c>
      <c r="Y234" t="s">
        <v>8949</v>
      </c>
      <c r="Z234" t="s">
        <v>8950</v>
      </c>
      <c r="AA234" t="s">
        <v>8951</v>
      </c>
      <c r="AB234" t="s">
        <v>8952</v>
      </c>
      <c r="AC234" t="s">
        <v>12865</v>
      </c>
    </row>
    <row r="235" spans="1:29">
      <c r="A235" t="s">
        <v>9539</v>
      </c>
      <c r="B235" t="s">
        <v>9540</v>
      </c>
      <c r="C235" t="s">
        <v>14999</v>
      </c>
      <c r="D235" t="str">
        <f t="shared" si="21"/>
        <v>FanHeaters</v>
      </c>
      <c r="E235" t="s">
        <v>11689</v>
      </c>
      <c r="F235" t="str">
        <f>SUBSTITUTE(E235," and "," and ")</f>
        <v>Home and Kitchen</v>
      </c>
      <c r="G235" t="s">
        <v>12379</v>
      </c>
      <c r="H235" t="s">
        <v>10574</v>
      </c>
      <c r="I235" t="s">
        <v>10576</v>
      </c>
      <c r="K235" s="2">
        <v>1090</v>
      </c>
      <c r="L235" s="2">
        <v>2999</v>
      </c>
      <c r="M235" s="12" t="str">
        <f t="shared" si="22"/>
        <v>&gt;500</v>
      </c>
      <c r="N235" s="2">
        <f t="shared" si="23"/>
        <v>170943</v>
      </c>
      <c r="O235" s="1">
        <v>0.64</v>
      </c>
      <c r="P235" s="9">
        <f t="shared" si="24"/>
        <v>1</v>
      </c>
      <c r="Q235">
        <v>3.5</v>
      </c>
      <c r="R235" s="12">
        <f t="shared" si="25"/>
        <v>4</v>
      </c>
      <c r="S235" s="4">
        <v>57</v>
      </c>
      <c r="T235" s="12" t="str">
        <f t="shared" si="26"/>
        <v>Below</v>
      </c>
      <c r="U235" s="4">
        <f t="shared" si="27"/>
        <v>228</v>
      </c>
      <c r="V235" t="s">
        <v>9541</v>
      </c>
      <c r="W235" t="s">
        <v>9542</v>
      </c>
      <c r="X235" t="s">
        <v>9543</v>
      </c>
      <c r="Y235" t="s">
        <v>9544</v>
      </c>
      <c r="Z235" t="s">
        <v>9545</v>
      </c>
      <c r="AA235" t="s">
        <v>9546</v>
      </c>
      <c r="AB235" t="s">
        <v>9547</v>
      </c>
      <c r="AC235" t="s">
        <v>12989</v>
      </c>
    </row>
    <row r="236" spans="1:29">
      <c r="A236" t="s">
        <v>10147</v>
      </c>
      <c r="B236" t="s">
        <v>10148</v>
      </c>
      <c r="C236" t="s">
        <v>14999</v>
      </c>
      <c r="D236" t="str">
        <f t="shared" si="21"/>
        <v>FanHeaters</v>
      </c>
      <c r="E236" t="s">
        <v>11689</v>
      </c>
      <c r="F236" t="str">
        <f>SUBSTITUTE(E236," and "," and ")</f>
        <v>Home and Kitchen</v>
      </c>
      <c r="G236" t="s">
        <v>12379</v>
      </c>
      <c r="H236" t="s">
        <v>10574</v>
      </c>
      <c r="I236" t="s">
        <v>10576</v>
      </c>
      <c r="K236">
        <v>799</v>
      </c>
      <c r="L236" s="2">
        <v>1199</v>
      </c>
      <c r="M236" s="12" t="str">
        <f t="shared" si="22"/>
        <v>&gt;500</v>
      </c>
      <c r="N236" s="2">
        <f t="shared" si="23"/>
        <v>20383</v>
      </c>
      <c r="O236" s="1">
        <v>0.33</v>
      </c>
      <c r="P236" s="9">
        <f t="shared" si="24"/>
        <v>0</v>
      </c>
      <c r="Q236">
        <v>4.4000000000000004</v>
      </c>
      <c r="R236" s="12">
        <f t="shared" si="25"/>
        <v>4</v>
      </c>
      <c r="S236" s="4">
        <v>17</v>
      </c>
      <c r="T236" s="12" t="str">
        <f t="shared" si="26"/>
        <v>Below</v>
      </c>
      <c r="U236" s="4">
        <f t="shared" si="27"/>
        <v>68</v>
      </c>
      <c r="V236" t="s">
        <v>12485</v>
      </c>
      <c r="W236" t="s">
        <v>10149</v>
      </c>
      <c r="X236" t="s">
        <v>10150</v>
      </c>
      <c r="Y236" t="s">
        <v>10151</v>
      </c>
      <c r="Z236" t="s">
        <v>10152</v>
      </c>
      <c r="AA236" t="s">
        <v>10153</v>
      </c>
      <c r="AB236" t="s">
        <v>7214</v>
      </c>
      <c r="AC236" t="s">
        <v>13112</v>
      </c>
    </row>
    <row r="237" spans="1:29">
      <c r="A237" t="s">
        <v>7852</v>
      </c>
      <c r="B237" t="s">
        <v>7853</v>
      </c>
      <c r="C237" t="s">
        <v>14999</v>
      </c>
      <c r="D237" t="str">
        <f t="shared" si="21"/>
        <v>FanHeaters</v>
      </c>
      <c r="E237" t="s">
        <v>11689</v>
      </c>
      <c r="F237" t="str">
        <f>SUBSTITUTE(E237," and "," and ")</f>
        <v>Home and Kitchen</v>
      </c>
      <c r="G237" t="s">
        <v>12379</v>
      </c>
      <c r="H237" t="s">
        <v>10574</v>
      </c>
      <c r="I237" t="s">
        <v>10576</v>
      </c>
      <c r="K237">
        <v>784</v>
      </c>
      <c r="L237" s="2">
        <v>1599</v>
      </c>
      <c r="M237" s="12" t="str">
        <f t="shared" si="22"/>
        <v>&gt;500</v>
      </c>
      <c r="N237" s="2">
        <f t="shared" si="23"/>
        <v>17589</v>
      </c>
      <c r="O237" s="1">
        <v>0.51</v>
      </c>
      <c r="P237" s="9">
        <f t="shared" si="24"/>
        <v>1</v>
      </c>
      <c r="Q237">
        <v>4.5</v>
      </c>
      <c r="R237" s="12">
        <f t="shared" si="25"/>
        <v>5</v>
      </c>
      <c r="S237" s="4">
        <v>11</v>
      </c>
      <c r="T237" s="12" t="str">
        <f t="shared" si="26"/>
        <v>Below</v>
      </c>
      <c r="U237" s="4">
        <f t="shared" si="27"/>
        <v>55</v>
      </c>
      <c r="V237" t="s">
        <v>7854</v>
      </c>
      <c r="W237" t="s">
        <v>7855</v>
      </c>
      <c r="X237" t="s">
        <v>7856</v>
      </c>
      <c r="Y237" t="s">
        <v>7857</v>
      </c>
      <c r="Z237" t="s">
        <v>7858</v>
      </c>
      <c r="AA237" t="s">
        <v>7859</v>
      </c>
      <c r="AB237" t="s">
        <v>7860</v>
      </c>
      <c r="AC237" t="s">
        <v>12623</v>
      </c>
    </row>
    <row r="238" spans="1:29">
      <c r="A238" t="s">
        <v>8953</v>
      </c>
      <c r="B238" t="s">
        <v>8954</v>
      </c>
      <c r="C238" t="s">
        <v>14999</v>
      </c>
      <c r="D238" t="str">
        <f t="shared" si="21"/>
        <v>FanHeaters</v>
      </c>
      <c r="E238" t="s">
        <v>11689</v>
      </c>
      <c r="F238" t="str">
        <f>SUBSTITUTE(E238," and "," and ")</f>
        <v>Home and Kitchen</v>
      </c>
      <c r="G238" t="s">
        <v>12379</v>
      </c>
      <c r="H238" t="s">
        <v>10574</v>
      </c>
      <c r="I238" t="s">
        <v>10576</v>
      </c>
      <c r="K238">
        <v>899</v>
      </c>
      <c r="L238" s="2">
        <v>1599</v>
      </c>
      <c r="M238" s="12" t="str">
        <f t="shared" si="22"/>
        <v>&gt;500</v>
      </c>
      <c r="N238" s="2">
        <f t="shared" si="23"/>
        <v>23985</v>
      </c>
      <c r="O238" s="1">
        <v>0.44</v>
      </c>
      <c r="P238" s="9">
        <f t="shared" si="24"/>
        <v>0</v>
      </c>
      <c r="Q238">
        <v>3.4</v>
      </c>
      <c r="R238" s="12">
        <f t="shared" si="25"/>
        <v>3</v>
      </c>
      <c r="S238" s="4">
        <v>15</v>
      </c>
      <c r="T238" s="12" t="str">
        <f t="shared" si="26"/>
        <v>Below</v>
      </c>
      <c r="U238" s="4">
        <f t="shared" si="27"/>
        <v>45</v>
      </c>
      <c r="V238" t="s">
        <v>8955</v>
      </c>
      <c r="W238" t="s">
        <v>8956</v>
      </c>
      <c r="X238" t="s">
        <v>8957</v>
      </c>
      <c r="Y238" t="s">
        <v>8958</v>
      </c>
      <c r="Z238" t="s">
        <v>8959</v>
      </c>
      <c r="AA238" t="s">
        <v>8960</v>
      </c>
      <c r="AB238" t="s">
        <v>8961</v>
      </c>
      <c r="AC238" t="s">
        <v>12866</v>
      </c>
    </row>
    <row r="239" spans="1:29">
      <c r="A239" t="s">
        <v>8962</v>
      </c>
      <c r="B239" t="s">
        <v>8963</v>
      </c>
      <c r="C239" t="s">
        <v>14999</v>
      </c>
      <c r="D239" t="str">
        <f t="shared" si="21"/>
        <v>FanHeaters</v>
      </c>
      <c r="E239" t="s">
        <v>11689</v>
      </c>
      <c r="F239" t="str">
        <f>SUBSTITUTE(E239," and "," and ")</f>
        <v>Home and Kitchen</v>
      </c>
      <c r="G239" t="s">
        <v>12379</v>
      </c>
      <c r="H239" t="s">
        <v>10574</v>
      </c>
      <c r="I239" t="s">
        <v>10576</v>
      </c>
      <c r="K239">
        <v>998</v>
      </c>
      <c r="L239" s="2">
        <v>2999</v>
      </c>
      <c r="M239" s="12" t="str">
        <f t="shared" si="22"/>
        <v>&gt;500</v>
      </c>
      <c r="N239" s="2">
        <f t="shared" si="23"/>
        <v>26991</v>
      </c>
      <c r="O239" s="1">
        <v>0.67</v>
      </c>
      <c r="P239" s="9">
        <f t="shared" si="24"/>
        <v>1</v>
      </c>
      <c r="Q239">
        <v>4.5999999999999996</v>
      </c>
      <c r="R239" s="12">
        <f t="shared" si="25"/>
        <v>5</v>
      </c>
      <c r="S239" s="4">
        <v>9</v>
      </c>
      <c r="T239" s="12" t="str">
        <f t="shared" si="26"/>
        <v>Below</v>
      </c>
      <c r="U239" s="4">
        <f t="shared" si="27"/>
        <v>45</v>
      </c>
      <c r="V239" t="s">
        <v>12867</v>
      </c>
      <c r="W239" t="s">
        <v>8964</v>
      </c>
      <c r="X239" t="s">
        <v>8965</v>
      </c>
      <c r="Y239" t="s">
        <v>8966</v>
      </c>
      <c r="Z239" t="s">
        <v>8967</v>
      </c>
      <c r="AA239" t="s">
        <v>8968</v>
      </c>
      <c r="AB239" t="s">
        <v>8969</v>
      </c>
      <c r="AC239" t="s">
        <v>12868</v>
      </c>
    </row>
    <row r="240" spans="1:29">
      <c r="A240" t="s">
        <v>9633</v>
      </c>
      <c r="B240" t="s">
        <v>9634</v>
      </c>
      <c r="C240" t="s">
        <v>14999</v>
      </c>
      <c r="D240" t="str">
        <f t="shared" si="21"/>
        <v>FanHeaters</v>
      </c>
      <c r="E240" t="s">
        <v>11689</v>
      </c>
      <c r="F240" t="str">
        <f>SUBSTITUTE(E240," and "," and ")</f>
        <v>Home and Kitchen</v>
      </c>
      <c r="G240" t="s">
        <v>12379</v>
      </c>
      <c r="H240" t="s">
        <v>10574</v>
      </c>
      <c r="I240" t="s">
        <v>10576</v>
      </c>
      <c r="K240">
        <v>778</v>
      </c>
      <c r="L240">
        <v>999</v>
      </c>
      <c r="M240" s="12" t="str">
        <f t="shared" si="22"/>
        <v>&gt;500</v>
      </c>
      <c r="N240" s="2">
        <f t="shared" si="23"/>
        <v>7992</v>
      </c>
      <c r="O240" s="1">
        <v>0.22</v>
      </c>
      <c r="P240" s="9">
        <f t="shared" si="24"/>
        <v>0</v>
      </c>
      <c r="Q240">
        <v>3.3</v>
      </c>
      <c r="R240" s="12">
        <f t="shared" si="25"/>
        <v>3</v>
      </c>
      <c r="S240" s="4">
        <v>8</v>
      </c>
      <c r="T240" s="12" t="str">
        <f t="shared" si="26"/>
        <v>Below</v>
      </c>
      <c r="U240" s="4">
        <f t="shared" si="27"/>
        <v>24</v>
      </c>
      <c r="V240" t="s">
        <v>13005</v>
      </c>
      <c r="W240" t="s">
        <v>9635</v>
      </c>
      <c r="X240" t="s">
        <v>9636</v>
      </c>
      <c r="Y240" t="s">
        <v>9637</v>
      </c>
      <c r="Z240" t="s">
        <v>9638</v>
      </c>
      <c r="AA240" t="s">
        <v>9639</v>
      </c>
      <c r="AB240" t="s">
        <v>9640</v>
      </c>
      <c r="AC240" t="s">
        <v>13006</v>
      </c>
    </row>
    <row r="241" spans="1:29">
      <c r="A241" t="s">
        <v>9092</v>
      </c>
      <c r="B241" t="s">
        <v>9093</v>
      </c>
      <c r="C241" t="s">
        <v>14999</v>
      </c>
      <c r="D241" t="str">
        <f t="shared" si="21"/>
        <v>FanHeaters</v>
      </c>
      <c r="E241" t="s">
        <v>11689</v>
      </c>
      <c r="F241" t="str">
        <f>SUBSTITUTE(E241," and "," and ")</f>
        <v>Home and Kitchen</v>
      </c>
      <c r="G241" t="s">
        <v>12379</v>
      </c>
      <c r="H241" t="s">
        <v>10574</v>
      </c>
      <c r="I241" t="s">
        <v>10576</v>
      </c>
      <c r="K241" s="2">
        <v>1299</v>
      </c>
      <c r="L241" s="2">
        <v>2495</v>
      </c>
      <c r="M241" s="12" t="str">
        <f t="shared" si="22"/>
        <v>&gt;500</v>
      </c>
      <c r="N241" s="2">
        <f t="shared" si="23"/>
        <v>4990</v>
      </c>
      <c r="O241" s="1">
        <v>0.48</v>
      </c>
      <c r="P241" s="9">
        <f t="shared" si="24"/>
        <v>0</v>
      </c>
      <c r="Q241">
        <v>2</v>
      </c>
      <c r="R241" s="12">
        <f t="shared" si="25"/>
        <v>2</v>
      </c>
      <c r="S241" s="4">
        <v>2</v>
      </c>
      <c r="T241" s="12" t="str">
        <f t="shared" si="26"/>
        <v>Below</v>
      </c>
      <c r="U241" s="4">
        <f t="shared" si="27"/>
        <v>4</v>
      </c>
      <c r="V241" t="s">
        <v>9094</v>
      </c>
      <c r="W241" t="s">
        <v>9095</v>
      </c>
      <c r="X241" t="s">
        <v>9096</v>
      </c>
      <c r="Y241" t="s">
        <v>9097</v>
      </c>
      <c r="Z241" t="s">
        <v>9098</v>
      </c>
      <c r="AA241" t="s">
        <v>9099</v>
      </c>
      <c r="AB241" t="s">
        <v>9100</v>
      </c>
      <c r="AC241" t="s">
        <v>12898</v>
      </c>
    </row>
    <row r="242" spans="1:29">
      <c r="A242" t="s">
        <v>10032</v>
      </c>
      <c r="B242" t="s">
        <v>10033</v>
      </c>
      <c r="C242" t="s">
        <v>15745</v>
      </c>
      <c r="D242" t="str">
        <f t="shared" si="21"/>
        <v>FanParts&amp;Accessories</v>
      </c>
      <c r="E242" t="s">
        <v>11689</v>
      </c>
      <c r="F242" t="str">
        <f>SUBSTITUTE(E242," and "," and ")</f>
        <v>Home and Kitchen</v>
      </c>
      <c r="G242" t="s">
        <v>12379</v>
      </c>
      <c r="H242" t="s">
        <v>13086</v>
      </c>
      <c r="I242" t="s">
        <v>13087</v>
      </c>
      <c r="K242">
        <v>699</v>
      </c>
      <c r="L242" s="2">
        <v>1690</v>
      </c>
      <c r="M242" s="12" t="str">
        <f t="shared" si="22"/>
        <v>&gt;500</v>
      </c>
      <c r="N242" s="2">
        <f t="shared" si="23"/>
        <v>5955560</v>
      </c>
      <c r="O242" s="1">
        <v>0.59</v>
      </c>
      <c r="P242" s="9">
        <f t="shared" si="24"/>
        <v>1</v>
      </c>
      <c r="Q242">
        <v>4.0999999999999996</v>
      </c>
      <c r="R242" s="12">
        <f t="shared" si="25"/>
        <v>4</v>
      </c>
      <c r="S242" s="4">
        <v>3524</v>
      </c>
      <c r="T242" s="12" t="str">
        <f t="shared" si="26"/>
        <v>Above</v>
      </c>
      <c r="U242" s="4">
        <f t="shared" si="27"/>
        <v>14096</v>
      </c>
      <c r="V242" t="s">
        <v>10034</v>
      </c>
      <c r="W242" t="s">
        <v>10035</v>
      </c>
      <c r="X242" t="s">
        <v>10036</v>
      </c>
      <c r="Y242" t="s">
        <v>10037</v>
      </c>
      <c r="Z242" t="s">
        <v>10038</v>
      </c>
      <c r="AA242" t="s">
        <v>10039</v>
      </c>
      <c r="AB242" t="s">
        <v>10040</v>
      </c>
      <c r="AC242" t="s">
        <v>13088</v>
      </c>
    </row>
    <row r="243" spans="1:29">
      <c r="A243" t="s">
        <v>4542</v>
      </c>
      <c r="B243" t="s">
        <v>4543</v>
      </c>
      <c r="C243" t="s">
        <v>14400</v>
      </c>
      <c r="D243" t="str">
        <f t="shared" si="21"/>
        <v>Film</v>
      </c>
      <c r="E243" t="s">
        <v>10430</v>
      </c>
      <c r="F243" t="str">
        <f>SUBSTITUTE(E243," and "," and ")</f>
        <v>Electronics</v>
      </c>
      <c r="G243" t="s">
        <v>11701</v>
      </c>
      <c r="H243" t="s">
        <v>10431</v>
      </c>
      <c r="I243" t="s">
        <v>10518</v>
      </c>
      <c r="K243">
        <v>549</v>
      </c>
      <c r="L243">
        <v>549</v>
      </c>
      <c r="M243" s="12" t="str">
        <f t="shared" si="22"/>
        <v>&gt;500</v>
      </c>
      <c r="N243" s="2">
        <f t="shared" si="23"/>
        <v>2676375</v>
      </c>
      <c r="O243" s="1">
        <v>0</v>
      </c>
      <c r="P243" s="9">
        <f t="shared" si="24"/>
        <v>0</v>
      </c>
      <c r="Q243">
        <v>4.5</v>
      </c>
      <c r="R243" s="12">
        <f t="shared" si="25"/>
        <v>5</v>
      </c>
      <c r="S243" s="14">
        <v>4875</v>
      </c>
      <c r="T243" s="12" t="str">
        <f t="shared" si="26"/>
        <v>Above</v>
      </c>
      <c r="U243" s="4">
        <f t="shared" si="27"/>
        <v>24375</v>
      </c>
      <c r="V243" t="s">
        <v>4544</v>
      </c>
      <c r="W243" t="s">
        <v>4545</v>
      </c>
      <c r="X243" t="s">
        <v>4546</v>
      </c>
      <c r="Y243" t="s">
        <v>4547</v>
      </c>
      <c r="Z243" t="s">
        <v>4548</v>
      </c>
      <c r="AA243" t="s">
        <v>4549</v>
      </c>
      <c r="AB243" t="s">
        <v>4550</v>
      </c>
      <c r="AC243" t="s">
        <v>11826</v>
      </c>
    </row>
    <row r="244" spans="1:29">
      <c r="A244" t="s">
        <v>6294</v>
      </c>
      <c r="B244" t="s">
        <v>6295</v>
      </c>
      <c r="C244" t="s">
        <v>14860</v>
      </c>
      <c r="D244" t="str">
        <f t="shared" si="21"/>
        <v>Financial&amp;Business</v>
      </c>
      <c r="E244" t="s">
        <v>13163</v>
      </c>
      <c r="F244" t="str">
        <f>SUBSTITUTE(E244," and "," and ")</f>
        <v>Office Products</v>
      </c>
      <c r="G244" t="s">
        <v>10498</v>
      </c>
      <c r="H244" t="s">
        <v>10499</v>
      </c>
      <c r="I244" t="s">
        <v>12250</v>
      </c>
      <c r="K244">
        <v>535</v>
      </c>
      <c r="L244">
        <v>535</v>
      </c>
      <c r="M244" s="12" t="str">
        <f t="shared" si="22"/>
        <v>&gt;500</v>
      </c>
      <c r="N244" s="2">
        <f t="shared" si="23"/>
        <v>2367910</v>
      </c>
      <c r="O244" s="1">
        <v>0</v>
      </c>
      <c r="P244" s="9">
        <f t="shared" si="24"/>
        <v>0</v>
      </c>
      <c r="Q244">
        <v>4.4000000000000004</v>
      </c>
      <c r="R244" s="12">
        <f t="shared" si="25"/>
        <v>4</v>
      </c>
      <c r="S244" s="4">
        <v>4426</v>
      </c>
      <c r="T244" s="12" t="str">
        <f t="shared" si="26"/>
        <v>Above</v>
      </c>
      <c r="U244" s="4">
        <f t="shared" si="27"/>
        <v>17704</v>
      </c>
      <c r="V244" t="s">
        <v>12251</v>
      </c>
      <c r="W244" t="s">
        <v>6296</v>
      </c>
      <c r="X244" t="s">
        <v>6297</v>
      </c>
      <c r="Y244" t="s">
        <v>6298</v>
      </c>
      <c r="Z244" t="s">
        <v>6299</v>
      </c>
      <c r="AA244" t="s">
        <v>6300</v>
      </c>
      <c r="AB244" t="s">
        <v>6301</v>
      </c>
      <c r="AC244" t="s">
        <v>12252</v>
      </c>
    </row>
    <row r="245" spans="1:29">
      <c r="A245" t="s">
        <v>6625</v>
      </c>
      <c r="B245" t="s">
        <v>6626</v>
      </c>
      <c r="C245" t="s">
        <v>14964</v>
      </c>
      <c r="D245" t="str">
        <f t="shared" si="21"/>
        <v>FountainPens</v>
      </c>
      <c r="E245" t="s">
        <v>13163</v>
      </c>
      <c r="F245" t="str">
        <f>SUBSTITUTE(E245," and "," and ")</f>
        <v>Office Products</v>
      </c>
      <c r="G245" t="s">
        <v>10490</v>
      </c>
      <c r="H245" t="s">
        <v>10491</v>
      </c>
      <c r="I245" t="s">
        <v>10492</v>
      </c>
      <c r="J245" t="s">
        <v>11687</v>
      </c>
      <c r="K245">
        <v>225</v>
      </c>
      <c r="L245">
        <v>225</v>
      </c>
      <c r="M245" s="12" t="str">
        <f t="shared" si="22"/>
        <v>200–500</v>
      </c>
      <c r="N245" s="2">
        <f t="shared" si="23"/>
        <v>1079550</v>
      </c>
      <c r="O245" s="1">
        <v>0</v>
      </c>
      <c r="P245" s="9">
        <f t="shared" si="24"/>
        <v>0</v>
      </c>
      <c r="Q245">
        <v>4.0999999999999996</v>
      </c>
      <c r="R245" s="12">
        <f t="shared" si="25"/>
        <v>4</v>
      </c>
      <c r="S245" s="4">
        <v>4798</v>
      </c>
      <c r="T245" s="12" t="str">
        <f t="shared" si="26"/>
        <v>Above</v>
      </c>
      <c r="U245" s="4">
        <f t="shared" si="27"/>
        <v>19192</v>
      </c>
      <c r="V245" t="s">
        <v>6627</v>
      </c>
      <c r="W245" t="s">
        <v>6628</v>
      </c>
      <c r="X245" t="s">
        <v>6629</v>
      </c>
      <c r="Y245" t="s">
        <v>6630</v>
      </c>
      <c r="Z245" t="s">
        <v>6631</v>
      </c>
      <c r="AA245" t="s">
        <v>6632</v>
      </c>
      <c r="AB245" t="s">
        <v>6633</v>
      </c>
      <c r="AC245" t="s">
        <v>12348</v>
      </c>
    </row>
    <row r="246" spans="1:29">
      <c r="A246" t="s">
        <v>5387</v>
      </c>
      <c r="B246" t="s">
        <v>5388</v>
      </c>
      <c r="C246" t="s">
        <v>14450</v>
      </c>
      <c r="D246" t="str">
        <f t="shared" si="21"/>
        <v>Gamepads</v>
      </c>
      <c r="E246" t="s">
        <v>10651</v>
      </c>
      <c r="F246" t="str">
        <f>SUBSTITUTE(E246," and "," and ")</f>
        <v>Computers and Accessories</v>
      </c>
      <c r="G246" t="s">
        <v>10648</v>
      </c>
      <c r="H246" t="s">
        <v>10504</v>
      </c>
      <c r="I246" t="s">
        <v>10527</v>
      </c>
      <c r="K246">
        <v>299</v>
      </c>
      <c r="L246">
        <v>550</v>
      </c>
      <c r="M246" s="12" t="str">
        <f t="shared" si="22"/>
        <v>&gt;500</v>
      </c>
      <c r="N246" s="2">
        <f t="shared" si="23"/>
        <v>18388700</v>
      </c>
      <c r="O246" s="1">
        <v>0.46</v>
      </c>
      <c r="P246" s="9">
        <f t="shared" si="24"/>
        <v>0</v>
      </c>
      <c r="Q246">
        <v>4.5999999999999996</v>
      </c>
      <c r="R246" s="12">
        <f t="shared" si="25"/>
        <v>5</v>
      </c>
      <c r="S246" s="4">
        <v>33434</v>
      </c>
      <c r="T246" s="12" t="str">
        <f t="shared" si="26"/>
        <v>Above</v>
      </c>
      <c r="U246" s="4">
        <f t="shared" si="27"/>
        <v>167170</v>
      </c>
      <c r="V246" t="s">
        <v>5389</v>
      </c>
      <c r="W246" t="s">
        <v>5390</v>
      </c>
      <c r="X246" t="s">
        <v>5391</v>
      </c>
      <c r="Y246" t="s">
        <v>5392</v>
      </c>
      <c r="Z246" t="s">
        <v>5393</v>
      </c>
      <c r="AA246" t="s">
        <v>5394</v>
      </c>
      <c r="AB246" t="s">
        <v>5395</v>
      </c>
      <c r="AC246" t="s">
        <v>12018</v>
      </c>
    </row>
    <row r="247" spans="1:29">
      <c r="A247" t="s">
        <v>4733</v>
      </c>
      <c r="B247" t="s">
        <v>4734</v>
      </c>
      <c r="C247" t="s">
        <v>14450</v>
      </c>
      <c r="D247" t="str">
        <f t="shared" si="21"/>
        <v>Gamepads</v>
      </c>
      <c r="E247" t="s">
        <v>10651</v>
      </c>
      <c r="F247" t="str">
        <f>SUBSTITUTE(E247," and "," and ")</f>
        <v>Computers and Accessories</v>
      </c>
      <c r="G247" t="s">
        <v>10648</v>
      </c>
      <c r="H247" t="s">
        <v>10504</v>
      </c>
      <c r="I247" t="s">
        <v>10527</v>
      </c>
      <c r="K247" s="2">
        <v>1699</v>
      </c>
      <c r="L247" s="2">
        <v>3999</v>
      </c>
      <c r="M247" s="12" t="str">
        <f t="shared" si="22"/>
        <v>&gt;500</v>
      </c>
      <c r="N247" s="2">
        <f t="shared" si="23"/>
        <v>101926512</v>
      </c>
      <c r="O247" s="1">
        <v>0.57999999999999996</v>
      </c>
      <c r="P247" s="9">
        <f t="shared" si="24"/>
        <v>1</v>
      </c>
      <c r="Q247">
        <v>4.2</v>
      </c>
      <c r="R247" s="12">
        <f t="shared" si="25"/>
        <v>4</v>
      </c>
      <c r="S247" s="4">
        <v>25488</v>
      </c>
      <c r="T247" s="12" t="str">
        <f t="shared" si="26"/>
        <v>Above</v>
      </c>
      <c r="U247" s="4">
        <f t="shared" si="27"/>
        <v>101952</v>
      </c>
      <c r="V247" t="s">
        <v>4735</v>
      </c>
      <c r="W247" t="s">
        <v>4736</v>
      </c>
      <c r="X247" t="s">
        <v>4737</v>
      </c>
      <c r="Y247" t="s">
        <v>4738</v>
      </c>
      <c r="Z247" t="s">
        <v>4739</v>
      </c>
      <c r="AA247" t="s">
        <v>4740</v>
      </c>
      <c r="AB247" t="s">
        <v>4741</v>
      </c>
      <c r="AC247" t="s">
        <v>11870</v>
      </c>
    </row>
    <row r="248" spans="1:29">
      <c r="A248" t="s">
        <v>6139</v>
      </c>
      <c r="B248" t="s">
        <v>6140</v>
      </c>
      <c r="C248" t="s">
        <v>14450</v>
      </c>
      <c r="D248" t="str">
        <f t="shared" si="21"/>
        <v>Gamepads</v>
      </c>
      <c r="E248" t="s">
        <v>10651</v>
      </c>
      <c r="F248" t="str">
        <f>SUBSTITUTE(E248," and "," and ")</f>
        <v>Computers and Accessories</v>
      </c>
      <c r="G248" t="s">
        <v>10648</v>
      </c>
      <c r="H248" t="s">
        <v>10504</v>
      </c>
      <c r="I248" t="s">
        <v>10527</v>
      </c>
      <c r="K248">
        <v>699</v>
      </c>
      <c r="L248" s="2">
        <v>1490</v>
      </c>
      <c r="M248" s="12" t="str">
        <f t="shared" si="22"/>
        <v>&gt;500</v>
      </c>
      <c r="N248" s="2">
        <f t="shared" si="23"/>
        <v>8546640</v>
      </c>
      <c r="O248" s="1">
        <v>0.53</v>
      </c>
      <c r="P248" s="9">
        <f t="shared" si="24"/>
        <v>1</v>
      </c>
      <c r="Q248">
        <v>4</v>
      </c>
      <c r="R248" s="12">
        <f t="shared" si="25"/>
        <v>4</v>
      </c>
      <c r="S248" s="4">
        <v>5736</v>
      </c>
      <c r="T248" s="12" t="str">
        <f t="shared" si="26"/>
        <v>Above</v>
      </c>
      <c r="U248" s="4">
        <f t="shared" si="27"/>
        <v>22944</v>
      </c>
      <c r="V248" t="s">
        <v>12201</v>
      </c>
      <c r="W248" t="s">
        <v>6141</v>
      </c>
      <c r="X248" t="s">
        <v>6142</v>
      </c>
      <c r="Y248" t="s">
        <v>6143</v>
      </c>
      <c r="Z248" t="s">
        <v>6144</v>
      </c>
      <c r="AA248" t="s">
        <v>6145</v>
      </c>
      <c r="AB248" t="s">
        <v>6146</v>
      </c>
      <c r="AC248" t="s">
        <v>12202</v>
      </c>
    </row>
    <row r="249" spans="1:29">
      <c r="A249" t="s">
        <v>6550</v>
      </c>
      <c r="B249" t="s">
        <v>6551</v>
      </c>
      <c r="C249" t="s">
        <v>14767</v>
      </c>
      <c r="D249" t="str">
        <f t="shared" si="21"/>
        <v>GamingKeyboards</v>
      </c>
      <c r="E249" t="s">
        <v>10651</v>
      </c>
      <c r="F249" t="str">
        <f>SUBSTITUTE(E249," and "," and ")</f>
        <v>Computers and Accessories</v>
      </c>
      <c r="G249" t="s">
        <v>10648</v>
      </c>
      <c r="H249" t="s">
        <v>10504</v>
      </c>
      <c r="I249" t="s">
        <v>10555</v>
      </c>
      <c r="K249" s="2">
        <v>1149</v>
      </c>
      <c r="L249" s="2">
        <v>1800</v>
      </c>
      <c r="M249" s="12" t="str">
        <f t="shared" si="22"/>
        <v>&gt;500</v>
      </c>
      <c r="N249" s="2">
        <f t="shared" si="23"/>
        <v>8501400</v>
      </c>
      <c r="O249" s="1">
        <v>0.36</v>
      </c>
      <c r="P249" s="9">
        <f t="shared" si="24"/>
        <v>0</v>
      </c>
      <c r="Q249">
        <v>4.3</v>
      </c>
      <c r="R249" s="12">
        <f t="shared" si="25"/>
        <v>4</v>
      </c>
      <c r="S249" s="4">
        <v>4723</v>
      </c>
      <c r="T249" s="12" t="str">
        <f t="shared" si="26"/>
        <v>Above</v>
      </c>
      <c r="U249" s="4">
        <f t="shared" si="27"/>
        <v>18892</v>
      </c>
      <c r="V249" t="s">
        <v>6552</v>
      </c>
      <c r="W249" t="s">
        <v>6553</v>
      </c>
      <c r="X249" t="s">
        <v>6554</v>
      </c>
      <c r="Y249" t="s">
        <v>6555</v>
      </c>
      <c r="Z249" t="s">
        <v>6556</v>
      </c>
      <c r="AA249" t="s">
        <v>6557</v>
      </c>
      <c r="AB249" t="s">
        <v>6558</v>
      </c>
      <c r="AC249" t="s">
        <v>12333</v>
      </c>
    </row>
    <row r="250" spans="1:29">
      <c r="A250" t="s">
        <v>5993</v>
      </c>
      <c r="B250" t="s">
        <v>5994</v>
      </c>
      <c r="C250" t="s">
        <v>14767</v>
      </c>
      <c r="D250" t="str">
        <f t="shared" si="21"/>
        <v>GamingKeyboards</v>
      </c>
      <c r="E250" t="s">
        <v>10651</v>
      </c>
      <c r="F250" t="str">
        <f>SUBSTITUTE(E250," and "," and ")</f>
        <v>Computers and Accessories</v>
      </c>
      <c r="G250" t="s">
        <v>10648</v>
      </c>
      <c r="H250" t="s">
        <v>10504</v>
      </c>
      <c r="I250" t="s">
        <v>10555</v>
      </c>
      <c r="K250" s="2">
        <v>2649</v>
      </c>
      <c r="L250" s="2">
        <v>3499</v>
      </c>
      <c r="M250" s="12" t="str">
        <f t="shared" si="22"/>
        <v>&gt;500</v>
      </c>
      <c r="N250" s="2">
        <f t="shared" si="23"/>
        <v>4447229</v>
      </c>
      <c r="O250" s="1">
        <v>0.24</v>
      </c>
      <c r="P250" s="9">
        <f t="shared" si="24"/>
        <v>0</v>
      </c>
      <c r="Q250">
        <v>4.5</v>
      </c>
      <c r="R250" s="12">
        <f t="shared" si="25"/>
        <v>5</v>
      </c>
      <c r="S250" s="4">
        <v>1271</v>
      </c>
      <c r="T250" s="12" t="str">
        <f t="shared" si="26"/>
        <v>Above</v>
      </c>
      <c r="U250" s="4">
        <f t="shared" si="27"/>
        <v>6355</v>
      </c>
      <c r="V250" t="s">
        <v>5995</v>
      </c>
      <c r="W250" t="s">
        <v>5996</v>
      </c>
      <c r="X250" t="s">
        <v>5997</v>
      </c>
      <c r="Y250" t="s">
        <v>5998</v>
      </c>
      <c r="Z250" t="s">
        <v>5999</v>
      </c>
      <c r="AA250" t="s">
        <v>12162</v>
      </c>
      <c r="AB250" t="s">
        <v>6000</v>
      </c>
      <c r="AC250" t="s">
        <v>12163</v>
      </c>
    </row>
    <row r="251" spans="1:29">
      <c r="A251" t="s">
        <v>6607</v>
      </c>
      <c r="B251" t="s">
        <v>6608</v>
      </c>
      <c r="C251" t="s">
        <v>14767</v>
      </c>
      <c r="D251" t="str">
        <f t="shared" si="21"/>
        <v>GamingKeyboards</v>
      </c>
      <c r="E251" t="s">
        <v>10651</v>
      </c>
      <c r="F251" t="str">
        <f>SUBSTITUTE(E251," and "," and ")</f>
        <v>Computers and Accessories</v>
      </c>
      <c r="G251" t="s">
        <v>10648</v>
      </c>
      <c r="H251" t="s">
        <v>10504</v>
      </c>
      <c r="I251" t="s">
        <v>10555</v>
      </c>
      <c r="K251" s="2">
        <v>1519</v>
      </c>
      <c r="L251" s="2">
        <v>3499</v>
      </c>
      <c r="M251" s="12" t="str">
        <f t="shared" si="22"/>
        <v>&gt;500</v>
      </c>
      <c r="N251" s="2">
        <f t="shared" si="23"/>
        <v>1427592</v>
      </c>
      <c r="O251" s="1">
        <v>0.56999999999999995</v>
      </c>
      <c r="P251" s="9">
        <f t="shared" si="24"/>
        <v>1</v>
      </c>
      <c r="Q251">
        <v>4.3</v>
      </c>
      <c r="R251" s="12">
        <f t="shared" si="25"/>
        <v>4</v>
      </c>
      <c r="S251" s="4">
        <v>408</v>
      </c>
      <c r="T251" s="12" t="str">
        <f t="shared" si="26"/>
        <v>Below</v>
      </c>
      <c r="U251" s="4">
        <f t="shared" si="27"/>
        <v>1632</v>
      </c>
      <c r="V251" t="s">
        <v>6609</v>
      </c>
      <c r="W251" t="s">
        <v>6610</v>
      </c>
      <c r="X251" t="s">
        <v>6611</v>
      </c>
      <c r="Y251" t="s">
        <v>6612</v>
      </c>
      <c r="Z251" t="s">
        <v>6613</v>
      </c>
      <c r="AA251" t="s">
        <v>6614</v>
      </c>
      <c r="AB251" t="s">
        <v>6615</v>
      </c>
      <c r="AC251" t="s">
        <v>12346</v>
      </c>
    </row>
    <row r="252" spans="1:29">
      <c r="A252" t="s">
        <v>4202</v>
      </c>
      <c r="B252" t="s">
        <v>4203</v>
      </c>
      <c r="C252" t="s">
        <v>14309</v>
      </c>
      <c r="D252" t="str">
        <f t="shared" si="21"/>
        <v>GamingMice</v>
      </c>
      <c r="E252" t="s">
        <v>10651</v>
      </c>
      <c r="F252" t="str">
        <f>SUBSTITUTE(E252," and "," and ")</f>
        <v>Computers and Accessories</v>
      </c>
      <c r="G252" t="s">
        <v>10648</v>
      </c>
      <c r="H252" t="s">
        <v>10504</v>
      </c>
      <c r="I252" t="s">
        <v>10505</v>
      </c>
      <c r="K252">
        <v>399</v>
      </c>
      <c r="L252">
        <v>549</v>
      </c>
      <c r="M252" s="12" t="str">
        <f t="shared" si="22"/>
        <v>&gt;500</v>
      </c>
      <c r="N252" s="2">
        <f t="shared" si="23"/>
        <v>9958311</v>
      </c>
      <c r="O252" s="1">
        <v>0.27</v>
      </c>
      <c r="P252" s="9">
        <f t="shared" si="24"/>
        <v>0</v>
      </c>
      <c r="Q252">
        <v>4.4000000000000004</v>
      </c>
      <c r="R252" s="12">
        <f t="shared" si="25"/>
        <v>4</v>
      </c>
      <c r="S252" s="4">
        <v>18139</v>
      </c>
      <c r="T252" s="12" t="str">
        <f t="shared" si="26"/>
        <v>Above</v>
      </c>
      <c r="U252" s="4">
        <f t="shared" si="27"/>
        <v>72556</v>
      </c>
      <c r="V252" t="s">
        <v>11749</v>
      </c>
      <c r="W252" t="s">
        <v>4204</v>
      </c>
      <c r="X252" t="s">
        <v>4205</v>
      </c>
      <c r="Y252" t="s">
        <v>4206</v>
      </c>
      <c r="Z252" t="s">
        <v>4207</v>
      </c>
      <c r="AA252" t="s">
        <v>4208</v>
      </c>
      <c r="AB252" t="s">
        <v>4209</v>
      </c>
      <c r="AC252" t="s">
        <v>11750</v>
      </c>
    </row>
    <row r="253" spans="1:29">
      <c r="A253" t="s">
        <v>4830</v>
      </c>
      <c r="B253" t="s">
        <v>11892</v>
      </c>
      <c r="C253" t="s">
        <v>14309</v>
      </c>
      <c r="D253" t="str">
        <f t="shared" si="21"/>
        <v>GamingMice</v>
      </c>
      <c r="E253" t="s">
        <v>10651</v>
      </c>
      <c r="F253" t="str">
        <f>SUBSTITUTE(E253," and "," and ")</f>
        <v>Computers and Accessories</v>
      </c>
      <c r="G253" t="s">
        <v>10648</v>
      </c>
      <c r="H253" t="s">
        <v>10504</v>
      </c>
      <c r="I253" t="s">
        <v>10505</v>
      </c>
      <c r="K253">
        <v>599</v>
      </c>
      <c r="L253">
        <v>799</v>
      </c>
      <c r="M253" s="12" t="str">
        <f t="shared" si="22"/>
        <v>&gt;500</v>
      </c>
      <c r="N253" s="2">
        <f t="shared" si="23"/>
        <v>12616210</v>
      </c>
      <c r="O253" s="1">
        <v>0.25</v>
      </c>
      <c r="P253" s="9">
        <f t="shared" si="24"/>
        <v>0</v>
      </c>
      <c r="Q253">
        <v>4.3</v>
      </c>
      <c r="R253" s="12">
        <f t="shared" si="25"/>
        <v>4</v>
      </c>
      <c r="S253" s="4">
        <v>15790</v>
      </c>
      <c r="T253" s="12" t="str">
        <f t="shared" si="26"/>
        <v>Above</v>
      </c>
      <c r="U253" s="4">
        <f t="shared" si="27"/>
        <v>63160</v>
      </c>
      <c r="V253" t="s">
        <v>4831</v>
      </c>
      <c r="W253" t="s">
        <v>4832</v>
      </c>
      <c r="X253" t="s">
        <v>4833</v>
      </c>
      <c r="Y253" t="s">
        <v>4834</v>
      </c>
      <c r="Z253" t="s">
        <v>4835</v>
      </c>
      <c r="AA253" t="s">
        <v>4836</v>
      </c>
      <c r="AB253" t="s">
        <v>4837</v>
      </c>
      <c r="AC253" t="s">
        <v>11893</v>
      </c>
    </row>
    <row r="254" spans="1:29">
      <c r="A254" t="s">
        <v>6360</v>
      </c>
      <c r="B254" t="s">
        <v>6361</v>
      </c>
      <c r="C254" t="s">
        <v>14309</v>
      </c>
      <c r="D254" t="str">
        <f t="shared" si="21"/>
        <v>GamingMice</v>
      </c>
      <c r="E254" t="s">
        <v>10651</v>
      </c>
      <c r="F254" t="str">
        <f>SUBSTITUTE(E254," and "," and ")</f>
        <v>Computers and Accessories</v>
      </c>
      <c r="G254" t="s">
        <v>10648</v>
      </c>
      <c r="H254" t="s">
        <v>10504</v>
      </c>
      <c r="I254" t="s">
        <v>10505</v>
      </c>
      <c r="K254" s="2">
        <v>1995</v>
      </c>
      <c r="L254" s="2">
        <v>2895</v>
      </c>
      <c r="M254" s="12" t="str">
        <f t="shared" si="22"/>
        <v>&gt;500</v>
      </c>
      <c r="N254" s="2">
        <f t="shared" si="23"/>
        <v>31150200</v>
      </c>
      <c r="O254" s="1">
        <v>0.31</v>
      </c>
      <c r="P254" s="9">
        <f t="shared" si="24"/>
        <v>0</v>
      </c>
      <c r="Q254">
        <v>4.5999999999999996</v>
      </c>
      <c r="R254" s="12">
        <f t="shared" si="25"/>
        <v>5</v>
      </c>
      <c r="S254" s="4">
        <v>10760</v>
      </c>
      <c r="T254" s="12" t="str">
        <f t="shared" si="26"/>
        <v>Above</v>
      </c>
      <c r="U254" s="4">
        <f t="shared" si="27"/>
        <v>53800</v>
      </c>
      <c r="V254" t="s">
        <v>6362</v>
      </c>
      <c r="W254" t="s">
        <v>6363</v>
      </c>
      <c r="X254" t="s">
        <v>6364</v>
      </c>
      <c r="Y254" t="s">
        <v>6365</v>
      </c>
      <c r="Z254" t="s">
        <v>6366</v>
      </c>
      <c r="AA254" t="s">
        <v>6367</v>
      </c>
      <c r="AB254" t="s">
        <v>6368</v>
      </c>
      <c r="AC254" t="s">
        <v>12273</v>
      </c>
    </row>
    <row r="255" spans="1:29">
      <c r="A255" t="s">
        <v>5922</v>
      </c>
      <c r="B255" t="s">
        <v>5923</v>
      </c>
      <c r="C255" t="s">
        <v>14309</v>
      </c>
      <c r="D255" t="str">
        <f t="shared" si="21"/>
        <v>GamingMice</v>
      </c>
      <c r="E255" t="s">
        <v>10651</v>
      </c>
      <c r="F255" t="str">
        <f>SUBSTITUTE(E255," and "," and ")</f>
        <v>Computers and Accessories</v>
      </c>
      <c r="G255" t="s">
        <v>10648</v>
      </c>
      <c r="H255" t="s">
        <v>10504</v>
      </c>
      <c r="I255" t="s">
        <v>10505</v>
      </c>
      <c r="K255" s="2">
        <v>1495</v>
      </c>
      <c r="L255" s="2">
        <v>1995</v>
      </c>
      <c r="M255" s="12" t="str">
        <f t="shared" si="22"/>
        <v>&gt;500</v>
      </c>
      <c r="N255" s="2">
        <f t="shared" si="23"/>
        <v>21029295</v>
      </c>
      <c r="O255" s="1">
        <v>0.25</v>
      </c>
      <c r="P255" s="9">
        <f t="shared" si="24"/>
        <v>0</v>
      </c>
      <c r="Q255">
        <v>4.5</v>
      </c>
      <c r="R255" s="12">
        <f t="shared" si="25"/>
        <v>5</v>
      </c>
      <c r="S255" s="4">
        <v>10541</v>
      </c>
      <c r="T255" s="12" t="str">
        <f t="shared" si="26"/>
        <v>Above</v>
      </c>
      <c r="U255" s="4">
        <f t="shared" si="27"/>
        <v>52705</v>
      </c>
      <c r="V255" t="s">
        <v>5924</v>
      </c>
      <c r="W255" t="s">
        <v>5925</v>
      </c>
      <c r="X255" t="s">
        <v>5926</v>
      </c>
      <c r="Y255" t="s">
        <v>5927</v>
      </c>
      <c r="Z255" t="s">
        <v>12146</v>
      </c>
      <c r="AA255" t="s">
        <v>5928</v>
      </c>
      <c r="AB255" t="s">
        <v>5929</v>
      </c>
      <c r="AC255" t="s">
        <v>12147</v>
      </c>
    </row>
    <row r="256" spans="1:29">
      <c r="A256" t="s">
        <v>5636</v>
      </c>
      <c r="B256" t="s">
        <v>5637</v>
      </c>
      <c r="C256" t="s">
        <v>14309</v>
      </c>
      <c r="D256" t="str">
        <f t="shared" si="21"/>
        <v>GamingMice</v>
      </c>
      <c r="E256" t="s">
        <v>10651</v>
      </c>
      <c r="F256" t="str">
        <f>SUBSTITUTE(E256," and "," and ")</f>
        <v>Computers and Accessories</v>
      </c>
      <c r="G256" t="s">
        <v>10648</v>
      </c>
      <c r="H256" t="s">
        <v>10504</v>
      </c>
      <c r="I256" t="s">
        <v>10505</v>
      </c>
      <c r="K256">
        <v>575</v>
      </c>
      <c r="L256" s="2">
        <v>2799</v>
      </c>
      <c r="M256" s="12" t="str">
        <f t="shared" si="22"/>
        <v>&gt;500</v>
      </c>
      <c r="N256" s="2">
        <f t="shared" si="23"/>
        <v>23895063</v>
      </c>
      <c r="O256" s="1">
        <v>0.79</v>
      </c>
      <c r="P256" s="9">
        <f t="shared" si="24"/>
        <v>1</v>
      </c>
      <c r="Q256">
        <v>4.2</v>
      </c>
      <c r="R256" s="12">
        <f t="shared" si="25"/>
        <v>4</v>
      </c>
      <c r="S256" s="4">
        <v>8537</v>
      </c>
      <c r="T256" s="12" t="str">
        <f t="shared" si="26"/>
        <v>Above</v>
      </c>
      <c r="U256" s="4">
        <f t="shared" si="27"/>
        <v>34148</v>
      </c>
      <c r="V256" t="s">
        <v>12075</v>
      </c>
      <c r="W256" t="s">
        <v>5638</v>
      </c>
      <c r="X256" t="s">
        <v>5639</v>
      </c>
      <c r="Y256" t="s">
        <v>5640</v>
      </c>
      <c r="Z256" t="s">
        <v>5641</v>
      </c>
      <c r="AA256" t="s">
        <v>10414</v>
      </c>
      <c r="AB256" t="s">
        <v>5642</v>
      </c>
      <c r="AC256" t="s">
        <v>12076</v>
      </c>
    </row>
    <row r="257" spans="1:29">
      <c r="A257" t="s">
        <v>6494</v>
      </c>
      <c r="B257" t="s">
        <v>6495</v>
      </c>
      <c r="C257" t="s">
        <v>14309</v>
      </c>
      <c r="D257" t="str">
        <f t="shared" si="21"/>
        <v>GamingMice</v>
      </c>
      <c r="E257" t="s">
        <v>10651</v>
      </c>
      <c r="F257" t="str">
        <f>SUBSTITUTE(E257," and "," and ")</f>
        <v>Computers and Accessories</v>
      </c>
      <c r="G257" t="s">
        <v>10648</v>
      </c>
      <c r="H257" t="s">
        <v>10504</v>
      </c>
      <c r="I257" t="s">
        <v>10505</v>
      </c>
      <c r="K257">
        <v>599</v>
      </c>
      <c r="L257">
        <v>700</v>
      </c>
      <c r="M257" s="12" t="str">
        <f t="shared" si="22"/>
        <v>&gt;500</v>
      </c>
      <c r="N257" s="2">
        <f t="shared" si="23"/>
        <v>1610700</v>
      </c>
      <c r="O257" s="1">
        <v>0.14000000000000001</v>
      </c>
      <c r="P257" s="9">
        <f t="shared" si="24"/>
        <v>0</v>
      </c>
      <c r="Q257">
        <v>4.3</v>
      </c>
      <c r="R257" s="12">
        <f t="shared" si="25"/>
        <v>4</v>
      </c>
      <c r="S257" s="4">
        <v>2301</v>
      </c>
      <c r="T257" s="12" t="str">
        <f t="shared" si="26"/>
        <v>Above</v>
      </c>
      <c r="U257" s="4">
        <f t="shared" si="27"/>
        <v>9204</v>
      </c>
      <c r="V257" t="s">
        <v>6496</v>
      </c>
      <c r="W257" t="s">
        <v>6497</v>
      </c>
      <c r="X257" t="s">
        <v>6498</v>
      </c>
      <c r="Y257" t="s">
        <v>6499</v>
      </c>
      <c r="Z257" t="s">
        <v>6500</v>
      </c>
      <c r="AA257" t="s">
        <v>6501</v>
      </c>
      <c r="AB257" t="s">
        <v>6502</v>
      </c>
      <c r="AC257" t="s">
        <v>12315</v>
      </c>
    </row>
    <row r="258" spans="1:29">
      <c r="A258" t="s">
        <v>3988</v>
      </c>
      <c r="B258" t="s">
        <v>11686</v>
      </c>
      <c r="C258" t="s">
        <v>14246</v>
      </c>
      <c r="D258" t="str">
        <f t="shared" ref="D258:D321" si="28">TRIM(RIGHT(SUBSTITUTE(C258,"|",REPT(" ",99)),99))</f>
        <v>GelInkRollerballPens</v>
      </c>
      <c r="E258" t="s">
        <v>13163</v>
      </c>
      <c r="F258" t="str">
        <f>SUBSTITUTE(E258," and "," and ")</f>
        <v>Office Products</v>
      </c>
      <c r="G258" t="s">
        <v>10490</v>
      </c>
      <c r="H258" t="s">
        <v>10491</v>
      </c>
      <c r="I258" t="s">
        <v>10492</v>
      </c>
      <c r="J258" t="s">
        <v>11687</v>
      </c>
      <c r="K258">
        <v>50</v>
      </c>
      <c r="L258">
        <v>50</v>
      </c>
      <c r="M258" s="12" t="str">
        <f t="shared" ref="M258:M321" si="29">IF(L258&lt;200, "&lt;200", IF(L258&lt;=500, "200–500", "&gt;500"))</f>
        <v>&lt;200</v>
      </c>
      <c r="N258" s="2">
        <f t="shared" ref="N258:N321" si="30">L258*S258</f>
        <v>289600</v>
      </c>
      <c r="O258" s="1">
        <v>0</v>
      </c>
      <c r="P258" s="9">
        <f t="shared" ref="P258:P321" si="31">COUNTIF(O258,"&gt;=0.5")</f>
        <v>0</v>
      </c>
      <c r="Q258">
        <v>4.3</v>
      </c>
      <c r="R258" s="12">
        <f t="shared" ref="R258:R321" si="32">ROUND(Q258,0)</f>
        <v>4</v>
      </c>
      <c r="S258" s="4">
        <v>5792</v>
      </c>
      <c r="T258" s="12" t="str">
        <f t="shared" ref="T258:T321" si="33">IF(S258&lt;1000, "Below", "Above")</f>
        <v>Above</v>
      </c>
      <c r="U258" s="4">
        <f t="shared" ref="U258:U321" si="34">R258*S258</f>
        <v>23168</v>
      </c>
      <c r="V258" t="s">
        <v>3989</v>
      </c>
      <c r="W258" t="s">
        <v>3990</v>
      </c>
      <c r="X258" t="s">
        <v>3991</v>
      </c>
      <c r="Y258" t="s">
        <v>3992</v>
      </c>
      <c r="Z258" t="s">
        <v>3993</v>
      </c>
      <c r="AA258" t="s">
        <v>3994</v>
      </c>
      <c r="AB258" t="s">
        <v>3995</v>
      </c>
      <c r="AC258" t="s">
        <v>11688</v>
      </c>
    </row>
    <row r="259" spans="1:29">
      <c r="A259" t="s">
        <v>5898</v>
      </c>
      <c r="B259" t="s">
        <v>12139</v>
      </c>
      <c r="C259" t="s">
        <v>14246</v>
      </c>
      <c r="D259" t="str">
        <f t="shared" si="28"/>
        <v>GelInkRollerballPens</v>
      </c>
      <c r="E259" t="s">
        <v>13163</v>
      </c>
      <c r="F259" t="str">
        <f>SUBSTITUTE(E259," and "," and ")</f>
        <v>Office Products</v>
      </c>
      <c r="G259" t="s">
        <v>10490</v>
      </c>
      <c r="H259" t="s">
        <v>10491</v>
      </c>
      <c r="I259" t="s">
        <v>10492</v>
      </c>
      <c r="J259" t="s">
        <v>11687</v>
      </c>
      <c r="K259">
        <v>250</v>
      </c>
      <c r="L259">
        <v>250</v>
      </c>
      <c r="M259" s="12" t="str">
        <f t="shared" si="29"/>
        <v>200–500</v>
      </c>
      <c r="N259" s="2">
        <f t="shared" si="30"/>
        <v>657000</v>
      </c>
      <c r="O259" s="1">
        <v>0</v>
      </c>
      <c r="P259" s="9">
        <f t="shared" si="31"/>
        <v>0</v>
      </c>
      <c r="Q259">
        <v>4.2</v>
      </c>
      <c r="R259" s="12">
        <f t="shared" si="32"/>
        <v>4</v>
      </c>
      <c r="S259" s="4">
        <v>2628</v>
      </c>
      <c r="T259" s="12" t="str">
        <f t="shared" si="33"/>
        <v>Above</v>
      </c>
      <c r="U259" s="4">
        <f t="shared" si="34"/>
        <v>10512</v>
      </c>
      <c r="V259" t="s">
        <v>5899</v>
      </c>
      <c r="W259" t="s">
        <v>5900</v>
      </c>
      <c r="X259" t="s">
        <v>5901</v>
      </c>
      <c r="Y259" t="s">
        <v>5902</v>
      </c>
      <c r="Z259" t="s">
        <v>5903</v>
      </c>
      <c r="AA259" t="s">
        <v>5904</v>
      </c>
      <c r="AB259" t="s">
        <v>5905</v>
      </c>
      <c r="AC259" t="s">
        <v>12140</v>
      </c>
    </row>
    <row r="260" spans="1:29">
      <c r="A260" t="s">
        <v>4352</v>
      </c>
      <c r="B260" t="s">
        <v>4353</v>
      </c>
      <c r="C260" t="s">
        <v>14355</v>
      </c>
      <c r="D260" t="str">
        <f t="shared" si="28"/>
        <v>GeneralPurposeBatteries&amp;BatteryChargers</v>
      </c>
      <c r="E260" t="s">
        <v>10430</v>
      </c>
      <c r="F260" t="str">
        <f>SUBSTITUTE(E260," and "," and ")</f>
        <v>Electronics</v>
      </c>
      <c r="G260" t="s">
        <v>11684</v>
      </c>
      <c r="K260">
        <v>225</v>
      </c>
      <c r="L260">
        <v>250</v>
      </c>
      <c r="M260" s="12" t="str">
        <f t="shared" si="29"/>
        <v>200–500</v>
      </c>
      <c r="N260" s="2">
        <f t="shared" si="30"/>
        <v>6639000</v>
      </c>
      <c r="O260" s="1">
        <v>0.1</v>
      </c>
      <c r="P260" s="9">
        <f t="shared" si="31"/>
        <v>0</v>
      </c>
      <c r="Q260">
        <v>4.4000000000000004</v>
      </c>
      <c r="R260" s="12">
        <f t="shared" si="32"/>
        <v>4</v>
      </c>
      <c r="S260" s="14">
        <v>26556</v>
      </c>
      <c r="T260" s="12" t="str">
        <f t="shared" si="33"/>
        <v>Above</v>
      </c>
      <c r="U260" s="4">
        <f t="shared" si="34"/>
        <v>106224</v>
      </c>
      <c r="V260" t="s">
        <v>4354</v>
      </c>
      <c r="W260" t="s">
        <v>4355</v>
      </c>
      <c r="X260" t="s">
        <v>4356</v>
      </c>
      <c r="Y260" t="s">
        <v>4357</v>
      </c>
      <c r="Z260" t="s">
        <v>4358</v>
      </c>
      <c r="AA260" t="s">
        <v>4359</v>
      </c>
      <c r="AB260" t="s">
        <v>4360</v>
      </c>
      <c r="AC260" t="s">
        <v>11787</v>
      </c>
    </row>
    <row r="261" spans="1:29">
      <c r="A261" t="s">
        <v>6369</v>
      </c>
      <c r="B261" t="s">
        <v>12274</v>
      </c>
      <c r="C261" t="s">
        <v>14355</v>
      </c>
      <c r="D261" t="str">
        <f t="shared" si="28"/>
        <v>GeneralPurposeBatteries&amp;BatteryChargers</v>
      </c>
      <c r="E261" t="s">
        <v>10430</v>
      </c>
      <c r="F261" t="str">
        <f>SUBSTITUTE(E261," and "," and ")</f>
        <v>Electronics</v>
      </c>
      <c r="G261" t="s">
        <v>11684</v>
      </c>
      <c r="K261" s="2">
        <v>1500</v>
      </c>
      <c r="L261" s="2">
        <v>1500</v>
      </c>
      <c r="M261" s="12" t="str">
        <f t="shared" si="29"/>
        <v>&gt;500</v>
      </c>
      <c r="N261" s="2">
        <f t="shared" si="30"/>
        <v>38994000</v>
      </c>
      <c r="O261" s="1">
        <v>0</v>
      </c>
      <c r="P261" s="9">
        <f t="shared" si="31"/>
        <v>0</v>
      </c>
      <c r="Q261">
        <v>4.4000000000000004</v>
      </c>
      <c r="R261" s="12">
        <f t="shared" si="32"/>
        <v>4</v>
      </c>
      <c r="S261" s="14">
        <v>25996</v>
      </c>
      <c r="T261" s="12" t="str">
        <f t="shared" si="33"/>
        <v>Above</v>
      </c>
      <c r="U261" s="4">
        <f t="shared" si="34"/>
        <v>103984</v>
      </c>
      <c r="V261" t="s">
        <v>6370</v>
      </c>
      <c r="W261" t="s">
        <v>6371</v>
      </c>
      <c r="X261" t="s">
        <v>6372</v>
      </c>
      <c r="Y261" t="s">
        <v>6373</v>
      </c>
      <c r="Z261" t="s">
        <v>6374</v>
      </c>
      <c r="AA261" t="s">
        <v>6375</v>
      </c>
      <c r="AB261" t="s">
        <v>6376</v>
      </c>
      <c r="AC261" t="s">
        <v>12275</v>
      </c>
    </row>
    <row r="262" spans="1:29">
      <c r="A262" t="s">
        <v>6030</v>
      </c>
      <c r="B262" t="s">
        <v>6031</v>
      </c>
      <c r="C262" t="s">
        <v>14355</v>
      </c>
      <c r="D262" t="str">
        <f t="shared" si="28"/>
        <v>GeneralPurposeBatteries&amp;BatteryChargers</v>
      </c>
      <c r="E262" t="s">
        <v>10430</v>
      </c>
      <c r="F262" t="str">
        <f>SUBSTITUTE(E262," and "," and ")</f>
        <v>Electronics</v>
      </c>
      <c r="G262" t="s">
        <v>11684</v>
      </c>
      <c r="K262">
        <v>116</v>
      </c>
      <c r="L262">
        <v>200</v>
      </c>
      <c r="M262" s="12" t="str">
        <f t="shared" si="29"/>
        <v>200–500</v>
      </c>
      <c r="N262" s="2">
        <f t="shared" si="30"/>
        <v>97000</v>
      </c>
      <c r="O262" s="1">
        <v>0.42</v>
      </c>
      <c r="P262" s="9">
        <f t="shared" si="31"/>
        <v>0</v>
      </c>
      <c r="Q262">
        <v>4.3</v>
      </c>
      <c r="R262" s="12">
        <f t="shared" si="32"/>
        <v>4</v>
      </c>
      <c r="S262" s="14">
        <v>485</v>
      </c>
      <c r="T262" s="12" t="str">
        <f t="shared" si="33"/>
        <v>Below</v>
      </c>
      <c r="U262" s="4">
        <f t="shared" si="34"/>
        <v>1940</v>
      </c>
      <c r="V262" t="s">
        <v>6032</v>
      </c>
      <c r="W262" t="s">
        <v>6033</v>
      </c>
      <c r="X262" t="s">
        <v>6034</v>
      </c>
      <c r="Y262" t="s">
        <v>6035</v>
      </c>
      <c r="Z262" t="s">
        <v>6036</v>
      </c>
      <c r="AA262" t="s">
        <v>6037</v>
      </c>
      <c r="AB262" t="s">
        <v>6038</v>
      </c>
      <c r="AC262" t="s">
        <v>12172</v>
      </c>
    </row>
    <row r="263" spans="1:29">
      <c r="A263" t="s">
        <v>5957</v>
      </c>
      <c r="B263" t="s">
        <v>5958</v>
      </c>
      <c r="C263" t="s">
        <v>14355</v>
      </c>
      <c r="D263" t="str">
        <f t="shared" si="28"/>
        <v>GeneralPurposeBatteries&amp;BatteryChargers</v>
      </c>
      <c r="E263" t="s">
        <v>10430</v>
      </c>
      <c r="F263" t="str">
        <f>SUBSTITUTE(E263," and "," and ")</f>
        <v>Electronics</v>
      </c>
      <c r="G263" t="s">
        <v>11684</v>
      </c>
      <c r="K263">
        <v>116</v>
      </c>
      <c r="L263">
        <v>200</v>
      </c>
      <c r="M263" s="12" t="str">
        <f t="shared" si="29"/>
        <v>200–500</v>
      </c>
      <c r="N263" s="2">
        <f t="shared" si="30"/>
        <v>71400</v>
      </c>
      <c r="O263" s="1">
        <v>0.42</v>
      </c>
      <c r="P263" s="9">
        <f t="shared" si="31"/>
        <v>0</v>
      </c>
      <c r="Q263">
        <v>4.4000000000000004</v>
      </c>
      <c r="R263" s="12">
        <f t="shared" si="32"/>
        <v>4</v>
      </c>
      <c r="S263" s="14">
        <v>357</v>
      </c>
      <c r="T263" s="12" t="str">
        <f t="shared" si="33"/>
        <v>Below</v>
      </c>
      <c r="U263" s="4">
        <f t="shared" si="34"/>
        <v>1428</v>
      </c>
      <c r="V263" t="s">
        <v>5959</v>
      </c>
      <c r="W263" t="s">
        <v>5960</v>
      </c>
      <c r="X263" t="s">
        <v>5961</v>
      </c>
      <c r="Y263" t="s">
        <v>5962</v>
      </c>
      <c r="Z263" t="s">
        <v>5963</v>
      </c>
      <c r="AA263" t="s">
        <v>5964</v>
      </c>
      <c r="AB263" t="s">
        <v>5965</v>
      </c>
      <c r="AC263" t="s">
        <v>12158</v>
      </c>
    </row>
    <row r="264" spans="1:29">
      <c r="A264" t="s">
        <v>5784</v>
      </c>
      <c r="B264" t="s">
        <v>12108</v>
      </c>
      <c r="C264" t="s">
        <v>14201</v>
      </c>
      <c r="D264" t="str">
        <f t="shared" si="28"/>
        <v>GraphicTablets</v>
      </c>
      <c r="E264" t="s">
        <v>10651</v>
      </c>
      <c r="F264" t="str">
        <f>SUBSTITUTE(E264," and "," and ")</f>
        <v>Computers and Accessories</v>
      </c>
      <c r="G264" t="s">
        <v>10648</v>
      </c>
      <c r="H264" t="s">
        <v>11645</v>
      </c>
      <c r="I264" t="s">
        <v>10483</v>
      </c>
      <c r="K264" s="2">
        <v>3303</v>
      </c>
      <c r="L264" s="2">
        <v>4699</v>
      </c>
      <c r="M264" s="12" t="str">
        <f t="shared" si="29"/>
        <v>&gt;500</v>
      </c>
      <c r="N264" s="2">
        <f t="shared" si="30"/>
        <v>63643256</v>
      </c>
      <c r="O264" s="1">
        <v>0.3</v>
      </c>
      <c r="P264" s="9">
        <f t="shared" si="31"/>
        <v>0</v>
      </c>
      <c r="Q264">
        <v>4.4000000000000004</v>
      </c>
      <c r="R264" s="12">
        <f t="shared" si="32"/>
        <v>4</v>
      </c>
      <c r="S264" s="4">
        <v>13544</v>
      </c>
      <c r="T264" s="12" t="str">
        <f t="shared" si="33"/>
        <v>Above</v>
      </c>
      <c r="U264" s="4">
        <f t="shared" si="34"/>
        <v>54176</v>
      </c>
      <c r="V264" t="s">
        <v>5785</v>
      </c>
      <c r="W264" t="s">
        <v>5786</v>
      </c>
      <c r="X264" t="s">
        <v>5787</v>
      </c>
      <c r="Y264" t="s">
        <v>5788</v>
      </c>
      <c r="Z264" t="s">
        <v>5789</v>
      </c>
      <c r="AA264" t="s">
        <v>5790</v>
      </c>
      <c r="AB264" t="s">
        <v>5791</v>
      </c>
      <c r="AC264" t="s">
        <v>12109</v>
      </c>
    </row>
    <row r="265" spans="1:29">
      <c r="A265" t="s">
        <v>4310</v>
      </c>
      <c r="B265" t="s">
        <v>4311</v>
      </c>
      <c r="C265" t="s">
        <v>14201</v>
      </c>
      <c r="D265" t="str">
        <f t="shared" si="28"/>
        <v>GraphicTablets</v>
      </c>
      <c r="E265" t="s">
        <v>10651</v>
      </c>
      <c r="F265" t="str">
        <f>SUBSTITUTE(E265," and "," and ")</f>
        <v>Computers and Accessories</v>
      </c>
      <c r="G265" t="s">
        <v>10648</v>
      </c>
      <c r="H265" t="s">
        <v>11645</v>
      </c>
      <c r="I265" t="s">
        <v>10483</v>
      </c>
      <c r="K265">
        <v>100</v>
      </c>
      <c r="L265">
        <v>499</v>
      </c>
      <c r="M265" s="12" t="str">
        <f t="shared" si="29"/>
        <v>200–500</v>
      </c>
      <c r="N265" s="2">
        <f t="shared" si="30"/>
        <v>4809362</v>
      </c>
      <c r="O265" s="1">
        <v>0.8</v>
      </c>
      <c r="P265" s="9">
        <f t="shared" si="31"/>
        <v>1</v>
      </c>
      <c r="Q265">
        <v>3.5</v>
      </c>
      <c r="R265" s="12">
        <f t="shared" si="32"/>
        <v>4</v>
      </c>
      <c r="S265" s="4">
        <v>9638</v>
      </c>
      <c r="T265" s="12" t="str">
        <f t="shared" si="33"/>
        <v>Above</v>
      </c>
      <c r="U265" s="4">
        <f t="shared" si="34"/>
        <v>38552</v>
      </c>
      <c r="V265" t="s">
        <v>4312</v>
      </c>
      <c r="W265" t="s">
        <v>4313</v>
      </c>
      <c r="X265" t="s">
        <v>4314</v>
      </c>
      <c r="Y265" t="s">
        <v>4315</v>
      </c>
      <c r="Z265" t="s">
        <v>4316</v>
      </c>
      <c r="AA265" t="s">
        <v>4317</v>
      </c>
      <c r="AB265" t="s">
        <v>4318</v>
      </c>
      <c r="AC265" t="s">
        <v>11773</v>
      </c>
    </row>
    <row r="266" spans="1:29">
      <c r="A266" t="s">
        <v>3829</v>
      </c>
      <c r="B266" t="s">
        <v>3830</v>
      </c>
      <c r="C266" t="s">
        <v>14201</v>
      </c>
      <c r="D266" t="str">
        <f t="shared" si="28"/>
        <v>GraphicTablets</v>
      </c>
      <c r="E266" t="s">
        <v>10651</v>
      </c>
      <c r="F266" t="str">
        <f>SUBSTITUTE(E266," and "," and ")</f>
        <v>Computers and Accessories</v>
      </c>
      <c r="G266" t="s">
        <v>10648</v>
      </c>
      <c r="H266" t="s">
        <v>11645</v>
      </c>
      <c r="I266" t="s">
        <v>10483</v>
      </c>
      <c r="K266">
        <v>217</v>
      </c>
      <c r="L266">
        <v>237</v>
      </c>
      <c r="M266" s="12" t="str">
        <f t="shared" si="29"/>
        <v>200–500</v>
      </c>
      <c r="N266" s="2">
        <f t="shared" si="30"/>
        <v>1742898</v>
      </c>
      <c r="O266" s="1">
        <v>0.08</v>
      </c>
      <c r="P266" s="9">
        <f t="shared" si="31"/>
        <v>0</v>
      </c>
      <c r="Q266">
        <v>3.8</v>
      </c>
      <c r="R266" s="12">
        <f t="shared" si="32"/>
        <v>4</v>
      </c>
      <c r="S266" s="4">
        <v>7354</v>
      </c>
      <c r="T266" s="12" t="str">
        <f t="shared" si="33"/>
        <v>Above</v>
      </c>
      <c r="U266" s="4">
        <f t="shared" si="34"/>
        <v>29416</v>
      </c>
      <c r="V266" t="s">
        <v>3831</v>
      </c>
      <c r="W266" t="s">
        <v>3832</v>
      </c>
      <c r="X266" t="s">
        <v>3833</v>
      </c>
      <c r="Y266" t="s">
        <v>3834</v>
      </c>
      <c r="Z266" t="s">
        <v>3835</v>
      </c>
      <c r="AA266" t="s">
        <v>3836</v>
      </c>
      <c r="AB266" t="s">
        <v>3837</v>
      </c>
      <c r="AC266" t="s">
        <v>11647</v>
      </c>
    </row>
    <row r="267" spans="1:29">
      <c r="A267" t="s">
        <v>5286</v>
      </c>
      <c r="B267" t="s">
        <v>11998</v>
      </c>
      <c r="C267" t="s">
        <v>14201</v>
      </c>
      <c r="D267" t="str">
        <f t="shared" si="28"/>
        <v>GraphicTablets</v>
      </c>
      <c r="E267" t="s">
        <v>10651</v>
      </c>
      <c r="F267" t="str">
        <f>SUBSTITUTE(E267," and "," and ")</f>
        <v>Computers and Accessories</v>
      </c>
      <c r="G267" t="s">
        <v>10648</v>
      </c>
      <c r="H267" t="s">
        <v>11645</v>
      </c>
      <c r="I267" t="s">
        <v>10483</v>
      </c>
      <c r="K267">
        <v>378</v>
      </c>
      <c r="L267">
        <v>999</v>
      </c>
      <c r="M267" s="12" t="str">
        <f t="shared" si="29"/>
        <v>&gt;500</v>
      </c>
      <c r="N267" s="2">
        <f t="shared" si="30"/>
        <v>1777221</v>
      </c>
      <c r="O267" s="1">
        <v>0.62</v>
      </c>
      <c r="P267" s="9">
        <f t="shared" si="31"/>
        <v>1</v>
      </c>
      <c r="Q267">
        <v>4.0999999999999996</v>
      </c>
      <c r="R267" s="12">
        <f t="shared" si="32"/>
        <v>4</v>
      </c>
      <c r="S267" s="4">
        <v>1779</v>
      </c>
      <c r="T267" s="12" t="str">
        <f t="shared" si="33"/>
        <v>Above</v>
      </c>
      <c r="U267" s="4">
        <f t="shared" si="34"/>
        <v>7116</v>
      </c>
      <c r="V267" t="s">
        <v>5287</v>
      </c>
      <c r="W267" t="s">
        <v>5288</v>
      </c>
      <c r="X267" t="s">
        <v>5289</v>
      </c>
      <c r="Y267" t="s">
        <v>5290</v>
      </c>
      <c r="Z267" t="s">
        <v>5291</v>
      </c>
      <c r="AA267" t="s">
        <v>5292</v>
      </c>
      <c r="AB267" t="s">
        <v>5293</v>
      </c>
      <c r="AC267" t="s">
        <v>11999</v>
      </c>
    </row>
    <row r="268" spans="1:29">
      <c r="A268" t="s">
        <v>6676</v>
      </c>
      <c r="B268" t="s">
        <v>6677</v>
      </c>
      <c r="C268" t="s">
        <v>14201</v>
      </c>
      <c r="D268" t="str">
        <f t="shared" si="28"/>
        <v>GraphicTablets</v>
      </c>
      <c r="E268" t="s">
        <v>10651</v>
      </c>
      <c r="F268" t="str">
        <f>SUBSTITUTE(E268," and "," and ")</f>
        <v>Computers and Accessories</v>
      </c>
      <c r="G268" t="s">
        <v>10648</v>
      </c>
      <c r="H268" t="s">
        <v>11645</v>
      </c>
      <c r="I268" t="s">
        <v>10483</v>
      </c>
      <c r="K268">
        <v>499</v>
      </c>
      <c r="L268" s="2">
        <v>1399</v>
      </c>
      <c r="M268" s="12" t="str">
        <f t="shared" si="29"/>
        <v>&gt;500</v>
      </c>
      <c r="N268" s="2">
        <f t="shared" si="30"/>
        <v>2045338</v>
      </c>
      <c r="O268" s="1">
        <v>0.64</v>
      </c>
      <c r="P268" s="9">
        <f t="shared" si="31"/>
        <v>1</v>
      </c>
      <c r="Q268">
        <v>3.9</v>
      </c>
      <c r="R268" s="12">
        <f t="shared" si="32"/>
        <v>4</v>
      </c>
      <c r="S268" s="4">
        <v>1462</v>
      </c>
      <c r="T268" s="12" t="str">
        <f t="shared" si="33"/>
        <v>Above</v>
      </c>
      <c r="U268" s="4">
        <f t="shared" si="34"/>
        <v>5848</v>
      </c>
      <c r="V268" t="s">
        <v>12361</v>
      </c>
      <c r="W268" t="s">
        <v>6678</v>
      </c>
      <c r="X268" t="s">
        <v>6679</v>
      </c>
      <c r="Y268" t="s">
        <v>6680</v>
      </c>
      <c r="Z268" t="s">
        <v>6681</v>
      </c>
      <c r="AA268" t="s">
        <v>6682</v>
      </c>
      <c r="AB268" t="s">
        <v>6683</v>
      </c>
      <c r="AC268" t="s">
        <v>12362</v>
      </c>
    </row>
    <row r="269" spans="1:29">
      <c r="A269" t="s">
        <v>5371</v>
      </c>
      <c r="B269" t="s">
        <v>5372</v>
      </c>
      <c r="C269" t="s">
        <v>14201</v>
      </c>
      <c r="D269" t="str">
        <f t="shared" si="28"/>
        <v>GraphicTablets</v>
      </c>
      <c r="E269" t="s">
        <v>10651</v>
      </c>
      <c r="F269" t="str">
        <f>SUBSTITUTE(E269," and "," and ")</f>
        <v>Computers and Accessories</v>
      </c>
      <c r="G269" t="s">
        <v>10648</v>
      </c>
      <c r="H269" t="s">
        <v>11645</v>
      </c>
      <c r="I269" t="s">
        <v>10483</v>
      </c>
      <c r="K269">
        <v>249</v>
      </c>
      <c r="L269">
        <v>600</v>
      </c>
      <c r="M269" s="12" t="str">
        <f t="shared" si="29"/>
        <v>&gt;500</v>
      </c>
      <c r="N269" s="2">
        <f t="shared" si="30"/>
        <v>724800</v>
      </c>
      <c r="O269" s="1">
        <v>0.59</v>
      </c>
      <c r="P269" s="9">
        <f t="shared" si="31"/>
        <v>1</v>
      </c>
      <c r="Q269">
        <v>4</v>
      </c>
      <c r="R269" s="12">
        <f t="shared" si="32"/>
        <v>4</v>
      </c>
      <c r="S269" s="4">
        <v>1208</v>
      </c>
      <c r="T269" s="12" t="str">
        <f t="shared" si="33"/>
        <v>Above</v>
      </c>
      <c r="U269" s="4">
        <f t="shared" si="34"/>
        <v>4832</v>
      </c>
      <c r="V269" t="s">
        <v>5373</v>
      </c>
      <c r="W269" t="s">
        <v>5374</v>
      </c>
      <c r="X269" t="s">
        <v>5375</v>
      </c>
      <c r="Y269" t="s">
        <v>5376</v>
      </c>
      <c r="Z269" t="s">
        <v>5377</v>
      </c>
      <c r="AA269" t="s">
        <v>12014</v>
      </c>
      <c r="AB269" t="s">
        <v>5378</v>
      </c>
      <c r="AC269" t="s">
        <v>12015</v>
      </c>
    </row>
    <row r="270" spans="1:29">
      <c r="A270" t="s">
        <v>5087</v>
      </c>
      <c r="B270" t="s">
        <v>5088</v>
      </c>
      <c r="C270" t="s">
        <v>14201</v>
      </c>
      <c r="D270" t="str">
        <f t="shared" si="28"/>
        <v>GraphicTablets</v>
      </c>
      <c r="E270" t="s">
        <v>10651</v>
      </c>
      <c r="F270" t="str">
        <f>SUBSTITUTE(E270," and "," and ")</f>
        <v>Computers and Accessories</v>
      </c>
      <c r="G270" t="s">
        <v>10648</v>
      </c>
      <c r="H270" t="s">
        <v>11645</v>
      </c>
      <c r="I270" t="s">
        <v>10483</v>
      </c>
      <c r="K270">
        <v>235</v>
      </c>
      <c r="L270" s="2">
        <v>1599</v>
      </c>
      <c r="M270" s="12" t="str">
        <f t="shared" si="29"/>
        <v>&gt;500</v>
      </c>
      <c r="N270" s="2">
        <f t="shared" si="30"/>
        <v>1875627</v>
      </c>
      <c r="O270" s="1">
        <v>0.85</v>
      </c>
      <c r="P270" s="9">
        <f t="shared" si="31"/>
        <v>1</v>
      </c>
      <c r="Q270">
        <v>3.8</v>
      </c>
      <c r="R270" s="12">
        <f t="shared" si="32"/>
        <v>4</v>
      </c>
      <c r="S270" s="4">
        <v>1173</v>
      </c>
      <c r="T270" s="12" t="str">
        <f t="shared" si="33"/>
        <v>Above</v>
      </c>
      <c r="U270" s="4">
        <f t="shared" si="34"/>
        <v>4692</v>
      </c>
      <c r="V270" t="s">
        <v>11952</v>
      </c>
      <c r="W270" t="s">
        <v>5089</v>
      </c>
      <c r="X270" t="s">
        <v>5090</v>
      </c>
      <c r="Y270" t="s">
        <v>5091</v>
      </c>
      <c r="Z270" t="s">
        <v>5092</v>
      </c>
      <c r="AA270" t="s">
        <v>5093</v>
      </c>
      <c r="AB270" t="s">
        <v>5094</v>
      </c>
      <c r="AC270" t="s">
        <v>11953</v>
      </c>
    </row>
    <row r="271" spans="1:29">
      <c r="A271" t="s">
        <v>6153</v>
      </c>
      <c r="B271" t="s">
        <v>6154</v>
      </c>
      <c r="C271" t="s">
        <v>14201</v>
      </c>
      <c r="D271" t="str">
        <f t="shared" si="28"/>
        <v>GraphicTablets</v>
      </c>
      <c r="E271" t="s">
        <v>10651</v>
      </c>
      <c r="F271" t="str">
        <f>SUBSTITUTE(E271," and "," and ")</f>
        <v>Computers and Accessories</v>
      </c>
      <c r="G271" t="s">
        <v>10648</v>
      </c>
      <c r="H271" t="s">
        <v>11645</v>
      </c>
      <c r="I271" t="s">
        <v>10483</v>
      </c>
      <c r="K271">
        <v>354</v>
      </c>
      <c r="L271" s="2">
        <v>1500</v>
      </c>
      <c r="M271" s="12" t="str">
        <f t="shared" si="29"/>
        <v>&gt;500</v>
      </c>
      <c r="N271" s="2">
        <f t="shared" si="30"/>
        <v>1539000</v>
      </c>
      <c r="O271" s="1">
        <v>0.76</v>
      </c>
      <c r="P271" s="9">
        <f t="shared" si="31"/>
        <v>1</v>
      </c>
      <c r="Q271">
        <v>4</v>
      </c>
      <c r="R271" s="12">
        <f t="shared" si="32"/>
        <v>4</v>
      </c>
      <c r="S271" s="4">
        <v>1026</v>
      </c>
      <c r="T271" s="12" t="str">
        <f t="shared" si="33"/>
        <v>Above</v>
      </c>
      <c r="U271" s="4">
        <f t="shared" si="34"/>
        <v>4104</v>
      </c>
      <c r="V271" t="s">
        <v>12207</v>
      </c>
      <c r="W271" t="s">
        <v>6155</v>
      </c>
      <c r="X271" t="s">
        <v>6156</v>
      </c>
      <c r="Y271" t="s">
        <v>6157</v>
      </c>
      <c r="Z271" t="s">
        <v>6158</v>
      </c>
      <c r="AA271" t="s">
        <v>6159</v>
      </c>
      <c r="AB271" t="s">
        <v>6160</v>
      </c>
      <c r="AC271" t="s">
        <v>12208</v>
      </c>
    </row>
    <row r="272" spans="1:29">
      <c r="A272" t="s">
        <v>4804</v>
      </c>
      <c r="B272" t="s">
        <v>11883</v>
      </c>
      <c r="C272" t="s">
        <v>14201</v>
      </c>
      <c r="D272" t="str">
        <f t="shared" si="28"/>
        <v>GraphicTablets</v>
      </c>
      <c r="E272" t="s">
        <v>10651</v>
      </c>
      <c r="F272" t="str">
        <f>SUBSTITUTE(E272," and "," and ")</f>
        <v>Computers and Accessories</v>
      </c>
      <c r="G272" t="s">
        <v>10648</v>
      </c>
      <c r="H272" t="s">
        <v>11645</v>
      </c>
      <c r="I272" t="s">
        <v>10483</v>
      </c>
      <c r="K272">
        <v>289</v>
      </c>
      <c r="L272">
        <v>999</v>
      </c>
      <c r="M272" s="12" t="str">
        <f t="shared" si="29"/>
        <v>&gt;500</v>
      </c>
      <c r="N272" s="2">
        <f t="shared" si="30"/>
        <v>400599</v>
      </c>
      <c r="O272" s="1">
        <v>0.71</v>
      </c>
      <c r="P272" s="9">
        <f t="shared" si="31"/>
        <v>1</v>
      </c>
      <c r="Q272">
        <v>4.0999999999999996</v>
      </c>
      <c r="R272" s="12">
        <f t="shared" si="32"/>
        <v>4</v>
      </c>
      <c r="S272" s="4">
        <v>401</v>
      </c>
      <c r="T272" s="12" t="str">
        <f t="shared" si="33"/>
        <v>Below</v>
      </c>
      <c r="U272" s="4">
        <f t="shared" si="34"/>
        <v>1604</v>
      </c>
      <c r="V272" t="s">
        <v>4805</v>
      </c>
      <c r="W272" t="s">
        <v>4806</v>
      </c>
      <c r="X272" t="s">
        <v>4807</v>
      </c>
      <c r="Y272" t="s">
        <v>4808</v>
      </c>
      <c r="Z272" t="s">
        <v>4809</v>
      </c>
      <c r="AA272" t="s">
        <v>4810</v>
      </c>
      <c r="AB272" t="s">
        <v>4811</v>
      </c>
      <c r="AC272" t="s">
        <v>11884</v>
      </c>
    </row>
    <row r="273" spans="1:29">
      <c r="A273" t="s">
        <v>5535</v>
      </c>
      <c r="B273" t="s">
        <v>5536</v>
      </c>
      <c r="C273" t="s">
        <v>14201</v>
      </c>
      <c r="D273" t="str">
        <f t="shared" si="28"/>
        <v>GraphicTablets</v>
      </c>
      <c r="E273" t="s">
        <v>10651</v>
      </c>
      <c r="F273" t="str">
        <f>SUBSTITUTE(E273," and "," and ")</f>
        <v>Computers and Accessories</v>
      </c>
      <c r="G273" t="s">
        <v>10648</v>
      </c>
      <c r="H273" t="s">
        <v>11645</v>
      </c>
      <c r="I273" t="s">
        <v>10483</v>
      </c>
      <c r="K273">
        <v>469</v>
      </c>
      <c r="L273" s="2">
        <v>1499</v>
      </c>
      <c r="M273" s="12" t="str">
        <f t="shared" si="29"/>
        <v>&gt;500</v>
      </c>
      <c r="N273" s="2">
        <f t="shared" si="30"/>
        <v>527648</v>
      </c>
      <c r="O273" s="1">
        <v>0.69</v>
      </c>
      <c r="P273" s="9">
        <f t="shared" si="31"/>
        <v>1</v>
      </c>
      <c r="Q273">
        <v>4.0999999999999996</v>
      </c>
      <c r="R273" s="12">
        <f t="shared" si="32"/>
        <v>4</v>
      </c>
      <c r="S273" s="4">
        <v>352</v>
      </c>
      <c r="T273" s="12" t="str">
        <f t="shared" si="33"/>
        <v>Below</v>
      </c>
      <c r="U273" s="4">
        <f t="shared" si="34"/>
        <v>1408</v>
      </c>
      <c r="V273" t="s">
        <v>12051</v>
      </c>
      <c r="W273" t="s">
        <v>5537</v>
      </c>
      <c r="X273" t="s">
        <v>5538</v>
      </c>
      <c r="Y273" t="s">
        <v>5539</v>
      </c>
      <c r="Z273" t="s">
        <v>12052</v>
      </c>
      <c r="AA273" t="s">
        <v>12053</v>
      </c>
      <c r="AB273" t="s">
        <v>5540</v>
      </c>
      <c r="AC273" t="s">
        <v>12054</v>
      </c>
    </row>
    <row r="274" spans="1:29">
      <c r="A274" t="s">
        <v>5743</v>
      </c>
      <c r="B274" t="s">
        <v>5744</v>
      </c>
      <c r="C274" t="s">
        <v>14201</v>
      </c>
      <c r="D274" t="str">
        <f t="shared" si="28"/>
        <v>GraphicTablets</v>
      </c>
      <c r="E274" t="s">
        <v>10651</v>
      </c>
      <c r="F274" t="str">
        <f>SUBSTITUTE(E274," and "," and ")</f>
        <v>Computers and Accessories</v>
      </c>
      <c r="G274" t="s">
        <v>10648</v>
      </c>
      <c r="H274" t="s">
        <v>11645</v>
      </c>
      <c r="I274" t="s">
        <v>10483</v>
      </c>
      <c r="K274">
        <v>175</v>
      </c>
      <c r="L274">
        <v>499</v>
      </c>
      <c r="M274" s="12" t="str">
        <f t="shared" si="29"/>
        <v>200–500</v>
      </c>
      <c r="N274" s="2">
        <f t="shared" si="30"/>
        <v>10479</v>
      </c>
      <c r="O274" s="1">
        <v>0.65</v>
      </c>
      <c r="P274" s="9">
        <f t="shared" si="31"/>
        <v>1</v>
      </c>
      <c r="Q274">
        <v>4.0999999999999996</v>
      </c>
      <c r="R274" s="12">
        <f t="shared" si="32"/>
        <v>4</v>
      </c>
      <c r="S274" s="4">
        <v>21</v>
      </c>
      <c r="T274" s="12" t="str">
        <f t="shared" si="33"/>
        <v>Below</v>
      </c>
      <c r="U274" s="4">
        <f t="shared" si="34"/>
        <v>84</v>
      </c>
      <c r="V274" t="s">
        <v>5745</v>
      </c>
      <c r="W274" t="s">
        <v>5746</v>
      </c>
      <c r="X274" t="s">
        <v>5747</v>
      </c>
      <c r="Y274" t="s">
        <v>5748</v>
      </c>
      <c r="Z274" t="s">
        <v>5749</v>
      </c>
      <c r="AA274" t="s">
        <v>5750</v>
      </c>
      <c r="AB274" t="s">
        <v>5751</v>
      </c>
      <c r="AC274" t="s">
        <v>12099</v>
      </c>
    </row>
    <row r="275" spans="1:29">
      <c r="A275" t="s">
        <v>7411</v>
      </c>
      <c r="B275" t="s">
        <v>7412</v>
      </c>
      <c r="C275" t="s">
        <v>15166</v>
      </c>
      <c r="D275" t="str">
        <f t="shared" si="28"/>
        <v>HalogenHeaters</v>
      </c>
      <c r="E275" t="s">
        <v>11689</v>
      </c>
      <c r="F275" t="str">
        <f>SUBSTITUTE(E275," and "," and ")</f>
        <v>Home and Kitchen</v>
      </c>
      <c r="G275" t="s">
        <v>12379</v>
      </c>
      <c r="H275" t="s">
        <v>10574</v>
      </c>
      <c r="I275" t="s">
        <v>10600</v>
      </c>
      <c r="K275" s="2">
        <v>1409</v>
      </c>
      <c r="L275" s="2">
        <v>1639</v>
      </c>
      <c r="M275" s="12" t="str">
        <f t="shared" si="29"/>
        <v>&gt;500</v>
      </c>
      <c r="N275" s="2">
        <f t="shared" si="30"/>
        <v>1289893</v>
      </c>
      <c r="O275" s="1">
        <v>0.14000000000000001</v>
      </c>
      <c r="P275" s="9">
        <f t="shared" si="31"/>
        <v>0</v>
      </c>
      <c r="Q275">
        <v>3.7</v>
      </c>
      <c r="R275" s="12">
        <f t="shared" si="32"/>
        <v>4</v>
      </c>
      <c r="S275" s="4">
        <v>787</v>
      </c>
      <c r="T275" s="12" t="str">
        <f t="shared" si="33"/>
        <v>Below</v>
      </c>
      <c r="U275" s="4">
        <f t="shared" si="34"/>
        <v>3148</v>
      </c>
      <c r="V275" t="s">
        <v>12532</v>
      </c>
      <c r="W275" t="s">
        <v>7413</v>
      </c>
      <c r="X275" t="s">
        <v>7414</v>
      </c>
      <c r="Y275" t="s">
        <v>7415</v>
      </c>
      <c r="Z275" t="s">
        <v>7416</v>
      </c>
      <c r="AA275" t="s">
        <v>7417</v>
      </c>
      <c r="AB275" t="s">
        <v>7418</v>
      </c>
      <c r="AC275" t="s">
        <v>12533</v>
      </c>
    </row>
    <row r="276" spans="1:29">
      <c r="A276" t="s">
        <v>9506</v>
      </c>
      <c r="B276" t="s">
        <v>9507</v>
      </c>
      <c r="C276" t="s">
        <v>15166</v>
      </c>
      <c r="D276" t="str">
        <f t="shared" si="28"/>
        <v>HalogenHeaters</v>
      </c>
      <c r="E276" t="s">
        <v>11689</v>
      </c>
      <c r="F276" t="str">
        <f>SUBSTITUTE(E276," and "," and ")</f>
        <v>Home and Kitchen</v>
      </c>
      <c r="G276" t="s">
        <v>12379</v>
      </c>
      <c r="H276" t="s">
        <v>10574</v>
      </c>
      <c r="I276" t="s">
        <v>10600</v>
      </c>
      <c r="K276" s="2">
        <v>2199</v>
      </c>
      <c r="L276" s="2">
        <v>3999</v>
      </c>
      <c r="M276" s="12" t="str">
        <f t="shared" si="29"/>
        <v>&gt;500</v>
      </c>
      <c r="N276" s="2">
        <f t="shared" si="30"/>
        <v>1359660</v>
      </c>
      <c r="O276" s="1">
        <v>0.45</v>
      </c>
      <c r="P276" s="9">
        <f t="shared" si="31"/>
        <v>0</v>
      </c>
      <c r="Q276">
        <v>3.5</v>
      </c>
      <c r="R276" s="12">
        <f t="shared" si="32"/>
        <v>4</v>
      </c>
      <c r="S276" s="4">
        <v>340</v>
      </c>
      <c r="T276" s="12" t="str">
        <f t="shared" si="33"/>
        <v>Below</v>
      </c>
      <c r="U276" s="4">
        <f t="shared" si="34"/>
        <v>1360</v>
      </c>
      <c r="V276" t="s">
        <v>9508</v>
      </c>
      <c r="W276" t="s">
        <v>9509</v>
      </c>
      <c r="X276" t="s">
        <v>9510</v>
      </c>
      <c r="Y276" t="s">
        <v>9511</v>
      </c>
      <c r="Z276" t="s">
        <v>12981</v>
      </c>
      <c r="AA276" t="s">
        <v>9512</v>
      </c>
      <c r="AB276" t="s">
        <v>9513</v>
      </c>
      <c r="AC276" t="s">
        <v>12982</v>
      </c>
    </row>
    <row r="277" spans="1:29">
      <c r="A277" t="s">
        <v>7419</v>
      </c>
      <c r="B277" t="s">
        <v>7420</v>
      </c>
      <c r="C277" t="s">
        <v>15021</v>
      </c>
      <c r="D277" t="str">
        <f t="shared" si="28"/>
        <v>HandBlenders</v>
      </c>
      <c r="E277" t="s">
        <v>11689</v>
      </c>
      <c r="F277" t="str">
        <f>SUBSTITUTE(E277," and "," and ")</f>
        <v>Home and Kitchen</v>
      </c>
      <c r="G277" t="s">
        <v>12374</v>
      </c>
      <c r="H277" t="s">
        <v>10572</v>
      </c>
      <c r="I277" t="s">
        <v>10582</v>
      </c>
      <c r="K277">
        <v>753</v>
      </c>
      <c r="L277">
        <v>899</v>
      </c>
      <c r="M277" s="12" t="str">
        <f t="shared" si="29"/>
        <v>&gt;500</v>
      </c>
      <c r="N277" s="2">
        <f t="shared" si="30"/>
        <v>16597338</v>
      </c>
      <c r="O277" s="1">
        <v>0.16</v>
      </c>
      <c r="P277" s="9">
        <f t="shared" si="31"/>
        <v>0</v>
      </c>
      <c r="Q277">
        <v>4.2</v>
      </c>
      <c r="R277" s="12">
        <f t="shared" si="32"/>
        <v>4</v>
      </c>
      <c r="S277" s="4">
        <v>18462</v>
      </c>
      <c r="T277" s="12" t="str">
        <f t="shared" si="33"/>
        <v>Above</v>
      </c>
      <c r="U277" s="4">
        <f t="shared" si="34"/>
        <v>73848</v>
      </c>
      <c r="V277" t="s">
        <v>12534</v>
      </c>
      <c r="W277" t="s">
        <v>7421</v>
      </c>
      <c r="X277" t="s">
        <v>7422</v>
      </c>
      <c r="Y277" t="s">
        <v>7423</v>
      </c>
      <c r="Z277" t="s">
        <v>7424</v>
      </c>
      <c r="AA277" t="s">
        <v>7425</v>
      </c>
      <c r="AB277" t="s">
        <v>7426</v>
      </c>
      <c r="AC277" t="s">
        <v>12535</v>
      </c>
    </row>
    <row r="278" spans="1:29">
      <c r="A278" t="s">
        <v>7877</v>
      </c>
      <c r="B278" t="s">
        <v>7878</v>
      </c>
      <c r="C278" t="s">
        <v>15021</v>
      </c>
      <c r="D278" t="str">
        <f t="shared" si="28"/>
        <v>HandBlenders</v>
      </c>
      <c r="E278" t="s">
        <v>11689</v>
      </c>
      <c r="F278" t="str">
        <f>SUBSTITUTE(E278," and "," and ")</f>
        <v>Home and Kitchen</v>
      </c>
      <c r="G278" t="s">
        <v>12374</v>
      </c>
      <c r="H278" t="s">
        <v>10572</v>
      </c>
      <c r="I278" t="s">
        <v>10582</v>
      </c>
      <c r="K278" s="2">
        <v>1695</v>
      </c>
      <c r="L278" s="2">
        <v>1695</v>
      </c>
      <c r="M278" s="12" t="str">
        <f t="shared" si="29"/>
        <v>&gt;500</v>
      </c>
      <c r="N278" s="2">
        <f t="shared" si="30"/>
        <v>24221550</v>
      </c>
      <c r="O278" s="1">
        <v>0</v>
      </c>
      <c r="P278" s="9">
        <f t="shared" si="31"/>
        <v>0</v>
      </c>
      <c r="Q278">
        <v>4.2</v>
      </c>
      <c r="R278" s="12">
        <f t="shared" si="32"/>
        <v>4</v>
      </c>
      <c r="S278" s="4">
        <v>14290</v>
      </c>
      <c r="T278" s="12" t="str">
        <f t="shared" si="33"/>
        <v>Above</v>
      </c>
      <c r="U278" s="4">
        <f t="shared" si="34"/>
        <v>57160</v>
      </c>
      <c r="V278" t="s">
        <v>12628</v>
      </c>
      <c r="W278" t="s">
        <v>7879</v>
      </c>
      <c r="X278" t="s">
        <v>7880</v>
      </c>
      <c r="Y278" t="s">
        <v>7881</v>
      </c>
      <c r="Z278" t="s">
        <v>7882</v>
      </c>
      <c r="AA278" t="s">
        <v>7883</v>
      </c>
      <c r="AB278" t="s">
        <v>7884</v>
      </c>
      <c r="AC278" t="s">
        <v>12629</v>
      </c>
    </row>
    <row r="279" spans="1:29">
      <c r="A279" t="s">
        <v>9964</v>
      </c>
      <c r="B279" t="s">
        <v>13074</v>
      </c>
      <c r="C279" t="s">
        <v>15021</v>
      </c>
      <c r="D279" t="str">
        <f t="shared" si="28"/>
        <v>HandBlenders</v>
      </c>
      <c r="E279" t="s">
        <v>11689</v>
      </c>
      <c r="F279" t="str">
        <f>SUBSTITUTE(E279," and "," and ")</f>
        <v>Home and Kitchen</v>
      </c>
      <c r="G279" t="s">
        <v>12374</v>
      </c>
      <c r="H279" t="s">
        <v>10572</v>
      </c>
      <c r="I279" t="s">
        <v>10582</v>
      </c>
      <c r="K279" s="2">
        <v>1745</v>
      </c>
      <c r="L279" s="2">
        <v>2400</v>
      </c>
      <c r="M279" s="12" t="str">
        <f t="shared" si="29"/>
        <v>&gt;500</v>
      </c>
      <c r="N279" s="2">
        <f t="shared" si="30"/>
        <v>33984000</v>
      </c>
      <c r="O279" s="1">
        <v>0.27</v>
      </c>
      <c r="P279" s="9">
        <f t="shared" si="31"/>
        <v>0</v>
      </c>
      <c r="Q279">
        <v>4.2</v>
      </c>
      <c r="R279" s="12">
        <f t="shared" si="32"/>
        <v>4</v>
      </c>
      <c r="S279" s="4">
        <v>14160</v>
      </c>
      <c r="T279" s="12" t="str">
        <f t="shared" si="33"/>
        <v>Above</v>
      </c>
      <c r="U279" s="4">
        <f t="shared" si="34"/>
        <v>56640</v>
      </c>
      <c r="V279" t="s">
        <v>9965</v>
      </c>
      <c r="W279" t="s">
        <v>9966</v>
      </c>
      <c r="X279" t="s">
        <v>9967</v>
      </c>
      <c r="Y279" t="s">
        <v>9968</v>
      </c>
      <c r="Z279" t="s">
        <v>9969</v>
      </c>
      <c r="AA279" t="s">
        <v>9970</v>
      </c>
      <c r="AB279" t="s">
        <v>9971</v>
      </c>
      <c r="AC279" t="s">
        <v>13075</v>
      </c>
    </row>
    <row r="280" spans="1:29">
      <c r="A280" t="s">
        <v>8607</v>
      </c>
      <c r="B280" t="s">
        <v>8608</v>
      </c>
      <c r="C280" t="s">
        <v>15021</v>
      </c>
      <c r="D280" t="str">
        <f t="shared" si="28"/>
        <v>HandBlenders</v>
      </c>
      <c r="E280" t="s">
        <v>11689</v>
      </c>
      <c r="F280" t="str">
        <f>SUBSTITUTE(E280," and "," and ")</f>
        <v>Home and Kitchen</v>
      </c>
      <c r="G280" t="s">
        <v>12374</v>
      </c>
      <c r="H280" t="s">
        <v>10572</v>
      </c>
      <c r="I280" t="s">
        <v>10582</v>
      </c>
      <c r="K280" s="2">
        <v>2742</v>
      </c>
      <c r="L280" s="2">
        <v>3995</v>
      </c>
      <c r="M280" s="12" t="str">
        <f t="shared" si="29"/>
        <v>&gt;500</v>
      </c>
      <c r="N280" s="2">
        <f t="shared" si="30"/>
        <v>44536260</v>
      </c>
      <c r="O280" s="1">
        <v>0.31</v>
      </c>
      <c r="P280" s="9">
        <f t="shared" si="31"/>
        <v>0</v>
      </c>
      <c r="Q280">
        <v>4.4000000000000004</v>
      </c>
      <c r="R280" s="12">
        <f t="shared" si="32"/>
        <v>4</v>
      </c>
      <c r="S280" s="4">
        <v>11148</v>
      </c>
      <c r="T280" s="12" t="str">
        <f t="shared" si="33"/>
        <v>Above</v>
      </c>
      <c r="U280" s="4">
        <f t="shared" si="34"/>
        <v>44592</v>
      </c>
      <c r="V280" t="s">
        <v>12791</v>
      </c>
      <c r="W280" t="s">
        <v>8609</v>
      </c>
      <c r="X280" t="s">
        <v>8610</v>
      </c>
      <c r="Y280" t="s">
        <v>8611</v>
      </c>
      <c r="Z280" t="s">
        <v>8612</v>
      </c>
      <c r="AA280" t="s">
        <v>8613</v>
      </c>
      <c r="AB280" t="s">
        <v>8614</v>
      </c>
      <c r="AC280" t="s">
        <v>12792</v>
      </c>
    </row>
    <row r="281" spans="1:29">
      <c r="A281" t="s">
        <v>7678</v>
      </c>
      <c r="B281" t="s">
        <v>7679</v>
      </c>
      <c r="C281" t="s">
        <v>15021</v>
      </c>
      <c r="D281" t="str">
        <f t="shared" si="28"/>
        <v>HandBlenders</v>
      </c>
      <c r="E281" t="s">
        <v>11689</v>
      </c>
      <c r="F281" t="str">
        <f>SUBSTITUTE(E281," and "," and ")</f>
        <v>Home and Kitchen</v>
      </c>
      <c r="G281" t="s">
        <v>12374</v>
      </c>
      <c r="H281" t="s">
        <v>10572</v>
      </c>
      <c r="I281" t="s">
        <v>10582</v>
      </c>
      <c r="K281" s="2">
        <v>1499</v>
      </c>
      <c r="L281" s="2">
        <v>2100</v>
      </c>
      <c r="M281" s="12" t="str">
        <f t="shared" si="29"/>
        <v>&gt;500</v>
      </c>
      <c r="N281" s="2">
        <f t="shared" si="30"/>
        <v>13345500</v>
      </c>
      <c r="O281" s="1">
        <v>0.28999999999999998</v>
      </c>
      <c r="P281" s="9">
        <f t="shared" si="31"/>
        <v>0</v>
      </c>
      <c r="Q281">
        <v>4.0999999999999996</v>
      </c>
      <c r="R281" s="12">
        <f t="shared" si="32"/>
        <v>4</v>
      </c>
      <c r="S281" s="4">
        <v>6355</v>
      </c>
      <c r="T281" s="12" t="str">
        <f t="shared" si="33"/>
        <v>Above</v>
      </c>
      <c r="U281" s="4">
        <f t="shared" si="34"/>
        <v>25420</v>
      </c>
      <c r="V281" t="s">
        <v>7680</v>
      </c>
      <c r="W281" t="s">
        <v>7681</v>
      </c>
      <c r="X281" t="s">
        <v>7682</v>
      </c>
      <c r="Y281" t="s">
        <v>7683</v>
      </c>
      <c r="Z281" t="s">
        <v>7684</v>
      </c>
      <c r="AA281" t="s">
        <v>7685</v>
      </c>
      <c r="AB281" t="s">
        <v>7686</v>
      </c>
      <c r="AC281" t="s">
        <v>12588</v>
      </c>
    </row>
    <row r="282" spans="1:29">
      <c r="A282" t="s">
        <v>6847</v>
      </c>
      <c r="B282" t="s">
        <v>6848</v>
      </c>
      <c r="C282" t="s">
        <v>15021</v>
      </c>
      <c r="D282" t="str">
        <f t="shared" si="28"/>
        <v>HandBlenders</v>
      </c>
      <c r="E282" t="s">
        <v>11689</v>
      </c>
      <c r="F282" t="str">
        <f>SUBSTITUTE(E282," and "," and ")</f>
        <v>Home and Kitchen</v>
      </c>
      <c r="G282" t="s">
        <v>12374</v>
      </c>
      <c r="H282" t="s">
        <v>10572</v>
      </c>
      <c r="I282" t="s">
        <v>10582</v>
      </c>
      <c r="K282">
        <v>249</v>
      </c>
      <c r="L282">
        <v>499</v>
      </c>
      <c r="M282" s="12" t="str">
        <f t="shared" si="29"/>
        <v>200–500</v>
      </c>
      <c r="N282" s="2">
        <f t="shared" si="30"/>
        <v>4205073</v>
      </c>
      <c r="O282" s="1">
        <v>0.5</v>
      </c>
      <c r="P282" s="9">
        <f t="shared" si="31"/>
        <v>1</v>
      </c>
      <c r="Q282">
        <v>3.3</v>
      </c>
      <c r="R282" s="12">
        <f t="shared" si="32"/>
        <v>3</v>
      </c>
      <c r="S282" s="4">
        <v>8427</v>
      </c>
      <c r="T282" s="12" t="str">
        <f t="shared" si="33"/>
        <v>Above</v>
      </c>
      <c r="U282" s="4">
        <f t="shared" si="34"/>
        <v>25281</v>
      </c>
      <c r="V282" t="s">
        <v>6849</v>
      </c>
      <c r="W282" t="s">
        <v>6850</v>
      </c>
      <c r="X282" t="s">
        <v>6851</v>
      </c>
      <c r="Y282" t="s">
        <v>6852</v>
      </c>
      <c r="Z282" t="s">
        <v>6853</v>
      </c>
      <c r="AA282" t="s">
        <v>6854</v>
      </c>
      <c r="AB282" t="s">
        <v>6855</v>
      </c>
      <c r="AC282" t="s">
        <v>12402</v>
      </c>
    </row>
    <row r="283" spans="1:29">
      <c r="A283" t="s">
        <v>9290</v>
      </c>
      <c r="B283" t="s">
        <v>9291</v>
      </c>
      <c r="C283" t="s">
        <v>15021</v>
      </c>
      <c r="D283" t="str">
        <f t="shared" si="28"/>
        <v>HandBlenders</v>
      </c>
      <c r="E283" t="s">
        <v>11689</v>
      </c>
      <c r="F283" t="str">
        <f>SUBSTITUTE(E283," and "," and ")</f>
        <v>Home and Kitchen</v>
      </c>
      <c r="G283" t="s">
        <v>12374</v>
      </c>
      <c r="H283" t="s">
        <v>10572</v>
      </c>
      <c r="I283" t="s">
        <v>10582</v>
      </c>
      <c r="K283">
        <v>765</v>
      </c>
      <c r="L283">
        <v>970</v>
      </c>
      <c r="M283" s="12" t="str">
        <f t="shared" si="29"/>
        <v>&gt;500</v>
      </c>
      <c r="N283" s="2">
        <f t="shared" si="30"/>
        <v>5873350</v>
      </c>
      <c r="O283" s="1">
        <v>0.21</v>
      </c>
      <c r="P283" s="9">
        <f t="shared" si="31"/>
        <v>0</v>
      </c>
      <c r="Q283">
        <v>4.2</v>
      </c>
      <c r="R283" s="12">
        <f t="shared" si="32"/>
        <v>4</v>
      </c>
      <c r="S283" s="4">
        <v>6055</v>
      </c>
      <c r="T283" s="12" t="str">
        <f t="shared" si="33"/>
        <v>Above</v>
      </c>
      <c r="U283" s="4">
        <f t="shared" si="34"/>
        <v>24220</v>
      </c>
      <c r="V283" t="s">
        <v>9292</v>
      </c>
      <c r="W283" t="s">
        <v>9293</v>
      </c>
      <c r="X283" t="s">
        <v>9294</v>
      </c>
      <c r="Y283" t="s">
        <v>9295</v>
      </c>
      <c r="Z283" t="s">
        <v>9296</v>
      </c>
      <c r="AA283" t="s">
        <v>9297</v>
      </c>
      <c r="AB283" t="s">
        <v>9298</v>
      </c>
      <c r="AC283" t="s">
        <v>12939</v>
      </c>
    </row>
    <row r="284" spans="1:29">
      <c r="A284" t="s">
        <v>8388</v>
      </c>
      <c r="B284" t="s">
        <v>8389</v>
      </c>
      <c r="C284" t="s">
        <v>15021</v>
      </c>
      <c r="D284" t="str">
        <f t="shared" si="28"/>
        <v>HandBlenders</v>
      </c>
      <c r="E284" t="s">
        <v>11689</v>
      </c>
      <c r="F284" t="str">
        <f>SUBSTITUTE(E284," and "," and ")</f>
        <v>Home and Kitchen</v>
      </c>
      <c r="G284" t="s">
        <v>12374</v>
      </c>
      <c r="H284" t="s">
        <v>10572</v>
      </c>
      <c r="I284" t="s">
        <v>10582</v>
      </c>
      <c r="K284">
        <v>699</v>
      </c>
      <c r="L284" s="2">
        <v>1599</v>
      </c>
      <c r="M284" s="12" t="str">
        <f t="shared" si="29"/>
        <v>&gt;500</v>
      </c>
      <c r="N284" s="2">
        <f t="shared" si="30"/>
        <v>2764671</v>
      </c>
      <c r="O284" s="1">
        <v>0.56000000000000005</v>
      </c>
      <c r="P284" s="9">
        <f t="shared" si="31"/>
        <v>1</v>
      </c>
      <c r="Q284">
        <v>4.7</v>
      </c>
      <c r="R284" s="12">
        <f t="shared" si="32"/>
        <v>5</v>
      </c>
      <c r="S284" s="4">
        <v>1729</v>
      </c>
      <c r="T284" s="12" t="str">
        <f t="shared" si="33"/>
        <v>Above</v>
      </c>
      <c r="U284" s="4">
        <f t="shared" si="34"/>
        <v>8645</v>
      </c>
      <c r="V284" t="s">
        <v>12740</v>
      </c>
      <c r="W284" t="s">
        <v>8390</v>
      </c>
      <c r="X284" t="s">
        <v>8391</v>
      </c>
      <c r="Y284" t="s">
        <v>8392</v>
      </c>
      <c r="Z284" t="s">
        <v>8393</v>
      </c>
      <c r="AA284" t="s">
        <v>8394</v>
      </c>
      <c r="AB284" t="s">
        <v>8395</v>
      </c>
      <c r="AC284" t="s">
        <v>12741</v>
      </c>
    </row>
    <row r="285" spans="1:29">
      <c r="A285" t="s">
        <v>9240</v>
      </c>
      <c r="B285" t="s">
        <v>9241</v>
      </c>
      <c r="C285" t="s">
        <v>15021</v>
      </c>
      <c r="D285" t="str">
        <f t="shared" si="28"/>
        <v>HandBlenders</v>
      </c>
      <c r="E285" t="s">
        <v>11689</v>
      </c>
      <c r="F285" t="str">
        <f>SUBSTITUTE(E285," and "," and ")</f>
        <v>Home and Kitchen</v>
      </c>
      <c r="G285" t="s">
        <v>12374</v>
      </c>
      <c r="H285" t="s">
        <v>10572</v>
      </c>
      <c r="I285" t="s">
        <v>10582</v>
      </c>
      <c r="K285">
        <v>375</v>
      </c>
      <c r="L285">
        <v>999</v>
      </c>
      <c r="M285" s="12" t="str">
        <f t="shared" si="29"/>
        <v>&gt;500</v>
      </c>
      <c r="N285" s="2">
        <f t="shared" si="30"/>
        <v>1986012</v>
      </c>
      <c r="O285" s="1">
        <v>0.62</v>
      </c>
      <c r="P285" s="9">
        <f t="shared" si="31"/>
        <v>1</v>
      </c>
      <c r="Q285">
        <v>3.6</v>
      </c>
      <c r="R285" s="12">
        <f t="shared" si="32"/>
        <v>4</v>
      </c>
      <c r="S285" s="4">
        <v>1988</v>
      </c>
      <c r="T285" s="12" t="str">
        <f t="shared" si="33"/>
        <v>Above</v>
      </c>
      <c r="U285" s="4">
        <f t="shared" si="34"/>
        <v>7952</v>
      </c>
      <c r="V285" t="s">
        <v>12929</v>
      </c>
      <c r="W285" t="s">
        <v>9242</v>
      </c>
      <c r="X285" t="s">
        <v>9243</v>
      </c>
      <c r="Y285" t="s">
        <v>9244</v>
      </c>
      <c r="Z285" t="s">
        <v>9245</v>
      </c>
      <c r="AA285" t="s">
        <v>9246</v>
      </c>
      <c r="AB285" t="s">
        <v>9247</v>
      </c>
      <c r="AC285" t="s">
        <v>12930</v>
      </c>
    </row>
    <row r="286" spans="1:29">
      <c r="A286" t="s">
        <v>9802</v>
      </c>
      <c r="B286" t="s">
        <v>9803</v>
      </c>
      <c r="C286" t="s">
        <v>15021</v>
      </c>
      <c r="D286" t="str">
        <f t="shared" si="28"/>
        <v>HandBlenders</v>
      </c>
      <c r="E286" t="s">
        <v>11689</v>
      </c>
      <c r="F286" t="str">
        <f>SUBSTITUTE(E286," and "," and ")</f>
        <v>Home and Kitchen</v>
      </c>
      <c r="G286" t="s">
        <v>12374</v>
      </c>
      <c r="H286" t="s">
        <v>10572</v>
      </c>
      <c r="I286" t="s">
        <v>10582</v>
      </c>
      <c r="K286">
        <v>549</v>
      </c>
      <c r="L286">
        <v>999</v>
      </c>
      <c r="M286" s="12" t="str">
        <f t="shared" si="29"/>
        <v>&gt;500</v>
      </c>
      <c r="N286" s="2">
        <f t="shared" si="30"/>
        <v>1311687</v>
      </c>
      <c r="O286" s="1">
        <v>0.45</v>
      </c>
      <c r="P286" s="9">
        <f t="shared" si="31"/>
        <v>0</v>
      </c>
      <c r="Q286">
        <v>4</v>
      </c>
      <c r="R286" s="12">
        <f t="shared" si="32"/>
        <v>4</v>
      </c>
      <c r="S286" s="4">
        <v>1313</v>
      </c>
      <c r="T286" s="12" t="str">
        <f t="shared" si="33"/>
        <v>Above</v>
      </c>
      <c r="U286" s="4">
        <f t="shared" si="34"/>
        <v>5252</v>
      </c>
      <c r="V286" t="s">
        <v>9804</v>
      </c>
      <c r="W286" t="s">
        <v>9805</v>
      </c>
      <c r="X286" t="s">
        <v>9806</v>
      </c>
      <c r="Y286" t="s">
        <v>9807</v>
      </c>
      <c r="Z286" t="s">
        <v>9808</v>
      </c>
      <c r="AA286" t="s">
        <v>9809</v>
      </c>
      <c r="AB286" t="s">
        <v>9810</v>
      </c>
      <c r="AC286" t="s">
        <v>13036</v>
      </c>
    </row>
    <row r="287" spans="1:29">
      <c r="A287" t="s">
        <v>7661</v>
      </c>
      <c r="B287" t="s">
        <v>7662</v>
      </c>
      <c r="C287" t="s">
        <v>15021</v>
      </c>
      <c r="D287" t="str">
        <f t="shared" si="28"/>
        <v>HandBlenders</v>
      </c>
      <c r="E287" t="s">
        <v>11689</v>
      </c>
      <c r="F287" t="str">
        <f>SUBSTITUTE(E287," and "," and ")</f>
        <v>Home and Kitchen</v>
      </c>
      <c r="G287" t="s">
        <v>12374</v>
      </c>
      <c r="H287" t="s">
        <v>10572</v>
      </c>
      <c r="I287" t="s">
        <v>10582</v>
      </c>
      <c r="K287" s="2">
        <v>1999</v>
      </c>
      <c r="L287" s="2">
        <v>2499</v>
      </c>
      <c r="M287" s="12" t="str">
        <f t="shared" si="29"/>
        <v>&gt;500</v>
      </c>
      <c r="N287" s="2">
        <f t="shared" si="30"/>
        <v>2583966</v>
      </c>
      <c r="O287" s="1">
        <v>0.2</v>
      </c>
      <c r="P287" s="9">
        <f t="shared" si="31"/>
        <v>0</v>
      </c>
      <c r="Q287">
        <v>4.0999999999999996</v>
      </c>
      <c r="R287" s="12">
        <f t="shared" si="32"/>
        <v>4</v>
      </c>
      <c r="S287" s="4">
        <v>1034</v>
      </c>
      <c r="T287" s="12" t="str">
        <f t="shared" si="33"/>
        <v>Above</v>
      </c>
      <c r="U287" s="4">
        <f t="shared" si="34"/>
        <v>4136</v>
      </c>
      <c r="V287" t="s">
        <v>7663</v>
      </c>
      <c r="W287" t="s">
        <v>7664</v>
      </c>
      <c r="X287" t="s">
        <v>7665</v>
      </c>
      <c r="Y287" t="s">
        <v>7666</v>
      </c>
      <c r="Z287" t="s">
        <v>7667</v>
      </c>
      <c r="AA287" t="s">
        <v>7668</v>
      </c>
      <c r="AB287" t="s">
        <v>7669</v>
      </c>
      <c r="AC287" t="s">
        <v>12585</v>
      </c>
    </row>
    <row r="288" spans="1:29">
      <c r="A288" t="s">
        <v>7755</v>
      </c>
      <c r="B288" t="s">
        <v>7756</v>
      </c>
      <c r="C288" t="s">
        <v>15021</v>
      </c>
      <c r="D288" t="str">
        <f t="shared" si="28"/>
        <v>HandBlenders</v>
      </c>
      <c r="E288" t="s">
        <v>11689</v>
      </c>
      <c r="F288" t="str">
        <f>SUBSTITUTE(E288," and "," and ")</f>
        <v>Home and Kitchen</v>
      </c>
      <c r="G288" t="s">
        <v>12374</v>
      </c>
      <c r="H288" t="s">
        <v>10572</v>
      </c>
      <c r="I288" t="s">
        <v>10582</v>
      </c>
      <c r="K288" s="2">
        <v>2799</v>
      </c>
      <c r="L288" s="2">
        <v>3499</v>
      </c>
      <c r="M288" s="12" t="str">
        <f t="shared" si="29"/>
        <v>&gt;500</v>
      </c>
      <c r="N288" s="2">
        <f t="shared" si="30"/>
        <v>1910454</v>
      </c>
      <c r="O288" s="1">
        <v>0.2</v>
      </c>
      <c r="P288" s="9">
        <f t="shared" si="31"/>
        <v>0</v>
      </c>
      <c r="Q288">
        <v>4.5</v>
      </c>
      <c r="R288" s="12">
        <f t="shared" si="32"/>
        <v>5</v>
      </c>
      <c r="S288" s="4">
        <v>546</v>
      </c>
      <c r="T288" s="12" t="str">
        <f t="shared" si="33"/>
        <v>Below</v>
      </c>
      <c r="U288" s="4">
        <f t="shared" si="34"/>
        <v>2730</v>
      </c>
      <c r="V288" t="s">
        <v>7757</v>
      </c>
      <c r="W288" t="s">
        <v>7758</v>
      </c>
      <c r="X288" t="s">
        <v>7759</v>
      </c>
      <c r="Y288" t="s">
        <v>7760</v>
      </c>
      <c r="Z288" t="s">
        <v>7761</v>
      </c>
      <c r="AA288" t="s">
        <v>7762</v>
      </c>
      <c r="AB288" t="s">
        <v>7763</v>
      </c>
      <c r="AC288" t="s">
        <v>12601</v>
      </c>
    </row>
    <row r="289" spans="1:29">
      <c r="A289" t="s">
        <v>10280</v>
      </c>
      <c r="B289" t="s">
        <v>10281</v>
      </c>
      <c r="C289" t="s">
        <v>15021</v>
      </c>
      <c r="D289" t="str">
        <f t="shared" si="28"/>
        <v>HandBlenders</v>
      </c>
      <c r="E289" t="s">
        <v>11689</v>
      </c>
      <c r="F289" t="str">
        <f>SUBSTITUTE(E289," and "," and ")</f>
        <v>Home and Kitchen</v>
      </c>
      <c r="G289" t="s">
        <v>12374</v>
      </c>
      <c r="H289" t="s">
        <v>10572</v>
      </c>
      <c r="I289" t="s">
        <v>10582</v>
      </c>
      <c r="K289">
        <v>426</v>
      </c>
      <c r="L289">
        <v>999</v>
      </c>
      <c r="M289" s="12" t="str">
        <f t="shared" si="29"/>
        <v>&gt;500</v>
      </c>
      <c r="N289" s="2">
        <f t="shared" si="30"/>
        <v>221778</v>
      </c>
      <c r="O289" s="1">
        <v>0.56999999999999995</v>
      </c>
      <c r="P289" s="9">
        <f t="shared" si="31"/>
        <v>1</v>
      </c>
      <c r="Q289">
        <v>4.0999999999999996</v>
      </c>
      <c r="R289" s="12">
        <f t="shared" si="32"/>
        <v>4</v>
      </c>
      <c r="S289" s="4">
        <v>222</v>
      </c>
      <c r="T289" s="12" t="str">
        <f t="shared" si="33"/>
        <v>Below</v>
      </c>
      <c r="U289" s="4">
        <f t="shared" si="34"/>
        <v>888</v>
      </c>
      <c r="V289" t="s">
        <v>13137</v>
      </c>
      <c r="W289" t="s">
        <v>10282</v>
      </c>
      <c r="X289" t="s">
        <v>10283</v>
      </c>
      <c r="Y289" t="s">
        <v>10284</v>
      </c>
      <c r="Z289" t="s">
        <v>10285</v>
      </c>
      <c r="AA289" t="s">
        <v>10286</v>
      </c>
      <c r="AB289" t="s">
        <v>10287</v>
      </c>
      <c r="AC289" t="s">
        <v>13138</v>
      </c>
    </row>
    <row r="290" spans="1:29">
      <c r="A290" t="s">
        <v>9281</v>
      </c>
      <c r="B290" t="s">
        <v>9282</v>
      </c>
      <c r="C290" t="s">
        <v>15021</v>
      </c>
      <c r="D290" t="str">
        <f t="shared" si="28"/>
        <v>HandBlenders</v>
      </c>
      <c r="E290" t="s">
        <v>11689</v>
      </c>
      <c r="F290" t="str">
        <f>SUBSTITUTE(E290," and "," and ")</f>
        <v>Home and Kitchen</v>
      </c>
      <c r="G290" t="s">
        <v>12374</v>
      </c>
      <c r="H290" t="s">
        <v>10572</v>
      </c>
      <c r="I290" t="s">
        <v>10582</v>
      </c>
      <c r="K290">
        <v>799</v>
      </c>
      <c r="L290" s="2">
        <v>1699</v>
      </c>
      <c r="M290" s="12" t="str">
        <f t="shared" si="29"/>
        <v>&gt;500</v>
      </c>
      <c r="N290" s="2">
        <f t="shared" si="30"/>
        <v>164803</v>
      </c>
      <c r="O290" s="1">
        <v>0.53</v>
      </c>
      <c r="P290" s="9">
        <f t="shared" si="31"/>
        <v>1</v>
      </c>
      <c r="Q290">
        <v>4</v>
      </c>
      <c r="R290" s="12">
        <f t="shared" si="32"/>
        <v>4</v>
      </c>
      <c r="S290" s="4">
        <v>97</v>
      </c>
      <c r="T290" s="12" t="str">
        <f t="shared" si="33"/>
        <v>Below</v>
      </c>
      <c r="U290" s="4">
        <f t="shared" si="34"/>
        <v>388</v>
      </c>
      <c r="V290" t="s">
        <v>9283</v>
      </c>
      <c r="W290" t="s">
        <v>9284</v>
      </c>
      <c r="X290" t="s">
        <v>9285</v>
      </c>
      <c r="Y290" t="s">
        <v>9286</v>
      </c>
      <c r="Z290" t="s">
        <v>9287</v>
      </c>
      <c r="AA290" t="s">
        <v>9288</v>
      </c>
      <c r="AB290" t="s">
        <v>9289</v>
      </c>
      <c r="AC290" t="s">
        <v>12938</v>
      </c>
    </row>
    <row r="291" spans="1:29">
      <c r="A291" t="s">
        <v>8471</v>
      </c>
      <c r="B291" t="s">
        <v>8472</v>
      </c>
      <c r="C291" t="s">
        <v>15021</v>
      </c>
      <c r="D291" t="str">
        <f t="shared" si="28"/>
        <v>HandBlenders</v>
      </c>
      <c r="E291" t="s">
        <v>11689</v>
      </c>
      <c r="F291" t="str">
        <f>SUBSTITUTE(E291," and "," and ")</f>
        <v>Home and Kitchen</v>
      </c>
      <c r="G291" t="s">
        <v>12374</v>
      </c>
      <c r="H291" t="s">
        <v>10572</v>
      </c>
      <c r="I291" t="s">
        <v>10582</v>
      </c>
      <c r="K291">
        <v>210</v>
      </c>
      <c r="L291">
        <v>699</v>
      </c>
      <c r="M291" s="12" t="str">
        <f t="shared" si="29"/>
        <v>&gt;500</v>
      </c>
      <c r="N291" s="2">
        <f t="shared" si="30"/>
        <v>51726</v>
      </c>
      <c r="O291" s="1">
        <v>0.7</v>
      </c>
      <c r="P291" s="9">
        <f t="shared" si="31"/>
        <v>1</v>
      </c>
      <c r="Q291">
        <v>3.7</v>
      </c>
      <c r="R291" s="12">
        <f t="shared" si="32"/>
        <v>4</v>
      </c>
      <c r="S291" s="4">
        <v>74</v>
      </c>
      <c r="T291" s="12" t="str">
        <f t="shared" si="33"/>
        <v>Below</v>
      </c>
      <c r="U291" s="4">
        <f t="shared" si="34"/>
        <v>296</v>
      </c>
      <c r="V291" t="s">
        <v>8473</v>
      </c>
      <c r="W291" t="s">
        <v>8474</v>
      </c>
      <c r="X291" t="s">
        <v>8475</v>
      </c>
      <c r="Y291" t="s">
        <v>8476</v>
      </c>
      <c r="Z291" t="s">
        <v>8477</v>
      </c>
      <c r="AA291" t="s">
        <v>8478</v>
      </c>
      <c r="AB291" t="s">
        <v>8479</v>
      </c>
      <c r="AC291" t="s">
        <v>12756</v>
      </c>
    </row>
    <row r="292" spans="1:29">
      <c r="A292" t="s">
        <v>8413</v>
      </c>
      <c r="B292" t="s">
        <v>8414</v>
      </c>
      <c r="C292" t="s">
        <v>15021</v>
      </c>
      <c r="D292" t="str">
        <f t="shared" si="28"/>
        <v>HandBlenders</v>
      </c>
      <c r="E292" t="s">
        <v>11689</v>
      </c>
      <c r="F292" t="str">
        <f>SUBSTITUTE(E292," and "," and ")</f>
        <v>Home and Kitchen</v>
      </c>
      <c r="G292" t="s">
        <v>12374</v>
      </c>
      <c r="H292" t="s">
        <v>10572</v>
      </c>
      <c r="I292" t="s">
        <v>10582</v>
      </c>
      <c r="K292">
        <v>499</v>
      </c>
      <c r="L292" s="2">
        <v>1299</v>
      </c>
      <c r="M292" s="12" t="str">
        <f t="shared" si="29"/>
        <v>&gt;500</v>
      </c>
      <c r="N292" s="2">
        <f t="shared" si="30"/>
        <v>70146</v>
      </c>
      <c r="O292" s="1">
        <v>0.62</v>
      </c>
      <c r="P292" s="9">
        <f t="shared" si="31"/>
        <v>1</v>
      </c>
      <c r="Q292">
        <v>4.7</v>
      </c>
      <c r="R292" s="12">
        <f t="shared" si="32"/>
        <v>5</v>
      </c>
      <c r="S292" s="4">
        <v>54</v>
      </c>
      <c r="T292" s="12" t="str">
        <f t="shared" si="33"/>
        <v>Below</v>
      </c>
      <c r="U292" s="4">
        <f t="shared" si="34"/>
        <v>270</v>
      </c>
      <c r="V292" t="s">
        <v>8415</v>
      </c>
      <c r="W292" t="s">
        <v>8416</v>
      </c>
      <c r="X292" t="s">
        <v>8417</v>
      </c>
      <c r="Y292" t="s">
        <v>8418</v>
      </c>
      <c r="Z292" t="s">
        <v>8419</v>
      </c>
      <c r="AA292" t="s">
        <v>8420</v>
      </c>
      <c r="AB292" t="s">
        <v>8421</v>
      </c>
      <c r="AC292" t="s">
        <v>12745</v>
      </c>
    </row>
    <row r="293" spans="1:29">
      <c r="A293" t="s">
        <v>8150</v>
      </c>
      <c r="B293" t="s">
        <v>8151</v>
      </c>
      <c r="C293" t="s">
        <v>15021</v>
      </c>
      <c r="D293" t="str">
        <f t="shared" si="28"/>
        <v>HandBlenders</v>
      </c>
      <c r="E293" t="s">
        <v>11689</v>
      </c>
      <c r="F293" t="str">
        <f>SUBSTITUTE(E293," and "," and ")</f>
        <v>Home and Kitchen</v>
      </c>
      <c r="G293" t="s">
        <v>12374</v>
      </c>
      <c r="H293" t="s">
        <v>10572</v>
      </c>
      <c r="I293" t="s">
        <v>10582</v>
      </c>
      <c r="K293">
        <v>259</v>
      </c>
      <c r="L293">
        <v>999</v>
      </c>
      <c r="M293" s="12" t="str">
        <f t="shared" si="29"/>
        <v>&gt;500</v>
      </c>
      <c r="N293" s="2">
        <f t="shared" si="30"/>
        <v>42957</v>
      </c>
      <c r="O293" s="1">
        <v>0.74</v>
      </c>
      <c r="P293" s="9">
        <f t="shared" si="31"/>
        <v>1</v>
      </c>
      <c r="Q293">
        <v>4</v>
      </c>
      <c r="R293" s="12">
        <f t="shared" si="32"/>
        <v>4</v>
      </c>
      <c r="S293" s="4">
        <v>43</v>
      </c>
      <c r="T293" s="12" t="str">
        <f t="shared" si="33"/>
        <v>Below</v>
      </c>
      <c r="U293" s="4">
        <f t="shared" si="34"/>
        <v>172</v>
      </c>
      <c r="V293" t="s">
        <v>12687</v>
      </c>
      <c r="W293" t="s">
        <v>8152</v>
      </c>
      <c r="X293" t="s">
        <v>8153</v>
      </c>
      <c r="Y293" t="s">
        <v>8154</v>
      </c>
      <c r="Z293" t="s">
        <v>8155</v>
      </c>
      <c r="AA293" t="s">
        <v>8156</v>
      </c>
      <c r="AB293" t="s">
        <v>8157</v>
      </c>
      <c r="AC293" t="s">
        <v>12688</v>
      </c>
    </row>
    <row r="294" spans="1:29">
      <c r="A294" t="s">
        <v>8209</v>
      </c>
      <c r="B294" t="s">
        <v>8210</v>
      </c>
      <c r="C294" t="s">
        <v>15021</v>
      </c>
      <c r="D294" t="str">
        <f t="shared" si="28"/>
        <v>HandBlenders</v>
      </c>
      <c r="E294" t="s">
        <v>11689</v>
      </c>
      <c r="F294" t="str">
        <f>SUBSTITUTE(E294," and "," and ")</f>
        <v>Home and Kitchen</v>
      </c>
      <c r="G294" t="s">
        <v>12374</v>
      </c>
      <c r="H294" t="s">
        <v>10572</v>
      </c>
      <c r="I294" t="s">
        <v>10582</v>
      </c>
      <c r="K294">
        <v>279</v>
      </c>
      <c r="L294">
        <v>499</v>
      </c>
      <c r="M294" s="12" t="str">
        <f t="shared" si="29"/>
        <v>200–500</v>
      </c>
      <c r="N294" s="2">
        <f t="shared" si="30"/>
        <v>13972</v>
      </c>
      <c r="O294" s="1">
        <v>0.44</v>
      </c>
      <c r="P294" s="9">
        <f t="shared" si="31"/>
        <v>0</v>
      </c>
      <c r="Q294">
        <v>4.8</v>
      </c>
      <c r="R294" s="12">
        <f t="shared" si="32"/>
        <v>5</v>
      </c>
      <c r="S294" s="4">
        <v>28</v>
      </c>
      <c r="T294" s="12" t="str">
        <f t="shared" si="33"/>
        <v>Below</v>
      </c>
      <c r="U294" s="4">
        <f t="shared" si="34"/>
        <v>140</v>
      </c>
      <c r="V294" t="s">
        <v>12698</v>
      </c>
      <c r="W294" t="s">
        <v>8211</v>
      </c>
      <c r="X294" t="s">
        <v>8212</v>
      </c>
      <c r="Y294" t="s">
        <v>8213</v>
      </c>
      <c r="Z294" t="s">
        <v>8214</v>
      </c>
      <c r="AA294" t="s">
        <v>8215</v>
      </c>
      <c r="AB294" t="s">
        <v>8216</v>
      </c>
      <c r="AC294" t="s">
        <v>12699</v>
      </c>
    </row>
    <row r="295" spans="1:29">
      <c r="A295" t="s">
        <v>8554</v>
      </c>
      <c r="B295" t="s">
        <v>8555</v>
      </c>
      <c r="C295" t="s">
        <v>15021</v>
      </c>
      <c r="D295" t="str">
        <f t="shared" si="28"/>
        <v>HandBlenders</v>
      </c>
      <c r="E295" t="s">
        <v>11689</v>
      </c>
      <c r="F295" t="str">
        <f>SUBSTITUTE(E295," and "," and ")</f>
        <v>Home and Kitchen</v>
      </c>
      <c r="G295" t="s">
        <v>12374</v>
      </c>
      <c r="H295" t="s">
        <v>10572</v>
      </c>
      <c r="I295" t="s">
        <v>10582</v>
      </c>
      <c r="K295">
        <v>669</v>
      </c>
      <c r="L295" s="2">
        <v>1499</v>
      </c>
      <c r="M295" s="12" t="str">
        <f t="shared" si="29"/>
        <v>&gt;500</v>
      </c>
      <c r="N295" s="2">
        <f t="shared" si="30"/>
        <v>19487</v>
      </c>
      <c r="O295" s="1">
        <v>0.55000000000000004</v>
      </c>
      <c r="P295" s="9">
        <f t="shared" si="31"/>
        <v>1</v>
      </c>
      <c r="Q295">
        <v>2.2999999999999998</v>
      </c>
      <c r="R295" s="12">
        <f t="shared" si="32"/>
        <v>2</v>
      </c>
      <c r="S295" s="4">
        <v>13</v>
      </c>
      <c r="T295" s="12" t="str">
        <f t="shared" si="33"/>
        <v>Below</v>
      </c>
      <c r="U295" s="4">
        <f t="shared" si="34"/>
        <v>26</v>
      </c>
      <c r="V295" t="s">
        <v>8556</v>
      </c>
      <c r="W295" t="s">
        <v>8557</v>
      </c>
      <c r="X295" t="s">
        <v>8558</v>
      </c>
      <c r="Y295" t="s">
        <v>8559</v>
      </c>
      <c r="Z295" t="s">
        <v>8560</v>
      </c>
      <c r="AA295" t="s">
        <v>8561</v>
      </c>
      <c r="AB295" t="s">
        <v>8562</v>
      </c>
      <c r="AC295" t="s">
        <v>12773</v>
      </c>
    </row>
    <row r="296" spans="1:29">
      <c r="A296" t="s">
        <v>10212</v>
      </c>
      <c r="B296" t="s">
        <v>10213</v>
      </c>
      <c r="C296" t="s">
        <v>15785</v>
      </c>
      <c r="D296" t="str">
        <f t="shared" si="28"/>
        <v>HandheldBags</v>
      </c>
      <c r="E296" t="s">
        <v>11689</v>
      </c>
      <c r="F296" t="str">
        <f>SUBSTITUTE(E296," and "," and ")</f>
        <v>Home and Kitchen</v>
      </c>
      <c r="G296" t="s">
        <v>12374</v>
      </c>
      <c r="H296" t="s">
        <v>12383</v>
      </c>
      <c r="I296" t="s">
        <v>12452</v>
      </c>
      <c r="J296" t="s">
        <v>10639</v>
      </c>
      <c r="K296">
        <v>253</v>
      </c>
      <c r="L296">
        <v>500</v>
      </c>
      <c r="M296" s="12" t="str">
        <f t="shared" si="29"/>
        <v>200–500</v>
      </c>
      <c r="N296" s="2">
        <f t="shared" si="30"/>
        <v>1332000</v>
      </c>
      <c r="O296" s="1">
        <v>0.49</v>
      </c>
      <c r="P296" s="9">
        <f t="shared" si="31"/>
        <v>0</v>
      </c>
      <c r="Q296">
        <v>4.3</v>
      </c>
      <c r="R296" s="12">
        <f t="shared" si="32"/>
        <v>4</v>
      </c>
      <c r="S296" s="4">
        <v>2664</v>
      </c>
      <c r="T296" s="12" t="str">
        <f t="shared" si="33"/>
        <v>Above</v>
      </c>
      <c r="U296" s="4">
        <f t="shared" si="34"/>
        <v>10656</v>
      </c>
      <c r="V296" t="s">
        <v>10214</v>
      </c>
      <c r="W296" t="s">
        <v>10215</v>
      </c>
      <c r="X296" t="s">
        <v>10216</v>
      </c>
      <c r="Y296" t="s">
        <v>10217</v>
      </c>
      <c r="Z296" t="s">
        <v>10218</v>
      </c>
      <c r="AA296" t="s">
        <v>10219</v>
      </c>
      <c r="AB296" t="s">
        <v>10220</v>
      </c>
      <c r="AC296" t="s">
        <v>13125</v>
      </c>
    </row>
    <row r="297" spans="1:29">
      <c r="A297" t="s">
        <v>7070</v>
      </c>
      <c r="B297" t="s">
        <v>12451</v>
      </c>
      <c r="C297" t="s">
        <v>15080</v>
      </c>
      <c r="D297" t="str">
        <f t="shared" si="28"/>
        <v>HandheldVacuums</v>
      </c>
      <c r="E297" t="s">
        <v>11689</v>
      </c>
      <c r="F297" t="str">
        <f>SUBSTITUTE(E297," and "," and ")</f>
        <v>Home and Kitchen</v>
      </c>
      <c r="G297" t="s">
        <v>12374</v>
      </c>
      <c r="H297" t="s">
        <v>12383</v>
      </c>
      <c r="I297" t="s">
        <v>12452</v>
      </c>
      <c r="J297" t="s">
        <v>10593</v>
      </c>
      <c r="K297" s="2">
        <v>1665</v>
      </c>
      <c r="L297" s="2">
        <v>2099</v>
      </c>
      <c r="M297" s="12" t="str">
        <f t="shared" si="29"/>
        <v>&gt;500</v>
      </c>
      <c r="N297" s="2">
        <f t="shared" si="30"/>
        <v>30158432</v>
      </c>
      <c r="O297" s="1">
        <v>0.21</v>
      </c>
      <c r="P297" s="9">
        <f t="shared" si="31"/>
        <v>0</v>
      </c>
      <c r="Q297">
        <v>4</v>
      </c>
      <c r="R297" s="12">
        <f t="shared" si="32"/>
        <v>4</v>
      </c>
      <c r="S297" s="4">
        <v>14368</v>
      </c>
      <c r="T297" s="12" t="str">
        <f t="shared" si="33"/>
        <v>Above</v>
      </c>
      <c r="U297" s="4">
        <f t="shared" si="34"/>
        <v>57472</v>
      </c>
      <c r="V297" t="s">
        <v>12453</v>
      </c>
      <c r="W297" t="s">
        <v>7071</v>
      </c>
      <c r="X297" t="s">
        <v>7072</v>
      </c>
      <c r="Y297" t="s">
        <v>7073</v>
      </c>
      <c r="Z297" t="s">
        <v>12454</v>
      </c>
      <c r="AA297" t="s">
        <v>12455</v>
      </c>
      <c r="AB297" t="s">
        <v>7074</v>
      </c>
      <c r="AC297" t="s">
        <v>12456</v>
      </c>
    </row>
    <row r="298" spans="1:29">
      <c r="A298" t="s">
        <v>8300</v>
      </c>
      <c r="B298" t="s">
        <v>8301</v>
      </c>
      <c r="C298" t="s">
        <v>15080</v>
      </c>
      <c r="D298" t="str">
        <f t="shared" si="28"/>
        <v>HandheldVacuums</v>
      </c>
      <c r="E298" t="s">
        <v>11689</v>
      </c>
      <c r="F298" t="str">
        <f>SUBSTITUTE(E298," and "," and ")</f>
        <v>Home and Kitchen</v>
      </c>
      <c r="G298" t="s">
        <v>12374</v>
      </c>
      <c r="H298" t="s">
        <v>12383</v>
      </c>
      <c r="I298" t="s">
        <v>12452</v>
      </c>
      <c r="J298" t="s">
        <v>10593</v>
      </c>
      <c r="K298" s="2">
        <v>6999</v>
      </c>
      <c r="L298" s="2">
        <v>14999</v>
      </c>
      <c r="M298" s="12" t="str">
        <f t="shared" si="29"/>
        <v>&gt;500</v>
      </c>
      <c r="N298" s="2">
        <f t="shared" si="30"/>
        <v>25918272</v>
      </c>
      <c r="O298" s="1">
        <v>0.53</v>
      </c>
      <c r="P298" s="9">
        <f t="shared" si="31"/>
        <v>1</v>
      </c>
      <c r="Q298">
        <v>4.0999999999999996</v>
      </c>
      <c r="R298" s="12">
        <f t="shared" si="32"/>
        <v>4</v>
      </c>
      <c r="S298" s="4">
        <v>1728</v>
      </c>
      <c r="T298" s="12" t="str">
        <f t="shared" si="33"/>
        <v>Above</v>
      </c>
      <c r="U298" s="4">
        <f t="shared" si="34"/>
        <v>6912</v>
      </c>
      <c r="V298" t="s">
        <v>12718</v>
      </c>
      <c r="W298" t="s">
        <v>8302</v>
      </c>
      <c r="X298" t="s">
        <v>8303</v>
      </c>
      <c r="Y298" t="s">
        <v>8304</v>
      </c>
      <c r="Z298" t="s">
        <v>8305</v>
      </c>
      <c r="AA298" t="s">
        <v>8306</v>
      </c>
      <c r="AB298" t="s">
        <v>8307</v>
      </c>
      <c r="AC298" t="s">
        <v>12719</v>
      </c>
    </row>
    <row r="299" spans="1:29">
      <c r="A299" t="s">
        <v>8845</v>
      </c>
      <c r="B299" t="s">
        <v>12843</v>
      </c>
      <c r="C299" t="s">
        <v>15080</v>
      </c>
      <c r="D299" t="str">
        <f t="shared" si="28"/>
        <v>HandheldVacuums</v>
      </c>
      <c r="E299" t="s">
        <v>11689</v>
      </c>
      <c r="F299" t="str">
        <f>SUBSTITUTE(E299," and "," and ")</f>
        <v>Home and Kitchen</v>
      </c>
      <c r="G299" t="s">
        <v>12374</v>
      </c>
      <c r="H299" t="s">
        <v>12383</v>
      </c>
      <c r="I299" t="s">
        <v>12452</v>
      </c>
      <c r="J299" t="s">
        <v>10593</v>
      </c>
      <c r="K299" s="2">
        <v>2099</v>
      </c>
      <c r="L299" s="2">
        <v>2499</v>
      </c>
      <c r="M299" s="12" t="str">
        <f t="shared" si="29"/>
        <v>&gt;500</v>
      </c>
      <c r="N299" s="2">
        <f t="shared" si="30"/>
        <v>2479008</v>
      </c>
      <c r="O299" s="1">
        <v>0.16</v>
      </c>
      <c r="P299" s="9">
        <f t="shared" si="31"/>
        <v>0</v>
      </c>
      <c r="Q299">
        <v>4.0999999999999996</v>
      </c>
      <c r="R299" s="12">
        <f t="shared" si="32"/>
        <v>4</v>
      </c>
      <c r="S299" s="4">
        <v>992</v>
      </c>
      <c r="T299" s="12" t="str">
        <f t="shared" si="33"/>
        <v>Below</v>
      </c>
      <c r="U299" s="4">
        <f t="shared" si="34"/>
        <v>3968</v>
      </c>
      <c r="V299" t="s">
        <v>8847</v>
      </c>
      <c r="W299" t="s">
        <v>8848</v>
      </c>
      <c r="X299" t="s">
        <v>8849</v>
      </c>
      <c r="Y299" t="s">
        <v>8850</v>
      </c>
      <c r="Z299" t="s">
        <v>8851</v>
      </c>
      <c r="AA299" t="s">
        <v>8852</v>
      </c>
      <c r="AB299" t="s">
        <v>8853</v>
      </c>
      <c r="AC299" t="s">
        <v>12844</v>
      </c>
    </row>
    <row r="300" spans="1:29">
      <c r="A300" t="s">
        <v>8661</v>
      </c>
      <c r="B300" t="s">
        <v>12807</v>
      </c>
      <c r="C300" t="s">
        <v>15080</v>
      </c>
      <c r="D300" t="str">
        <f t="shared" si="28"/>
        <v>HandheldVacuums</v>
      </c>
      <c r="E300" t="s">
        <v>11689</v>
      </c>
      <c r="F300" t="str">
        <f>SUBSTITUTE(E300," and "," and ")</f>
        <v>Home and Kitchen</v>
      </c>
      <c r="G300" t="s">
        <v>12374</v>
      </c>
      <c r="H300" t="s">
        <v>12383</v>
      </c>
      <c r="I300" t="s">
        <v>12452</v>
      </c>
      <c r="J300" t="s">
        <v>10593</v>
      </c>
      <c r="K300" s="2">
        <v>3179</v>
      </c>
      <c r="L300" s="2">
        <v>6999</v>
      </c>
      <c r="M300" s="12" t="str">
        <f t="shared" si="29"/>
        <v>&gt;500</v>
      </c>
      <c r="N300" s="2">
        <f t="shared" si="30"/>
        <v>5200257</v>
      </c>
      <c r="O300" s="1">
        <v>0.55000000000000004</v>
      </c>
      <c r="P300" s="9">
        <f t="shared" si="31"/>
        <v>1</v>
      </c>
      <c r="Q300">
        <v>4</v>
      </c>
      <c r="R300" s="12">
        <f t="shared" si="32"/>
        <v>4</v>
      </c>
      <c r="S300" s="4">
        <v>743</v>
      </c>
      <c r="T300" s="12" t="str">
        <f t="shared" si="33"/>
        <v>Below</v>
      </c>
      <c r="U300" s="4">
        <f t="shared" si="34"/>
        <v>2972</v>
      </c>
      <c r="V300" t="s">
        <v>8662</v>
      </c>
      <c r="W300" t="s">
        <v>8663</v>
      </c>
      <c r="X300" t="s">
        <v>8664</v>
      </c>
      <c r="Y300" t="s">
        <v>8665</v>
      </c>
      <c r="Z300" t="s">
        <v>8666</v>
      </c>
      <c r="AA300" t="s">
        <v>8667</v>
      </c>
      <c r="AB300" t="s">
        <v>8668</v>
      </c>
      <c r="AC300" t="s">
        <v>12808</v>
      </c>
    </row>
    <row r="301" spans="1:29">
      <c r="A301" t="s">
        <v>9209</v>
      </c>
      <c r="B301" t="s">
        <v>12920</v>
      </c>
      <c r="C301" t="s">
        <v>15080</v>
      </c>
      <c r="D301" t="str">
        <f t="shared" si="28"/>
        <v>HandheldVacuums</v>
      </c>
      <c r="E301" t="s">
        <v>11689</v>
      </c>
      <c r="F301" t="str">
        <f>SUBSTITUTE(E301," and "," and ")</f>
        <v>Home and Kitchen</v>
      </c>
      <c r="G301" t="s">
        <v>12374</v>
      </c>
      <c r="H301" t="s">
        <v>12383</v>
      </c>
      <c r="I301" t="s">
        <v>12452</v>
      </c>
      <c r="J301" t="s">
        <v>10593</v>
      </c>
      <c r="K301" s="2">
        <v>1799</v>
      </c>
      <c r="L301" s="2">
        <v>3295</v>
      </c>
      <c r="M301" s="12" t="str">
        <f t="shared" si="29"/>
        <v>&gt;500</v>
      </c>
      <c r="N301" s="2">
        <f t="shared" si="30"/>
        <v>2263665</v>
      </c>
      <c r="O301" s="1">
        <v>0.45</v>
      </c>
      <c r="P301" s="9">
        <f t="shared" si="31"/>
        <v>0</v>
      </c>
      <c r="Q301">
        <v>3.8</v>
      </c>
      <c r="R301" s="12">
        <f t="shared" si="32"/>
        <v>4</v>
      </c>
      <c r="S301" s="4">
        <v>687</v>
      </c>
      <c r="T301" s="12" t="str">
        <f t="shared" si="33"/>
        <v>Below</v>
      </c>
      <c r="U301" s="4">
        <f t="shared" si="34"/>
        <v>2748</v>
      </c>
      <c r="V301" t="s">
        <v>12921</v>
      </c>
      <c r="W301" t="s">
        <v>9210</v>
      </c>
      <c r="X301" t="s">
        <v>9211</v>
      </c>
      <c r="Y301" t="s">
        <v>9212</v>
      </c>
      <c r="Z301" t="s">
        <v>9213</v>
      </c>
      <c r="AA301" t="s">
        <v>9214</v>
      </c>
      <c r="AB301" t="s">
        <v>9215</v>
      </c>
      <c r="AC301" t="s">
        <v>12922</v>
      </c>
    </row>
    <row r="302" spans="1:29">
      <c r="A302" t="s">
        <v>8404</v>
      </c>
      <c r="B302" t="s">
        <v>8405</v>
      </c>
      <c r="C302" t="s">
        <v>15080</v>
      </c>
      <c r="D302" t="str">
        <f t="shared" si="28"/>
        <v>HandheldVacuums</v>
      </c>
      <c r="E302" t="s">
        <v>11689</v>
      </c>
      <c r="F302" t="str">
        <f>SUBSTITUTE(E302," and "," and ")</f>
        <v>Home and Kitchen</v>
      </c>
      <c r="G302" t="s">
        <v>12374</v>
      </c>
      <c r="H302" t="s">
        <v>12383</v>
      </c>
      <c r="I302" t="s">
        <v>12452</v>
      </c>
      <c r="J302" t="s">
        <v>10593</v>
      </c>
      <c r="K302" s="2">
        <v>1547</v>
      </c>
      <c r="L302" s="2">
        <v>2890</v>
      </c>
      <c r="M302" s="12" t="str">
        <f t="shared" si="29"/>
        <v>&gt;500</v>
      </c>
      <c r="N302" s="2">
        <f t="shared" si="30"/>
        <v>1338070</v>
      </c>
      <c r="O302" s="1">
        <v>0.46</v>
      </c>
      <c r="P302" s="9">
        <f t="shared" si="31"/>
        <v>0</v>
      </c>
      <c r="Q302">
        <v>3.9</v>
      </c>
      <c r="R302" s="12">
        <f t="shared" si="32"/>
        <v>4</v>
      </c>
      <c r="S302" s="4">
        <v>463</v>
      </c>
      <c r="T302" s="12" t="str">
        <f t="shared" si="33"/>
        <v>Below</v>
      </c>
      <c r="U302" s="4">
        <f t="shared" si="34"/>
        <v>1852</v>
      </c>
      <c r="V302" t="s">
        <v>8406</v>
      </c>
      <c r="W302" t="s">
        <v>8407</v>
      </c>
      <c r="X302" t="s">
        <v>8408</v>
      </c>
      <c r="Y302" t="s">
        <v>8409</v>
      </c>
      <c r="Z302" t="s">
        <v>8410</v>
      </c>
      <c r="AA302" t="s">
        <v>8411</v>
      </c>
      <c r="AB302" t="s">
        <v>8412</v>
      </c>
      <c r="AC302" t="s">
        <v>12744</v>
      </c>
    </row>
    <row r="303" spans="1:29">
      <c r="A303" t="s">
        <v>9126</v>
      </c>
      <c r="B303" t="s">
        <v>12903</v>
      </c>
      <c r="C303" t="s">
        <v>15080</v>
      </c>
      <c r="D303" t="str">
        <f t="shared" si="28"/>
        <v>HandheldVacuums</v>
      </c>
      <c r="E303" t="s">
        <v>11689</v>
      </c>
      <c r="F303" t="str">
        <f>SUBSTITUTE(E303," and "," and ")</f>
        <v>Home and Kitchen</v>
      </c>
      <c r="G303" t="s">
        <v>12374</v>
      </c>
      <c r="H303" t="s">
        <v>12383</v>
      </c>
      <c r="I303" t="s">
        <v>12452</v>
      </c>
      <c r="J303" t="s">
        <v>10593</v>
      </c>
      <c r="K303" s="2">
        <v>2286</v>
      </c>
      <c r="L303" s="2">
        <v>4495</v>
      </c>
      <c r="M303" s="12" t="str">
        <f t="shared" si="29"/>
        <v>&gt;500</v>
      </c>
      <c r="N303" s="2">
        <f t="shared" si="30"/>
        <v>1465370</v>
      </c>
      <c r="O303" s="1">
        <v>0.49</v>
      </c>
      <c r="P303" s="9">
        <f t="shared" si="31"/>
        <v>0</v>
      </c>
      <c r="Q303">
        <v>3.9</v>
      </c>
      <c r="R303" s="12">
        <f t="shared" si="32"/>
        <v>4</v>
      </c>
      <c r="S303" s="4">
        <v>326</v>
      </c>
      <c r="T303" s="12" t="str">
        <f t="shared" si="33"/>
        <v>Below</v>
      </c>
      <c r="U303" s="4">
        <f t="shared" si="34"/>
        <v>1304</v>
      </c>
      <c r="V303" t="s">
        <v>12904</v>
      </c>
      <c r="W303" t="s">
        <v>9127</v>
      </c>
      <c r="X303" t="s">
        <v>9128</v>
      </c>
      <c r="Y303" t="s">
        <v>9129</v>
      </c>
      <c r="Z303" t="s">
        <v>9130</v>
      </c>
      <c r="AA303" t="s">
        <v>9131</v>
      </c>
      <c r="AB303" t="s">
        <v>9132</v>
      </c>
      <c r="AC303" t="s">
        <v>12905</v>
      </c>
    </row>
    <row r="304" spans="1:29">
      <c r="A304" t="s">
        <v>9770</v>
      </c>
      <c r="B304" t="s">
        <v>13028</v>
      </c>
      <c r="C304" t="s">
        <v>15080</v>
      </c>
      <c r="D304" t="str">
        <f t="shared" si="28"/>
        <v>HandheldVacuums</v>
      </c>
      <c r="E304" t="s">
        <v>11689</v>
      </c>
      <c r="F304" t="str">
        <f>SUBSTITUTE(E304," and "," and ")</f>
        <v>Home and Kitchen</v>
      </c>
      <c r="G304" t="s">
        <v>12374</v>
      </c>
      <c r="H304" t="s">
        <v>12383</v>
      </c>
      <c r="I304" t="s">
        <v>12452</v>
      </c>
      <c r="J304" t="s">
        <v>10593</v>
      </c>
      <c r="K304" s="2">
        <v>2669</v>
      </c>
      <c r="L304" s="2">
        <v>3199</v>
      </c>
      <c r="M304" s="12" t="str">
        <f t="shared" si="29"/>
        <v>&gt;500</v>
      </c>
      <c r="N304" s="2">
        <f t="shared" si="30"/>
        <v>831740</v>
      </c>
      <c r="O304" s="1">
        <v>0.17</v>
      </c>
      <c r="P304" s="9">
        <f t="shared" si="31"/>
        <v>0</v>
      </c>
      <c r="Q304">
        <v>3.9</v>
      </c>
      <c r="R304" s="12">
        <f t="shared" si="32"/>
        <v>4</v>
      </c>
      <c r="S304" s="4">
        <v>260</v>
      </c>
      <c r="T304" s="12" t="str">
        <f t="shared" si="33"/>
        <v>Below</v>
      </c>
      <c r="U304" s="4">
        <f t="shared" si="34"/>
        <v>1040</v>
      </c>
      <c r="V304" t="s">
        <v>13029</v>
      </c>
      <c r="W304" t="s">
        <v>9771</v>
      </c>
      <c r="X304" t="s">
        <v>9772</v>
      </c>
      <c r="Y304" t="s">
        <v>9773</v>
      </c>
      <c r="Z304" t="s">
        <v>9774</v>
      </c>
      <c r="AA304" t="s">
        <v>9775</v>
      </c>
      <c r="AB304" t="s">
        <v>9776</v>
      </c>
      <c r="AC304" t="s">
        <v>13030</v>
      </c>
    </row>
    <row r="305" spans="1:29">
      <c r="A305" t="s">
        <v>3424</v>
      </c>
      <c r="B305" t="s">
        <v>3425</v>
      </c>
      <c r="C305" t="s">
        <v>14079</v>
      </c>
      <c r="D305" t="str">
        <f t="shared" si="28"/>
        <v>HandlebarMounts</v>
      </c>
      <c r="E305" t="s">
        <v>10430</v>
      </c>
      <c r="F305" t="str">
        <f>SUBSTITUTE(E305," and "," and ")</f>
        <v>Electronics</v>
      </c>
      <c r="G305" t="s">
        <v>11210</v>
      </c>
      <c r="H305" t="s">
        <v>10454</v>
      </c>
      <c r="I305" t="s">
        <v>10439</v>
      </c>
      <c r="J305" t="s">
        <v>10476</v>
      </c>
      <c r="K305">
        <v>689</v>
      </c>
      <c r="L305" s="2">
        <v>1999</v>
      </c>
      <c r="M305" s="12" t="str">
        <f t="shared" si="29"/>
        <v>&gt;500</v>
      </c>
      <c r="N305" s="2">
        <f t="shared" si="30"/>
        <v>2384807</v>
      </c>
      <c r="O305" s="1">
        <v>0.66</v>
      </c>
      <c r="P305" s="9">
        <f t="shared" si="31"/>
        <v>1</v>
      </c>
      <c r="Q305">
        <v>4.3</v>
      </c>
      <c r="R305" s="12">
        <f t="shared" si="32"/>
        <v>4</v>
      </c>
      <c r="S305" s="14">
        <v>1193</v>
      </c>
      <c r="T305" s="12" t="str">
        <f t="shared" si="33"/>
        <v>Above</v>
      </c>
      <c r="U305" s="4">
        <f t="shared" si="34"/>
        <v>4772</v>
      </c>
      <c r="V305" t="s">
        <v>3426</v>
      </c>
      <c r="W305" t="s">
        <v>3427</v>
      </c>
      <c r="X305" t="s">
        <v>3428</v>
      </c>
      <c r="Y305" t="s">
        <v>3429</v>
      </c>
      <c r="Z305" t="s">
        <v>3430</v>
      </c>
      <c r="AA305" t="s">
        <v>3431</v>
      </c>
      <c r="AB305" t="s">
        <v>3432</v>
      </c>
      <c r="AC305" t="s">
        <v>11530</v>
      </c>
    </row>
    <row r="306" spans="1:29">
      <c r="A306" t="s">
        <v>9373</v>
      </c>
      <c r="B306" t="s">
        <v>9374</v>
      </c>
      <c r="C306" t="s">
        <v>15339</v>
      </c>
      <c r="D306" t="str">
        <f t="shared" si="28"/>
        <v>HandMixers</v>
      </c>
      <c r="E306" t="s">
        <v>11689</v>
      </c>
      <c r="F306" t="str">
        <f>SUBSTITUTE(E306," and "," and ")</f>
        <v>Home and Kitchen</v>
      </c>
      <c r="G306" t="s">
        <v>12374</v>
      </c>
      <c r="H306" t="s">
        <v>10572</v>
      </c>
      <c r="I306" t="s">
        <v>10616</v>
      </c>
      <c r="K306">
        <v>979</v>
      </c>
      <c r="L306" s="2">
        <v>1395</v>
      </c>
      <c r="M306" s="12" t="str">
        <f t="shared" si="29"/>
        <v>&gt;500</v>
      </c>
      <c r="N306" s="2">
        <f t="shared" si="30"/>
        <v>21276540</v>
      </c>
      <c r="O306" s="1">
        <v>0.3</v>
      </c>
      <c r="P306" s="9">
        <f t="shared" si="31"/>
        <v>0</v>
      </c>
      <c r="Q306">
        <v>4.2</v>
      </c>
      <c r="R306" s="12">
        <f t="shared" si="32"/>
        <v>4</v>
      </c>
      <c r="S306" s="4">
        <v>15252</v>
      </c>
      <c r="T306" s="12" t="str">
        <f t="shared" si="33"/>
        <v>Above</v>
      </c>
      <c r="U306" s="4">
        <f t="shared" si="34"/>
        <v>61008</v>
      </c>
      <c r="V306" t="s">
        <v>12954</v>
      </c>
      <c r="W306" t="s">
        <v>9375</v>
      </c>
      <c r="X306" t="s">
        <v>9376</v>
      </c>
      <c r="Y306" t="s">
        <v>9377</v>
      </c>
      <c r="Z306" t="s">
        <v>12955</v>
      </c>
      <c r="AA306" t="s">
        <v>12956</v>
      </c>
      <c r="AB306" t="s">
        <v>9378</v>
      </c>
      <c r="AC306" t="s">
        <v>12957</v>
      </c>
    </row>
    <row r="307" spans="1:29">
      <c r="A307" t="s">
        <v>10271</v>
      </c>
      <c r="B307" t="s">
        <v>10272</v>
      </c>
      <c r="C307" t="s">
        <v>15339</v>
      </c>
      <c r="D307" t="str">
        <f t="shared" si="28"/>
        <v>HandMixers</v>
      </c>
      <c r="E307" t="s">
        <v>11689</v>
      </c>
      <c r="F307" t="str">
        <f>SUBSTITUTE(E307," and "," and ")</f>
        <v>Home and Kitchen</v>
      </c>
      <c r="G307" t="s">
        <v>12374</v>
      </c>
      <c r="H307" t="s">
        <v>10572</v>
      </c>
      <c r="I307" t="s">
        <v>10616</v>
      </c>
      <c r="K307" s="2">
        <v>1499</v>
      </c>
      <c r="L307" s="2">
        <v>2199</v>
      </c>
      <c r="M307" s="12" t="str">
        <f t="shared" si="29"/>
        <v>&gt;500</v>
      </c>
      <c r="N307" s="2">
        <f t="shared" si="30"/>
        <v>14361669</v>
      </c>
      <c r="O307" s="1">
        <v>0.32</v>
      </c>
      <c r="P307" s="9">
        <f t="shared" si="31"/>
        <v>0</v>
      </c>
      <c r="Q307">
        <v>4.4000000000000004</v>
      </c>
      <c r="R307" s="12">
        <f t="shared" si="32"/>
        <v>4</v>
      </c>
      <c r="S307" s="4">
        <v>6531</v>
      </c>
      <c r="T307" s="12" t="str">
        <f t="shared" si="33"/>
        <v>Above</v>
      </c>
      <c r="U307" s="4">
        <f t="shared" si="34"/>
        <v>26124</v>
      </c>
      <c r="V307" t="s">
        <v>10273</v>
      </c>
      <c r="W307" t="s">
        <v>10274</v>
      </c>
      <c r="X307" t="s">
        <v>10275</v>
      </c>
      <c r="Y307" t="s">
        <v>10276</v>
      </c>
      <c r="Z307" t="s">
        <v>10277</v>
      </c>
      <c r="AA307" t="s">
        <v>10278</v>
      </c>
      <c r="AB307" t="s">
        <v>10279</v>
      </c>
      <c r="AC307" t="s">
        <v>13136</v>
      </c>
    </row>
    <row r="308" spans="1:29">
      <c r="A308" t="s">
        <v>8200</v>
      </c>
      <c r="B308" t="s">
        <v>8201</v>
      </c>
      <c r="C308" t="s">
        <v>15339</v>
      </c>
      <c r="D308" t="str">
        <f t="shared" si="28"/>
        <v>HandMixers</v>
      </c>
      <c r="E308" t="s">
        <v>11689</v>
      </c>
      <c r="F308" t="str">
        <f>SUBSTITUTE(E308," and "," and ")</f>
        <v>Home and Kitchen</v>
      </c>
      <c r="G308" t="s">
        <v>12374</v>
      </c>
      <c r="H308" t="s">
        <v>10572</v>
      </c>
      <c r="I308" t="s">
        <v>10616</v>
      </c>
      <c r="K308">
        <v>474</v>
      </c>
      <c r="L308" s="2">
        <v>1299</v>
      </c>
      <c r="M308" s="12" t="str">
        <f t="shared" si="29"/>
        <v>&gt;500</v>
      </c>
      <c r="N308" s="2">
        <f t="shared" si="30"/>
        <v>714450</v>
      </c>
      <c r="O308" s="1">
        <v>0.64</v>
      </c>
      <c r="P308" s="9">
        <f t="shared" si="31"/>
        <v>1</v>
      </c>
      <c r="Q308">
        <v>4.0999999999999996</v>
      </c>
      <c r="R308" s="12">
        <f t="shared" si="32"/>
        <v>4</v>
      </c>
      <c r="S308" s="4">
        <v>550</v>
      </c>
      <c r="T308" s="12" t="str">
        <f t="shared" si="33"/>
        <v>Below</v>
      </c>
      <c r="U308" s="4">
        <f t="shared" si="34"/>
        <v>2200</v>
      </c>
      <c r="V308" t="s">
        <v>8202</v>
      </c>
      <c r="W308" t="s">
        <v>8203</v>
      </c>
      <c r="X308" t="s">
        <v>8204</v>
      </c>
      <c r="Y308" t="s">
        <v>8205</v>
      </c>
      <c r="Z308" t="s">
        <v>8206</v>
      </c>
      <c r="AA308" t="s">
        <v>8207</v>
      </c>
      <c r="AB308" t="s">
        <v>8208</v>
      </c>
      <c r="AC308" t="s">
        <v>12697</v>
      </c>
    </row>
    <row r="309" spans="1:29">
      <c r="A309" t="s">
        <v>4700</v>
      </c>
      <c r="B309" t="s">
        <v>4701</v>
      </c>
      <c r="C309" t="s">
        <v>14316</v>
      </c>
      <c r="D309" t="str">
        <f t="shared" si="28"/>
        <v>HardDiskBags</v>
      </c>
      <c r="E309" t="s">
        <v>10651</v>
      </c>
      <c r="F309" t="str">
        <f>SUBSTITUTE(E309," and "," and ")</f>
        <v>Computers and Accessories</v>
      </c>
      <c r="G309" t="s">
        <v>10648</v>
      </c>
      <c r="H309" t="s">
        <v>10509</v>
      </c>
      <c r="K309">
        <v>299</v>
      </c>
      <c r="L309">
        <v>499</v>
      </c>
      <c r="M309" s="12" t="str">
        <f t="shared" si="29"/>
        <v>200–500</v>
      </c>
      <c r="N309" s="2">
        <f t="shared" si="30"/>
        <v>10483990</v>
      </c>
      <c r="O309" s="1">
        <v>0.4</v>
      </c>
      <c r="P309" s="9">
        <f t="shared" si="31"/>
        <v>0</v>
      </c>
      <c r="Q309">
        <v>4.5</v>
      </c>
      <c r="R309" s="12">
        <f t="shared" si="32"/>
        <v>5</v>
      </c>
      <c r="S309" s="4">
        <v>21010</v>
      </c>
      <c r="T309" s="12" t="str">
        <f t="shared" si="33"/>
        <v>Above</v>
      </c>
      <c r="U309" s="4">
        <f t="shared" si="34"/>
        <v>105050</v>
      </c>
      <c r="V309" t="s">
        <v>11862</v>
      </c>
      <c r="W309" t="s">
        <v>4702</v>
      </c>
      <c r="X309" t="s">
        <v>4703</v>
      </c>
      <c r="Y309" t="s">
        <v>4704</v>
      </c>
      <c r="Z309" t="s">
        <v>4705</v>
      </c>
      <c r="AA309" t="s">
        <v>4706</v>
      </c>
      <c r="AB309" t="s">
        <v>4707</v>
      </c>
      <c r="AC309" t="s">
        <v>11863</v>
      </c>
    </row>
    <row r="310" spans="1:29">
      <c r="A310" t="s">
        <v>4228</v>
      </c>
      <c r="B310" t="s">
        <v>4229</v>
      </c>
      <c r="C310" t="s">
        <v>14316</v>
      </c>
      <c r="D310" t="str">
        <f t="shared" si="28"/>
        <v>HardDiskBags</v>
      </c>
      <c r="E310" t="s">
        <v>10651</v>
      </c>
      <c r="F310" t="str">
        <f>SUBSTITUTE(E310," and "," and ")</f>
        <v>Computers and Accessories</v>
      </c>
      <c r="G310" t="s">
        <v>10648</v>
      </c>
      <c r="H310" t="s">
        <v>10509</v>
      </c>
      <c r="K310">
        <v>199</v>
      </c>
      <c r="L310">
        <v>599</v>
      </c>
      <c r="M310" s="12" t="str">
        <f t="shared" si="29"/>
        <v>&gt;500</v>
      </c>
      <c r="N310" s="2">
        <f t="shared" si="30"/>
        <v>8127232</v>
      </c>
      <c r="O310" s="1">
        <v>0.67</v>
      </c>
      <c r="P310" s="9">
        <f t="shared" si="31"/>
        <v>1</v>
      </c>
      <c r="Q310">
        <v>4.5</v>
      </c>
      <c r="R310" s="12">
        <f t="shared" si="32"/>
        <v>5</v>
      </c>
      <c r="S310" s="4">
        <v>13568</v>
      </c>
      <c r="T310" s="12" t="str">
        <f t="shared" si="33"/>
        <v>Above</v>
      </c>
      <c r="U310" s="4">
        <f t="shared" si="34"/>
        <v>67840</v>
      </c>
      <c r="V310" t="s">
        <v>4230</v>
      </c>
      <c r="W310" t="s">
        <v>4231</v>
      </c>
      <c r="X310" t="s">
        <v>4232</v>
      </c>
      <c r="Y310" t="s">
        <v>4233</v>
      </c>
      <c r="Z310" t="s">
        <v>4234</v>
      </c>
      <c r="AA310" t="s">
        <v>4235</v>
      </c>
      <c r="AB310" t="s">
        <v>4236</v>
      </c>
      <c r="AC310" t="s">
        <v>11753</v>
      </c>
    </row>
    <row r="311" spans="1:29">
      <c r="A311" t="s">
        <v>6130</v>
      </c>
      <c r="B311" t="s">
        <v>6131</v>
      </c>
      <c r="C311" t="s">
        <v>14316</v>
      </c>
      <c r="D311" t="str">
        <f t="shared" si="28"/>
        <v>HardDiskBags</v>
      </c>
      <c r="E311" t="s">
        <v>10651</v>
      </c>
      <c r="F311" t="str">
        <f>SUBSTITUTE(E311," and "," and ")</f>
        <v>Computers and Accessories</v>
      </c>
      <c r="G311" t="s">
        <v>10648</v>
      </c>
      <c r="H311" t="s">
        <v>10509</v>
      </c>
      <c r="K311">
        <v>397</v>
      </c>
      <c r="L311">
        <v>899</v>
      </c>
      <c r="M311" s="12" t="str">
        <f t="shared" si="29"/>
        <v>&gt;500</v>
      </c>
      <c r="N311" s="2">
        <f t="shared" si="30"/>
        <v>2719475</v>
      </c>
      <c r="O311" s="1">
        <v>0.56000000000000005</v>
      </c>
      <c r="P311" s="9">
        <f t="shared" si="31"/>
        <v>1</v>
      </c>
      <c r="Q311">
        <v>4</v>
      </c>
      <c r="R311" s="12">
        <f t="shared" si="32"/>
        <v>4</v>
      </c>
      <c r="S311" s="4">
        <v>3025</v>
      </c>
      <c r="T311" s="12" t="str">
        <f t="shared" si="33"/>
        <v>Above</v>
      </c>
      <c r="U311" s="4">
        <f t="shared" si="34"/>
        <v>12100</v>
      </c>
      <c r="V311" t="s">
        <v>6132</v>
      </c>
      <c r="W311" t="s">
        <v>6133</v>
      </c>
      <c r="X311" t="s">
        <v>6134</v>
      </c>
      <c r="Y311" t="s">
        <v>6135</v>
      </c>
      <c r="Z311" t="s">
        <v>10415</v>
      </c>
      <c r="AA311" t="s">
        <v>6136</v>
      </c>
      <c r="AB311" t="s">
        <v>6137</v>
      </c>
      <c r="AC311" t="s">
        <v>12199</v>
      </c>
    </row>
    <row r="312" spans="1:29">
      <c r="A312" t="s">
        <v>96</v>
      </c>
      <c r="B312" t="s">
        <v>97</v>
      </c>
      <c r="C312" t="s">
        <v>13202</v>
      </c>
      <c r="D312" t="str">
        <f t="shared" si="28"/>
        <v>HDMICables</v>
      </c>
      <c r="E312" t="s">
        <v>10430</v>
      </c>
      <c r="F312" t="str">
        <f>SUBSTITUTE(E312," and "," and ")</f>
        <v>Electronics</v>
      </c>
      <c r="G312" t="s">
        <v>10650</v>
      </c>
      <c r="H312" t="s">
        <v>10431</v>
      </c>
      <c r="I312" t="s">
        <v>10427</v>
      </c>
      <c r="J312" t="s">
        <v>10646</v>
      </c>
      <c r="K312">
        <v>219</v>
      </c>
      <c r="L312">
        <v>700</v>
      </c>
      <c r="M312" s="12" t="str">
        <f t="shared" si="29"/>
        <v>&gt;500</v>
      </c>
      <c r="N312" s="2">
        <f t="shared" si="30"/>
        <v>298881100</v>
      </c>
      <c r="O312" s="1">
        <v>0.69</v>
      </c>
      <c r="P312" s="9">
        <f t="shared" si="31"/>
        <v>1</v>
      </c>
      <c r="Q312">
        <v>4.4000000000000004</v>
      </c>
      <c r="R312" s="12">
        <f t="shared" si="32"/>
        <v>4</v>
      </c>
      <c r="S312" s="14">
        <v>426973</v>
      </c>
      <c r="T312" s="12" t="str">
        <f t="shared" si="33"/>
        <v>Above</v>
      </c>
      <c r="U312" s="4">
        <f t="shared" si="34"/>
        <v>1707892</v>
      </c>
      <c r="V312" t="s">
        <v>98</v>
      </c>
      <c r="W312" t="s">
        <v>99</v>
      </c>
      <c r="X312" t="s">
        <v>100</v>
      </c>
      <c r="Y312" t="s">
        <v>101</v>
      </c>
      <c r="Z312" t="s">
        <v>102</v>
      </c>
      <c r="AA312" t="s">
        <v>103</v>
      </c>
      <c r="AB312" t="s">
        <v>104</v>
      </c>
      <c r="AC312" t="s">
        <v>10680</v>
      </c>
    </row>
    <row r="313" spans="1:29">
      <c r="A313" t="s">
        <v>358</v>
      </c>
      <c r="B313" t="s">
        <v>359</v>
      </c>
      <c r="C313" t="s">
        <v>13202</v>
      </c>
      <c r="D313" t="str">
        <f t="shared" si="28"/>
        <v>HDMICables</v>
      </c>
      <c r="E313" t="s">
        <v>10430</v>
      </c>
      <c r="F313" t="str">
        <f>SUBSTITUTE(E313," and "," and ")</f>
        <v>Electronics</v>
      </c>
      <c r="G313" t="s">
        <v>10650</v>
      </c>
      <c r="H313" t="s">
        <v>10431</v>
      </c>
      <c r="I313" t="s">
        <v>10427</v>
      </c>
      <c r="J313" t="s">
        <v>10646</v>
      </c>
      <c r="K313">
        <v>309</v>
      </c>
      <c r="L313">
        <v>475</v>
      </c>
      <c r="M313" s="12" t="str">
        <f t="shared" si="29"/>
        <v>200–500</v>
      </c>
      <c r="N313" s="2">
        <f t="shared" si="30"/>
        <v>202812175</v>
      </c>
      <c r="O313" s="1">
        <v>0.35</v>
      </c>
      <c r="P313" s="9">
        <f t="shared" si="31"/>
        <v>0</v>
      </c>
      <c r="Q313">
        <v>4.4000000000000004</v>
      </c>
      <c r="R313" s="12">
        <f t="shared" si="32"/>
        <v>4</v>
      </c>
      <c r="S313" s="14">
        <v>426973</v>
      </c>
      <c r="T313" s="12" t="str">
        <f t="shared" si="33"/>
        <v>Above</v>
      </c>
      <c r="U313" s="4">
        <f t="shared" si="34"/>
        <v>1707892</v>
      </c>
      <c r="V313" t="s">
        <v>10746</v>
      </c>
      <c r="W313" t="s">
        <v>99</v>
      </c>
      <c r="X313" t="s">
        <v>100</v>
      </c>
      <c r="Y313" t="s">
        <v>101</v>
      </c>
      <c r="Z313" t="s">
        <v>102</v>
      </c>
      <c r="AA313" t="s">
        <v>103</v>
      </c>
      <c r="AB313" t="s">
        <v>360</v>
      </c>
      <c r="AC313" t="s">
        <v>10747</v>
      </c>
    </row>
    <row r="314" spans="1:29">
      <c r="A314" t="s">
        <v>490</v>
      </c>
      <c r="B314" t="s">
        <v>491</v>
      </c>
      <c r="C314" t="s">
        <v>13202</v>
      </c>
      <c r="D314" t="str">
        <f t="shared" si="28"/>
        <v>HDMICables</v>
      </c>
      <c r="E314" t="s">
        <v>10430</v>
      </c>
      <c r="F314" t="str">
        <f>SUBSTITUTE(E314," and "," and ")</f>
        <v>Electronics</v>
      </c>
      <c r="G314" t="s">
        <v>10650</v>
      </c>
      <c r="H314" t="s">
        <v>10431</v>
      </c>
      <c r="I314" t="s">
        <v>10427</v>
      </c>
      <c r="J314" t="s">
        <v>10646</v>
      </c>
      <c r="K314">
        <v>309</v>
      </c>
      <c r="L314" s="2">
        <v>1400</v>
      </c>
      <c r="M314" s="12" t="str">
        <f t="shared" si="29"/>
        <v>&gt;500</v>
      </c>
      <c r="N314" s="2">
        <f t="shared" si="30"/>
        <v>597762200</v>
      </c>
      <c r="O314" s="1">
        <v>0.78</v>
      </c>
      <c r="P314" s="9">
        <f t="shared" si="31"/>
        <v>1</v>
      </c>
      <c r="Q314">
        <v>4.4000000000000004</v>
      </c>
      <c r="R314" s="12">
        <f t="shared" si="32"/>
        <v>4</v>
      </c>
      <c r="S314" s="14">
        <v>426973</v>
      </c>
      <c r="T314" s="12" t="str">
        <f t="shared" si="33"/>
        <v>Above</v>
      </c>
      <c r="U314" s="4">
        <f t="shared" si="34"/>
        <v>1707892</v>
      </c>
      <c r="V314" t="s">
        <v>10774</v>
      </c>
      <c r="W314" t="s">
        <v>99</v>
      </c>
      <c r="X314" t="s">
        <v>100</v>
      </c>
      <c r="Y314" t="s">
        <v>101</v>
      </c>
      <c r="Z314" t="s">
        <v>102</v>
      </c>
      <c r="AA314" t="s">
        <v>103</v>
      </c>
      <c r="AB314" t="s">
        <v>492</v>
      </c>
      <c r="AC314" t="s">
        <v>10775</v>
      </c>
    </row>
    <row r="315" spans="1:29">
      <c r="A315" t="s">
        <v>96</v>
      </c>
      <c r="B315" t="s">
        <v>97</v>
      </c>
      <c r="C315" t="s">
        <v>13202</v>
      </c>
      <c r="D315" t="str">
        <f t="shared" si="28"/>
        <v>HDMICables</v>
      </c>
      <c r="E315" t="s">
        <v>10430</v>
      </c>
      <c r="F315" t="str">
        <f>SUBSTITUTE(E315," and "," and ")</f>
        <v>Electronics</v>
      </c>
      <c r="G315" t="s">
        <v>10650</v>
      </c>
      <c r="H315" t="s">
        <v>10431</v>
      </c>
      <c r="I315" t="s">
        <v>10427</v>
      </c>
      <c r="J315" t="s">
        <v>10646</v>
      </c>
      <c r="K315">
        <v>219</v>
      </c>
      <c r="L315">
        <v>700</v>
      </c>
      <c r="M315" s="12" t="str">
        <f t="shared" si="29"/>
        <v>&gt;500</v>
      </c>
      <c r="N315" s="2">
        <f t="shared" si="30"/>
        <v>298880400</v>
      </c>
      <c r="O315" s="1">
        <v>0.69</v>
      </c>
      <c r="P315" s="9">
        <f t="shared" si="31"/>
        <v>1</v>
      </c>
      <c r="Q315">
        <v>4.4000000000000004</v>
      </c>
      <c r="R315" s="12">
        <f t="shared" si="32"/>
        <v>4</v>
      </c>
      <c r="S315" s="14">
        <v>426972</v>
      </c>
      <c r="T315" s="12" t="str">
        <f t="shared" si="33"/>
        <v>Above</v>
      </c>
      <c r="U315" s="4">
        <f t="shared" si="34"/>
        <v>1707888</v>
      </c>
      <c r="V315" t="s">
        <v>98</v>
      </c>
      <c r="W315" t="s">
        <v>99</v>
      </c>
      <c r="X315" t="s">
        <v>100</v>
      </c>
      <c r="Y315" t="s">
        <v>101</v>
      </c>
      <c r="Z315" t="s">
        <v>102</v>
      </c>
      <c r="AA315" t="s">
        <v>103</v>
      </c>
      <c r="AB315" t="s">
        <v>104</v>
      </c>
      <c r="AC315" t="s">
        <v>11802</v>
      </c>
    </row>
    <row r="316" spans="1:29">
      <c r="A316" t="s">
        <v>1433</v>
      </c>
      <c r="B316" t="s">
        <v>1434</v>
      </c>
      <c r="C316" t="s">
        <v>13202</v>
      </c>
      <c r="D316" t="str">
        <f t="shared" si="28"/>
        <v>HDMICables</v>
      </c>
      <c r="E316" t="s">
        <v>10430</v>
      </c>
      <c r="F316" t="str">
        <f>SUBSTITUTE(E316," and "," and ")</f>
        <v>Electronics</v>
      </c>
      <c r="G316" t="s">
        <v>10650</v>
      </c>
      <c r="H316" t="s">
        <v>10431</v>
      </c>
      <c r="I316" t="s">
        <v>10427</v>
      </c>
      <c r="J316" t="s">
        <v>10646</v>
      </c>
      <c r="K316">
        <v>467</v>
      </c>
      <c r="L316">
        <v>599</v>
      </c>
      <c r="M316" s="12" t="str">
        <f t="shared" si="29"/>
        <v>&gt;500</v>
      </c>
      <c r="N316" s="2">
        <f t="shared" si="30"/>
        <v>26388346</v>
      </c>
      <c r="O316" s="1">
        <v>0.22</v>
      </c>
      <c r="P316" s="9">
        <f t="shared" si="31"/>
        <v>0</v>
      </c>
      <c r="Q316">
        <v>4.4000000000000004</v>
      </c>
      <c r="R316" s="12">
        <f t="shared" si="32"/>
        <v>4</v>
      </c>
      <c r="S316" s="14">
        <v>44054</v>
      </c>
      <c r="T316" s="12" t="str">
        <f t="shared" si="33"/>
        <v>Above</v>
      </c>
      <c r="U316" s="4">
        <f t="shared" si="34"/>
        <v>176216</v>
      </c>
      <c r="V316" t="s">
        <v>11007</v>
      </c>
      <c r="W316" t="s">
        <v>1435</v>
      </c>
      <c r="X316" t="s">
        <v>1436</v>
      </c>
      <c r="Y316" t="s">
        <v>1437</v>
      </c>
      <c r="Z316" t="s">
        <v>11008</v>
      </c>
      <c r="AA316" t="s">
        <v>11009</v>
      </c>
      <c r="AB316" t="s">
        <v>1438</v>
      </c>
      <c r="AC316" t="s">
        <v>11010</v>
      </c>
    </row>
    <row r="317" spans="1:29">
      <c r="A317" t="s">
        <v>1878</v>
      </c>
      <c r="B317" t="s">
        <v>1879</v>
      </c>
      <c r="C317" t="s">
        <v>13202</v>
      </c>
      <c r="D317" t="str">
        <f t="shared" si="28"/>
        <v>HDMICables</v>
      </c>
      <c r="E317" t="s">
        <v>10430</v>
      </c>
      <c r="F317" t="str">
        <f>SUBSTITUTE(E317," and "," and ")</f>
        <v>Electronics</v>
      </c>
      <c r="G317" t="s">
        <v>10650</v>
      </c>
      <c r="H317" t="s">
        <v>10431</v>
      </c>
      <c r="I317" t="s">
        <v>10427</v>
      </c>
      <c r="J317" t="s">
        <v>10646</v>
      </c>
      <c r="K317">
        <v>269</v>
      </c>
      <c r="L317">
        <v>650</v>
      </c>
      <c r="M317" s="12" t="str">
        <f t="shared" si="29"/>
        <v>&gt;500</v>
      </c>
      <c r="N317" s="2">
        <f t="shared" si="30"/>
        <v>23320050</v>
      </c>
      <c r="O317" s="1">
        <v>0.59</v>
      </c>
      <c r="P317" s="9">
        <f t="shared" si="31"/>
        <v>1</v>
      </c>
      <c r="Q317">
        <v>4.4000000000000004</v>
      </c>
      <c r="R317" s="12">
        <f t="shared" si="32"/>
        <v>4</v>
      </c>
      <c r="S317" s="14">
        <v>35877</v>
      </c>
      <c r="T317" s="12" t="str">
        <f t="shared" si="33"/>
        <v>Above</v>
      </c>
      <c r="U317" s="4">
        <f t="shared" si="34"/>
        <v>143508</v>
      </c>
      <c r="V317" t="s">
        <v>1880</v>
      </c>
      <c r="W317" t="s">
        <v>1881</v>
      </c>
      <c r="X317" t="s">
        <v>1882</v>
      </c>
      <c r="Y317" t="s">
        <v>1883</v>
      </c>
      <c r="Z317" t="s">
        <v>1884</v>
      </c>
      <c r="AA317" t="s">
        <v>1885</v>
      </c>
      <c r="AB317" t="s">
        <v>1886</v>
      </c>
      <c r="AC317" t="s">
        <v>11108</v>
      </c>
    </row>
    <row r="318" spans="1:29">
      <c r="A318" t="s">
        <v>904</v>
      </c>
      <c r="B318" t="s">
        <v>905</v>
      </c>
      <c r="C318" t="s">
        <v>13202</v>
      </c>
      <c r="D318" t="str">
        <f t="shared" si="28"/>
        <v>HDMICables</v>
      </c>
      <c r="E318" t="s">
        <v>10430</v>
      </c>
      <c r="F318" t="str">
        <f>SUBSTITUTE(E318," and "," and ")</f>
        <v>Electronics</v>
      </c>
      <c r="G318" t="s">
        <v>10650</v>
      </c>
      <c r="H318" t="s">
        <v>10431</v>
      </c>
      <c r="I318" t="s">
        <v>10427</v>
      </c>
      <c r="J318" t="s">
        <v>10646</v>
      </c>
      <c r="K318">
        <v>799</v>
      </c>
      <c r="L318" s="2">
        <v>1700</v>
      </c>
      <c r="M318" s="12" t="str">
        <f t="shared" si="29"/>
        <v>&gt;500</v>
      </c>
      <c r="N318" s="2">
        <f t="shared" si="30"/>
        <v>48684600</v>
      </c>
      <c r="O318" s="1">
        <v>0.53</v>
      </c>
      <c r="P318" s="9">
        <f t="shared" si="31"/>
        <v>1</v>
      </c>
      <c r="Q318">
        <v>4.0999999999999996</v>
      </c>
      <c r="R318" s="12">
        <f t="shared" si="32"/>
        <v>4</v>
      </c>
      <c r="S318" s="14">
        <v>28638</v>
      </c>
      <c r="T318" s="12" t="str">
        <f t="shared" si="33"/>
        <v>Above</v>
      </c>
      <c r="U318" s="4">
        <f t="shared" si="34"/>
        <v>114552</v>
      </c>
      <c r="V318" t="s">
        <v>906</v>
      </c>
      <c r="W318" t="s">
        <v>907</v>
      </c>
      <c r="X318" t="s">
        <v>908</v>
      </c>
      <c r="Y318" t="s">
        <v>909</v>
      </c>
      <c r="Z318" t="s">
        <v>910</v>
      </c>
      <c r="AA318" t="s">
        <v>10876</v>
      </c>
      <c r="AB318" t="s">
        <v>911</v>
      </c>
      <c r="AC318" t="s">
        <v>10877</v>
      </c>
    </row>
    <row r="319" spans="1:29">
      <c r="A319" t="s">
        <v>912</v>
      </c>
      <c r="B319" t="s">
        <v>913</v>
      </c>
      <c r="C319" t="s">
        <v>13202</v>
      </c>
      <c r="D319" t="str">
        <f t="shared" si="28"/>
        <v>HDMICables</v>
      </c>
      <c r="E319" t="s">
        <v>10430</v>
      </c>
      <c r="F319" t="str">
        <f>SUBSTITUTE(E319," and "," and ")</f>
        <v>Electronics</v>
      </c>
      <c r="G319" t="s">
        <v>10650</v>
      </c>
      <c r="H319" t="s">
        <v>10431</v>
      </c>
      <c r="I319" t="s">
        <v>10427</v>
      </c>
      <c r="J319" t="s">
        <v>10646</v>
      </c>
      <c r="K319">
        <v>229</v>
      </c>
      <c r="L319">
        <v>595</v>
      </c>
      <c r="M319" s="12" t="str">
        <f t="shared" si="29"/>
        <v>&gt;500</v>
      </c>
      <c r="N319" s="2">
        <f t="shared" si="30"/>
        <v>7636825</v>
      </c>
      <c r="O319" s="1">
        <v>0.62</v>
      </c>
      <c r="P319" s="9">
        <f t="shared" si="31"/>
        <v>1</v>
      </c>
      <c r="Q319">
        <v>4.3</v>
      </c>
      <c r="R319" s="12">
        <f t="shared" si="32"/>
        <v>4</v>
      </c>
      <c r="S319" s="14">
        <v>12835</v>
      </c>
      <c r="T319" s="12" t="str">
        <f t="shared" si="33"/>
        <v>Above</v>
      </c>
      <c r="U319" s="4">
        <f t="shared" si="34"/>
        <v>51340</v>
      </c>
      <c r="V319" t="s">
        <v>914</v>
      </c>
      <c r="W319" t="s">
        <v>915</v>
      </c>
      <c r="X319" t="s">
        <v>916</v>
      </c>
      <c r="Y319" t="s">
        <v>917</v>
      </c>
      <c r="Z319" t="s">
        <v>918</v>
      </c>
      <c r="AA319" t="s">
        <v>919</v>
      </c>
      <c r="AB319" t="s">
        <v>920</v>
      </c>
      <c r="AC319" t="s">
        <v>10878</v>
      </c>
    </row>
    <row r="320" spans="1:29">
      <c r="A320" t="s">
        <v>196</v>
      </c>
      <c r="B320" t="s">
        <v>197</v>
      </c>
      <c r="C320" t="s">
        <v>13202</v>
      </c>
      <c r="D320" t="str">
        <f t="shared" si="28"/>
        <v>HDMICables</v>
      </c>
      <c r="E320" t="s">
        <v>10430</v>
      </c>
      <c r="F320" t="str">
        <f>SUBSTITUTE(E320," and "," and ")</f>
        <v>Electronics</v>
      </c>
      <c r="G320" t="s">
        <v>10650</v>
      </c>
      <c r="H320" t="s">
        <v>10431</v>
      </c>
      <c r="I320" t="s">
        <v>10427</v>
      </c>
      <c r="J320" t="s">
        <v>10646</v>
      </c>
      <c r="K320">
        <v>199</v>
      </c>
      <c r="L320">
        <v>699</v>
      </c>
      <c r="M320" s="12" t="str">
        <f t="shared" si="29"/>
        <v>&gt;500</v>
      </c>
      <c r="N320" s="2">
        <f t="shared" si="30"/>
        <v>8494947</v>
      </c>
      <c r="O320" s="1">
        <v>0.72</v>
      </c>
      <c r="P320" s="9">
        <f t="shared" si="31"/>
        <v>1</v>
      </c>
      <c r="Q320">
        <v>4.2</v>
      </c>
      <c r="R320" s="12">
        <f t="shared" si="32"/>
        <v>4</v>
      </c>
      <c r="S320" s="14">
        <v>12153</v>
      </c>
      <c r="T320" s="12" t="str">
        <f t="shared" si="33"/>
        <v>Above</v>
      </c>
      <c r="U320" s="4">
        <f t="shared" si="34"/>
        <v>48612</v>
      </c>
      <c r="V320" t="s">
        <v>198</v>
      </c>
      <c r="W320" t="s">
        <v>199</v>
      </c>
      <c r="X320" t="s">
        <v>200</v>
      </c>
      <c r="Y320" t="s">
        <v>201</v>
      </c>
      <c r="Z320" t="s">
        <v>202</v>
      </c>
      <c r="AA320" t="s">
        <v>10704</v>
      </c>
      <c r="AB320" t="s">
        <v>203</v>
      </c>
      <c r="AC320" t="s">
        <v>10705</v>
      </c>
    </row>
    <row r="321" spans="1:29">
      <c r="A321" t="s">
        <v>2125</v>
      </c>
      <c r="B321" t="s">
        <v>2126</v>
      </c>
      <c r="C321" t="s">
        <v>13202</v>
      </c>
      <c r="D321" t="str">
        <f t="shared" si="28"/>
        <v>HDMICables</v>
      </c>
      <c r="E321" t="s">
        <v>10430</v>
      </c>
      <c r="F321" t="str">
        <f>SUBSTITUTE(E321," and "," and ")</f>
        <v>Electronics</v>
      </c>
      <c r="G321" t="s">
        <v>10650</v>
      </c>
      <c r="H321" t="s">
        <v>10431</v>
      </c>
      <c r="I321" t="s">
        <v>10427</v>
      </c>
      <c r="J321" t="s">
        <v>10646</v>
      </c>
      <c r="K321">
        <v>379</v>
      </c>
      <c r="L321">
        <v>999</v>
      </c>
      <c r="M321" s="12" t="str">
        <f t="shared" si="29"/>
        <v>&gt;500</v>
      </c>
      <c r="N321" s="2">
        <f t="shared" si="30"/>
        <v>12140847</v>
      </c>
      <c r="O321" s="1">
        <v>0.62</v>
      </c>
      <c r="P321" s="9">
        <f t="shared" si="31"/>
        <v>1</v>
      </c>
      <c r="Q321">
        <v>4.2</v>
      </c>
      <c r="R321" s="12">
        <f t="shared" si="32"/>
        <v>4</v>
      </c>
      <c r="S321" s="14">
        <v>12153</v>
      </c>
      <c r="T321" s="12" t="str">
        <f t="shared" si="33"/>
        <v>Above</v>
      </c>
      <c r="U321" s="4">
        <f t="shared" si="34"/>
        <v>48612</v>
      </c>
      <c r="V321" t="s">
        <v>2127</v>
      </c>
      <c r="W321" t="s">
        <v>199</v>
      </c>
      <c r="X321" t="s">
        <v>200</v>
      </c>
      <c r="Y321" t="s">
        <v>201</v>
      </c>
      <c r="Z321" t="s">
        <v>202</v>
      </c>
      <c r="AA321" t="s">
        <v>10704</v>
      </c>
      <c r="AB321" t="s">
        <v>2128</v>
      </c>
      <c r="AC321" t="s">
        <v>11156</v>
      </c>
    </row>
    <row r="322" spans="1:29">
      <c r="A322" t="s">
        <v>196</v>
      </c>
      <c r="B322" t="s">
        <v>197</v>
      </c>
      <c r="C322" t="s">
        <v>13202</v>
      </c>
      <c r="D322" t="str">
        <f t="shared" ref="D322:D385" si="35">TRIM(RIGHT(SUBSTITUTE(C322,"|",REPT(" ",99)),99))</f>
        <v>HDMICables</v>
      </c>
      <c r="E322" t="s">
        <v>10430</v>
      </c>
      <c r="F322" t="str">
        <f>SUBSTITUTE(E322," and "," and ")</f>
        <v>Electronics</v>
      </c>
      <c r="G322" t="s">
        <v>10650</v>
      </c>
      <c r="H322" t="s">
        <v>10431</v>
      </c>
      <c r="I322" t="s">
        <v>10427</v>
      </c>
      <c r="J322" t="s">
        <v>10646</v>
      </c>
      <c r="K322">
        <v>199</v>
      </c>
      <c r="L322">
        <v>699</v>
      </c>
      <c r="M322" s="12" t="str">
        <f t="shared" ref="M322:M385" si="36">IF(L322&lt;200, "&lt;200", IF(L322&lt;=500, "200–500", "&gt;500"))</f>
        <v>&gt;500</v>
      </c>
      <c r="N322" s="2">
        <f t="shared" ref="N322:N385" si="37">L322*S322</f>
        <v>8494947</v>
      </c>
      <c r="O322" s="1">
        <v>0.72</v>
      </c>
      <c r="P322" s="9">
        <f t="shared" ref="P322:P385" si="38">COUNTIF(O322,"&gt;=0.5")</f>
        <v>1</v>
      </c>
      <c r="Q322">
        <v>4.2</v>
      </c>
      <c r="R322" s="12">
        <f t="shared" ref="R322:R385" si="39">ROUND(Q322,0)</f>
        <v>4</v>
      </c>
      <c r="S322" s="14">
        <v>12153</v>
      </c>
      <c r="T322" s="12" t="str">
        <f t="shared" ref="T322:T385" si="40">IF(S322&lt;1000, "Below", "Above")</f>
        <v>Above</v>
      </c>
      <c r="U322" s="4">
        <f t="shared" ref="U322:U385" si="41">R322*S322</f>
        <v>48612</v>
      </c>
      <c r="V322" t="s">
        <v>198</v>
      </c>
      <c r="W322" t="s">
        <v>199</v>
      </c>
      <c r="X322" t="s">
        <v>200</v>
      </c>
      <c r="Y322" t="s">
        <v>201</v>
      </c>
      <c r="Z322" t="s">
        <v>202</v>
      </c>
      <c r="AA322" t="s">
        <v>10704</v>
      </c>
      <c r="AB322" t="s">
        <v>203</v>
      </c>
      <c r="AC322" t="s">
        <v>11867</v>
      </c>
    </row>
    <row r="323" spans="1:29">
      <c r="A323" t="s">
        <v>165</v>
      </c>
      <c r="B323" t="s">
        <v>10695</v>
      </c>
      <c r="C323" t="s">
        <v>13202</v>
      </c>
      <c r="D323" t="str">
        <f t="shared" si="35"/>
        <v>HDMICables</v>
      </c>
      <c r="E323" t="s">
        <v>10430</v>
      </c>
      <c r="F323" t="str">
        <f>SUBSTITUTE(E323," and "," and ")</f>
        <v>Electronics</v>
      </c>
      <c r="G323" t="s">
        <v>10650</v>
      </c>
      <c r="H323" t="s">
        <v>10431</v>
      </c>
      <c r="I323" t="s">
        <v>10427</v>
      </c>
      <c r="J323" t="s">
        <v>10646</v>
      </c>
      <c r="K323">
        <v>279</v>
      </c>
      <c r="L323">
        <v>499</v>
      </c>
      <c r="M323" s="12" t="str">
        <f t="shared" si="36"/>
        <v>200–500</v>
      </c>
      <c r="N323" s="2">
        <f t="shared" si="37"/>
        <v>5470038</v>
      </c>
      <c r="O323" s="1">
        <v>0.44</v>
      </c>
      <c r="P323" s="9">
        <f t="shared" si="38"/>
        <v>0</v>
      </c>
      <c r="Q323">
        <v>3.7</v>
      </c>
      <c r="R323" s="12">
        <f t="shared" si="39"/>
        <v>4</v>
      </c>
      <c r="S323" s="14">
        <v>10962</v>
      </c>
      <c r="T323" s="12" t="str">
        <f t="shared" si="40"/>
        <v>Above</v>
      </c>
      <c r="U323" s="4">
        <f t="shared" si="41"/>
        <v>43848</v>
      </c>
      <c r="V323" t="s">
        <v>10696</v>
      </c>
      <c r="W323" t="s">
        <v>166</v>
      </c>
      <c r="X323" t="s">
        <v>167</v>
      </c>
      <c r="Y323" t="s">
        <v>168</v>
      </c>
      <c r="Z323" t="s">
        <v>169</v>
      </c>
      <c r="AA323" t="s">
        <v>170</v>
      </c>
      <c r="AB323" t="s">
        <v>171</v>
      </c>
      <c r="AC323" t="s">
        <v>10697</v>
      </c>
    </row>
    <row r="324" spans="1:29">
      <c r="A324" t="s">
        <v>165</v>
      </c>
      <c r="B324" t="s">
        <v>10695</v>
      </c>
      <c r="C324" t="s">
        <v>13202</v>
      </c>
      <c r="D324" t="str">
        <f t="shared" si="35"/>
        <v>HDMICables</v>
      </c>
      <c r="E324" t="s">
        <v>10430</v>
      </c>
      <c r="F324" t="str">
        <f>SUBSTITUTE(E324," and "," and ")</f>
        <v>Electronics</v>
      </c>
      <c r="G324" t="s">
        <v>10650</v>
      </c>
      <c r="H324" t="s">
        <v>10431</v>
      </c>
      <c r="I324" t="s">
        <v>10427</v>
      </c>
      <c r="J324" t="s">
        <v>10646</v>
      </c>
      <c r="K324">
        <v>279</v>
      </c>
      <c r="L324">
        <v>499</v>
      </c>
      <c r="M324" s="12" t="str">
        <f t="shared" si="36"/>
        <v>200–500</v>
      </c>
      <c r="N324" s="2">
        <f t="shared" si="37"/>
        <v>5470038</v>
      </c>
      <c r="O324" s="1">
        <v>0.44</v>
      </c>
      <c r="P324" s="9">
        <f t="shared" si="38"/>
        <v>0</v>
      </c>
      <c r="Q324">
        <v>3.7</v>
      </c>
      <c r="R324" s="12">
        <f t="shared" si="39"/>
        <v>4</v>
      </c>
      <c r="S324" s="14">
        <v>10962</v>
      </c>
      <c r="T324" s="12" t="str">
        <f t="shared" si="40"/>
        <v>Above</v>
      </c>
      <c r="U324" s="4">
        <f t="shared" si="41"/>
        <v>43848</v>
      </c>
      <c r="V324" t="s">
        <v>10696</v>
      </c>
      <c r="W324" t="s">
        <v>166</v>
      </c>
      <c r="X324" t="s">
        <v>167</v>
      </c>
      <c r="Y324" t="s">
        <v>168</v>
      </c>
      <c r="Z324" t="s">
        <v>169</v>
      </c>
      <c r="AA324" t="s">
        <v>170</v>
      </c>
      <c r="AB324" t="s">
        <v>4677</v>
      </c>
      <c r="AC324" t="s">
        <v>11855</v>
      </c>
    </row>
    <row r="325" spans="1:29">
      <c r="A325" t="s">
        <v>1833</v>
      </c>
      <c r="B325" t="s">
        <v>1834</v>
      </c>
      <c r="C325" t="s">
        <v>13202</v>
      </c>
      <c r="D325" t="str">
        <f t="shared" si="35"/>
        <v>HDMICables</v>
      </c>
      <c r="E325" t="s">
        <v>10430</v>
      </c>
      <c r="F325" t="str">
        <f>SUBSTITUTE(E325," and "," and ")</f>
        <v>Electronics</v>
      </c>
      <c r="G325" t="s">
        <v>10650</v>
      </c>
      <c r="H325" t="s">
        <v>10431</v>
      </c>
      <c r="I325" t="s">
        <v>10427</v>
      </c>
      <c r="J325" t="s">
        <v>10646</v>
      </c>
      <c r="K325">
        <v>299</v>
      </c>
      <c r="L325">
        <v>700</v>
      </c>
      <c r="M325" s="12" t="str">
        <f t="shared" si="36"/>
        <v>&gt;500</v>
      </c>
      <c r="N325" s="2">
        <f t="shared" si="37"/>
        <v>6099800</v>
      </c>
      <c r="O325" s="1">
        <v>0.56999999999999995</v>
      </c>
      <c r="P325" s="9">
        <f t="shared" si="38"/>
        <v>1</v>
      </c>
      <c r="Q325">
        <v>4.4000000000000004</v>
      </c>
      <c r="R325" s="12">
        <f t="shared" si="39"/>
        <v>4</v>
      </c>
      <c r="S325" s="14">
        <v>8714</v>
      </c>
      <c r="T325" s="12" t="str">
        <f t="shared" si="40"/>
        <v>Above</v>
      </c>
      <c r="U325" s="4">
        <f t="shared" si="41"/>
        <v>34856</v>
      </c>
      <c r="V325" t="s">
        <v>1835</v>
      </c>
      <c r="W325" t="s">
        <v>1836</v>
      </c>
      <c r="X325" t="s">
        <v>1837</v>
      </c>
      <c r="Y325" t="s">
        <v>1838</v>
      </c>
      <c r="Z325" t="s">
        <v>1839</v>
      </c>
      <c r="AA325" t="s">
        <v>11098</v>
      </c>
      <c r="AB325" t="s">
        <v>1840</v>
      </c>
      <c r="AC325" t="s">
        <v>11099</v>
      </c>
    </row>
    <row r="326" spans="1:29">
      <c r="A326" t="s">
        <v>991</v>
      </c>
      <c r="B326" t="s">
        <v>992</v>
      </c>
      <c r="C326" t="s">
        <v>13202</v>
      </c>
      <c r="D326" t="str">
        <f t="shared" si="35"/>
        <v>HDMICables</v>
      </c>
      <c r="E326" t="s">
        <v>10430</v>
      </c>
      <c r="F326" t="str">
        <f>SUBSTITUTE(E326," and "," and ")</f>
        <v>Electronics</v>
      </c>
      <c r="G326" t="s">
        <v>10650</v>
      </c>
      <c r="H326" t="s">
        <v>10431</v>
      </c>
      <c r="I326" t="s">
        <v>10427</v>
      </c>
      <c r="J326" t="s">
        <v>10646</v>
      </c>
      <c r="K326">
        <v>999</v>
      </c>
      <c r="L326" s="2">
        <v>2399</v>
      </c>
      <c r="M326" s="12" t="str">
        <f t="shared" si="36"/>
        <v>&gt;500</v>
      </c>
      <c r="N326" s="2">
        <f t="shared" si="37"/>
        <v>8789936</v>
      </c>
      <c r="O326" s="1">
        <v>0.57999999999999996</v>
      </c>
      <c r="P326" s="9">
        <f t="shared" si="38"/>
        <v>1</v>
      </c>
      <c r="Q326">
        <v>4.5999999999999996</v>
      </c>
      <c r="R326" s="12">
        <f t="shared" si="39"/>
        <v>5</v>
      </c>
      <c r="S326" s="14">
        <v>3664</v>
      </c>
      <c r="T326" s="12" t="str">
        <f t="shared" si="40"/>
        <v>Above</v>
      </c>
      <c r="U326" s="4">
        <f t="shared" si="41"/>
        <v>18320</v>
      </c>
      <c r="V326" t="s">
        <v>10893</v>
      </c>
      <c r="W326" t="s">
        <v>993</v>
      </c>
      <c r="X326" t="s">
        <v>994</v>
      </c>
      <c r="Y326" t="s">
        <v>995</v>
      </c>
      <c r="Z326" t="s">
        <v>996</v>
      </c>
      <c r="AA326" t="s">
        <v>997</v>
      </c>
      <c r="AB326" t="s">
        <v>998</v>
      </c>
      <c r="AC326" t="s">
        <v>10894</v>
      </c>
    </row>
    <row r="327" spans="1:29">
      <c r="A327" t="s">
        <v>2152</v>
      </c>
      <c r="B327" t="s">
        <v>2153</v>
      </c>
      <c r="C327" t="s">
        <v>13202</v>
      </c>
      <c r="D327" t="str">
        <f t="shared" si="35"/>
        <v>HDMICables</v>
      </c>
      <c r="E327" t="s">
        <v>10430</v>
      </c>
      <c r="F327" t="str">
        <f>SUBSTITUTE(E327," and "," and ")</f>
        <v>Electronics</v>
      </c>
      <c r="G327" t="s">
        <v>10650</v>
      </c>
      <c r="H327" t="s">
        <v>10431</v>
      </c>
      <c r="I327" t="s">
        <v>10427</v>
      </c>
      <c r="J327" t="s">
        <v>10646</v>
      </c>
      <c r="K327">
        <v>499</v>
      </c>
      <c r="L327">
        <v>900</v>
      </c>
      <c r="M327" s="12" t="str">
        <f t="shared" si="36"/>
        <v>&gt;500</v>
      </c>
      <c r="N327" s="2">
        <f t="shared" si="37"/>
        <v>1948500</v>
      </c>
      <c r="O327" s="1">
        <v>0.45</v>
      </c>
      <c r="P327" s="9">
        <f t="shared" si="38"/>
        <v>0</v>
      </c>
      <c r="Q327">
        <v>4.4000000000000004</v>
      </c>
      <c r="R327" s="12">
        <f t="shared" si="39"/>
        <v>4</v>
      </c>
      <c r="S327" s="14">
        <v>2165</v>
      </c>
      <c r="T327" s="12" t="str">
        <f t="shared" si="40"/>
        <v>Above</v>
      </c>
      <c r="U327" s="4">
        <f t="shared" si="41"/>
        <v>8660</v>
      </c>
      <c r="V327" t="s">
        <v>2154</v>
      </c>
      <c r="W327" t="s">
        <v>2155</v>
      </c>
      <c r="X327" t="s">
        <v>2156</v>
      </c>
      <c r="Y327" t="s">
        <v>2157</v>
      </c>
      <c r="Z327" t="s">
        <v>2158</v>
      </c>
      <c r="AA327" t="s">
        <v>2159</v>
      </c>
      <c r="AB327" t="s">
        <v>2056</v>
      </c>
      <c r="AC327" t="s">
        <v>11164</v>
      </c>
    </row>
    <row r="328" spans="1:29">
      <c r="A328" t="s">
        <v>2048</v>
      </c>
      <c r="B328" t="s">
        <v>2049</v>
      </c>
      <c r="C328" t="s">
        <v>13202</v>
      </c>
      <c r="D328" t="str">
        <f t="shared" si="35"/>
        <v>HDMICables</v>
      </c>
      <c r="E328" t="s">
        <v>10430</v>
      </c>
      <c r="F328" t="str">
        <f>SUBSTITUTE(E328," and "," and ")</f>
        <v>Electronics</v>
      </c>
      <c r="G328" t="s">
        <v>10650</v>
      </c>
      <c r="H328" t="s">
        <v>10431</v>
      </c>
      <c r="I328" t="s">
        <v>10427</v>
      </c>
      <c r="J328" t="s">
        <v>10646</v>
      </c>
      <c r="K328">
        <v>609</v>
      </c>
      <c r="L328" s="2">
        <v>1500</v>
      </c>
      <c r="M328" s="12" t="str">
        <f t="shared" si="36"/>
        <v>&gt;500</v>
      </c>
      <c r="N328" s="2">
        <f t="shared" si="37"/>
        <v>1543500</v>
      </c>
      <c r="O328" s="1">
        <v>0.59</v>
      </c>
      <c r="P328" s="9">
        <f t="shared" si="38"/>
        <v>1</v>
      </c>
      <c r="Q328">
        <v>4.5</v>
      </c>
      <c r="R328" s="12">
        <f t="shared" si="39"/>
        <v>5</v>
      </c>
      <c r="S328" s="14">
        <v>1029</v>
      </c>
      <c r="T328" s="12" t="str">
        <f t="shared" si="40"/>
        <v>Above</v>
      </c>
      <c r="U328" s="4">
        <f t="shared" si="41"/>
        <v>5145</v>
      </c>
      <c r="V328" t="s">
        <v>2050</v>
      </c>
      <c r="W328" t="s">
        <v>2051</v>
      </c>
      <c r="X328" t="s">
        <v>2052</v>
      </c>
      <c r="Y328" t="s">
        <v>2053</v>
      </c>
      <c r="Z328" t="s">
        <v>2054</v>
      </c>
      <c r="AA328" t="s">
        <v>2055</v>
      </c>
      <c r="AB328" t="s">
        <v>2056</v>
      </c>
      <c r="AC328" t="s">
        <v>11141</v>
      </c>
    </row>
    <row r="329" spans="1:29">
      <c r="A329" t="s">
        <v>1530</v>
      </c>
      <c r="B329" t="s">
        <v>1531</v>
      </c>
      <c r="C329" t="s">
        <v>13202</v>
      </c>
      <c r="D329" t="str">
        <f t="shared" si="35"/>
        <v>HDMICables</v>
      </c>
      <c r="E329" t="s">
        <v>10430</v>
      </c>
      <c r="F329" t="str">
        <f>SUBSTITUTE(E329," and "," and ")</f>
        <v>Electronics</v>
      </c>
      <c r="G329" t="s">
        <v>10650</v>
      </c>
      <c r="H329" t="s">
        <v>10431</v>
      </c>
      <c r="I329" t="s">
        <v>10427</v>
      </c>
      <c r="J329" t="s">
        <v>10646</v>
      </c>
      <c r="K329">
        <v>173</v>
      </c>
      <c r="L329">
        <v>999</v>
      </c>
      <c r="M329" s="12" t="str">
        <f t="shared" si="36"/>
        <v>&gt;500</v>
      </c>
      <c r="N329" s="2">
        <f t="shared" si="37"/>
        <v>1235763</v>
      </c>
      <c r="O329" s="1">
        <v>0.83</v>
      </c>
      <c r="P329" s="9">
        <f t="shared" si="38"/>
        <v>1</v>
      </c>
      <c r="Q329">
        <v>4.3</v>
      </c>
      <c r="R329" s="12">
        <f t="shared" si="39"/>
        <v>4</v>
      </c>
      <c r="S329" s="14">
        <v>1237</v>
      </c>
      <c r="T329" s="12" t="str">
        <f t="shared" si="40"/>
        <v>Above</v>
      </c>
      <c r="U329" s="4">
        <f t="shared" si="41"/>
        <v>4948</v>
      </c>
      <c r="V329" t="s">
        <v>1532</v>
      </c>
      <c r="W329" t="s">
        <v>1533</v>
      </c>
      <c r="X329" t="s">
        <v>1534</v>
      </c>
      <c r="Y329" t="s">
        <v>1535</v>
      </c>
      <c r="Z329" t="s">
        <v>1536</v>
      </c>
      <c r="AA329" t="s">
        <v>1537</v>
      </c>
      <c r="AB329" t="s">
        <v>1538</v>
      </c>
      <c r="AC329" t="s">
        <v>11034</v>
      </c>
    </row>
    <row r="330" spans="1:29">
      <c r="A330" t="s">
        <v>1606</v>
      </c>
      <c r="B330" t="s">
        <v>1607</v>
      </c>
      <c r="C330" t="s">
        <v>13202</v>
      </c>
      <c r="D330" t="str">
        <f t="shared" si="35"/>
        <v>HDMICables</v>
      </c>
      <c r="E330" t="s">
        <v>10430</v>
      </c>
      <c r="F330" t="str">
        <f>SUBSTITUTE(E330," and "," and ")</f>
        <v>Electronics</v>
      </c>
      <c r="G330" t="s">
        <v>10650</v>
      </c>
      <c r="H330" t="s">
        <v>10431</v>
      </c>
      <c r="I330" t="s">
        <v>10427</v>
      </c>
      <c r="J330" t="s">
        <v>10646</v>
      </c>
      <c r="K330">
        <v>598</v>
      </c>
      <c r="L330" s="2">
        <v>4999</v>
      </c>
      <c r="M330" s="12" t="str">
        <f t="shared" si="36"/>
        <v>&gt;500</v>
      </c>
      <c r="N330" s="2">
        <f t="shared" si="37"/>
        <v>4549090</v>
      </c>
      <c r="O330" s="1">
        <v>0.88</v>
      </c>
      <c r="P330" s="9">
        <f t="shared" si="38"/>
        <v>1</v>
      </c>
      <c r="Q330">
        <v>4.2</v>
      </c>
      <c r="R330" s="12">
        <f t="shared" si="39"/>
        <v>4</v>
      </c>
      <c r="S330" s="14">
        <v>910</v>
      </c>
      <c r="T330" s="12" t="str">
        <f t="shared" si="40"/>
        <v>Below</v>
      </c>
      <c r="U330" s="4">
        <f t="shared" si="41"/>
        <v>3640</v>
      </c>
      <c r="V330" t="s">
        <v>1608</v>
      </c>
      <c r="W330" t="s">
        <v>1609</v>
      </c>
      <c r="X330" t="s">
        <v>1610</v>
      </c>
      <c r="Y330" t="s">
        <v>1611</v>
      </c>
      <c r="Z330" t="s">
        <v>1612</v>
      </c>
      <c r="AA330" t="s">
        <v>1613</v>
      </c>
      <c r="AB330" t="s">
        <v>1614</v>
      </c>
      <c r="AC330" t="s">
        <v>11052</v>
      </c>
    </row>
    <row r="331" spans="1:29">
      <c r="A331" t="s">
        <v>2200</v>
      </c>
      <c r="B331" t="s">
        <v>2201</v>
      </c>
      <c r="C331" t="s">
        <v>13202</v>
      </c>
      <c r="D331" t="str">
        <f t="shared" si="35"/>
        <v>HDMICables</v>
      </c>
      <c r="E331" t="s">
        <v>10430</v>
      </c>
      <c r="F331" t="str">
        <f>SUBSTITUTE(E331," and "," and ")</f>
        <v>Electronics</v>
      </c>
      <c r="G331" t="s">
        <v>10650</v>
      </c>
      <c r="H331" t="s">
        <v>10431</v>
      </c>
      <c r="I331" t="s">
        <v>10427</v>
      </c>
      <c r="J331" t="s">
        <v>10646</v>
      </c>
      <c r="K331">
        <v>699</v>
      </c>
      <c r="L331" s="2">
        <v>1899</v>
      </c>
      <c r="M331" s="12" t="str">
        <f t="shared" si="36"/>
        <v>&gt;500</v>
      </c>
      <c r="N331" s="2">
        <f t="shared" si="37"/>
        <v>740610</v>
      </c>
      <c r="O331" s="1">
        <v>0.63</v>
      </c>
      <c r="P331" s="9">
        <f t="shared" si="38"/>
        <v>1</v>
      </c>
      <c r="Q331">
        <v>4.4000000000000004</v>
      </c>
      <c r="R331" s="12">
        <f t="shared" si="39"/>
        <v>4</v>
      </c>
      <c r="S331" s="14">
        <v>390</v>
      </c>
      <c r="T331" s="12" t="str">
        <f t="shared" si="40"/>
        <v>Below</v>
      </c>
      <c r="U331" s="4">
        <f t="shared" si="41"/>
        <v>1560</v>
      </c>
      <c r="V331" t="s">
        <v>2202</v>
      </c>
      <c r="W331" t="s">
        <v>2203</v>
      </c>
      <c r="X331" t="s">
        <v>2204</v>
      </c>
      <c r="Y331" t="s">
        <v>2205</v>
      </c>
      <c r="Z331" t="s">
        <v>2206</v>
      </c>
      <c r="AA331" t="s">
        <v>2207</v>
      </c>
      <c r="AB331" t="s">
        <v>2208</v>
      </c>
      <c r="AC331" t="s">
        <v>11170</v>
      </c>
    </row>
    <row r="332" spans="1:29">
      <c r="A332" t="s">
        <v>2277</v>
      </c>
      <c r="B332" t="s">
        <v>2278</v>
      </c>
      <c r="C332" t="s">
        <v>13202</v>
      </c>
      <c r="D332" t="str">
        <f t="shared" si="35"/>
        <v>HDMICables</v>
      </c>
      <c r="E332" t="s">
        <v>10430</v>
      </c>
      <c r="F332" t="str">
        <f>SUBSTITUTE(E332," and "," and ")</f>
        <v>Electronics</v>
      </c>
      <c r="G332" t="s">
        <v>10650</v>
      </c>
      <c r="H332" t="s">
        <v>10431</v>
      </c>
      <c r="I332" t="s">
        <v>10427</v>
      </c>
      <c r="J332" t="s">
        <v>10646</v>
      </c>
      <c r="K332">
        <v>299</v>
      </c>
      <c r="L332">
        <v>599</v>
      </c>
      <c r="M332" s="12" t="str">
        <f t="shared" si="36"/>
        <v>&gt;500</v>
      </c>
      <c r="N332" s="2">
        <f t="shared" si="37"/>
        <v>102429</v>
      </c>
      <c r="O332" s="1">
        <v>0.5</v>
      </c>
      <c r="P332" s="9">
        <f t="shared" si="38"/>
        <v>1</v>
      </c>
      <c r="Q332">
        <v>4</v>
      </c>
      <c r="R332" s="12">
        <f t="shared" si="39"/>
        <v>4</v>
      </c>
      <c r="S332" s="14">
        <v>171</v>
      </c>
      <c r="T332" s="12" t="str">
        <f t="shared" si="40"/>
        <v>Below</v>
      </c>
      <c r="U332" s="4">
        <f t="shared" si="41"/>
        <v>684</v>
      </c>
      <c r="V332" t="s">
        <v>2279</v>
      </c>
      <c r="W332" t="s">
        <v>2280</v>
      </c>
      <c r="X332" t="s">
        <v>2281</v>
      </c>
      <c r="Y332" t="s">
        <v>2282</v>
      </c>
      <c r="Z332" t="s">
        <v>2283</v>
      </c>
      <c r="AA332" t="s">
        <v>11182</v>
      </c>
      <c r="AB332" t="s">
        <v>2284</v>
      </c>
      <c r="AC332" t="s">
        <v>11183</v>
      </c>
    </row>
    <row r="333" spans="1:29">
      <c r="A333" t="s">
        <v>2065</v>
      </c>
      <c r="B333" t="s">
        <v>2066</v>
      </c>
      <c r="C333" t="s">
        <v>13202</v>
      </c>
      <c r="D333" t="str">
        <f t="shared" si="35"/>
        <v>HDMICables</v>
      </c>
      <c r="E333" t="s">
        <v>10430</v>
      </c>
      <c r="F333" t="str">
        <f>SUBSTITUTE(E333," and "," and ")</f>
        <v>Electronics</v>
      </c>
      <c r="G333" t="s">
        <v>10650</v>
      </c>
      <c r="H333" t="s">
        <v>10431</v>
      </c>
      <c r="I333" t="s">
        <v>10427</v>
      </c>
      <c r="J333" t="s">
        <v>10646</v>
      </c>
      <c r="K333">
        <v>599</v>
      </c>
      <c r="L333" s="2">
        <v>1999</v>
      </c>
      <c r="M333" s="12" t="str">
        <f t="shared" si="36"/>
        <v>&gt;500</v>
      </c>
      <c r="N333" s="2">
        <f t="shared" si="37"/>
        <v>93953</v>
      </c>
      <c r="O333" s="1">
        <v>0.7</v>
      </c>
      <c r="P333" s="9">
        <f t="shared" si="38"/>
        <v>1</v>
      </c>
      <c r="Q333">
        <v>4.2</v>
      </c>
      <c r="R333" s="12">
        <f t="shared" si="39"/>
        <v>4</v>
      </c>
      <c r="S333" s="14">
        <v>47</v>
      </c>
      <c r="T333" s="12" t="str">
        <f t="shared" si="40"/>
        <v>Below</v>
      </c>
      <c r="U333" s="4">
        <f t="shared" si="41"/>
        <v>188</v>
      </c>
      <c r="V333" t="s">
        <v>11144</v>
      </c>
      <c r="W333" t="s">
        <v>2067</v>
      </c>
      <c r="X333" t="s">
        <v>2068</v>
      </c>
      <c r="Y333" t="s">
        <v>2069</v>
      </c>
      <c r="Z333" t="s">
        <v>2070</v>
      </c>
      <c r="AA333" t="s">
        <v>2071</v>
      </c>
      <c r="AB333" t="s">
        <v>2072</v>
      </c>
      <c r="AC333" t="s">
        <v>11145</v>
      </c>
    </row>
    <row r="334" spans="1:29">
      <c r="A334" t="s">
        <v>2129</v>
      </c>
      <c r="B334" t="s">
        <v>2130</v>
      </c>
      <c r="C334" t="s">
        <v>13202</v>
      </c>
      <c r="D334" t="str">
        <f t="shared" si="35"/>
        <v>HDMICables</v>
      </c>
      <c r="E334" t="s">
        <v>10430</v>
      </c>
      <c r="F334" t="str">
        <f>SUBSTITUTE(E334," and "," and ")</f>
        <v>Electronics</v>
      </c>
      <c r="G334" t="s">
        <v>10650</v>
      </c>
      <c r="H334" t="s">
        <v>10431</v>
      </c>
      <c r="I334" t="s">
        <v>10427</v>
      </c>
      <c r="J334" t="s">
        <v>10646</v>
      </c>
      <c r="K334">
        <v>185</v>
      </c>
      <c r="L334">
        <v>499</v>
      </c>
      <c r="M334" s="12" t="str">
        <f t="shared" si="36"/>
        <v>200–500</v>
      </c>
      <c r="N334" s="2">
        <f t="shared" si="37"/>
        <v>12475</v>
      </c>
      <c r="O334" s="1">
        <v>0.63</v>
      </c>
      <c r="P334" s="9">
        <f t="shared" si="38"/>
        <v>1</v>
      </c>
      <c r="Q334">
        <v>4.2</v>
      </c>
      <c r="R334" s="12">
        <f t="shared" si="39"/>
        <v>4</v>
      </c>
      <c r="S334" s="14">
        <v>25</v>
      </c>
      <c r="T334" s="12" t="str">
        <f t="shared" si="40"/>
        <v>Below</v>
      </c>
      <c r="U334" s="4">
        <f t="shared" si="41"/>
        <v>100</v>
      </c>
      <c r="V334" t="s">
        <v>2131</v>
      </c>
      <c r="W334" t="s">
        <v>2132</v>
      </c>
      <c r="X334" t="s">
        <v>2133</v>
      </c>
      <c r="Y334" t="s">
        <v>2134</v>
      </c>
      <c r="Z334" t="s">
        <v>11157</v>
      </c>
      <c r="AA334" t="s">
        <v>2135</v>
      </c>
      <c r="AB334" t="s">
        <v>2136</v>
      </c>
      <c r="AC334" t="s">
        <v>11158</v>
      </c>
    </row>
    <row r="335" spans="1:29">
      <c r="A335" t="s">
        <v>1126</v>
      </c>
      <c r="B335" t="s">
        <v>10932</v>
      </c>
      <c r="C335" t="s">
        <v>13202</v>
      </c>
      <c r="D335" t="str">
        <f t="shared" si="35"/>
        <v>HDMICables</v>
      </c>
      <c r="E335" t="s">
        <v>10430</v>
      </c>
      <c r="F335" t="str">
        <f>SUBSTITUTE(E335," and "," and ")</f>
        <v>Electronics</v>
      </c>
      <c r="G335" t="s">
        <v>10650</v>
      </c>
      <c r="H335" t="s">
        <v>10431</v>
      </c>
      <c r="I335" t="s">
        <v>10427</v>
      </c>
      <c r="J335" t="s">
        <v>10646</v>
      </c>
      <c r="K335">
        <v>637</v>
      </c>
      <c r="L335" s="2">
        <v>1499</v>
      </c>
      <c r="M335" s="12" t="str">
        <f t="shared" si="36"/>
        <v>&gt;500</v>
      </c>
      <c r="N335" s="2">
        <f t="shared" si="37"/>
        <v>35976</v>
      </c>
      <c r="O335" s="1">
        <v>0.57999999999999996</v>
      </c>
      <c r="P335" s="9">
        <f t="shared" si="38"/>
        <v>1</v>
      </c>
      <c r="Q335">
        <v>4.0999999999999996</v>
      </c>
      <c r="R335" s="12">
        <f t="shared" si="39"/>
        <v>4</v>
      </c>
      <c r="S335" s="14">
        <v>24</v>
      </c>
      <c r="T335" s="12" t="str">
        <f t="shared" si="40"/>
        <v>Below</v>
      </c>
      <c r="U335" s="4">
        <f t="shared" si="41"/>
        <v>96</v>
      </c>
      <c r="V335" t="s">
        <v>10933</v>
      </c>
      <c r="W335" t="s">
        <v>1127</v>
      </c>
      <c r="X335" t="s">
        <v>1128</v>
      </c>
      <c r="Y335" t="s">
        <v>1129</v>
      </c>
      <c r="Z335" t="s">
        <v>1130</v>
      </c>
      <c r="AA335" t="s">
        <v>1131</v>
      </c>
      <c r="AB335" t="s">
        <v>1132</v>
      </c>
      <c r="AC335" t="s">
        <v>10934</v>
      </c>
    </row>
    <row r="336" spans="1:29">
      <c r="A336" t="s">
        <v>6393</v>
      </c>
      <c r="B336" t="s">
        <v>12281</v>
      </c>
      <c r="C336" t="s">
        <v>14815</v>
      </c>
      <c r="D336" t="str">
        <f t="shared" si="35"/>
        <v>Headsets</v>
      </c>
      <c r="E336" t="s">
        <v>10651</v>
      </c>
      <c r="F336" t="str">
        <f>SUBSTITUTE(E336," and "," and ")</f>
        <v>Computers and Accessories</v>
      </c>
      <c r="G336" t="s">
        <v>10648</v>
      </c>
      <c r="H336" t="s">
        <v>10504</v>
      </c>
      <c r="I336" t="s">
        <v>10559</v>
      </c>
      <c r="K336" s="2">
        <v>1990</v>
      </c>
      <c r="L336" s="2">
        <v>2999</v>
      </c>
      <c r="M336" s="12" t="str">
        <f t="shared" si="36"/>
        <v>&gt;500</v>
      </c>
      <c r="N336" s="2">
        <f t="shared" si="37"/>
        <v>42696763</v>
      </c>
      <c r="O336" s="1">
        <v>0.34</v>
      </c>
      <c r="P336" s="9">
        <f t="shared" si="38"/>
        <v>0</v>
      </c>
      <c r="Q336">
        <v>4.3</v>
      </c>
      <c r="R336" s="12">
        <f t="shared" si="39"/>
        <v>4</v>
      </c>
      <c r="S336" s="4">
        <v>14237</v>
      </c>
      <c r="T336" s="12" t="str">
        <f t="shared" si="40"/>
        <v>Above</v>
      </c>
      <c r="U336" s="4">
        <f t="shared" si="41"/>
        <v>56948</v>
      </c>
      <c r="V336" t="s">
        <v>6394</v>
      </c>
      <c r="W336" t="s">
        <v>6395</v>
      </c>
      <c r="X336" t="s">
        <v>6396</v>
      </c>
      <c r="Y336" t="s">
        <v>6397</v>
      </c>
      <c r="Z336" t="s">
        <v>6398</v>
      </c>
      <c r="AA336" t="s">
        <v>10417</v>
      </c>
      <c r="AB336" t="s">
        <v>6399</v>
      </c>
      <c r="AC336" t="s">
        <v>12282</v>
      </c>
    </row>
    <row r="337" spans="1:29">
      <c r="A337" t="s">
        <v>6230</v>
      </c>
      <c r="B337" t="s">
        <v>6231</v>
      </c>
      <c r="C337" t="s">
        <v>14815</v>
      </c>
      <c r="D337" t="str">
        <f t="shared" si="35"/>
        <v>Headsets</v>
      </c>
      <c r="E337" t="s">
        <v>10651</v>
      </c>
      <c r="F337" t="str">
        <f>SUBSTITUTE(E337," and "," and ")</f>
        <v>Computers and Accessories</v>
      </c>
      <c r="G337" t="s">
        <v>10648</v>
      </c>
      <c r="H337" t="s">
        <v>10504</v>
      </c>
      <c r="I337" t="s">
        <v>10559</v>
      </c>
      <c r="K337">
        <v>749</v>
      </c>
      <c r="L337" s="2">
        <v>1799</v>
      </c>
      <c r="M337" s="12" t="str">
        <f t="shared" si="36"/>
        <v>&gt;500</v>
      </c>
      <c r="N337" s="2">
        <f t="shared" si="37"/>
        <v>23745001</v>
      </c>
      <c r="O337" s="1">
        <v>0.57999999999999996</v>
      </c>
      <c r="P337" s="9">
        <f t="shared" si="38"/>
        <v>1</v>
      </c>
      <c r="Q337">
        <v>4</v>
      </c>
      <c r="R337" s="12">
        <f t="shared" si="39"/>
        <v>4</v>
      </c>
      <c r="S337" s="4">
        <v>13199</v>
      </c>
      <c r="T337" s="12" t="str">
        <f t="shared" si="40"/>
        <v>Above</v>
      </c>
      <c r="U337" s="4">
        <f t="shared" si="41"/>
        <v>52796</v>
      </c>
      <c r="V337" t="s">
        <v>6232</v>
      </c>
      <c r="W337" t="s">
        <v>6233</v>
      </c>
      <c r="X337" t="s">
        <v>6234</v>
      </c>
      <c r="Y337" t="s">
        <v>6235</v>
      </c>
      <c r="Z337" t="s">
        <v>6236</v>
      </c>
      <c r="AA337" t="s">
        <v>10416</v>
      </c>
      <c r="AB337" t="s">
        <v>6237</v>
      </c>
      <c r="AC337" t="s">
        <v>12227</v>
      </c>
    </row>
    <row r="338" spans="1:29">
      <c r="A338" t="s">
        <v>6161</v>
      </c>
      <c r="B338" t="s">
        <v>6162</v>
      </c>
      <c r="C338" t="s">
        <v>14815</v>
      </c>
      <c r="D338" t="str">
        <f t="shared" si="35"/>
        <v>Headsets</v>
      </c>
      <c r="E338" t="s">
        <v>10651</v>
      </c>
      <c r="F338" t="str">
        <f>SUBSTITUTE(E338," and "," and ")</f>
        <v>Computers and Accessories</v>
      </c>
      <c r="G338" t="s">
        <v>10648</v>
      </c>
      <c r="H338" t="s">
        <v>10504</v>
      </c>
      <c r="I338" t="s">
        <v>10559</v>
      </c>
      <c r="K338" s="2">
        <v>1199</v>
      </c>
      <c r="L338" s="2">
        <v>5499</v>
      </c>
      <c r="M338" s="12" t="str">
        <f t="shared" si="36"/>
        <v>&gt;500</v>
      </c>
      <c r="N338" s="2">
        <f t="shared" si="37"/>
        <v>11234457</v>
      </c>
      <c r="O338" s="1">
        <v>0.78</v>
      </c>
      <c r="P338" s="9">
        <f t="shared" si="38"/>
        <v>1</v>
      </c>
      <c r="Q338">
        <v>3.8</v>
      </c>
      <c r="R338" s="12">
        <f t="shared" si="39"/>
        <v>4</v>
      </c>
      <c r="S338" s="4">
        <v>2043</v>
      </c>
      <c r="T338" s="12" t="str">
        <f t="shared" si="40"/>
        <v>Above</v>
      </c>
      <c r="U338" s="4">
        <f t="shared" si="41"/>
        <v>8172</v>
      </c>
      <c r="V338" t="s">
        <v>6163</v>
      </c>
      <c r="W338" t="s">
        <v>6164</v>
      </c>
      <c r="X338" t="s">
        <v>6165</v>
      </c>
      <c r="Y338" t="s">
        <v>6166</v>
      </c>
      <c r="Z338" t="s">
        <v>6167</v>
      </c>
      <c r="AA338" t="s">
        <v>6168</v>
      </c>
      <c r="AB338" t="s">
        <v>6169</v>
      </c>
      <c r="AC338" t="s">
        <v>12209</v>
      </c>
    </row>
    <row r="339" spans="1:29">
      <c r="A339" t="s">
        <v>7479</v>
      </c>
      <c r="B339" t="s">
        <v>7480</v>
      </c>
      <c r="C339" t="s">
        <v>15180</v>
      </c>
      <c r="D339" t="str">
        <f t="shared" si="35"/>
        <v>HeatConvectors</v>
      </c>
      <c r="E339" t="s">
        <v>11689</v>
      </c>
      <c r="F339" t="str">
        <f>SUBSTITUTE(E339," and "," and ")</f>
        <v>Home and Kitchen</v>
      </c>
      <c r="G339" t="s">
        <v>12379</v>
      </c>
      <c r="H339" t="s">
        <v>10574</v>
      </c>
      <c r="I339" t="s">
        <v>10602</v>
      </c>
      <c r="K339" s="2">
        <v>2199</v>
      </c>
      <c r="L339" s="2">
        <v>2990</v>
      </c>
      <c r="M339" s="12" t="str">
        <f t="shared" si="36"/>
        <v>&gt;500</v>
      </c>
      <c r="N339" s="2">
        <f t="shared" si="37"/>
        <v>4658420</v>
      </c>
      <c r="O339" s="1">
        <v>0.26</v>
      </c>
      <c r="P339" s="9">
        <f t="shared" si="38"/>
        <v>0</v>
      </c>
      <c r="Q339">
        <v>3.8</v>
      </c>
      <c r="R339" s="12">
        <f t="shared" si="39"/>
        <v>4</v>
      </c>
      <c r="S339" s="4">
        <v>1558</v>
      </c>
      <c r="T339" s="12" t="str">
        <f t="shared" si="40"/>
        <v>Above</v>
      </c>
      <c r="U339" s="4">
        <f t="shared" si="41"/>
        <v>6232</v>
      </c>
      <c r="V339" t="s">
        <v>12544</v>
      </c>
      <c r="W339" t="s">
        <v>7481</v>
      </c>
      <c r="X339" t="s">
        <v>7482</v>
      </c>
      <c r="Y339" t="s">
        <v>7483</v>
      </c>
      <c r="Z339" t="s">
        <v>7484</v>
      </c>
      <c r="AA339" t="s">
        <v>7485</v>
      </c>
      <c r="AB339" t="s">
        <v>7486</v>
      </c>
      <c r="AC339" t="s">
        <v>12545</v>
      </c>
    </row>
    <row r="340" spans="1:29">
      <c r="A340" t="s">
        <v>10362</v>
      </c>
      <c r="B340" t="s">
        <v>10363</v>
      </c>
      <c r="C340" t="s">
        <v>15180</v>
      </c>
      <c r="D340" t="str">
        <f t="shared" si="35"/>
        <v>HeatConvectors</v>
      </c>
      <c r="E340" t="s">
        <v>11689</v>
      </c>
      <c r="F340" t="str">
        <f>SUBSTITUTE(E340," and "," and ")</f>
        <v>Home and Kitchen</v>
      </c>
      <c r="G340" t="s">
        <v>12379</v>
      </c>
      <c r="H340" t="s">
        <v>10574</v>
      </c>
      <c r="I340" t="s">
        <v>10602</v>
      </c>
      <c r="K340" s="2">
        <v>2219</v>
      </c>
      <c r="L340" s="2">
        <v>3080</v>
      </c>
      <c r="M340" s="12" t="str">
        <f t="shared" si="36"/>
        <v>&gt;500</v>
      </c>
      <c r="N340" s="2">
        <f t="shared" si="37"/>
        <v>1441440</v>
      </c>
      <c r="O340" s="1">
        <v>0.28000000000000003</v>
      </c>
      <c r="P340" s="9">
        <f t="shared" si="38"/>
        <v>0</v>
      </c>
      <c r="Q340">
        <v>3.6</v>
      </c>
      <c r="R340" s="12">
        <f t="shared" si="39"/>
        <v>4</v>
      </c>
      <c r="S340" s="4">
        <v>468</v>
      </c>
      <c r="T340" s="12" t="str">
        <f t="shared" si="40"/>
        <v>Below</v>
      </c>
      <c r="U340" s="4">
        <f t="shared" si="41"/>
        <v>1872</v>
      </c>
      <c r="V340" t="s">
        <v>10364</v>
      </c>
      <c r="W340" t="s">
        <v>10365</v>
      </c>
      <c r="X340" t="s">
        <v>10366</v>
      </c>
      <c r="Y340" t="s">
        <v>10367</v>
      </c>
      <c r="Z340" t="s">
        <v>10368</v>
      </c>
      <c r="AA340" t="s">
        <v>10369</v>
      </c>
      <c r="AB340" t="s">
        <v>10370</v>
      </c>
      <c r="AC340" t="s">
        <v>13155</v>
      </c>
    </row>
    <row r="341" spans="1:29">
      <c r="A341" t="s">
        <v>8339</v>
      </c>
      <c r="B341" t="s">
        <v>8340</v>
      </c>
      <c r="C341" t="s">
        <v>15290</v>
      </c>
      <c r="D341" t="str">
        <f t="shared" si="35"/>
        <v>HEPAAirPurifiers</v>
      </c>
      <c r="E341" t="s">
        <v>11689</v>
      </c>
      <c r="F341" t="str">
        <f>SUBSTITUTE(E341," and "," and ")</f>
        <v>Home and Kitchen</v>
      </c>
      <c r="G341" t="s">
        <v>12379</v>
      </c>
      <c r="H341" t="s">
        <v>10611</v>
      </c>
      <c r="I341" t="s">
        <v>10612</v>
      </c>
      <c r="K341" s="2">
        <v>8799</v>
      </c>
      <c r="L341" s="2">
        <v>11995</v>
      </c>
      <c r="M341" s="12" t="str">
        <f t="shared" si="36"/>
        <v>&gt;500</v>
      </c>
      <c r="N341" s="2">
        <f t="shared" si="37"/>
        <v>49863215</v>
      </c>
      <c r="O341" s="1">
        <v>0.27</v>
      </c>
      <c r="P341" s="9">
        <f t="shared" si="38"/>
        <v>0</v>
      </c>
      <c r="Q341">
        <v>4.0999999999999996</v>
      </c>
      <c r="R341" s="12">
        <f t="shared" si="39"/>
        <v>4</v>
      </c>
      <c r="S341" s="4">
        <v>4157</v>
      </c>
      <c r="T341" s="12" t="str">
        <f t="shared" si="40"/>
        <v>Above</v>
      </c>
      <c r="U341" s="4">
        <f t="shared" si="41"/>
        <v>16628</v>
      </c>
      <c r="V341" t="s">
        <v>12729</v>
      </c>
      <c r="W341" t="s">
        <v>8341</v>
      </c>
      <c r="X341" t="s">
        <v>8342</v>
      </c>
      <c r="Y341" t="s">
        <v>8343</v>
      </c>
      <c r="Z341" t="s">
        <v>8344</v>
      </c>
      <c r="AA341" t="s">
        <v>12730</v>
      </c>
      <c r="AB341" t="s">
        <v>8345</v>
      </c>
      <c r="AC341" t="s">
        <v>12731</v>
      </c>
    </row>
    <row r="342" spans="1:29">
      <c r="A342" t="s">
        <v>7975</v>
      </c>
      <c r="B342" t="s">
        <v>12649</v>
      </c>
      <c r="C342" t="s">
        <v>15290</v>
      </c>
      <c r="D342" t="str">
        <f t="shared" si="35"/>
        <v>HEPAAirPurifiers</v>
      </c>
      <c r="E342" t="s">
        <v>11689</v>
      </c>
      <c r="F342" t="str">
        <f>SUBSTITUTE(E342," and "," and ")</f>
        <v>Home and Kitchen</v>
      </c>
      <c r="G342" t="s">
        <v>12379</v>
      </c>
      <c r="H342" t="s">
        <v>10611</v>
      </c>
      <c r="I342" t="s">
        <v>10612</v>
      </c>
      <c r="K342" s="2">
        <v>9970</v>
      </c>
      <c r="L342" s="2">
        <v>12999</v>
      </c>
      <c r="M342" s="12" t="str">
        <f t="shared" si="36"/>
        <v>&gt;500</v>
      </c>
      <c r="N342" s="2">
        <f t="shared" si="37"/>
        <v>52632951</v>
      </c>
      <c r="O342" s="1">
        <v>0.23</v>
      </c>
      <c r="P342" s="9">
        <f t="shared" si="38"/>
        <v>0</v>
      </c>
      <c r="Q342">
        <v>4.3</v>
      </c>
      <c r="R342" s="12">
        <f t="shared" si="39"/>
        <v>4</v>
      </c>
      <c r="S342" s="4">
        <v>4049</v>
      </c>
      <c r="T342" s="12" t="str">
        <f t="shared" si="40"/>
        <v>Above</v>
      </c>
      <c r="U342" s="4">
        <f t="shared" si="41"/>
        <v>16196</v>
      </c>
      <c r="V342" t="s">
        <v>7976</v>
      </c>
      <c r="W342" t="s">
        <v>7977</v>
      </c>
      <c r="X342" t="s">
        <v>7978</v>
      </c>
      <c r="Y342" t="s">
        <v>7979</v>
      </c>
      <c r="Z342" t="s">
        <v>7980</v>
      </c>
      <c r="AA342" t="s">
        <v>7981</v>
      </c>
      <c r="AB342" t="s">
        <v>7982</v>
      </c>
      <c r="AC342" t="s">
        <v>12650</v>
      </c>
    </row>
    <row r="343" spans="1:29">
      <c r="A343" t="s">
        <v>8051</v>
      </c>
      <c r="B343" t="s">
        <v>12664</v>
      </c>
      <c r="C343" t="s">
        <v>15290</v>
      </c>
      <c r="D343" t="str">
        <f t="shared" si="35"/>
        <v>HEPAAirPurifiers</v>
      </c>
      <c r="E343" t="s">
        <v>11689</v>
      </c>
      <c r="F343" t="str">
        <f>SUBSTITUTE(E343," and "," and ")</f>
        <v>Home and Kitchen</v>
      </c>
      <c r="G343" t="s">
        <v>12379</v>
      </c>
      <c r="H343" t="s">
        <v>10611</v>
      </c>
      <c r="I343" t="s">
        <v>10612</v>
      </c>
      <c r="K343" s="2">
        <v>14400</v>
      </c>
      <c r="L343" s="2">
        <v>59900</v>
      </c>
      <c r="M343" s="12" t="str">
        <f t="shared" si="36"/>
        <v>&gt;500</v>
      </c>
      <c r="N343" s="2">
        <f t="shared" si="37"/>
        <v>229836300</v>
      </c>
      <c r="O343" s="1">
        <v>0.76</v>
      </c>
      <c r="P343" s="9">
        <f t="shared" si="38"/>
        <v>1</v>
      </c>
      <c r="Q343">
        <v>4.4000000000000004</v>
      </c>
      <c r="R343" s="12">
        <f t="shared" si="39"/>
        <v>4</v>
      </c>
      <c r="S343" s="4">
        <v>3837</v>
      </c>
      <c r="T343" s="12" t="str">
        <f t="shared" si="40"/>
        <v>Above</v>
      </c>
      <c r="U343" s="4">
        <f t="shared" si="41"/>
        <v>15348</v>
      </c>
      <c r="V343" t="s">
        <v>8052</v>
      </c>
      <c r="W343" t="s">
        <v>8053</v>
      </c>
      <c r="X343" t="s">
        <v>8054</v>
      </c>
      <c r="Y343" t="s">
        <v>8055</v>
      </c>
      <c r="Z343" t="s">
        <v>8056</v>
      </c>
      <c r="AA343" t="s">
        <v>8057</v>
      </c>
      <c r="AB343" t="s">
        <v>8058</v>
      </c>
      <c r="AC343" t="s">
        <v>12665</v>
      </c>
    </row>
    <row r="344" spans="1:29">
      <c r="A344" t="s">
        <v>8480</v>
      </c>
      <c r="B344" t="s">
        <v>12757</v>
      </c>
      <c r="C344" t="s">
        <v>15290</v>
      </c>
      <c r="D344" t="str">
        <f t="shared" si="35"/>
        <v>HEPAAirPurifiers</v>
      </c>
      <c r="E344" t="s">
        <v>11689</v>
      </c>
      <c r="F344" t="str">
        <f>SUBSTITUTE(E344," and "," and ")</f>
        <v>Home and Kitchen</v>
      </c>
      <c r="G344" t="s">
        <v>12379</v>
      </c>
      <c r="H344" t="s">
        <v>10611</v>
      </c>
      <c r="I344" t="s">
        <v>10612</v>
      </c>
      <c r="K344" s="2">
        <v>14499</v>
      </c>
      <c r="L344" s="2">
        <v>23559</v>
      </c>
      <c r="M344" s="12" t="str">
        <f t="shared" si="36"/>
        <v>&gt;500</v>
      </c>
      <c r="N344" s="2">
        <f t="shared" si="37"/>
        <v>47730534</v>
      </c>
      <c r="O344" s="1">
        <v>0.38</v>
      </c>
      <c r="P344" s="9">
        <f t="shared" si="38"/>
        <v>0</v>
      </c>
      <c r="Q344">
        <v>4.3</v>
      </c>
      <c r="R344" s="12">
        <f t="shared" si="39"/>
        <v>4</v>
      </c>
      <c r="S344" s="4">
        <v>2026</v>
      </c>
      <c r="T344" s="12" t="str">
        <f t="shared" si="40"/>
        <v>Above</v>
      </c>
      <c r="U344" s="4">
        <f t="shared" si="41"/>
        <v>8104</v>
      </c>
      <c r="V344" t="s">
        <v>12758</v>
      </c>
      <c r="W344" t="s">
        <v>8481</v>
      </c>
      <c r="X344" t="s">
        <v>8482</v>
      </c>
      <c r="Y344" t="s">
        <v>8483</v>
      </c>
      <c r="Z344" t="s">
        <v>8484</v>
      </c>
      <c r="AA344" t="s">
        <v>8485</v>
      </c>
      <c r="AB344" t="s">
        <v>8486</v>
      </c>
      <c r="AC344" t="s">
        <v>12759</v>
      </c>
    </row>
    <row r="345" spans="1:29">
      <c r="A345" t="s">
        <v>8804</v>
      </c>
      <c r="B345" t="s">
        <v>12834</v>
      </c>
      <c r="C345" t="s">
        <v>15484</v>
      </c>
      <c r="D345" t="str">
        <f t="shared" si="35"/>
        <v>Humidifiers</v>
      </c>
      <c r="E345" t="s">
        <v>11689</v>
      </c>
      <c r="F345" t="str">
        <f>SUBSTITUTE(E345," and "," and ")</f>
        <v>Home and Kitchen</v>
      </c>
      <c r="G345" t="s">
        <v>12379</v>
      </c>
      <c r="H345" t="s">
        <v>10626</v>
      </c>
      <c r="K345" s="2">
        <v>2249</v>
      </c>
      <c r="L345" s="2">
        <v>3550</v>
      </c>
      <c r="M345" s="12" t="str">
        <f t="shared" si="36"/>
        <v>&gt;500</v>
      </c>
      <c r="N345" s="2">
        <f t="shared" si="37"/>
        <v>14104150</v>
      </c>
      <c r="O345" s="1">
        <v>0.37</v>
      </c>
      <c r="P345" s="9">
        <f t="shared" si="38"/>
        <v>0</v>
      </c>
      <c r="Q345">
        <v>4</v>
      </c>
      <c r="R345" s="12">
        <f t="shared" si="39"/>
        <v>4</v>
      </c>
      <c r="S345" s="4">
        <v>3973</v>
      </c>
      <c r="T345" s="12" t="str">
        <f t="shared" si="40"/>
        <v>Above</v>
      </c>
      <c r="U345" s="4">
        <f t="shared" si="41"/>
        <v>15892</v>
      </c>
      <c r="V345" t="s">
        <v>8805</v>
      </c>
      <c r="W345" t="s">
        <v>8806</v>
      </c>
      <c r="X345" t="s">
        <v>8807</v>
      </c>
      <c r="Y345" t="s">
        <v>8808</v>
      </c>
      <c r="Z345" t="s">
        <v>8809</v>
      </c>
      <c r="AA345" t="s">
        <v>8810</v>
      </c>
      <c r="AB345" t="s">
        <v>8811</v>
      </c>
      <c r="AC345" t="s">
        <v>12835</v>
      </c>
    </row>
    <row r="346" spans="1:29">
      <c r="A346" t="s">
        <v>10221</v>
      </c>
      <c r="B346" t="s">
        <v>10222</v>
      </c>
      <c r="C346" t="s">
        <v>15484</v>
      </c>
      <c r="D346" t="str">
        <f t="shared" si="35"/>
        <v>Humidifiers</v>
      </c>
      <c r="E346" t="s">
        <v>11689</v>
      </c>
      <c r="F346" t="str">
        <f>SUBSTITUTE(E346," and "," and ")</f>
        <v>Home and Kitchen</v>
      </c>
      <c r="G346" t="s">
        <v>12379</v>
      </c>
      <c r="H346" t="s">
        <v>10626</v>
      </c>
      <c r="K346">
        <v>499</v>
      </c>
      <c r="L346">
        <v>799</v>
      </c>
      <c r="M346" s="12" t="str">
        <f t="shared" si="36"/>
        <v>&gt;500</v>
      </c>
      <c r="N346" s="2">
        <f t="shared" si="37"/>
        <v>169388</v>
      </c>
      <c r="O346" s="1">
        <v>0.38</v>
      </c>
      <c r="P346" s="9">
        <f t="shared" si="38"/>
        <v>0</v>
      </c>
      <c r="Q346">
        <v>3.6</v>
      </c>
      <c r="R346" s="12">
        <f t="shared" si="39"/>
        <v>4</v>
      </c>
      <c r="S346" s="4">
        <v>212</v>
      </c>
      <c r="T346" s="12" t="str">
        <f t="shared" si="40"/>
        <v>Below</v>
      </c>
      <c r="U346" s="4">
        <f t="shared" si="41"/>
        <v>848</v>
      </c>
      <c r="V346" t="s">
        <v>10223</v>
      </c>
      <c r="W346" t="s">
        <v>10224</v>
      </c>
      <c r="X346" t="s">
        <v>10225</v>
      </c>
      <c r="Y346" t="s">
        <v>10226</v>
      </c>
      <c r="Z346" t="s">
        <v>10227</v>
      </c>
      <c r="AA346" t="s">
        <v>10228</v>
      </c>
      <c r="AB346" t="s">
        <v>10229</v>
      </c>
      <c r="AC346" t="s">
        <v>13126</v>
      </c>
    </row>
    <row r="347" spans="1:29">
      <c r="A347" t="s">
        <v>9907</v>
      </c>
      <c r="B347" t="s">
        <v>9908</v>
      </c>
      <c r="C347" t="s">
        <v>15484</v>
      </c>
      <c r="D347" t="str">
        <f t="shared" si="35"/>
        <v>Humidifiers</v>
      </c>
      <c r="E347" t="s">
        <v>11689</v>
      </c>
      <c r="F347" t="str">
        <f>SUBSTITUTE(E347," and "," and ")</f>
        <v>Home and Kitchen</v>
      </c>
      <c r="G347" t="s">
        <v>12379</v>
      </c>
      <c r="H347" t="s">
        <v>10626</v>
      </c>
      <c r="K347" s="2">
        <v>3290</v>
      </c>
      <c r="L347" s="2">
        <v>5799</v>
      </c>
      <c r="M347" s="12" t="str">
        <f t="shared" si="36"/>
        <v>&gt;500</v>
      </c>
      <c r="N347" s="2">
        <f t="shared" si="37"/>
        <v>974232</v>
      </c>
      <c r="O347" s="1">
        <v>0.43</v>
      </c>
      <c r="P347" s="9">
        <f t="shared" si="38"/>
        <v>0</v>
      </c>
      <c r="Q347">
        <v>4.3</v>
      </c>
      <c r="R347" s="12">
        <f t="shared" si="39"/>
        <v>4</v>
      </c>
      <c r="S347" s="4">
        <v>168</v>
      </c>
      <c r="T347" s="12" t="str">
        <f t="shared" si="40"/>
        <v>Below</v>
      </c>
      <c r="U347" s="4">
        <f t="shared" si="41"/>
        <v>672</v>
      </c>
      <c r="V347" t="s">
        <v>9909</v>
      </c>
      <c r="W347" t="s">
        <v>9910</v>
      </c>
      <c r="X347" t="s">
        <v>9911</v>
      </c>
      <c r="Y347" t="s">
        <v>9912</v>
      </c>
      <c r="Z347" t="s">
        <v>9913</v>
      </c>
      <c r="AA347" t="s">
        <v>9914</v>
      </c>
      <c r="AB347" t="s">
        <v>9915</v>
      </c>
      <c r="AC347" t="s">
        <v>13061</v>
      </c>
    </row>
    <row r="348" spans="1:29">
      <c r="A348" t="s">
        <v>6972</v>
      </c>
      <c r="B348" t="s">
        <v>6973</v>
      </c>
      <c r="C348" t="s">
        <v>15052</v>
      </c>
      <c r="D348" t="str">
        <f t="shared" si="35"/>
        <v>ImmersionRods</v>
      </c>
      <c r="E348" t="s">
        <v>11689</v>
      </c>
      <c r="F348" t="str">
        <f>SUBSTITUTE(E348," and "," and ")</f>
        <v>Home and Kitchen</v>
      </c>
      <c r="G348" t="s">
        <v>12379</v>
      </c>
      <c r="H348" t="s">
        <v>12408</v>
      </c>
      <c r="I348" t="s">
        <v>10587</v>
      </c>
      <c r="K348">
        <v>539</v>
      </c>
      <c r="L348">
        <v>720</v>
      </c>
      <c r="M348" s="12" t="str">
        <f t="shared" si="36"/>
        <v>&gt;500</v>
      </c>
      <c r="N348" s="2">
        <f t="shared" si="37"/>
        <v>25932240</v>
      </c>
      <c r="O348" s="1">
        <v>0.25</v>
      </c>
      <c r="P348" s="9">
        <f t="shared" si="38"/>
        <v>0</v>
      </c>
      <c r="Q348">
        <v>4.0999999999999996</v>
      </c>
      <c r="R348" s="12">
        <f t="shared" si="39"/>
        <v>4</v>
      </c>
      <c r="S348" s="4">
        <v>36017</v>
      </c>
      <c r="T348" s="12" t="str">
        <f t="shared" si="40"/>
        <v>Above</v>
      </c>
      <c r="U348" s="4">
        <f t="shared" si="41"/>
        <v>144068</v>
      </c>
      <c r="V348" t="s">
        <v>6974</v>
      </c>
      <c r="W348" t="s">
        <v>6975</v>
      </c>
      <c r="X348" t="s">
        <v>6976</v>
      </c>
      <c r="Y348" t="s">
        <v>6977</v>
      </c>
      <c r="Z348" t="s">
        <v>6978</v>
      </c>
      <c r="AA348" t="s">
        <v>6979</v>
      </c>
      <c r="AB348" t="s">
        <v>6980</v>
      </c>
      <c r="AC348" t="s">
        <v>12428</v>
      </c>
    </row>
    <row r="349" spans="1:29">
      <c r="A349" t="s">
        <v>7021</v>
      </c>
      <c r="B349" t="s">
        <v>7022</v>
      </c>
      <c r="C349" t="s">
        <v>15052</v>
      </c>
      <c r="D349" t="str">
        <f t="shared" si="35"/>
        <v>ImmersionRods</v>
      </c>
      <c r="E349" t="s">
        <v>11689</v>
      </c>
      <c r="F349" t="str">
        <f>SUBSTITUTE(E349," and "," and ")</f>
        <v>Home and Kitchen</v>
      </c>
      <c r="G349" t="s">
        <v>12379</v>
      </c>
      <c r="H349" t="s">
        <v>12408</v>
      </c>
      <c r="I349" t="s">
        <v>10587</v>
      </c>
      <c r="K349">
        <v>719</v>
      </c>
      <c r="L349" s="2">
        <v>1295</v>
      </c>
      <c r="M349" s="12" t="str">
        <f t="shared" si="36"/>
        <v>&gt;500</v>
      </c>
      <c r="N349" s="2">
        <f t="shared" si="37"/>
        <v>22297310</v>
      </c>
      <c r="O349" s="1">
        <v>0.44</v>
      </c>
      <c r="P349" s="9">
        <f t="shared" si="38"/>
        <v>0</v>
      </c>
      <c r="Q349">
        <v>4.2</v>
      </c>
      <c r="R349" s="12">
        <f t="shared" si="39"/>
        <v>4</v>
      </c>
      <c r="S349" s="4">
        <v>17218</v>
      </c>
      <c r="T349" s="12" t="str">
        <f t="shared" si="40"/>
        <v>Above</v>
      </c>
      <c r="U349" s="4">
        <f t="shared" si="41"/>
        <v>68872</v>
      </c>
      <c r="V349" t="s">
        <v>12440</v>
      </c>
      <c r="W349" t="s">
        <v>7023</v>
      </c>
      <c r="X349" t="s">
        <v>7024</v>
      </c>
      <c r="Y349" t="s">
        <v>7025</v>
      </c>
      <c r="Z349" t="s">
        <v>7026</v>
      </c>
      <c r="AA349" t="s">
        <v>12441</v>
      </c>
      <c r="AB349" t="s">
        <v>7027</v>
      </c>
      <c r="AC349" t="s">
        <v>12442</v>
      </c>
    </row>
    <row r="350" spans="1:29">
      <c r="A350" t="s">
        <v>7695</v>
      </c>
      <c r="B350" t="s">
        <v>7696</v>
      </c>
      <c r="C350" t="s">
        <v>15052</v>
      </c>
      <c r="D350" t="str">
        <f t="shared" si="35"/>
        <v>ImmersionRods</v>
      </c>
      <c r="E350" t="s">
        <v>11689</v>
      </c>
      <c r="F350" t="str">
        <f>SUBSTITUTE(E350," and "," and ")</f>
        <v>Home and Kitchen</v>
      </c>
      <c r="G350" t="s">
        <v>12379</v>
      </c>
      <c r="H350" t="s">
        <v>12408</v>
      </c>
      <c r="I350" t="s">
        <v>10587</v>
      </c>
      <c r="K350">
        <v>610</v>
      </c>
      <c r="L350">
        <v>825</v>
      </c>
      <c r="M350" s="12" t="str">
        <f t="shared" si="36"/>
        <v>&gt;500</v>
      </c>
      <c r="N350" s="2">
        <f t="shared" si="37"/>
        <v>10861125</v>
      </c>
      <c r="O350" s="1">
        <v>0.26</v>
      </c>
      <c r="P350" s="9">
        <f t="shared" si="38"/>
        <v>0</v>
      </c>
      <c r="Q350">
        <v>4.0999999999999996</v>
      </c>
      <c r="R350" s="12">
        <f t="shared" si="39"/>
        <v>4</v>
      </c>
      <c r="S350" s="4">
        <v>13165</v>
      </c>
      <c r="T350" s="12" t="str">
        <f t="shared" si="40"/>
        <v>Above</v>
      </c>
      <c r="U350" s="4">
        <f t="shared" si="41"/>
        <v>52660</v>
      </c>
      <c r="V350" t="s">
        <v>7697</v>
      </c>
      <c r="W350" t="s">
        <v>7698</v>
      </c>
      <c r="X350" t="s">
        <v>7699</v>
      </c>
      <c r="Y350" t="s">
        <v>7700</v>
      </c>
      <c r="Z350" t="s">
        <v>7701</v>
      </c>
      <c r="AA350" t="s">
        <v>7702</v>
      </c>
      <c r="AB350" t="s">
        <v>7703</v>
      </c>
      <c r="AC350" t="s">
        <v>12591</v>
      </c>
    </row>
    <row r="351" spans="1:29">
      <c r="A351" t="s">
        <v>8654</v>
      </c>
      <c r="B351" t="s">
        <v>12804</v>
      </c>
      <c r="C351" t="s">
        <v>15052</v>
      </c>
      <c r="D351" t="str">
        <f t="shared" si="35"/>
        <v>ImmersionRods</v>
      </c>
      <c r="E351" t="s">
        <v>11689</v>
      </c>
      <c r="F351" t="str">
        <f>SUBSTITUTE(E351," and "," and ")</f>
        <v>Home and Kitchen</v>
      </c>
      <c r="G351" t="s">
        <v>12379</v>
      </c>
      <c r="H351" t="s">
        <v>12408</v>
      </c>
      <c r="I351" t="s">
        <v>10587</v>
      </c>
      <c r="K351">
        <v>999</v>
      </c>
      <c r="L351" s="2">
        <v>1075</v>
      </c>
      <c r="M351" s="12" t="str">
        <f t="shared" si="36"/>
        <v>&gt;500</v>
      </c>
      <c r="N351" s="2">
        <f t="shared" si="37"/>
        <v>9970625</v>
      </c>
      <c r="O351" s="1">
        <v>7.0000000000000007E-2</v>
      </c>
      <c r="P351" s="9">
        <f t="shared" si="38"/>
        <v>0</v>
      </c>
      <c r="Q351">
        <v>4.0999999999999996</v>
      </c>
      <c r="R351" s="12">
        <f t="shared" si="39"/>
        <v>4</v>
      </c>
      <c r="S351" s="4">
        <v>9275</v>
      </c>
      <c r="T351" s="12" t="str">
        <f t="shared" si="40"/>
        <v>Above</v>
      </c>
      <c r="U351" s="4">
        <f t="shared" si="41"/>
        <v>37100</v>
      </c>
      <c r="V351" t="s">
        <v>8655</v>
      </c>
      <c r="W351" t="s">
        <v>8656</v>
      </c>
      <c r="X351" t="s">
        <v>8657</v>
      </c>
      <c r="Y351" t="s">
        <v>8658</v>
      </c>
      <c r="Z351" t="s">
        <v>12805</v>
      </c>
      <c r="AA351" t="s">
        <v>8659</v>
      </c>
      <c r="AB351" t="s">
        <v>8660</v>
      </c>
      <c r="AC351" t="s">
        <v>12806</v>
      </c>
    </row>
    <row r="352" spans="1:29">
      <c r="A352" t="s">
        <v>8422</v>
      </c>
      <c r="B352" t="s">
        <v>8423</v>
      </c>
      <c r="C352" t="s">
        <v>15052</v>
      </c>
      <c r="D352" t="str">
        <f t="shared" si="35"/>
        <v>ImmersionRods</v>
      </c>
      <c r="E352" t="s">
        <v>11689</v>
      </c>
      <c r="F352" t="str">
        <f>SUBSTITUTE(E352," and "," and ")</f>
        <v>Home and Kitchen</v>
      </c>
      <c r="G352" t="s">
        <v>12379</v>
      </c>
      <c r="H352" t="s">
        <v>12408</v>
      </c>
      <c r="I352" t="s">
        <v>10587</v>
      </c>
      <c r="K352">
        <v>510</v>
      </c>
      <c r="L352">
        <v>640</v>
      </c>
      <c r="M352" s="12" t="str">
        <f t="shared" si="36"/>
        <v>&gt;500</v>
      </c>
      <c r="N352" s="2">
        <f t="shared" si="37"/>
        <v>4626560</v>
      </c>
      <c r="O352" s="1">
        <v>0.2</v>
      </c>
      <c r="P352" s="9">
        <f t="shared" si="38"/>
        <v>0</v>
      </c>
      <c r="Q352">
        <v>4.0999999999999996</v>
      </c>
      <c r="R352" s="12">
        <f t="shared" si="39"/>
        <v>4</v>
      </c>
      <c r="S352" s="4">
        <v>7229</v>
      </c>
      <c r="T352" s="12" t="str">
        <f t="shared" si="40"/>
        <v>Above</v>
      </c>
      <c r="U352" s="4">
        <f t="shared" si="41"/>
        <v>28916</v>
      </c>
      <c r="V352" t="s">
        <v>8424</v>
      </c>
      <c r="W352" t="s">
        <v>8425</v>
      </c>
      <c r="X352" t="s">
        <v>8426</v>
      </c>
      <c r="Y352" t="s">
        <v>8427</v>
      </c>
      <c r="Z352" t="s">
        <v>8428</v>
      </c>
      <c r="AA352" t="s">
        <v>12746</v>
      </c>
      <c r="AB352" t="s">
        <v>8429</v>
      </c>
      <c r="AC352" t="s">
        <v>12747</v>
      </c>
    </row>
    <row r="353" spans="1:29">
      <c r="A353" t="s">
        <v>9340</v>
      </c>
      <c r="B353" t="s">
        <v>9341</v>
      </c>
      <c r="C353" t="s">
        <v>15052</v>
      </c>
      <c r="D353" t="str">
        <f t="shared" si="35"/>
        <v>ImmersionRods</v>
      </c>
      <c r="E353" t="s">
        <v>11689</v>
      </c>
      <c r="F353" t="str">
        <f>SUBSTITUTE(E353," and "," and ")</f>
        <v>Home and Kitchen</v>
      </c>
      <c r="G353" t="s">
        <v>12379</v>
      </c>
      <c r="H353" t="s">
        <v>12408</v>
      </c>
      <c r="I353" t="s">
        <v>10587</v>
      </c>
      <c r="K353">
        <v>640</v>
      </c>
      <c r="L353" s="2">
        <v>1020</v>
      </c>
      <c r="M353" s="12" t="str">
        <f t="shared" si="36"/>
        <v>&gt;500</v>
      </c>
      <c r="N353" s="2">
        <f t="shared" si="37"/>
        <v>5160180</v>
      </c>
      <c r="O353" s="1">
        <v>0.37</v>
      </c>
      <c r="P353" s="9">
        <f t="shared" si="38"/>
        <v>0</v>
      </c>
      <c r="Q353">
        <v>4.0999999999999996</v>
      </c>
      <c r="R353" s="12">
        <f t="shared" si="39"/>
        <v>4</v>
      </c>
      <c r="S353" s="4">
        <v>5059</v>
      </c>
      <c r="T353" s="12" t="str">
        <f t="shared" si="40"/>
        <v>Above</v>
      </c>
      <c r="U353" s="4">
        <f t="shared" si="41"/>
        <v>20236</v>
      </c>
      <c r="V353" t="s">
        <v>9342</v>
      </c>
      <c r="W353" t="s">
        <v>9343</v>
      </c>
      <c r="X353" t="s">
        <v>9344</v>
      </c>
      <c r="Y353" t="s">
        <v>9345</v>
      </c>
      <c r="Z353" t="s">
        <v>9346</v>
      </c>
      <c r="AA353" t="s">
        <v>9347</v>
      </c>
      <c r="AB353" t="s">
        <v>9348</v>
      </c>
      <c r="AC353" t="s">
        <v>12947</v>
      </c>
    </row>
    <row r="354" spans="1:29">
      <c r="A354" t="s">
        <v>7395</v>
      </c>
      <c r="B354" t="s">
        <v>7396</v>
      </c>
      <c r="C354" t="s">
        <v>15052</v>
      </c>
      <c r="D354" t="str">
        <f t="shared" si="35"/>
        <v>ImmersionRods</v>
      </c>
      <c r="E354" t="s">
        <v>11689</v>
      </c>
      <c r="F354" t="str">
        <f>SUBSTITUTE(E354," and "," and ")</f>
        <v>Home and Kitchen</v>
      </c>
      <c r="G354" t="s">
        <v>12379</v>
      </c>
      <c r="H354" t="s">
        <v>12408</v>
      </c>
      <c r="I354" t="s">
        <v>10587</v>
      </c>
      <c r="K354">
        <v>653</v>
      </c>
      <c r="L354" s="2">
        <v>1020</v>
      </c>
      <c r="M354" s="12" t="str">
        <f t="shared" si="36"/>
        <v>&gt;500</v>
      </c>
      <c r="N354" s="2">
        <f t="shared" si="37"/>
        <v>3433320</v>
      </c>
      <c r="O354" s="1">
        <v>0.36</v>
      </c>
      <c r="P354" s="9">
        <f t="shared" si="38"/>
        <v>0</v>
      </c>
      <c r="Q354">
        <v>4.0999999999999996</v>
      </c>
      <c r="R354" s="12">
        <f t="shared" si="39"/>
        <v>4</v>
      </c>
      <c r="S354" s="4">
        <v>3366</v>
      </c>
      <c r="T354" s="12" t="str">
        <f t="shared" si="40"/>
        <v>Above</v>
      </c>
      <c r="U354" s="4">
        <f t="shared" si="41"/>
        <v>13464</v>
      </c>
      <c r="V354" t="s">
        <v>12528</v>
      </c>
      <c r="W354" t="s">
        <v>7397</v>
      </c>
      <c r="X354" t="s">
        <v>7398</v>
      </c>
      <c r="Y354" t="s">
        <v>7399</v>
      </c>
      <c r="Z354" t="s">
        <v>7400</v>
      </c>
      <c r="AA354" t="s">
        <v>10419</v>
      </c>
      <c r="AB354" t="s">
        <v>7401</v>
      </c>
      <c r="AC354" t="s">
        <v>12529</v>
      </c>
    </row>
    <row r="355" spans="1:29">
      <c r="A355" t="s">
        <v>9575</v>
      </c>
      <c r="B355" t="s">
        <v>9576</v>
      </c>
      <c r="C355" t="s">
        <v>15052</v>
      </c>
      <c r="D355" t="str">
        <f t="shared" si="35"/>
        <v>ImmersionRods</v>
      </c>
      <c r="E355" t="s">
        <v>11689</v>
      </c>
      <c r="F355" t="str">
        <f>SUBSTITUTE(E355," and "," and ")</f>
        <v>Home and Kitchen</v>
      </c>
      <c r="G355" t="s">
        <v>12379</v>
      </c>
      <c r="H355" t="s">
        <v>12408</v>
      </c>
      <c r="I355" t="s">
        <v>10587</v>
      </c>
      <c r="K355">
        <v>335</v>
      </c>
      <c r="L355">
        <v>510</v>
      </c>
      <c r="M355" s="12" t="str">
        <f t="shared" si="36"/>
        <v>&gt;500</v>
      </c>
      <c r="N355" s="2">
        <f t="shared" si="37"/>
        <v>1629450</v>
      </c>
      <c r="O355" s="1">
        <v>0.34</v>
      </c>
      <c r="P355" s="9">
        <f t="shared" si="38"/>
        <v>0</v>
      </c>
      <c r="Q355">
        <v>3.8</v>
      </c>
      <c r="R355" s="12">
        <f t="shared" si="39"/>
        <v>4</v>
      </c>
      <c r="S355" s="4">
        <v>3195</v>
      </c>
      <c r="T355" s="12" t="str">
        <f t="shared" si="40"/>
        <v>Above</v>
      </c>
      <c r="U355" s="4">
        <f t="shared" si="41"/>
        <v>12780</v>
      </c>
      <c r="V355" t="s">
        <v>9577</v>
      </c>
      <c r="W355" t="s">
        <v>9578</v>
      </c>
      <c r="X355" t="s">
        <v>9579</v>
      </c>
      <c r="Y355" t="s">
        <v>9580</v>
      </c>
      <c r="Z355" t="s">
        <v>9581</v>
      </c>
      <c r="AA355" t="s">
        <v>9582</v>
      </c>
      <c r="AB355" t="s">
        <v>9583</v>
      </c>
      <c r="AC355" t="s">
        <v>12993</v>
      </c>
    </row>
    <row r="356" spans="1:29">
      <c r="A356" t="s">
        <v>8879</v>
      </c>
      <c r="B356" t="s">
        <v>8880</v>
      </c>
      <c r="C356" t="s">
        <v>15052</v>
      </c>
      <c r="D356" t="str">
        <f t="shared" si="35"/>
        <v>ImmersionRods</v>
      </c>
      <c r="E356" t="s">
        <v>11689</v>
      </c>
      <c r="F356" t="str">
        <f>SUBSTITUTE(E356," and "," and ")</f>
        <v>Home and Kitchen</v>
      </c>
      <c r="G356" t="s">
        <v>12379</v>
      </c>
      <c r="H356" t="s">
        <v>12408</v>
      </c>
      <c r="I356" t="s">
        <v>10587</v>
      </c>
      <c r="K356" s="2">
        <v>1499</v>
      </c>
      <c r="L356" s="2">
        <v>3500</v>
      </c>
      <c r="M356" s="12" t="str">
        <f t="shared" si="36"/>
        <v>&gt;500</v>
      </c>
      <c r="N356" s="2">
        <f t="shared" si="37"/>
        <v>1060500</v>
      </c>
      <c r="O356" s="1">
        <v>0.56999999999999995</v>
      </c>
      <c r="P356" s="9">
        <f t="shared" si="38"/>
        <v>1</v>
      </c>
      <c r="Q356">
        <v>4.0999999999999996</v>
      </c>
      <c r="R356" s="12">
        <f t="shared" si="39"/>
        <v>4</v>
      </c>
      <c r="S356" s="4">
        <v>303</v>
      </c>
      <c r="T356" s="12" t="str">
        <f t="shared" si="40"/>
        <v>Below</v>
      </c>
      <c r="U356" s="4">
        <f t="shared" si="41"/>
        <v>1212</v>
      </c>
      <c r="V356" t="s">
        <v>12850</v>
      </c>
      <c r="W356" t="s">
        <v>8881</v>
      </c>
      <c r="X356" t="s">
        <v>8882</v>
      </c>
      <c r="Y356" t="s">
        <v>8883</v>
      </c>
      <c r="Z356" t="s">
        <v>8884</v>
      </c>
      <c r="AA356" t="s">
        <v>12851</v>
      </c>
      <c r="AB356" t="s">
        <v>8885</v>
      </c>
      <c r="AC356" t="s">
        <v>12852</v>
      </c>
    </row>
    <row r="357" spans="1:29">
      <c r="A357" t="s">
        <v>6812</v>
      </c>
      <c r="B357" t="s">
        <v>6813</v>
      </c>
      <c r="C357" t="s">
        <v>15015</v>
      </c>
      <c r="D357" t="str">
        <f t="shared" si="35"/>
        <v>InductionCooktop</v>
      </c>
      <c r="E357" t="s">
        <v>11689</v>
      </c>
      <c r="F357" t="str">
        <f>SUBSTITUTE(E357," and "," and ")</f>
        <v>Home and Kitchen</v>
      </c>
      <c r="G357" t="s">
        <v>12374</v>
      </c>
      <c r="H357" t="s">
        <v>10572</v>
      </c>
      <c r="I357" t="s">
        <v>10581</v>
      </c>
      <c r="K357" s="2">
        <v>1699</v>
      </c>
      <c r="L357" s="2">
        <v>3193</v>
      </c>
      <c r="M357" s="12" t="str">
        <f t="shared" si="36"/>
        <v>&gt;500</v>
      </c>
      <c r="N357" s="2">
        <f t="shared" si="37"/>
        <v>172524176</v>
      </c>
      <c r="O357" s="1">
        <v>0.47</v>
      </c>
      <c r="P357" s="9">
        <f t="shared" si="38"/>
        <v>0</v>
      </c>
      <c r="Q357">
        <v>3.8</v>
      </c>
      <c r="R357" s="12">
        <f t="shared" si="39"/>
        <v>4</v>
      </c>
      <c r="S357" s="4">
        <v>54032</v>
      </c>
      <c r="T357" s="12" t="str">
        <f t="shared" si="40"/>
        <v>Above</v>
      </c>
      <c r="U357" s="4">
        <f t="shared" si="41"/>
        <v>216128</v>
      </c>
      <c r="V357" t="s">
        <v>6814</v>
      </c>
      <c r="W357" t="s">
        <v>6815</v>
      </c>
      <c r="X357" t="s">
        <v>6816</v>
      </c>
      <c r="Y357" t="s">
        <v>6817</v>
      </c>
      <c r="Z357" t="s">
        <v>6818</v>
      </c>
      <c r="AA357" t="s">
        <v>6819</v>
      </c>
      <c r="AB357" t="s">
        <v>6820</v>
      </c>
      <c r="AC357" t="s">
        <v>12397</v>
      </c>
    </row>
    <row r="358" spans="1:29">
      <c r="A358" t="s">
        <v>7075</v>
      </c>
      <c r="B358" t="s">
        <v>7076</v>
      </c>
      <c r="C358" t="s">
        <v>15015</v>
      </c>
      <c r="D358" t="str">
        <f t="shared" si="35"/>
        <v>InductionCooktop</v>
      </c>
      <c r="E358" t="s">
        <v>11689</v>
      </c>
      <c r="F358" t="str">
        <f>SUBSTITUTE(E358," and "," and ")</f>
        <v>Home and Kitchen</v>
      </c>
      <c r="G358" t="s">
        <v>12374</v>
      </c>
      <c r="H358" t="s">
        <v>10572</v>
      </c>
      <c r="I358" t="s">
        <v>10581</v>
      </c>
      <c r="K358" s="2">
        <v>3229</v>
      </c>
      <c r="L358" s="2">
        <v>5295</v>
      </c>
      <c r="M358" s="12" t="str">
        <f t="shared" si="36"/>
        <v>&gt;500</v>
      </c>
      <c r="N358" s="2">
        <f t="shared" si="37"/>
        <v>210338580</v>
      </c>
      <c r="O358" s="1">
        <v>0.39</v>
      </c>
      <c r="P358" s="9">
        <f t="shared" si="38"/>
        <v>0</v>
      </c>
      <c r="Q358">
        <v>4.2</v>
      </c>
      <c r="R358" s="12">
        <f t="shared" si="39"/>
        <v>4</v>
      </c>
      <c r="S358" s="4">
        <v>39724</v>
      </c>
      <c r="T358" s="12" t="str">
        <f t="shared" si="40"/>
        <v>Above</v>
      </c>
      <c r="U358" s="4">
        <f t="shared" si="41"/>
        <v>158896</v>
      </c>
      <c r="V358" t="s">
        <v>12457</v>
      </c>
      <c r="W358" t="s">
        <v>7077</v>
      </c>
      <c r="X358" t="s">
        <v>7078</v>
      </c>
      <c r="Y358" t="s">
        <v>7079</v>
      </c>
      <c r="Z358" t="s">
        <v>7080</v>
      </c>
      <c r="AA358" t="s">
        <v>7081</v>
      </c>
      <c r="AB358" t="s">
        <v>7082</v>
      </c>
      <c r="AC358" t="s">
        <v>12458</v>
      </c>
    </row>
    <row r="359" spans="1:29">
      <c r="A359" t="s">
        <v>6988</v>
      </c>
      <c r="B359" t="s">
        <v>6989</v>
      </c>
      <c r="C359" t="s">
        <v>15015</v>
      </c>
      <c r="D359" t="str">
        <f t="shared" si="35"/>
        <v>InductionCooktop</v>
      </c>
      <c r="E359" t="s">
        <v>11689</v>
      </c>
      <c r="F359" t="str">
        <f>SUBSTITUTE(E359," and "," and ")</f>
        <v>Home and Kitchen</v>
      </c>
      <c r="G359" t="s">
        <v>12374</v>
      </c>
      <c r="H359" t="s">
        <v>10572</v>
      </c>
      <c r="I359" t="s">
        <v>10581</v>
      </c>
      <c r="K359" s="2">
        <v>2148</v>
      </c>
      <c r="L359" s="2">
        <v>3645</v>
      </c>
      <c r="M359" s="12" t="str">
        <f t="shared" si="36"/>
        <v>&gt;500</v>
      </c>
      <c r="N359" s="2">
        <f t="shared" si="37"/>
        <v>114409260</v>
      </c>
      <c r="O359" s="1">
        <v>0.41</v>
      </c>
      <c r="P359" s="9">
        <f t="shared" si="38"/>
        <v>0</v>
      </c>
      <c r="Q359">
        <v>4.0999999999999996</v>
      </c>
      <c r="R359" s="12">
        <f t="shared" si="39"/>
        <v>4</v>
      </c>
      <c r="S359" s="4">
        <v>31388</v>
      </c>
      <c r="T359" s="12" t="str">
        <f t="shared" si="40"/>
        <v>Above</v>
      </c>
      <c r="U359" s="4">
        <f t="shared" si="41"/>
        <v>125552</v>
      </c>
      <c r="V359" t="s">
        <v>6990</v>
      </c>
      <c r="W359" t="s">
        <v>6991</v>
      </c>
      <c r="X359" t="s">
        <v>6992</v>
      </c>
      <c r="Y359" t="s">
        <v>6993</v>
      </c>
      <c r="Z359" t="s">
        <v>6994</v>
      </c>
      <c r="AA359" t="s">
        <v>6995</v>
      </c>
      <c r="AB359" t="s">
        <v>6996</v>
      </c>
      <c r="AC359" t="s">
        <v>12432</v>
      </c>
    </row>
    <row r="360" spans="1:29">
      <c r="A360" t="s">
        <v>7926</v>
      </c>
      <c r="B360" t="s">
        <v>7927</v>
      </c>
      <c r="C360" t="s">
        <v>15015</v>
      </c>
      <c r="D360" t="str">
        <f t="shared" si="35"/>
        <v>InductionCooktop</v>
      </c>
      <c r="E360" t="s">
        <v>11689</v>
      </c>
      <c r="F360" t="str">
        <f>SUBSTITUTE(E360," and "," and ")</f>
        <v>Home and Kitchen</v>
      </c>
      <c r="G360" t="s">
        <v>12374</v>
      </c>
      <c r="H360" t="s">
        <v>10572</v>
      </c>
      <c r="I360" t="s">
        <v>10581</v>
      </c>
      <c r="K360" s="2">
        <v>2698</v>
      </c>
      <c r="L360" s="2">
        <v>3945</v>
      </c>
      <c r="M360" s="12" t="str">
        <f t="shared" si="36"/>
        <v>&gt;500</v>
      </c>
      <c r="N360" s="2">
        <f t="shared" si="37"/>
        <v>59309130</v>
      </c>
      <c r="O360" s="1">
        <v>0.32</v>
      </c>
      <c r="P360" s="9">
        <f t="shared" si="38"/>
        <v>0</v>
      </c>
      <c r="Q360">
        <v>4</v>
      </c>
      <c r="R360" s="12">
        <f t="shared" si="39"/>
        <v>4</v>
      </c>
      <c r="S360" s="4">
        <v>15034</v>
      </c>
      <c r="T360" s="12" t="str">
        <f t="shared" si="40"/>
        <v>Above</v>
      </c>
      <c r="U360" s="4">
        <f t="shared" si="41"/>
        <v>60136</v>
      </c>
      <c r="V360" t="s">
        <v>7928</v>
      </c>
      <c r="W360" t="s">
        <v>7929</v>
      </c>
      <c r="X360" t="s">
        <v>7930</v>
      </c>
      <c r="Y360" t="s">
        <v>7931</v>
      </c>
      <c r="Z360" t="s">
        <v>7932</v>
      </c>
      <c r="AA360" t="s">
        <v>7933</v>
      </c>
      <c r="AB360" t="s">
        <v>7934</v>
      </c>
      <c r="AC360" t="s">
        <v>12638</v>
      </c>
    </row>
    <row r="361" spans="1:29">
      <c r="A361" t="s">
        <v>7837</v>
      </c>
      <c r="B361" t="s">
        <v>7838</v>
      </c>
      <c r="C361" t="s">
        <v>15015</v>
      </c>
      <c r="D361" t="str">
        <f t="shared" si="35"/>
        <v>InductionCooktop</v>
      </c>
      <c r="E361" t="s">
        <v>11689</v>
      </c>
      <c r="F361" t="str">
        <f>SUBSTITUTE(E361," and "," and ")</f>
        <v>Home and Kitchen</v>
      </c>
      <c r="G361" t="s">
        <v>12374</v>
      </c>
      <c r="H361" t="s">
        <v>10572</v>
      </c>
      <c r="I361" t="s">
        <v>10581</v>
      </c>
      <c r="K361" s="2">
        <v>2089</v>
      </c>
      <c r="L361" s="2">
        <v>4000</v>
      </c>
      <c r="M361" s="12" t="str">
        <f t="shared" si="36"/>
        <v>&gt;500</v>
      </c>
      <c r="N361" s="2">
        <f t="shared" si="37"/>
        <v>44796000</v>
      </c>
      <c r="O361" s="1">
        <v>0.48</v>
      </c>
      <c r="P361" s="9">
        <f t="shared" si="38"/>
        <v>0</v>
      </c>
      <c r="Q361">
        <v>4.2</v>
      </c>
      <c r="R361" s="12">
        <f t="shared" si="39"/>
        <v>4</v>
      </c>
      <c r="S361" s="4">
        <v>11199</v>
      </c>
      <c r="T361" s="12" t="str">
        <f t="shared" si="40"/>
        <v>Above</v>
      </c>
      <c r="U361" s="4">
        <f t="shared" si="41"/>
        <v>44796</v>
      </c>
      <c r="V361" t="s">
        <v>7839</v>
      </c>
      <c r="W361" t="s">
        <v>7840</v>
      </c>
      <c r="X361" t="s">
        <v>7841</v>
      </c>
      <c r="Y361" t="s">
        <v>7842</v>
      </c>
      <c r="Z361" t="s">
        <v>7843</v>
      </c>
      <c r="AA361" t="s">
        <v>7844</v>
      </c>
      <c r="AB361" t="s">
        <v>7845</v>
      </c>
      <c r="AC361" t="s">
        <v>12616</v>
      </c>
    </row>
    <row r="362" spans="1:29">
      <c r="A362" t="s">
        <v>7083</v>
      </c>
      <c r="B362" t="s">
        <v>7084</v>
      </c>
      <c r="C362" t="s">
        <v>15015</v>
      </c>
      <c r="D362" t="str">
        <f t="shared" si="35"/>
        <v>InductionCooktop</v>
      </c>
      <c r="E362" t="s">
        <v>11689</v>
      </c>
      <c r="F362" t="str">
        <f>SUBSTITUTE(E362," and "," and ")</f>
        <v>Home and Kitchen</v>
      </c>
      <c r="G362" t="s">
        <v>12374</v>
      </c>
      <c r="H362" t="s">
        <v>10572</v>
      </c>
      <c r="I362" t="s">
        <v>10581</v>
      </c>
      <c r="K362" s="2">
        <v>1799</v>
      </c>
      <c r="L362" s="2">
        <v>3595</v>
      </c>
      <c r="M362" s="12" t="str">
        <f t="shared" si="36"/>
        <v>&gt;500</v>
      </c>
      <c r="N362" s="2">
        <f t="shared" si="37"/>
        <v>35198645</v>
      </c>
      <c r="O362" s="1">
        <v>0.5</v>
      </c>
      <c r="P362" s="9">
        <f t="shared" si="38"/>
        <v>1</v>
      </c>
      <c r="Q362">
        <v>3.8</v>
      </c>
      <c r="R362" s="12">
        <f t="shared" si="39"/>
        <v>4</v>
      </c>
      <c r="S362" s="4">
        <v>9791</v>
      </c>
      <c r="T362" s="12" t="str">
        <f t="shared" si="40"/>
        <v>Above</v>
      </c>
      <c r="U362" s="4">
        <f t="shared" si="41"/>
        <v>39164</v>
      </c>
      <c r="V362" t="s">
        <v>7085</v>
      </c>
      <c r="W362" t="s">
        <v>7086</v>
      </c>
      <c r="X362" t="s">
        <v>7087</v>
      </c>
      <c r="Y362" t="s">
        <v>7088</v>
      </c>
      <c r="Z362" t="s">
        <v>12459</v>
      </c>
      <c r="AA362" t="s">
        <v>7089</v>
      </c>
      <c r="AB362" t="s">
        <v>7090</v>
      </c>
      <c r="AC362" t="s">
        <v>12460</v>
      </c>
    </row>
    <row r="363" spans="1:29">
      <c r="A363" t="s">
        <v>9972</v>
      </c>
      <c r="B363" t="s">
        <v>9973</v>
      </c>
      <c r="C363" t="s">
        <v>15015</v>
      </c>
      <c r="D363" t="str">
        <f t="shared" si="35"/>
        <v>InductionCooktop</v>
      </c>
      <c r="E363" t="s">
        <v>11689</v>
      </c>
      <c r="F363" t="str">
        <f>SUBSTITUTE(E363," and "," and ")</f>
        <v>Home and Kitchen</v>
      </c>
      <c r="G363" t="s">
        <v>12374</v>
      </c>
      <c r="H363" t="s">
        <v>10572</v>
      </c>
      <c r="I363" t="s">
        <v>10581</v>
      </c>
      <c r="K363" s="2">
        <v>3180</v>
      </c>
      <c r="L363" s="2">
        <v>5295</v>
      </c>
      <c r="M363" s="12" t="str">
        <f t="shared" si="36"/>
        <v>&gt;500</v>
      </c>
      <c r="N363" s="2">
        <f t="shared" si="37"/>
        <v>36636105</v>
      </c>
      <c r="O363" s="1">
        <v>0.4</v>
      </c>
      <c r="P363" s="9">
        <f t="shared" si="38"/>
        <v>0</v>
      </c>
      <c r="Q363">
        <v>4.2</v>
      </c>
      <c r="R363" s="12">
        <f t="shared" si="39"/>
        <v>4</v>
      </c>
      <c r="S363" s="4">
        <v>6919</v>
      </c>
      <c r="T363" s="12" t="str">
        <f t="shared" si="40"/>
        <v>Above</v>
      </c>
      <c r="U363" s="4">
        <f t="shared" si="41"/>
        <v>27676</v>
      </c>
      <c r="V363" t="s">
        <v>9974</v>
      </c>
      <c r="W363" t="s">
        <v>9975</v>
      </c>
      <c r="X363" t="s">
        <v>9976</v>
      </c>
      <c r="Y363" t="s">
        <v>9977</v>
      </c>
      <c r="Z363" t="s">
        <v>9978</v>
      </c>
      <c r="AA363" t="s">
        <v>9979</v>
      </c>
      <c r="AB363" t="s">
        <v>9980</v>
      </c>
      <c r="AC363" t="s">
        <v>13076</v>
      </c>
    </row>
    <row r="364" spans="1:29">
      <c r="A364" t="s">
        <v>8462</v>
      </c>
      <c r="B364" t="s">
        <v>8463</v>
      </c>
      <c r="C364" t="s">
        <v>15015</v>
      </c>
      <c r="D364" t="str">
        <f t="shared" si="35"/>
        <v>InductionCooktop</v>
      </c>
      <c r="E364" t="s">
        <v>11689</v>
      </c>
      <c r="F364" t="str">
        <f>SUBSTITUTE(E364," and "," and ")</f>
        <v>Home and Kitchen</v>
      </c>
      <c r="G364" t="s">
        <v>12374</v>
      </c>
      <c r="H364" t="s">
        <v>10572</v>
      </c>
      <c r="I364" t="s">
        <v>10581</v>
      </c>
      <c r="K364" s="2">
        <v>1999</v>
      </c>
      <c r="L364" s="2">
        <v>3300</v>
      </c>
      <c r="M364" s="12" t="str">
        <f t="shared" si="36"/>
        <v>&gt;500</v>
      </c>
      <c r="N364" s="2">
        <f t="shared" si="37"/>
        <v>2574000</v>
      </c>
      <c r="O364" s="1">
        <v>0.39</v>
      </c>
      <c r="P364" s="9">
        <f t="shared" si="38"/>
        <v>0</v>
      </c>
      <c r="Q364">
        <v>4.2</v>
      </c>
      <c r="R364" s="12">
        <f t="shared" si="39"/>
        <v>4</v>
      </c>
      <c r="S364" s="4">
        <v>780</v>
      </c>
      <c r="T364" s="12" t="str">
        <f t="shared" si="40"/>
        <v>Below</v>
      </c>
      <c r="U364" s="4">
        <f t="shared" si="41"/>
        <v>3120</v>
      </c>
      <c r="V364" t="s">
        <v>8464</v>
      </c>
      <c r="W364" t="s">
        <v>8465</v>
      </c>
      <c r="X364" t="s">
        <v>8466</v>
      </c>
      <c r="Y364" t="s">
        <v>8467</v>
      </c>
      <c r="Z364" t="s">
        <v>8468</v>
      </c>
      <c r="AA364" t="s">
        <v>8469</v>
      </c>
      <c r="AB364" t="s">
        <v>8470</v>
      </c>
      <c r="AC364" t="s">
        <v>12755</v>
      </c>
    </row>
    <row r="365" spans="1:29">
      <c r="A365" t="s">
        <v>10041</v>
      </c>
      <c r="B365" t="s">
        <v>10042</v>
      </c>
      <c r="C365" t="s">
        <v>15015</v>
      </c>
      <c r="D365" t="str">
        <f t="shared" si="35"/>
        <v>InductionCooktop</v>
      </c>
      <c r="E365" t="s">
        <v>11689</v>
      </c>
      <c r="F365" t="str">
        <f>SUBSTITUTE(E365," and "," and ")</f>
        <v>Home and Kitchen</v>
      </c>
      <c r="G365" t="s">
        <v>12374</v>
      </c>
      <c r="H365" t="s">
        <v>10572</v>
      </c>
      <c r="I365" t="s">
        <v>10581</v>
      </c>
      <c r="K365" s="2">
        <v>1601</v>
      </c>
      <c r="L365" s="2">
        <v>3890</v>
      </c>
      <c r="M365" s="12" t="str">
        <f t="shared" si="36"/>
        <v>&gt;500</v>
      </c>
      <c r="N365" s="2">
        <f t="shared" si="37"/>
        <v>606840</v>
      </c>
      <c r="O365" s="1">
        <v>0.59</v>
      </c>
      <c r="P365" s="9">
        <f t="shared" si="38"/>
        <v>1</v>
      </c>
      <c r="Q365">
        <v>4.2</v>
      </c>
      <c r="R365" s="12">
        <f t="shared" si="39"/>
        <v>4</v>
      </c>
      <c r="S365" s="4">
        <v>156</v>
      </c>
      <c r="T365" s="12" t="str">
        <f t="shared" si="40"/>
        <v>Below</v>
      </c>
      <c r="U365" s="4">
        <f t="shared" si="41"/>
        <v>624</v>
      </c>
      <c r="V365" t="s">
        <v>10043</v>
      </c>
      <c r="W365" t="s">
        <v>10044</v>
      </c>
      <c r="X365" t="s">
        <v>10045</v>
      </c>
      <c r="Y365" t="s">
        <v>10046</v>
      </c>
      <c r="Z365" t="s">
        <v>10047</v>
      </c>
      <c r="AA365" t="s">
        <v>10048</v>
      </c>
      <c r="AB365" t="s">
        <v>10049</v>
      </c>
      <c r="AC365" t="s">
        <v>13089</v>
      </c>
    </row>
    <row r="366" spans="1:29">
      <c r="A366" t="s">
        <v>9488</v>
      </c>
      <c r="B366" t="s">
        <v>9489</v>
      </c>
      <c r="C366" t="s">
        <v>15015</v>
      </c>
      <c r="D366" t="str">
        <f t="shared" si="35"/>
        <v>InductionCooktop</v>
      </c>
      <c r="E366" t="s">
        <v>11689</v>
      </c>
      <c r="F366" t="str">
        <f>SUBSTITUTE(E366," and "," and ")</f>
        <v>Home and Kitchen</v>
      </c>
      <c r="G366" t="s">
        <v>12374</v>
      </c>
      <c r="H366" t="s">
        <v>10572</v>
      </c>
      <c r="I366" t="s">
        <v>10581</v>
      </c>
      <c r="K366">
        <v>697</v>
      </c>
      <c r="L366" s="2">
        <v>1499</v>
      </c>
      <c r="M366" s="12" t="str">
        <f t="shared" si="36"/>
        <v>&gt;500</v>
      </c>
      <c r="N366" s="2">
        <f t="shared" si="37"/>
        <v>215856</v>
      </c>
      <c r="O366" s="1">
        <v>0.54</v>
      </c>
      <c r="P366" s="9">
        <f t="shared" si="38"/>
        <v>1</v>
      </c>
      <c r="Q366">
        <v>3.8</v>
      </c>
      <c r="R366" s="12">
        <f t="shared" si="39"/>
        <v>4</v>
      </c>
      <c r="S366" s="4">
        <v>144</v>
      </c>
      <c r="T366" s="12" t="str">
        <f t="shared" si="40"/>
        <v>Below</v>
      </c>
      <c r="U366" s="4">
        <f t="shared" si="41"/>
        <v>576</v>
      </c>
      <c r="V366" t="s">
        <v>9490</v>
      </c>
      <c r="W366" t="s">
        <v>9491</v>
      </c>
      <c r="X366" t="s">
        <v>9492</v>
      </c>
      <c r="Y366" t="s">
        <v>9493</v>
      </c>
      <c r="Z366" t="s">
        <v>9494</v>
      </c>
      <c r="AA366" t="s">
        <v>9495</v>
      </c>
      <c r="AB366" t="s">
        <v>9496</v>
      </c>
      <c r="AC366" t="s">
        <v>12979</v>
      </c>
    </row>
    <row r="367" spans="1:29">
      <c r="A367" t="s">
        <v>2505</v>
      </c>
      <c r="B367" t="s">
        <v>2506</v>
      </c>
      <c r="C367" t="s">
        <v>13773</v>
      </c>
      <c r="D367" t="str">
        <f t="shared" si="35"/>
        <v>In-Ear</v>
      </c>
      <c r="E367" t="s">
        <v>10430</v>
      </c>
      <c r="F367" t="str">
        <f>SUBSTITUTE(E367," and "," and ")</f>
        <v>Electronics</v>
      </c>
      <c r="G367" t="s">
        <v>11232</v>
      </c>
      <c r="H367" t="s">
        <v>10461</v>
      </c>
      <c r="I367" t="s">
        <v>10462</v>
      </c>
      <c r="K367">
        <v>349</v>
      </c>
      <c r="L367">
        <v>999</v>
      </c>
      <c r="M367" s="12" t="str">
        <f t="shared" si="36"/>
        <v>&gt;500</v>
      </c>
      <c r="N367" s="2">
        <f t="shared" si="37"/>
        <v>363349287</v>
      </c>
      <c r="O367" s="1">
        <v>0.65</v>
      </c>
      <c r="P367" s="9">
        <f t="shared" si="38"/>
        <v>1</v>
      </c>
      <c r="Q367">
        <v>4.0999999999999996</v>
      </c>
      <c r="R367" s="12">
        <f t="shared" si="39"/>
        <v>4</v>
      </c>
      <c r="S367" s="14">
        <v>363713</v>
      </c>
      <c r="T367" s="12" t="str">
        <f t="shared" si="40"/>
        <v>Above</v>
      </c>
      <c r="U367" s="4">
        <f t="shared" si="41"/>
        <v>1454852</v>
      </c>
      <c r="V367" t="s">
        <v>2507</v>
      </c>
      <c r="W367" t="s">
        <v>2508</v>
      </c>
      <c r="X367" t="s">
        <v>2509</v>
      </c>
      <c r="Y367" t="s">
        <v>2510</v>
      </c>
      <c r="Z367" t="s">
        <v>2511</v>
      </c>
      <c r="AA367" t="s">
        <v>2512</v>
      </c>
      <c r="AB367" t="s">
        <v>2513</v>
      </c>
      <c r="AC367" t="s">
        <v>11244</v>
      </c>
    </row>
    <row r="368" spans="1:29">
      <c r="A368" t="s">
        <v>2771</v>
      </c>
      <c r="B368" t="s">
        <v>2772</v>
      </c>
      <c r="C368" t="s">
        <v>13773</v>
      </c>
      <c r="D368" t="str">
        <f t="shared" si="35"/>
        <v>In-Ear</v>
      </c>
      <c r="E368" t="s">
        <v>10430</v>
      </c>
      <c r="F368" t="str">
        <f>SUBSTITUTE(E368," and "," and ")</f>
        <v>Electronics</v>
      </c>
      <c r="G368" t="s">
        <v>11232</v>
      </c>
      <c r="H368" t="s">
        <v>10461</v>
      </c>
      <c r="I368" t="s">
        <v>10462</v>
      </c>
      <c r="K368">
        <v>379</v>
      </c>
      <c r="L368">
        <v>999</v>
      </c>
      <c r="M368" s="12" t="str">
        <f t="shared" si="36"/>
        <v>&gt;500</v>
      </c>
      <c r="N368" s="2">
        <f t="shared" si="37"/>
        <v>363349287</v>
      </c>
      <c r="O368" s="1">
        <v>0.62</v>
      </c>
      <c r="P368" s="9">
        <f t="shared" si="38"/>
        <v>1</v>
      </c>
      <c r="Q368">
        <v>4.0999999999999996</v>
      </c>
      <c r="R368" s="12">
        <f t="shared" si="39"/>
        <v>4</v>
      </c>
      <c r="S368" s="14">
        <v>363713</v>
      </c>
      <c r="T368" s="12" t="str">
        <f t="shared" si="40"/>
        <v>Above</v>
      </c>
      <c r="U368" s="4">
        <f t="shared" si="41"/>
        <v>1454852</v>
      </c>
      <c r="V368" t="s">
        <v>2773</v>
      </c>
      <c r="W368" t="s">
        <v>2508</v>
      </c>
      <c r="X368" t="s">
        <v>2509</v>
      </c>
      <c r="Y368" t="s">
        <v>2510</v>
      </c>
      <c r="Z368" t="s">
        <v>2511</v>
      </c>
      <c r="AA368" t="s">
        <v>2512</v>
      </c>
      <c r="AB368" t="s">
        <v>2774</v>
      </c>
      <c r="AC368" t="s">
        <v>11325</v>
      </c>
    </row>
    <row r="369" spans="1:29">
      <c r="A369" t="s">
        <v>3798</v>
      </c>
      <c r="B369" t="s">
        <v>3799</v>
      </c>
      <c r="C369" t="s">
        <v>13773</v>
      </c>
      <c r="D369" t="str">
        <f t="shared" si="35"/>
        <v>In-Ear</v>
      </c>
      <c r="E369" t="s">
        <v>10430</v>
      </c>
      <c r="F369" t="str">
        <f>SUBSTITUTE(E369," and "," and ")</f>
        <v>Electronics</v>
      </c>
      <c r="G369" t="s">
        <v>11232</v>
      </c>
      <c r="H369" t="s">
        <v>10461</v>
      </c>
      <c r="I369" t="s">
        <v>10462</v>
      </c>
      <c r="K369">
        <v>365</v>
      </c>
      <c r="L369">
        <v>999</v>
      </c>
      <c r="M369" s="12" t="str">
        <f t="shared" si="36"/>
        <v>&gt;500</v>
      </c>
      <c r="N369" s="2">
        <f t="shared" si="37"/>
        <v>363347289</v>
      </c>
      <c r="O369" s="1">
        <v>0.63</v>
      </c>
      <c r="P369" s="9">
        <f t="shared" si="38"/>
        <v>1</v>
      </c>
      <c r="Q369">
        <v>4.0999999999999996</v>
      </c>
      <c r="R369" s="12">
        <f t="shared" si="39"/>
        <v>4</v>
      </c>
      <c r="S369" s="14">
        <v>363711</v>
      </c>
      <c r="T369" s="12" t="str">
        <f t="shared" si="40"/>
        <v>Above</v>
      </c>
      <c r="U369" s="4">
        <f t="shared" si="41"/>
        <v>1454844</v>
      </c>
      <c r="V369" t="s">
        <v>2773</v>
      </c>
      <c r="W369" t="s">
        <v>2508</v>
      </c>
      <c r="X369" t="s">
        <v>2509</v>
      </c>
      <c r="Y369" t="s">
        <v>2510</v>
      </c>
      <c r="Z369" t="s">
        <v>2511</v>
      </c>
      <c r="AA369" t="s">
        <v>2512</v>
      </c>
      <c r="AB369" t="s">
        <v>3800</v>
      </c>
      <c r="AC369" t="s">
        <v>11638</v>
      </c>
    </row>
    <row r="370" spans="1:29">
      <c r="A370" t="s">
        <v>4937</v>
      </c>
      <c r="B370" t="s">
        <v>4938</v>
      </c>
      <c r="C370" t="s">
        <v>13773</v>
      </c>
      <c r="D370" t="str">
        <f t="shared" si="35"/>
        <v>In-Ear</v>
      </c>
      <c r="E370" t="s">
        <v>10430</v>
      </c>
      <c r="F370" t="str">
        <f>SUBSTITUTE(E370," and "," and ")</f>
        <v>Electronics</v>
      </c>
      <c r="G370" t="s">
        <v>11232</v>
      </c>
      <c r="H370" t="s">
        <v>10461</v>
      </c>
      <c r="I370" t="s">
        <v>10462</v>
      </c>
      <c r="K370">
        <v>699</v>
      </c>
      <c r="L370">
        <v>999</v>
      </c>
      <c r="M370" s="12" t="str">
        <f t="shared" si="36"/>
        <v>&gt;500</v>
      </c>
      <c r="N370" s="2">
        <f t="shared" si="37"/>
        <v>272915811</v>
      </c>
      <c r="O370" s="1">
        <v>0.3</v>
      </c>
      <c r="P370" s="9">
        <f t="shared" si="38"/>
        <v>0</v>
      </c>
      <c r="Q370">
        <v>4.0999999999999996</v>
      </c>
      <c r="R370" s="12">
        <f t="shared" si="39"/>
        <v>4</v>
      </c>
      <c r="S370" s="14">
        <v>273189</v>
      </c>
      <c r="T370" s="12" t="str">
        <f t="shared" si="40"/>
        <v>Above</v>
      </c>
      <c r="U370" s="4">
        <f t="shared" si="41"/>
        <v>1092756</v>
      </c>
      <c r="V370" t="s">
        <v>4939</v>
      </c>
      <c r="W370" t="s">
        <v>4940</v>
      </c>
      <c r="X370" t="s">
        <v>4941</v>
      </c>
      <c r="Y370" t="s">
        <v>4942</v>
      </c>
      <c r="Z370" t="s">
        <v>4943</v>
      </c>
      <c r="AA370" t="s">
        <v>11918</v>
      </c>
      <c r="AB370" t="s">
        <v>4944</v>
      </c>
      <c r="AC370" t="s">
        <v>11919</v>
      </c>
    </row>
    <row r="371" spans="1:29">
      <c r="A371" t="s">
        <v>2466</v>
      </c>
      <c r="B371" t="s">
        <v>2467</v>
      </c>
      <c r="C371" t="s">
        <v>13773</v>
      </c>
      <c r="D371" t="str">
        <f t="shared" si="35"/>
        <v>In-Ear</v>
      </c>
      <c r="E371" t="s">
        <v>10430</v>
      </c>
      <c r="F371" t="str">
        <f>SUBSTITUTE(E371," and "," and ")</f>
        <v>Electronics</v>
      </c>
      <c r="G371" t="s">
        <v>11232</v>
      </c>
      <c r="H371" t="s">
        <v>10461</v>
      </c>
      <c r="I371" t="s">
        <v>10462</v>
      </c>
      <c r="K371">
        <v>599</v>
      </c>
      <c r="L371">
        <v>999</v>
      </c>
      <c r="M371" s="12" t="str">
        <f t="shared" si="36"/>
        <v>&gt;500</v>
      </c>
      <c r="N371" s="2">
        <f t="shared" si="37"/>
        <v>192397410</v>
      </c>
      <c r="O371" s="1">
        <v>0.4</v>
      </c>
      <c r="P371" s="9">
        <f t="shared" si="38"/>
        <v>0</v>
      </c>
      <c r="Q371">
        <v>4.0999999999999996</v>
      </c>
      <c r="R371" s="12">
        <f t="shared" si="39"/>
        <v>4</v>
      </c>
      <c r="S371" s="14">
        <v>192590</v>
      </c>
      <c r="T371" s="12" t="str">
        <f t="shared" si="40"/>
        <v>Above</v>
      </c>
      <c r="U371" s="4">
        <f t="shared" si="41"/>
        <v>770360</v>
      </c>
      <c r="V371" t="s">
        <v>2468</v>
      </c>
      <c r="W371" t="s">
        <v>2469</v>
      </c>
      <c r="X371" t="s">
        <v>2470</v>
      </c>
      <c r="Y371" t="s">
        <v>2471</v>
      </c>
      <c r="Z371" t="s">
        <v>2472</v>
      </c>
      <c r="AA371" t="s">
        <v>2473</v>
      </c>
      <c r="AB371" t="s">
        <v>2474</v>
      </c>
      <c r="AC371" t="s">
        <v>11233</v>
      </c>
    </row>
    <row r="372" spans="1:29">
      <c r="A372" t="s">
        <v>3178</v>
      </c>
      <c r="B372" t="s">
        <v>3179</v>
      </c>
      <c r="C372" t="s">
        <v>13773</v>
      </c>
      <c r="D372" t="str">
        <f t="shared" si="35"/>
        <v>In-Ear</v>
      </c>
      <c r="E372" t="s">
        <v>10430</v>
      </c>
      <c r="F372" t="str">
        <f>SUBSTITUTE(E372," and "," and ")</f>
        <v>Electronics</v>
      </c>
      <c r="G372" t="s">
        <v>11232</v>
      </c>
      <c r="H372" t="s">
        <v>10461</v>
      </c>
      <c r="I372" t="s">
        <v>10462</v>
      </c>
      <c r="K372">
        <v>599</v>
      </c>
      <c r="L372" s="2">
        <v>1299</v>
      </c>
      <c r="M372" s="12" t="str">
        <f t="shared" si="36"/>
        <v>&gt;500</v>
      </c>
      <c r="N372" s="2">
        <f t="shared" si="37"/>
        <v>250173111</v>
      </c>
      <c r="O372" s="1">
        <v>0.54</v>
      </c>
      <c r="P372" s="9">
        <f t="shared" si="38"/>
        <v>1</v>
      </c>
      <c r="Q372">
        <v>4.0999999999999996</v>
      </c>
      <c r="R372" s="12">
        <f t="shared" si="39"/>
        <v>4</v>
      </c>
      <c r="S372" s="14">
        <v>192589</v>
      </c>
      <c r="T372" s="12" t="str">
        <f t="shared" si="40"/>
        <v>Above</v>
      </c>
      <c r="U372" s="4">
        <f t="shared" si="41"/>
        <v>770356</v>
      </c>
      <c r="V372" t="s">
        <v>11453</v>
      </c>
      <c r="W372" t="s">
        <v>2469</v>
      </c>
      <c r="X372" t="s">
        <v>2470</v>
      </c>
      <c r="Y372" t="s">
        <v>2471</v>
      </c>
      <c r="Z372" t="s">
        <v>2472</v>
      </c>
      <c r="AA372" t="s">
        <v>2473</v>
      </c>
      <c r="AB372" t="s">
        <v>3180</v>
      </c>
      <c r="AC372" t="s">
        <v>11454</v>
      </c>
    </row>
    <row r="373" spans="1:29">
      <c r="A373" t="s">
        <v>2466</v>
      </c>
      <c r="B373" t="s">
        <v>2467</v>
      </c>
      <c r="C373" t="s">
        <v>13773</v>
      </c>
      <c r="D373" t="str">
        <f t="shared" si="35"/>
        <v>In-Ear</v>
      </c>
      <c r="E373" t="s">
        <v>10430</v>
      </c>
      <c r="F373" t="str">
        <f>SUBSTITUTE(E373," and "," and ")</f>
        <v>Electronics</v>
      </c>
      <c r="G373" t="s">
        <v>11232</v>
      </c>
      <c r="H373" t="s">
        <v>10461</v>
      </c>
      <c r="I373" t="s">
        <v>10462</v>
      </c>
      <c r="K373">
        <v>599</v>
      </c>
      <c r="L373">
        <v>999</v>
      </c>
      <c r="M373" s="12" t="str">
        <f t="shared" si="36"/>
        <v>&gt;500</v>
      </c>
      <c r="N373" s="2">
        <f t="shared" si="37"/>
        <v>192394413</v>
      </c>
      <c r="O373" s="1">
        <v>0.4</v>
      </c>
      <c r="P373" s="9">
        <f t="shared" si="38"/>
        <v>0</v>
      </c>
      <c r="Q373">
        <v>4.0999999999999996</v>
      </c>
      <c r="R373" s="12">
        <f t="shared" si="39"/>
        <v>4</v>
      </c>
      <c r="S373" s="14">
        <v>192587</v>
      </c>
      <c r="T373" s="12" t="str">
        <f t="shared" si="40"/>
        <v>Above</v>
      </c>
      <c r="U373" s="4">
        <f t="shared" si="41"/>
        <v>770348</v>
      </c>
      <c r="V373" t="s">
        <v>2468</v>
      </c>
      <c r="W373" t="s">
        <v>2469</v>
      </c>
      <c r="X373" t="s">
        <v>2470</v>
      </c>
      <c r="Y373" t="s">
        <v>2471</v>
      </c>
      <c r="Z373" t="s">
        <v>2472</v>
      </c>
      <c r="AA373" t="s">
        <v>2473</v>
      </c>
      <c r="AB373" t="s">
        <v>3879</v>
      </c>
      <c r="AC373" t="s">
        <v>11661</v>
      </c>
    </row>
    <row r="374" spans="1:29">
      <c r="A374" t="s">
        <v>3838</v>
      </c>
      <c r="B374" t="s">
        <v>11648</v>
      </c>
      <c r="C374" t="s">
        <v>13773</v>
      </c>
      <c r="D374" t="str">
        <f t="shared" si="35"/>
        <v>In-Ear</v>
      </c>
      <c r="E374" t="s">
        <v>10430</v>
      </c>
      <c r="F374" t="str">
        <f>SUBSTITUTE(E374," and "," and ")</f>
        <v>Electronics</v>
      </c>
      <c r="G374" t="s">
        <v>11232</v>
      </c>
      <c r="H374" t="s">
        <v>10461</v>
      </c>
      <c r="I374" t="s">
        <v>10462</v>
      </c>
      <c r="K374" s="2">
        <v>1299</v>
      </c>
      <c r="L374" s="2">
        <v>2990</v>
      </c>
      <c r="M374" s="12" t="str">
        <f t="shared" si="36"/>
        <v>&gt;500</v>
      </c>
      <c r="N374" s="2">
        <f t="shared" si="37"/>
        <v>541184020</v>
      </c>
      <c r="O374" s="1">
        <v>0.56999999999999995</v>
      </c>
      <c r="P374" s="9">
        <f t="shared" si="38"/>
        <v>1</v>
      </c>
      <c r="Q374">
        <v>3.8</v>
      </c>
      <c r="R374" s="12">
        <f t="shared" si="39"/>
        <v>4</v>
      </c>
      <c r="S374" s="14">
        <v>180998</v>
      </c>
      <c r="T374" s="12" t="str">
        <f t="shared" si="40"/>
        <v>Above</v>
      </c>
      <c r="U374" s="4">
        <f t="shared" si="41"/>
        <v>723992</v>
      </c>
      <c r="V374" t="s">
        <v>3839</v>
      </c>
      <c r="W374" t="s">
        <v>3840</v>
      </c>
      <c r="X374" t="s">
        <v>3841</v>
      </c>
      <c r="Y374" t="s">
        <v>3842</v>
      </c>
      <c r="Z374" t="s">
        <v>3843</v>
      </c>
      <c r="AA374" t="s">
        <v>11649</v>
      </c>
      <c r="AB374" t="s">
        <v>3844</v>
      </c>
      <c r="AC374" t="s">
        <v>11650</v>
      </c>
    </row>
    <row r="375" spans="1:29">
      <c r="A375" t="s">
        <v>2957</v>
      </c>
      <c r="B375" t="s">
        <v>2958</v>
      </c>
      <c r="C375" t="s">
        <v>13773</v>
      </c>
      <c r="D375" t="str">
        <f t="shared" si="35"/>
        <v>In-Ear</v>
      </c>
      <c r="E375" t="s">
        <v>10430</v>
      </c>
      <c r="F375" t="str">
        <f>SUBSTITUTE(E375," and "," and ")</f>
        <v>Electronics</v>
      </c>
      <c r="G375" t="s">
        <v>11232</v>
      </c>
      <c r="H375" t="s">
        <v>10461</v>
      </c>
      <c r="I375" t="s">
        <v>10462</v>
      </c>
      <c r="K375">
        <v>599</v>
      </c>
      <c r="L375" s="2">
        <v>1490</v>
      </c>
      <c r="M375" s="12" t="str">
        <f t="shared" si="36"/>
        <v>&gt;500</v>
      </c>
      <c r="N375" s="2">
        <f t="shared" si="37"/>
        <v>240901710</v>
      </c>
      <c r="O375" s="1">
        <v>0.6</v>
      </c>
      <c r="P375" s="9">
        <f t="shared" si="38"/>
        <v>1</v>
      </c>
      <c r="Q375">
        <v>4.0999999999999996</v>
      </c>
      <c r="R375" s="12">
        <f t="shared" si="39"/>
        <v>4</v>
      </c>
      <c r="S375" s="14">
        <v>161679</v>
      </c>
      <c r="T375" s="12" t="str">
        <f t="shared" si="40"/>
        <v>Above</v>
      </c>
      <c r="U375" s="4">
        <f t="shared" si="41"/>
        <v>646716</v>
      </c>
      <c r="V375" t="s">
        <v>2959</v>
      </c>
      <c r="W375" t="s">
        <v>2960</v>
      </c>
      <c r="X375" t="s">
        <v>2961</v>
      </c>
      <c r="Y375" t="s">
        <v>2962</v>
      </c>
      <c r="Z375" t="s">
        <v>2963</v>
      </c>
      <c r="AA375" t="s">
        <v>2964</v>
      </c>
      <c r="AB375" t="s">
        <v>2965</v>
      </c>
      <c r="AC375" t="s">
        <v>11386</v>
      </c>
    </row>
    <row r="376" spans="1:29">
      <c r="A376" t="s">
        <v>4119</v>
      </c>
      <c r="B376" t="s">
        <v>4120</v>
      </c>
      <c r="C376" t="s">
        <v>13773</v>
      </c>
      <c r="D376" t="str">
        <f t="shared" si="35"/>
        <v>In-Ear</v>
      </c>
      <c r="E376" t="s">
        <v>10430</v>
      </c>
      <c r="F376" t="str">
        <f>SUBSTITUTE(E376," and "," and ")</f>
        <v>Electronics</v>
      </c>
      <c r="G376" t="s">
        <v>11232</v>
      </c>
      <c r="H376" t="s">
        <v>10461</v>
      </c>
      <c r="I376" t="s">
        <v>10462</v>
      </c>
      <c r="K376">
        <v>455</v>
      </c>
      <c r="L376" s="2">
        <v>1490</v>
      </c>
      <c r="M376" s="12" t="str">
        <f t="shared" si="36"/>
        <v>&gt;500</v>
      </c>
      <c r="N376" s="2">
        <f t="shared" si="37"/>
        <v>240898730</v>
      </c>
      <c r="O376" s="1">
        <v>0.69</v>
      </c>
      <c r="P376" s="9">
        <f t="shared" si="38"/>
        <v>1</v>
      </c>
      <c r="Q376">
        <v>4.0999999999999996</v>
      </c>
      <c r="R376" s="12">
        <f t="shared" si="39"/>
        <v>4</v>
      </c>
      <c r="S376" s="14">
        <v>161677</v>
      </c>
      <c r="T376" s="12" t="str">
        <f t="shared" si="40"/>
        <v>Above</v>
      </c>
      <c r="U376" s="4">
        <f t="shared" si="41"/>
        <v>646708</v>
      </c>
      <c r="V376" t="s">
        <v>4121</v>
      </c>
      <c r="W376" t="s">
        <v>4122</v>
      </c>
      <c r="X376" t="s">
        <v>4123</v>
      </c>
      <c r="Y376" t="s">
        <v>4124</v>
      </c>
      <c r="Z376" t="s">
        <v>4125</v>
      </c>
      <c r="AA376" t="s">
        <v>4126</v>
      </c>
      <c r="AB376" t="s">
        <v>4127</v>
      </c>
      <c r="AC376" t="s">
        <v>11730</v>
      </c>
    </row>
    <row r="377" spans="1:29">
      <c r="A377" t="s">
        <v>3853</v>
      </c>
      <c r="B377" t="s">
        <v>3854</v>
      </c>
      <c r="C377" t="s">
        <v>13773</v>
      </c>
      <c r="D377" t="str">
        <f t="shared" si="35"/>
        <v>In-Ear</v>
      </c>
      <c r="E377" t="s">
        <v>10430</v>
      </c>
      <c r="F377" t="str">
        <f>SUBSTITUTE(E377," and "," and ")</f>
        <v>Electronics</v>
      </c>
      <c r="G377" t="s">
        <v>11232</v>
      </c>
      <c r="H377" t="s">
        <v>10461</v>
      </c>
      <c r="I377" t="s">
        <v>10462</v>
      </c>
      <c r="K377" s="2">
        <v>1399</v>
      </c>
      <c r="L377" s="2">
        <v>3990</v>
      </c>
      <c r="M377" s="12" t="str">
        <f t="shared" si="36"/>
        <v>&gt;500</v>
      </c>
      <c r="N377" s="2">
        <f t="shared" si="37"/>
        <v>565945590</v>
      </c>
      <c r="O377" s="1">
        <v>0.65</v>
      </c>
      <c r="P377" s="9">
        <f t="shared" si="38"/>
        <v>1</v>
      </c>
      <c r="Q377">
        <v>4.0999999999999996</v>
      </c>
      <c r="R377" s="12">
        <f t="shared" si="39"/>
        <v>4</v>
      </c>
      <c r="S377" s="14">
        <v>141841</v>
      </c>
      <c r="T377" s="12" t="str">
        <f t="shared" si="40"/>
        <v>Above</v>
      </c>
      <c r="U377" s="4">
        <f t="shared" si="41"/>
        <v>567364</v>
      </c>
      <c r="V377" t="s">
        <v>3855</v>
      </c>
      <c r="W377" t="s">
        <v>3856</v>
      </c>
      <c r="X377" t="s">
        <v>3857</v>
      </c>
      <c r="Y377" t="s">
        <v>3858</v>
      </c>
      <c r="Z377" t="s">
        <v>3859</v>
      </c>
      <c r="AA377" t="s">
        <v>11657</v>
      </c>
      <c r="AB377" t="s">
        <v>3860</v>
      </c>
      <c r="AC377" t="s">
        <v>11658</v>
      </c>
    </row>
    <row r="378" spans="1:29">
      <c r="A378" t="s">
        <v>3801</v>
      </c>
      <c r="B378" t="s">
        <v>3802</v>
      </c>
      <c r="C378" t="s">
        <v>13773</v>
      </c>
      <c r="D378" t="str">
        <f t="shared" si="35"/>
        <v>In-Ear</v>
      </c>
      <c r="E378" t="s">
        <v>10430</v>
      </c>
      <c r="F378" t="str">
        <f>SUBSTITUTE(E378," and "," and ")</f>
        <v>Electronics</v>
      </c>
      <c r="G378" t="s">
        <v>11232</v>
      </c>
      <c r="H378" t="s">
        <v>10461</v>
      </c>
      <c r="I378" t="s">
        <v>10462</v>
      </c>
      <c r="K378" s="2">
        <v>1499</v>
      </c>
      <c r="L378" s="2">
        <v>4490</v>
      </c>
      <c r="M378" s="12" t="str">
        <f t="shared" si="36"/>
        <v>&gt;500</v>
      </c>
      <c r="N378" s="2">
        <f t="shared" si="37"/>
        <v>614923460</v>
      </c>
      <c r="O378" s="1">
        <v>0.67</v>
      </c>
      <c r="P378" s="9">
        <f t="shared" si="38"/>
        <v>1</v>
      </c>
      <c r="Q378">
        <v>3.9</v>
      </c>
      <c r="R378" s="12">
        <f t="shared" si="39"/>
        <v>4</v>
      </c>
      <c r="S378" s="14">
        <v>136954</v>
      </c>
      <c r="T378" s="12" t="str">
        <f t="shared" si="40"/>
        <v>Above</v>
      </c>
      <c r="U378" s="4">
        <f t="shared" si="41"/>
        <v>547816</v>
      </c>
      <c r="V378" t="s">
        <v>3803</v>
      </c>
      <c r="W378" t="s">
        <v>3804</v>
      </c>
      <c r="X378" t="s">
        <v>3805</v>
      </c>
      <c r="Y378" t="s">
        <v>3806</v>
      </c>
      <c r="Z378" t="s">
        <v>3807</v>
      </c>
      <c r="AA378" t="s">
        <v>11639</v>
      </c>
      <c r="AB378" t="s">
        <v>3808</v>
      </c>
      <c r="AC378" t="s">
        <v>11640</v>
      </c>
    </row>
    <row r="379" spans="1:29">
      <c r="A379" t="s">
        <v>4304</v>
      </c>
      <c r="B379" t="s">
        <v>11770</v>
      </c>
      <c r="C379" t="s">
        <v>13773</v>
      </c>
      <c r="D379" t="str">
        <f t="shared" si="35"/>
        <v>In-Ear</v>
      </c>
      <c r="E379" t="s">
        <v>10430</v>
      </c>
      <c r="F379" t="str">
        <f>SUBSTITUTE(E379," and "," and ")</f>
        <v>Electronics</v>
      </c>
      <c r="G379" t="s">
        <v>11232</v>
      </c>
      <c r="H379" t="s">
        <v>10461</v>
      </c>
      <c r="I379" t="s">
        <v>10462</v>
      </c>
      <c r="K379">
        <v>429</v>
      </c>
      <c r="L379">
        <v>599</v>
      </c>
      <c r="M379" s="12" t="str">
        <f t="shared" si="36"/>
        <v>&gt;500</v>
      </c>
      <c r="N379" s="2">
        <f t="shared" si="37"/>
        <v>71560134</v>
      </c>
      <c r="O379" s="1">
        <v>0.28000000000000003</v>
      </c>
      <c r="P379" s="9">
        <f t="shared" si="38"/>
        <v>0</v>
      </c>
      <c r="Q379">
        <v>4.0999999999999996</v>
      </c>
      <c r="R379" s="12">
        <f t="shared" si="39"/>
        <v>4</v>
      </c>
      <c r="S379" s="14">
        <v>119466</v>
      </c>
      <c r="T379" s="12" t="str">
        <f t="shared" si="40"/>
        <v>Above</v>
      </c>
      <c r="U379" s="4">
        <f t="shared" si="41"/>
        <v>477864</v>
      </c>
      <c r="V379" t="s">
        <v>11771</v>
      </c>
      <c r="W379" t="s">
        <v>4305</v>
      </c>
      <c r="X379" t="s">
        <v>4306</v>
      </c>
      <c r="Y379" t="s">
        <v>4307</v>
      </c>
      <c r="Z379" t="s">
        <v>4308</v>
      </c>
      <c r="AA379" t="s">
        <v>10407</v>
      </c>
      <c r="AB379" t="s">
        <v>4309</v>
      </c>
      <c r="AC379" t="s">
        <v>11772</v>
      </c>
    </row>
    <row r="380" spans="1:29">
      <c r="A380" t="s">
        <v>4098</v>
      </c>
      <c r="B380" t="s">
        <v>11721</v>
      </c>
      <c r="C380" t="s">
        <v>13773</v>
      </c>
      <c r="D380" t="str">
        <f t="shared" si="35"/>
        <v>In-Ear</v>
      </c>
      <c r="E380" t="s">
        <v>10430</v>
      </c>
      <c r="F380" t="str">
        <f>SUBSTITUTE(E380," and "," and ")</f>
        <v>Electronics</v>
      </c>
      <c r="G380" t="s">
        <v>11232</v>
      </c>
      <c r="H380" t="s">
        <v>10461</v>
      </c>
      <c r="I380" t="s">
        <v>10462</v>
      </c>
      <c r="K380" s="2">
        <v>1499</v>
      </c>
      <c r="L380" s="2">
        <v>3990</v>
      </c>
      <c r="M380" s="12" t="str">
        <f t="shared" si="36"/>
        <v>&gt;500</v>
      </c>
      <c r="N380" s="2">
        <f t="shared" si="37"/>
        <v>438357360</v>
      </c>
      <c r="O380" s="1">
        <v>0.62</v>
      </c>
      <c r="P380" s="9">
        <f t="shared" si="38"/>
        <v>1</v>
      </c>
      <c r="Q380">
        <v>4.0999999999999996</v>
      </c>
      <c r="R380" s="12">
        <f t="shared" si="39"/>
        <v>4</v>
      </c>
      <c r="S380" s="14">
        <v>109864</v>
      </c>
      <c r="T380" s="12" t="str">
        <f t="shared" si="40"/>
        <v>Above</v>
      </c>
      <c r="U380" s="4">
        <f t="shared" si="41"/>
        <v>439456</v>
      </c>
      <c r="V380" t="s">
        <v>4099</v>
      </c>
      <c r="W380" t="s">
        <v>4100</v>
      </c>
      <c r="X380" t="s">
        <v>4101</v>
      </c>
      <c r="Y380" t="s">
        <v>4102</v>
      </c>
      <c r="Z380" t="s">
        <v>4103</v>
      </c>
      <c r="AA380" t="s">
        <v>11722</v>
      </c>
      <c r="AB380" t="s">
        <v>4104</v>
      </c>
      <c r="AC380" t="s">
        <v>11723</v>
      </c>
    </row>
    <row r="381" spans="1:29">
      <c r="A381" t="s">
        <v>4245</v>
      </c>
      <c r="B381" t="s">
        <v>11756</v>
      </c>
      <c r="C381" t="s">
        <v>13773</v>
      </c>
      <c r="D381" t="str">
        <f t="shared" si="35"/>
        <v>In-Ear</v>
      </c>
      <c r="E381" t="s">
        <v>10430</v>
      </c>
      <c r="F381" t="str">
        <f>SUBSTITUTE(E381," and "," and ")</f>
        <v>Electronics</v>
      </c>
      <c r="G381" t="s">
        <v>11232</v>
      </c>
      <c r="H381" t="s">
        <v>10461</v>
      </c>
      <c r="I381" t="s">
        <v>10462</v>
      </c>
      <c r="K381">
        <v>899</v>
      </c>
      <c r="L381" s="2">
        <v>4499</v>
      </c>
      <c r="M381" s="12" t="str">
        <f t="shared" si="36"/>
        <v>&gt;500</v>
      </c>
      <c r="N381" s="2">
        <f t="shared" si="37"/>
        <v>463630948</v>
      </c>
      <c r="O381" s="1">
        <v>0.8</v>
      </c>
      <c r="P381" s="9">
        <f t="shared" si="38"/>
        <v>1</v>
      </c>
      <c r="Q381">
        <v>3.8</v>
      </c>
      <c r="R381" s="12">
        <f t="shared" si="39"/>
        <v>4</v>
      </c>
      <c r="S381" s="14">
        <v>103052</v>
      </c>
      <c r="T381" s="12" t="str">
        <f t="shared" si="40"/>
        <v>Above</v>
      </c>
      <c r="U381" s="4">
        <f t="shared" si="41"/>
        <v>412208</v>
      </c>
      <c r="V381" t="s">
        <v>4246</v>
      </c>
      <c r="W381" t="s">
        <v>4247</v>
      </c>
      <c r="X381" t="s">
        <v>4248</v>
      </c>
      <c r="Y381" t="s">
        <v>4249</v>
      </c>
      <c r="Z381" t="s">
        <v>4250</v>
      </c>
      <c r="AA381" t="s">
        <v>11757</v>
      </c>
      <c r="AB381" t="s">
        <v>4251</v>
      </c>
      <c r="AC381" t="s">
        <v>11758</v>
      </c>
    </row>
    <row r="382" spans="1:29">
      <c r="A382" t="s">
        <v>6448</v>
      </c>
      <c r="B382" t="s">
        <v>6449</v>
      </c>
      <c r="C382" t="s">
        <v>13773</v>
      </c>
      <c r="D382" t="str">
        <f t="shared" si="35"/>
        <v>In-Ear</v>
      </c>
      <c r="E382" t="s">
        <v>10430</v>
      </c>
      <c r="F382" t="str">
        <f>SUBSTITUTE(E382," and "," and ")</f>
        <v>Electronics</v>
      </c>
      <c r="G382" t="s">
        <v>11232</v>
      </c>
      <c r="H382" t="s">
        <v>10461</v>
      </c>
      <c r="I382" t="s">
        <v>10462</v>
      </c>
      <c r="K382" s="2">
        <v>1490</v>
      </c>
      <c r="L382" s="2">
        <v>1990</v>
      </c>
      <c r="M382" s="12" t="str">
        <f t="shared" si="36"/>
        <v>&gt;500</v>
      </c>
      <c r="N382" s="2">
        <f t="shared" si="37"/>
        <v>195517500</v>
      </c>
      <c r="O382" s="1">
        <v>0.25</v>
      </c>
      <c r="P382" s="9">
        <f t="shared" si="38"/>
        <v>0</v>
      </c>
      <c r="Q382">
        <v>4.0999999999999996</v>
      </c>
      <c r="R382" s="12">
        <f t="shared" si="39"/>
        <v>4</v>
      </c>
      <c r="S382" s="14">
        <v>98250</v>
      </c>
      <c r="T382" s="12" t="str">
        <f t="shared" si="40"/>
        <v>Above</v>
      </c>
      <c r="U382" s="4">
        <f t="shared" si="41"/>
        <v>393000</v>
      </c>
      <c r="V382" t="s">
        <v>12296</v>
      </c>
      <c r="W382" t="s">
        <v>6450</v>
      </c>
      <c r="X382" t="s">
        <v>6451</v>
      </c>
      <c r="Y382" t="s">
        <v>6452</v>
      </c>
      <c r="Z382" t="s">
        <v>12297</v>
      </c>
      <c r="AA382" t="s">
        <v>12298</v>
      </c>
      <c r="AB382" t="s">
        <v>6453</v>
      </c>
      <c r="AC382" t="s">
        <v>12299</v>
      </c>
    </row>
    <row r="383" spans="1:29">
      <c r="A383" t="s">
        <v>3895</v>
      </c>
      <c r="B383" t="s">
        <v>11664</v>
      </c>
      <c r="C383" t="s">
        <v>13773</v>
      </c>
      <c r="D383" t="str">
        <f t="shared" si="35"/>
        <v>In-Ear</v>
      </c>
      <c r="E383" t="s">
        <v>10430</v>
      </c>
      <c r="F383" t="str">
        <f>SUBSTITUTE(E383," and "," and ")</f>
        <v>Electronics</v>
      </c>
      <c r="G383" t="s">
        <v>11232</v>
      </c>
      <c r="H383" t="s">
        <v>10461</v>
      </c>
      <c r="I383" t="s">
        <v>10462</v>
      </c>
      <c r="K383">
        <v>499</v>
      </c>
      <c r="L383">
        <v>999</v>
      </c>
      <c r="M383" s="12" t="str">
        <f t="shared" si="36"/>
        <v>&gt;500</v>
      </c>
      <c r="N383" s="2">
        <f t="shared" si="37"/>
        <v>92902005</v>
      </c>
      <c r="O383" s="1">
        <v>0.5</v>
      </c>
      <c r="P383" s="9">
        <f t="shared" si="38"/>
        <v>1</v>
      </c>
      <c r="Q383">
        <v>3.9</v>
      </c>
      <c r="R383" s="12">
        <f t="shared" si="39"/>
        <v>4</v>
      </c>
      <c r="S383" s="14">
        <v>92995</v>
      </c>
      <c r="T383" s="12" t="str">
        <f t="shared" si="40"/>
        <v>Above</v>
      </c>
      <c r="U383" s="4">
        <f t="shared" si="41"/>
        <v>371980</v>
      </c>
      <c r="V383" t="s">
        <v>3896</v>
      </c>
      <c r="W383" t="s">
        <v>3897</v>
      </c>
      <c r="X383" t="s">
        <v>3898</v>
      </c>
      <c r="Y383" t="s">
        <v>3899</v>
      </c>
      <c r="Z383" t="s">
        <v>3900</v>
      </c>
      <c r="AA383" t="s">
        <v>3901</v>
      </c>
      <c r="AB383" t="s">
        <v>3902</v>
      </c>
      <c r="AC383" t="s">
        <v>11665</v>
      </c>
    </row>
    <row r="384" spans="1:29">
      <c r="A384" t="s">
        <v>4005</v>
      </c>
      <c r="B384" t="s">
        <v>4006</v>
      </c>
      <c r="C384" t="s">
        <v>13773</v>
      </c>
      <c r="D384" t="str">
        <f t="shared" si="35"/>
        <v>In-Ear</v>
      </c>
      <c r="E384" t="s">
        <v>10430</v>
      </c>
      <c r="F384" t="str">
        <f>SUBSTITUTE(E384," and "," and ")</f>
        <v>Electronics</v>
      </c>
      <c r="G384" t="s">
        <v>11232</v>
      </c>
      <c r="H384" t="s">
        <v>10461</v>
      </c>
      <c r="I384" t="s">
        <v>10462</v>
      </c>
      <c r="K384">
        <v>449</v>
      </c>
      <c r="L384" s="2">
        <v>1290</v>
      </c>
      <c r="M384" s="12" t="str">
        <f t="shared" si="36"/>
        <v>&gt;500</v>
      </c>
      <c r="N384" s="2">
        <f t="shared" si="37"/>
        <v>118383300</v>
      </c>
      <c r="O384" s="1">
        <v>0.65</v>
      </c>
      <c r="P384" s="9">
        <f t="shared" si="38"/>
        <v>1</v>
      </c>
      <c r="Q384">
        <v>4.0999999999999996</v>
      </c>
      <c r="R384" s="12">
        <f t="shared" si="39"/>
        <v>4</v>
      </c>
      <c r="S384" s="14">
        <v>91770</v>
      </c>
      <c r="T384" s="12" t="str">
        <f t="shared" si="40"/>
        <v>Above</v>
      </c>
      <c r="U384" s="4">
        <f t="shared" si="41"/>
        <v>367080</v>
      </c>
      <c r="V384" t="s">
        <v>4007</v>
      </c>
      <c r="W384" t="s">
        <v>4008</v>
      </c>
      <c r="X384" t="s">
        <v>4009</v>
      </c>
      <c r="Y384" t="s">
        <v>4010</v>
      </c>
      <c r="Z384" t="s">
        <v>4011</v>
      </c>
      <c r="AA384" t="s">
        <v>4012</v>
      </c>
      <c r="AB384" t="s">
        <v>4013</v>
      </c>
      <c r="AC384" t="s">
        <v>11691</v>
      </c>
    </row>
    <row r="385" spans="1:29">
      <c r="A385" t="s">
        <v>4627</v>
      </c>
      <c r="B385" t="s">
        <v>11845</v>
      </c>
      <c r="C385" t="s">
        <v>13773</v>
      </c>
      <c r="D385" t="str">
        <f t="shared" si="35"/>
        <v>In-Ear</v>
      </c>
      <c r="E385" t="s">
        <v>10430</v>
      </c>
      <c r="F385" t="str">
        <f>SUBSTITUTE(E385," and "," and ")</f>
        <v>Electronics</v>
      </c>
      <c r="G385" t="s">
        <v>11232</v>
      </c>
      <c r="H385" t="s">
        <v>10461</v>
      </c>
      <c r="I385" t="s">
        <v>10462</v>
      </c>
      <c r="K385" s="2">
        <v>1499</v>
      </c>
      <c r="L385" s="2">
        <v>2999</v>
      </c>
      <c r="M385" s="12" t="str">
        <f t="shared" si="36"/>
        <v>&gt;500</v>
      </c>
      <c r="N385" s="2">
        <f t="shared" si="37"/>
        <v>263306202</v>
      </c>
      <c r="O385" s="1">
        <v>0.5</v>
      </c>
      <c r="P385" s="9">
        <f t="shared" si="38"/>
        <v>1</v>
      </c>
      <c r="Q385">
        <v>3.7</v>
      </c>
      <c r="R385" s="12">
        <f t="shared" si="39"/>
        <v>4</v>
      </c>
      <c r="S385" s="14">
        <v>87798</v>
      </c>
      <c r="T385" s="12" t="str">
        <f t="shared" si="40"/>
        <v>Above</v>
      </c>
      <c r="U385" s="4">
        <f t="shared" si="41"/>
        <v>351192</v>
      </c>
      <c r="V385" t="s">
        <v>4628</v>
      </c>
      <c r="W385" t="s">
        <v>4629</v>
      </c>
      <c r="X385" t="s">
        <v>4630</v>
      </c>
      <c r="Y385" t="s">
        <v>4631</v>
      </c>
      <c r="Z385" t="s">
        <v>4632</v>
      </c>
      <c r="AA385" t="s">
        <v>4633</v>
      </c>
      <c r="AB385" t="s">
        <v>4634</v>
      </c>
      <c r="AC385" t="s">
        <v>11846</v>
      </c>
    </row>
    <row r="386" spans="1:29">
      <c r="A386" t="s">
        <v>2855</v>
      </c>
      <c r="B386" t="s">
        <v>11351</v>
      </c>
      <c r="C386" t="s">
        <v>13773</v>
      </c>
      <c r="D386" t="str">
        <f t="shared" ref="D386:D449" si="42">TRIM(RIGHT(SUBSTITUTE(C386,"|",REPT(" ",99)),99))</f>
        <v>In-Ear</v>
      </c>
      <c r="E386" t="s">
        <v>10430</v>
      </c>
      <c r="F386" t="str">
        <f>SUBSTITUTE(E386," and "," and ")</f>
        <v>Electronics</v>
      </c>
      <c r="G386" t="s">
        <v>11232</v>
      </c>
      <c r="H386" t="s">
        <v>10461</v>
      </c>
      <c r="I386" t="s">
        <v>10462</v>
      </c>
      <c r="K386">
        <v>599</v>
      </c>
      <c r="L386" s="2">
        <v>1800</v>
      </c>
      <c r="M386" s="12" t="str">
        <f t="shared" ref="M386:M449" si="43">IF(L386&lt;200, "&lt;200", IF(L386&lt;=500, "200–500", "&gt;500"))</f>
        <v>&gt;500</v>
      </c>
      <c r="N386" s="2">
        <f t="shared" ref="N386:N449" si="44">L386*S386</f>
        <v>151192800</v>
      </c>
      <c r="O386" s="1">
        <v>0.67</v>
      </c>
      <c r="P386" s="9">
        <f t="shared" ref="P386:P449" si="45">COUNTIF(O386,"&gt;=0.5")</f>
        <v>1</v>
      </c>
      <c r="Q386">
        <v>3.5</v>
      </c>
      <c r="R386" s="12">
        <f t="shared" ref="R386:R449" si="46">ROUND(Q386,0)</f>
        <v>4</v>
      </c>
      <c r="S386" s="14">
        <v>83996</v>
      </c>
      <c r="T386" s="12" t="str">
        <f t="shared" ref="T386:T449" si="47">IF(S386&lt;1000, "Below", "Above")</f>
        <v>Above</v>
      </c>
      <c r="U386" s="4">
        <f t="shared" ref="U386:U449" si="48">R386*S386</f>
        <v>335984</v>
      </c>
      <c r="V386" t="s">
        <v>11352</v>
      </c>
      <c r="W386" t="s">
        <v>2856</v>
      </c>
      <c r="X386" t="s">
        <v>2857</v>
      </c>
      <c r="Y386" t="s">
        <v>2858</v>
      </c>
      <c r="Z386" t="s">
        <v>2859</v>
      </c>
      <c r="AA386" t="s">
        <v>2860</v>
      </c>
      <c r="AB386" t="s">
        <v>2861</v>
      </c>
      <c r="AC386" t="s">
        <v>11353</v>
      </c>
    </row>
    <row r="387" spans="1:29">
      <c r="A387" t="s">
        <v>3938</v>
      </c>
      <c r="B387" t="s">
        <v>3939</v>
      </c>
      <c r="C387" t="s">
        <v>13773</v>
      </c>
      <c r="D387" t="str">
        <f t="shared" si="42"/>
        <v>In-Ear</v>
      </c>
      <c r="E387" t="s">
        <v>10430</v>
      </c>
      <c r="F387" t="str">
        <f>SUBSTITUTE(E387," and "," and ")</f>
        <v>Electronics</v>
      </c>
      <c r="G387" t="s">
        <v>11232</v>
      </c>
      <c r="H387" t="s">
        <v>10461</v>
      </c>
      <c r="I387" t="s">
        <v>10462</v>
      </c>
      <c r="K387">
        <v>329</v>
      </c>
      <c r="L387">
        <v>999</v>
      </c>
      <c r="M387" s="12" t="str">
        <f t="shared" si="43"/>
        <v>&gt;500</v>
      </c>
      <c r="N387" s="2">
        <f t="shared" si="44"/>
        <v>76949973</v>
      </c>
      <c r="O387" s="1">
        <v>0.67</v>
      </c>
      <c r="P387" s="9">
        <f t="shared" si="45"/>
        <v>1</v>
      </c>
      <c r="Q387">
        <v>3.9</v>
      </c>
      <c r="R387" s="12">
        <f t="shared" si="46"/>
        <v>4</v>
      </c>
      <c r="S387" s="14">
        <v>77027</v>
      </c>
      <c r="T387" s="12" t="str">
        <f t="shared" si="47"/>
        <v>Above</v>
      </c>
      <c r="U387" s="4">
        <f t="shared" si="48"/>
        <v>308108</v>
      </c>
      <c r="V387" t="s">
        <v>11676</v>
      </c>
      <c r="W387" t="s">
        <v>3940</v>
      </c>
      <c r="X387" t="s">
        <v>3941</v>
      </c>
      <c r="Y387" t="s">
        <v>3942</v>
      </c>
      <c r="Z387" t="s">
        <v>3943</v>
      </c>
      <c r="AA387" t="s">
        <v>3944</v>
      </c>
      <c r="AB387" t="s">
        <v>3945</v>
      </c>
      <c r="AC387" t="s">
        <v>11677</v>
      </c>
    </row>
    <row r="388" spans="1:29">
      <c r="A388" t="s">
        <v>6021</v>
      </c>
      <c r="B388" t="s">
        <v>6022</v>
      </c>
      <c r="C388" t="s">
        <v>13773</v>
      </c>
      <c r="D388" t="str">
        <f t="shared" si="42"/>
        <v>In-Ear</v>
      </c>
      <c r="E388" t="s">
        <v>10430</v>
      </c>
      <c r="F388" t="str">
        <f>SUBSTITUTE(E388," and "," and ")</f>
        <v>Electronics</v>
      </c>
      <c r="G388" t="s">
        <v>11232</v>
      </c>
      <c r="H388" t="s">
        <v>10461</v>
      </c>
      <c r="I388" t="s">
        <v>10462</v>
      </c>
      <c r="K388">
        <v>399</v>
      </c>
      <c r="L388" s="2">
        <v>1290</v>
      </c>
      <c r="M388" s="12" t="str">
        <f t="shared" si="43"/>
        <v>&gt;500</v>
      </c>
      <c r="N388" s="2">
        <f t="shared" si="44"/>
        <v>98094180</v>
      </c>
      <c r="O388" s="1">
        <v>0.69</v>
      </c>
      <c r="P388" s="9">
        <f t="shared" si="45"/>
        <v>1</v>
      </c>
      <c r="Q388">
        <v>4.2</v>
      </c>
      <c r="R388" s="12">
        <f t="shared" si="46"/>
        <v>4</v>
      </c>
      <c r="S388" s="14">
        <v>76042</v>
      </c>
      <c r="T388" s="12" t="str">
        <f t="shared" si="47"/>
        <v>Above</v>
      </c>
      <c r="U388" s="4">
        <f t="shared" si="48"/>
        <v>304168</v>
      </c>
      <c r="V388" t="s">
        <v>6023</v>
      </c>
      <c r="W388" t="s">
        <v>6024</v>
      </c>
      <c r="X388" t="s">
        <v>6025</v>
      </c>
      <c r="Y388" t="s">
        <v>6026</v>
      </c>
      <c r="Z388" t="s">
        <v>6027</v>
      </c>
      <c r="AA388" t="s">
        <v>6028</v>
      </c>
      <c r="AB388" t="s">
        <v>6029</v>
      </c>
      <c r="AC388" t="s">
        <v>12171</v>
      </c>
    </row>
    <row r="389" spans="1:29">
      <c r="A389" t="s">
        <v>6147</v>
      </c>
      <c r="B389" t="s">
        <v>6148</v>
      </c>
      <c r="C389" t="s">
        <v>13773</v>
      </c>
      <c r="D389" t="str">
        <f t="shared" si="42"/>
        <v>In-Ear</v>
      </c>
      <c r="E389" t="s">
        <v>10430</v>
      </c>
      <c r="F389" t="str">
        <f>SUBSTITUTE(E389," and "," and ")</f>
        <v>Electronics</v>
      </c>
      <c r="G389" t="s">
        <v>11232</v>
      </c>
      <c r="H389" t="s">
        <v>10461</v>
      </c>
      <c r="I389" t="s">
        <v>10462</v>
      </c>
      <c r="K389" s="2">
        <v>1679</v>
      </c>
      <c r="L389" s="2">
        <v>1999</v>
      </c>
      <c r="M389" s="12" t="str">
        <f t="shared" si="43"/>
        <v>&gt;500</v>
      </c>
      <c r="N389" s="2">
        <f t="shared" si="44"/>
        <v>145053437</v>
      </c>
      <c r="O389" s="1">
        <v>0.16</v>
      </c>
      <c r="P389" s="9">
        <f t="shared" si="45"/>
        <v>0</v>
      </c>
      <c r="Q389">
        <v>4.0999999999999996</v>
      </c>
      <c r="R389" s="12">
        <f t="shared" si="46"/>
        <v>4</v>
      </c>
      <c r="S389" s="14">
        <v>72563</v>
      </c>
      <c r="T389" s="12" t="str">
        <f t="shared" si="47"/>
        <v>Above</v>
      </c>
      <c r="U389" s="4">
        <f t="shared" si="48"/>
        <v>290252</v>
      </c>
      <c r="V389" t="s">
        <v>12203</v>
      </c>
      <c r="W389" t="s">
        <v>6149</v>
      </c>
      <c r="X389" t="s">
        <v>6150</v>
      </c>
      <c r="Y389" t="s">
        <v>6151</v>
      </c>
      <c r="Z389" t="s">
        <v>12204</v>
      </c>
      <c r="AA389" t="s">
        <v>12205</v>
      </c>
      <c r="AB389" t="s">
        <v>6152</v>
      </c>
      <c r="AC389" t="s">
        <v>12206</v>
      </c>
    </row>
    <row r="390" spans="1:29">
      <c r="A390" t="s">
        <v>2482</v>
      </c>
      <c r="B390" t="s">
        <v>11237</v>
      </c>
      <c r="C390" t="s">
        <v>13773</v>
      </c>
      <c r="D390" t="str">
        <f t="shared" si="42"/>
        <v>In-Ear</v>
      </c>
      <c r="E390" t="s">
        <v>10430</v>
      </c>
      <c r="F390" t="str">
        <f>SUBSTITUTE(E390," and "," and ")</f>
        <v>Electronics</v>
      </c>
      <c r="G390" t="s">
        <v>11232</v>
      </c>
      <c r="H390" t="s">
        <v>10461</v>
      </c>
      <c r="I390" t="s">
        <v>10462</v>
      </c>
      <c r="K390">
        <v>599</v>
      </c>
      <c r="L390" s="2">
        <v>2499</v>
      </c>
      <c r="M390" s="12" t="str">
        <f t="shared" si="43"/>
        <v>&gt;500</v>
      </c>
      <c r="N390" s="2">
        <f t="shared" si="44"/>
        <v>145346838</v>
      </c>
      <c r="O390" s="1">
        <v>0.76</v>
      </c>
      <c r="P390" s="9">
        <f t="shared" si="45"/>
        <v>1</v>
      </c>
      <c r="Q390">
        <v>3.9</v>
      </c>
      <c r="R390" s="12">
        <f t="shared" si="46"/>
        <v>4</v>
      </c>
      <c r="S390" s="14">
        <v>58162</v>
      </c>
      <c r="T390" s="12" t="str">
        <f t="shared" si="47"/>
        <v>Above</v>
      </c>
      <c r="U390" s="4">
        <f t="shared" si="48"/>
        <v>232648</v>
      </c>
      <c r="V390" t="s">
        <v>11238</v>
      </c>
      <c r="W390" t="s">
        <v>2483</v>
      </c>
      <c r="X390" t="s">
        <v>2484</v>
      </c>
      <c r="Y390" t="s">
        <v>2485</v>
      </c>
      <c r="Z390" t="s">
        <v>2486</v>
      </c>
      <c r="AA390" t="s">
        <v>2487</v>
      </c>
      <c r="AB390" t="s">
        <v>2488</v>
      </c>
      <c r="AC390" t="s">
        <v>11239</v>
      </c>
    </row>
    <row r="391" spans="1:29">
      <c r="A391" t="s">
        <v>4575</v>
      </c>
      <c r="B391" t="s">
        <v>4576</v>
      </c>
      <c r="C391" t="s">
        <v>13773</v>
      </c>
      <c r="D391" t="str">
        <f t="shared" si="42"/>
        <v>In-Ear</v>
      </c>
      <c r="E391" t="s">
        <v>10430</v>
      </c>
      <c r="F391" t="str">
        <f>SUBSTITUTE(E391," and "," and ")</f>
        <v>Electronics</v>
      </c>
      <c r="G391" t="s">
        <v>11232</v>
      </c>
      <c r="H391" t="s">
        <v>10461</v>
      </c>
      <c r="I391" t="s">
        <v>10462</v>
      </c>
      <c r="K391">
        <v>799</v>
      </c>
      <c r="L391" s="2">
        <v>1499</v>
      </c>
      <c r="M391" s="12" t="str">
        <f t="shared" si="43"/>
        <v>&gt;500</v>
      </c>
      <c r="N391" s="2">
        <f t="shared" si="44"/>
        <v>80418352</v>
      </c>
      <c r="O391" s="1">
        <v>0.47</v>
      </c>
      <c r="P391" s="9">
        <f t="shared" si="45"/>
        <v>0</v>
      </c>
      <c r="Q391">
        <v>4.0999999999999996</v>
      </c>
      <c r="R391" s="12">
        <f t="shared" si="46"/>
        <v>4</v>
      </c>
      <c r="S391" s="14">
        <v>53648</v>
      </c>
      <c r="T391" s="12" t="str">
        <f t="shared" si="47"/>
        <v>Above</v>
      </c>
      <c r="U391" s="4">
        <f t="shared" si="48"/>
        <v>214592</v>
      </c>
      <c r="V391" t="s">
        <v>11834</v>
      </c>
      <c r="W391" t="s">
        <v>4577</v>
      </c>
      <c r="X391" t="s">
        <v>4578</v>
      </c>
      <c r="Y391" t="s">
        <v>4579</v>
      </c>
      <c r="Z391" t="s">
        <v>4580</v>
      </c>
      <c r="AA391" t="s">
        <v>4581</v>
      </c>
      <c r="AB391" t="s">
        <v>4582</v>
      </c>
      <c r="AC391" t="s">
        <v>11835</v>
      </c>
    </row>
    <row r="392" spans="1:29">
      <c r="A392" t="s">
        <v>4659</v>
      </c>
      <c r="B392" t="s">
        <v>4660</v>
      </c>
      <c r="C392" t="s">
        <v>13773</v>
      </c>
      <c r="D392" t="str">
        <f t="shared" si="42"/>
        <v>In-Ear</v>
      </c>
      <c r="E392" t="s">
        <v>10430</v>
      </c>
      <c r="F392" t="str">
        <f>SUBSTITUTE(E392," and "," and ")</f>
        <v>Electronics</v>
      </c>
      <c r="G392" t="s">
        <v>11232</v>
      </c>
      <c r="H392" t="s">
        <v>10461</v>
      </c>
      <c r="I392" t="s">
        <v>10462</v>
      </c>
      <c r="K392" s="2">
        <v>1199</v>
      </c>
      <c r="L392" s="2">
        <v>5999</v>
      </c>
      <c r="M392" s="12" t="str">
        <f t="shared" si="43"/>
        <v>&gt;500</v>
      </c>
      <c r="N392" s="2">
        <f t="shared" si="44"/>
        <v>285078479</v>
      </c>
      <c r="O392" s="1">
        <v>0.8</v>
      </c>
      <c r="P392" s="9">
        <f t="shared" si="45"/>
        <v>1</v>
      </c>
      <c r="Q392">
        <v>3.9</v>
      </c>
      <c r="R392" s="12">
        <f t="shared" si="46"/>
        <v>4</v>
      </c>
      <c r="S392" s="14">
        <v>47521</v>
      </c>
      <c r="T392" s="12" t="str">
        <f t="shared" si="47"/>
        <v>Above</v>
      </c>
      <c r="U392" s="4">
        <f t="shared" si="48"/>
        <v>190084</v>
      </c>
      <c r="V392" t="s">
        <v>4661</v>
      </c>
      <c r="W392" t="s">
        <v>4662</v>
      </c>
      <c r="X392" t="s">
        <v>4663</v>
      </c>
      <c r="Y392" t="s">
        <v>4664</v>
      </c>
      <c r="Z392" t="s">
        <v>4665</v>
      </c>
      <c r="AA392" t="s">
        <v>4666</v>
      </c>
      <c r="AB392" t="s">
        <v>4667</v>
      </c>
      <c r="AC392" t="s">
        <v>11853</v>
      </c>
    </row>
    <row r="393" spans="1:29">
      <c r="A393" t="s">
        <v>2712</v>
      </c>
      <c r="B393" t="s">
        <v>2713</v>
      </c>
      <c r="C393" t="s">
        <v>13773</v>
      </c>
      <c r="D393" t="str">
        <f t="shared" si="42"/>
        <v>In-Ear</v>
      </c>
      <c r="E393" t="s">
        <v>10430</v>
      </c>
      <c r="F393" t="str">
        <f>SUBSTITUTE(E393," and "," and ")</f>
        <v>Electronics</v>
      </c>
      <c r="G393" t="s">
        <v>11232</v>
      </c>
      <c r="H393" t="s">
        <v>10461</v>
      </c>
      <c r="I393" t="s">
        <v>10462</v>
      </c>
      <c r="K393">
        <v>399</v>
      </c>
      <c r="L393">
        <v>699</v>
      </c>
      <c r="M393" s="12" t="str">
        <f t="shared" si="43"/>
        <v>&gt;500</v>
      </c>
      <c r="N393" s="2">
        <f t="shared" si="44"/>
        <v>26434083</v>
      </c>
      <c r="O393" s="1">
        <v>0.43</v>
      </c>
      <c r="P393" s="9">
        <f t="shared" si="45"/>
        <v>0</v>
      </c>
      <c r="Q393">
        <v>4</v>
      </c>
      <c r="R393" s="12">
        <f t="shared" si="46"/>
        <v>4</v>
      </c>
      <c r="S393" s="14">
        <v>37817</v>
      </c>
      <c r="T393" s="12" t="str">
        <f t="shared" si="47"/>
        <v>Above</v>
      </c>
      <c r="U393" s="4">
        <f t="shared" si="48"/>
        <v>151268</v>
      </c>
      <c r="V393" t="s">
        <v>2714</v>
      </c>
      <c r="W393" t="s">
        <v>2715</v>
      </c>
      <c r="X393" t="s">
        <v>2716</v>
      </c>
      <c r="Y393" t="s">
        <v>2717</v>
      </c>
      <c r="Z393" t="s">
        <v>2718</v>
      </c>
      <c r="AA393" t="s">
        <v>2719</v>
      </c>
      <c r="AB393" t="s">
        <v>2720</v>
      </c>
      <c r="AC393" t="s">
        <v>11307</v>
      </c>
    </row>
    <row r="394" spans="1:29">
      <c r="A394" t="s">
        <v>3105</v>
      </c>
      <c r="B394" t="s">
        <v>3106</v>
      </c>
      <c r="C394" t="s">
        <v>13773</v>
      </c>
      <c r="D394" t="str">
        <f t="shared" si="42"/>
        <v>In-Ear</v>
      </c>
      <c r="E394" t="s">
        <v>10430</v>
      </c>
      <c r="F394" t="str">
        <f>SUBSTITUTE(E394," and "," and ")</f>
        <v>Electronics</v>
      </c>
      <c r="G394" t="s">
        <v>11232</v>
      </c>
      <c r="H394" t="s">
        <v>10461</v>
      </c>
      <c r="I394" t="s">
        <v>10462</v>
      </c>
      <c r="K394">
        <v>499</v>
      </c>
      <c r="L394">
        <v>499</v>
      </c>
      <c r="M394" s="12" t="str">
        <f t="shared" si="43"/>
        <v>200–500</v>
      </c>
      <c r="N394" s="2">
        <f t="shared" si="44"/>
        <v>15737961</v>
      </c>
      <c r="O394" s="1">
        <v>0</v>
      </c>
      <c r="P394" s="9">
        <f t="shared" si="45"/>
        <v>0</v>
      </c>
      <c r="Q394">
        <v>4.2</v>
      </c>
      <c r="R394" s="12">
        <f t="shared" si="46"/>
        <v>4</v>
      </c>
      <c r="S394" s="14">
        <v>31539</v>
      </c>
      <c r="T394" s="12" t="str">
        <f t="shared" si="47"/>
        <v>Above</v>
      </c>
      <c r="U394" s="4">
        <f t="shared" si="48"/>
        <v>126156</v>
      </c>
      <c r="V394" t="s">
        <v>3107</v>
      </c>
      <c r="W394" t="s">
        <v>3108</v>
      </c>
      <c r="X394" t="s">
        <v>3109</v>
      </c>
      <c r="Y394" t="s">
        <v>3110</v>
      </c>
      <c r="Z394" t="s">
        <v>3111</v>
      </c>
      <c r="AA394" t="s">
        <v>3112</v>
      </c>
      <c r="AB394" t="s">
        <v>3113</v>
      </c>
      <c r="AC394" t="s">
        <v>11434</v>
      </c>
    </row>
    <row r="395" spans="1:29">
      <c r="A395" t="s">
        <v>3408</v>
      </c>
      <c r="B395" t="s">
        <v>3409</v>
      </c>
      <c r="C395" t="s">
        <v>13773</v>
      </c>
      <c r="D395" t="str">
        <f t="shared" si="42"/>
        <v>In-Ear</v>
      </c>
      <c r="E395" t="s">
        <v>10430</v>
      </c>
      <c r="F395" t="str">
        <f>SUBSTITUTE(E395," and "," and ")</f>
        <v>Electronics</v>
      </c>
      <c r="G395" t="s">
        <v>11232</v>
      </c>
      <c r="H395" t="s">
        <v>10461</v>
      </c>
      <c r="I395" t="s">
        <v>10462</v>
      </c>
      <c r="K395">
        <v>949</v>
      </c>
      <c r="L395">
        <v>999</v>
      </c>
      <c r="M395" s="12" t="str">
        <f t="shared" si="43"/>
        <v>&gt;500</v>
      </c>
      <c r="N395" s="2">
        <f t="shared" si="44"/>
        <v>31507461</v>
      </c>
      <c r="O395" s="1">
        <v>0.05</v>
      </c>
      <c r="P395" s="9">
        <f t="shared" si="45"/>
        <v>0</v>
      </c>
      <c r="Q395">
        <v>4.2</v>
      </c>
      <c r="R395" s="12">
        <f t="shared" si="46"/>
        <v>4</v>
      </c>
      <c r="S395" s="14">
        <v>31539</v>
      </c>
      <c r="T395" s="12" t="str">
        <f t="shared" si="47"/>
        <v>Above</v>
      </c>
      <c r="U395" s="4">
        <f t="shared" si="48"/>
        <v>126156</v>
      </c>
      <c r="V395" t="s">
        <v>3410</v>
      </c>
      <c r="W395" t="s">
        <v>3108</v>
      </c>
      <c r="X395" t="s">
        <v>3109</v>
      </c>
      <c r="Y395" t="s">
        <v>3110</v>
      </c>
      <c r="Z395" t="s">
        <v>3111</v>
      </c>
      <c r="AA395" t="s">
        <v>3112</v>
      </c>
      <c r="AB395" t="s">
        <v>3411</v>
      </c>
      <c r="AC395" t="s">
        <v>11526</v>
      </c>
    </row>
    <row r="396" spans="1:29">
      <c r="A396" t="s">
        <v>4186</v>
      </c>
      <c r="B396" t="s">
        <v>4187</v>
      </c>
      <c r="C396" t="s">
        <v>13773</v>
      </c>
      <c r="D396" t="str">
        <f t="shared" si="42"/>
        <v>In-Ear</v>
      </c>
      <c r="E396" t="s">
        <v>10430</v>
      </c>
      <c r="F396" t="str">
        <f>SUBSTITUTE(E396," and "," and ")</f>
        <v>Electronics</v>
      </c>
      <c r="G396" t="s">
        <v>11232</v>
      </c>
      <c r="H396" t="s">
        <v>10461</v>
      </c>
      <c r="I396" t="s">
        <v>10462</v>
      </c>
      <c r="K396" s="2">
        <v>1499</v>
      </c>
      <c r="L396" s="2">
        <v>8999</v>
      </c>
      <c r="M396" s="12" t="str">
        <f t="shared" si="43"/>
        <v>&gt;500</v>
      </c>
      <c r="N396" s="2">
        <f t="shared" si="44"/>
        <v>254887676</v>
      </c>
      <c r="O396" s="1">
        <v>0.83</v>
      </c>
      <c r="P396" s="9">
        <f t="shared" si="45"/>
        <v>1</v>
      </c>
      <c r="Q396">
        <v>3.7</v>
      </c>
      <c r="R396" s="12">
        <f t="shared" si="46"/>
        <v>4</v>
      </c>
      <c r="S396" s="14">
        <v>28324</v>
      </c>
      <c r="T396" s="12" t="str">
        <f t="shared" si="47"/>
        <v>Above</v>
      </c>
      <c r="U396" s="4">
        <f t="shared" si="48"/>
        <v>113296</v>
      </c>
      <c r="V396" t="s">
        <v>11745</v>
      </c>
      <c r="W396" t="s">
        <v>4188</v>
      </c>
      <c r="X396" t="s">
        <v>4189</v>
      </c>
      <c r="Y396" t="s">
        <v>4190</v>
      </c>
      <c r="Z396" t="s">
        <v>4191</v>
      </c>
      <c r="AA396" t="s">
        <v>4192</v>
      </c>
      <c r="AB396" t="s">
        <v>4193</v>
      </c>
      <c r="AC396" t="s">
        <v>11746</v>
      </c>
    </row>
    <row r="397" spans="1:29">
      <c r="A397" t="s">
        <v>5079</v>
      </c>
      <c r="B397" t="s">
        <v>5080</v>
      </c>
      <c r="C397" t="s">
        <v>13773</v>
      </c>
      <c r="D397" t="str">
        <f t="shared" si="42"/>
        <v>In-Ear</v>
      </c>
      <c r="E397" t="s">
        <v>10430</v>
      </c>
      <c r="F397" t="str">
        <f>SUBSTITUTE(E397," and "," and ")</f>
        <v>Electronics</v>
      </c>
      <c r="G397" t="s">
        <v>11232</v>
      </c>
      <c r="H397" t="s">
        <v>10461</v>
      </c>
      <c r="I397" t="s">
        <v>10462</v>
      </c>
      <c r="K397" s="2">
        <v>1199</v>
      </c>
      <c r="L397" s="2">
        <v>7999</v>
      </c>
      <c r="M397" s="12" t="str">
        <f t="shared" si="43"/>
        <v>&gt;500</v>
      </c>
      <c r="N397" s="2">
        <f t="shared" si="44"/>
        <v>207254090</v>
      </c>
      <c r="O397" s="1">
        <v>0.85</v>
      </c>
      <c r="P397" s="9">
        <f t="shared" si="45"/>
        <v>1</v>
      </c>
      <c r="Q397">
        <v>3.6</v>
      </c>
      <c r="R397" s="12">
        <f t="shared" si="46"/>
        <v>4</v>
      </c>
      <c r="S397" s="14">
        <v>25910</v>
      </c>
      <c r="T397" s="12" t="str">
        <f t="shared" si="47"/>
        <v>Above</v>
      </c>
      <c r="U397" s="4">
        <f t="shared" si="48"/>
        <v>103640</v>
      </c>
      <c r="V397" t="s">
        <v>11950</v>
      </c>
      <c r="W397" t="s">
        <v>5081</v>
      </c>
      <c r="X397" t="s">
        <v>5082</v>
      </c>
      <c r="Y397" t="s">
        <v>5083</v>
      </c>
      <c r="Z397" t="s">
        <v>5084</v>
      </c>
      <c r="AA397" t="s">
        <v>5085</v>
      </c>
      <c r="AB397" t="s">
        <v>5086</v>
      </c>
      <c r="AC397" t="s">
        <v>11951</v>
      </c>
    </row>
    <row r="398" spans="1:29">
      <c r="A398" t="s">
        <v>3870</v>
      </c>
      <c r="B398" t="s">
        <v>3871</v>
      </c>
      <c r="C398" t="s">
        <v>13773</v>
      </c>
      <c r="D398" t="str">
        <f t="shared" si="42"/>
        <v>In-Ear</v>
      </c>
      <c r="E398" t="s">
        <v>10430</v>
      </c>
      <c r="F398" t="str">
        <f>SUBSTITUTE(E398," and "," and ")</f>
        <v>Electronics</v>
      </c>
      <c r="G398" t="s">
        <v>11232</v>
      </c>
      <c r="H398" t="s">
        <v>10461</v>
      </c>
      <c r="I398" t="s">
        <v>10462</v>
      </c>
      <c r="K398">
        <v>149</v>
      </c>
      <c r="L398">
        <v>399</v>
      </c>
      <c r="M398" s="12" t="str">
        <f t="shared" si="43"/>
        <v>200–500</v>
      </c>
      <c r="N398" s="2">
        <f t="shared" si="44"/>
        <v>8683836</v>
      </c>
      <c r="O398" s="1">
        <v>0.63</v>
      </c>
      <c r="P398" s="9">
        <f t="shared" si="45"/>
        <v>1</v>
      </c>
      <c r="Q398">
        <v>3.5</v>
      </c>
      <c r="R398" s="12">
        <f t="shared" si="46"/>
        <v>4</v>
      </c>
      <c r="S398" s="14">
        <v>21764</v>
      </c>
      <c r="T398" s="12" t="str">
        <f t="shared" si="47"/>
        <v>Above</v>
      </c>
      <c r="U398" s="4">
        <f t="shared" si="48"/>
        <v>87056</v>
      </c>
      <c r="V398" t="s">
        <v>3872</v>
      </c>
      <c r="W398" t="s">
        <v>3873</v>
      </c>
      <c r="X398" t="s">
        <v>3874</v>
      </c>
      <c r="Y398" t="s">
        <v>3875</v>
      </c>
      <c r="Z398" t="s">
        <v>3876</v>
      </c>
      <c r="AA398" t="s">
        <v>3877</v>
      </c>
      <c r="AB398" t="s">
        <v>3878</v>
      </c>
      <c r="AC398" t="s">
        <v>11660</v>
      </c>
    </row>
    <row r="399" spans="1:29">
      <c r="A399" t="s">
        <v>2817</v>
      </c>
      <c r="B399" t="s">
        <v>11339</v>
      </c>
      <c r="C399" t="s">
        <v>13773</v>
      </c>
      <c r="D399" t="str">
        <f t="shared" si="42"/>
        <v>In-Ear</v>
      </c>
      <c r="E399" t="s">
        <v>10430</v>
      </c>
      <c r="F399" t="str">
        <f>SUBSTITUTE(E399," and "," and ")</f>
        <v>Electronics</v>
      </c>
      <c r="G399" t="s">
        <v>11232</v>
      </c>
      <c r="H399" t="s">
        <v>10461</v>
      </c>
      <c r="I399" t="s">
        <v>10462</v>
      </c>
      <c r="K399">
        <v>299</v>
      </c>
      <c r="L399" s="2">
        <v>1900</v>
      </c>
      <c r="M399" s="12" t="str">
        <f t="shared" si="43"/>
        <v>&gt;500</v>
      </c>
      <c r="N399" s="2">
        <f t="shared" si="44"/>
        <v>34583800</v>
      </c>
      <c r="O399" s="1">
        <v>0.84</v>
      </c>
      <c r="P399" s="9">
        <f t="shared" si="45"/>
        <v>1</v>
      </c>
      <c r="Q399">
        <v>3.6</v>
      </c>
      <c r="R399" s="12">
        <f t="shared" si="46"/>
        <v>4</v>
      </c>
      <c r="S399" s="14">
        <v>18202</v>
      </c>
      <c r="T399" s="12" t="str">
        <f t="shared" si="47"/>
        <v>Above</v>
      </c>
      <c r="U399" s="4">
        <f t="shared" si="48"/>
        <v>72808</v>
      </c>
      <c r="V399" t="s">
        <v>11340</v>
      </c>
      <c r="W399" t="s">
        <v>2818</v>
      </c>
      <c r="X399" t="s">
        <v>2819</v>
      </c>
      <c r="Y399" t="s">
        <v>2820</v>
      </c>
      <c r="Z399" t="s">
        <v>2821</v>
      </c>
      <c r="AA399" t="s">
        <v>2822</v>
      </c>
      <c r="AB399" t="s">
        <v>2823</v>
      </c>
      <c r="AC399" t="s">
        <v>11341</v>
      </c>
    </row>
    <row r="400" spans="1:29">
      <c r="A400" t="s">
        <v>4168</v>
      </c>
      <c r="B400" t="s">
        <v>4169</v>
      </c>
      <c r="C400" t="s">
        <v>13773</v>
      </c>
      <c r="D400" t="str">
        <f t="shared" si="42"/>
        <v>In-Ear</v>
      </c>
      <c r="E400" t="s">
        <v>10430</v>
      </c>
      <c r="F400" t="str">
        <f>SUBSTITUTE(E400," and "," and ")</f>
        <v>Electronics</v>
      </c>
      <c r="G400" t="s">
        <v>11232</v>
      </c>
      <c r="H400" t="s">
        <v>10461</v>
      </c>
      <c r="I400" t="s">
        <v>10462</v>
      </c>
      <c r="K400" s="2">
        <v>1199</v>
      </c>
      <c r="L400" s="2">
        <v>4999</v>
      </c>
      <c r="M400" s="12" t="str">
        <f t="shared" si="43"/>
        <v>&gt;500</v>
      </c>
      <c r="N400" s="2">
        <f t="shared" si="44"/>
        <v>74790039</v>
      </c>
      <c r="O400" s="1">
        <v>0.76</v>
      </c>
      <c r="P400" s="9">
        <f t="shared" si="45"/>
        <v>1</v>
      </c>
      <c r="Q400">
        <v>3.8</v>
      </c>
      <c r="R400" s="12">
        <f t="shared" si="46"/>
        <v>4</v>
      </c>
      <c r="S400" s="14">
        <v>14961</v>
      </c>
      <c r="T400" s="12" t="str">
        <f t="shared" si="47"/>
        <v>Above</v>
      </c>
      <c r="U400" s="4">
        <f t="shared" si="48"/>
        <v>59844</v>
      </c>
      <c r="V400" t="s">
        <v>4170</v>
      </c>
      <c r="W400" t="s">
        <v>4171</v>
      </c>
      <c r="X400" t="s">
        <v>4172</v>
      </c>
      <c r="Y400" t="s">
        <v>4173</v>
      </c>
      <c r="Z400" t="s">
        <v>4174</v>
      </c>
      <c r="AA400" t="s">
        <v>4175</v>
      </c>
      <c r="AB400" t="s">
        <v>4176</v>
      </c>
      <c r="AC400" t="s">
        <v>11743</v>
      </c>
    </row>
    <row r="401" spans="1:29">
      <c r="A401" t="s">
        <v>5112</v>
      </c>
      <c r="B401" t="s">
        <v>5113</v>
      </c>
      <c r="C401" t="s">
        <v>13773</v>
      </c>
      <c r="D401" t="str">
        <f t="shared" si="42"/>
        <v>In-Ear</v>
      </c>
      <c r="E401" t="s">
        <v>10430</v>
      </c>
      <c r="F401" t="str">
        <f>SUBSTITUTE(E401," and "," and ")</f>
        <v>Electronics</v>
      </c>
      <c r="G401" t="s">
        <v>11232</v>
      </c>
      <c r="H401" t="s">
        <v>10461</v>
      </c>
      <c r="I401" t="s">
        <v>10462</v>
      </c>
      <c r="K401" s="2">
        <v>1299</v>
      </c>
      <c r="L401" s="2">
        <v>2999</v>
      </c>
      <c r="M401" s="12" t="str">
        <f t="shared" si="43"/>
        <v>&gt;500</v>
      </c>
      <c r="N401" s="2">
        <f t="shared" si="44"/>
        <v>43872371</v>
      </c>
      <c r="O401" s="1">
        <v>0.56999999999999995</v>
      </c>
      <c r="P401" s="9">
        <f t="shared" si="45"/>
        <v>1</v>
      </c>
      <c r="Q401">
        <v>3.8</v>
      </c>
      <c r="R401" s="12">
        <f t="shared" si="46"/>
        <v>4</v>
      </c>
      <c r="S401" s="14">
        <v>14629</v>
      </c>
      <c r="T401" s="12" t="str">
        <f t="shared" si="47"/>
        <v>Above</v>
      </c>
      <c r="U401" s="4">
        <f t="shared" si="48"/>
        <v>58516</v>
      </c>
      <c r="V401" t="s">
        <v>5114</v>
      </c>
      <c r="W401" t="s">
        <v>5115</v>
      </c>
      <c r="X401" t="s">
        <v>5116</v>
      </c>
      <c r="Y401" t="s">
        <v>5117</v>
      </c>
      <c r="Z401" t="s">
        <v>5118</v>
      </c>
      <c r="AA401" t="s">
        <v>11959</v>
      </c>
      <c r="AB401" t="s">
        <v>5119</v>
      </c>
      <c r="AC401" t="s">
        <v>11960</v>
      </c>
    </row>
    <row r="402" spans="1:29">
      <c r="A402" t="s">
        <v>5716</v>
      </c>
      <c r="B402" t="s">
        <v>5717</v>
      </c>
      <c r="C402" t="s">
        <v>13773</v>
      </c>
      <c r="D402" t="str">
        <f t="shared" si="42"/>
        <v>In-Ear</v>
      </c>
      <c r="E402" t="s">
        <v>10430</v>
      </c>
      <c r="F402" t="str">
        <f>SUBSTITUTE(E402," and "," and ")</f>
        <v>Electronics</v>
      </c>
      <c r="G402" t="s">
        <v>11232</v>
      </c>
      <c r="H402" t="s">
        <v>10461</v>
      </c>
      <c r="I402" t="s">
        <v>10462</v>
      </c>
      <c r="K402" s="2">
        <v>1099</v>
      </c>
      <c r="L402" s="2">
        <v>5999</v>
      </c>
      <c r="M402" s="12" t="str">
        <f t="shared" si="43"/>
        <v>&gt;500</v>
      </c>
      <c r="N402" s="2">
        <f t="shared" si="44"/>
        <v>77783034</v>
      </c>
      <c r="O402" s="1">
        <v>0.82</v>
      </c>
      <c r="P402" s="9">
        <f t="shared" si="45"/>
        <v>1</v>
      </c>
      <c r="Q402">
        <v>3.5</v>
      </c>
      <c r="R402" s="12">
        <f t="shared" si="46"/>
        <v>4</v>
      </c>
      <c r="S402" s="14">
        <v>12966</v>
      </c>
      <c r="T402" s="12" t="str">
        <f t="shared" si="47"/>
        <v>Above</v>
      </c>
      <c r="U402" s="4">
        <f t="shared" si="48"/>
        <v>51864</v>
      </c>
      <c r="V402" t="s">
        <v>4170</v>
      </c>
      <c r="W402" t="s">
        <v>5718</v>
      </c>
      <c r="X402" t="s">
        <v>5719</v>
      </c>
      <c r="Y402" t="s">
        <v>5720</v>
      </c>
      <c r="Z402" t="s">
        <v>5721</v>
      </c>
      <c r="AA402" t="s">
        <v>5722</v>
      </c>
      <c r="AB402" t="s">
        <v>5723</v>
      </c>
      <c r="AC402" t="s">
        <v>12095</v>
      </c>
    </row>
    <row r="403" spans="1:29">
      <c r="A403" t="s">
        <v>4560</v>
      </c>
      <c r="B403" t="s">
        <v>4561</v>
      </c>
      <c r="C403" t="s">
        <v>13773</v>
      </c>
      <c r="D403" t="str">
        <f t="shared" si="42"/>
        <v>In-Ear</v>
      </c>
      <c r="E403" t="s">
        <v>10430</v>
      </c>
      <c r="F403" t="str">
        <f>SUBSTITUTE(E403," and "," and ")</f>
        <v>Electronics</v>
      </c>
      <c r="G403" t="s">
        <v>11232</v>
      </c>
      <c r="H403" t="s">
        <v>10461</v>
      </c>
      <c r="I403" t="s">
        <v>10462</v>
      </c>
      <c r="K403" s="2">
        <v>1299</v>
      </c>
      <c r="L403" s="2">
        <v>3499</v>
      </c>
      <c r="M403" s="12" t="str">
        <f t="shared" si="43"/>
        <v>&gt;500</v>
      </c>
      <c r="N403" s="2">
        <f t="shared" si="44"/>
        <v>43569548</v>
      </c>
      <c r="O403" s="1">
        <v>0.63</v>
      </c>
      <c r="P403" s="9">
        <f t="shared" si="45"/>
        <v>1</v>
      </c>
      <c r="Q403">
        <v>3.9</v>
      </c>
      <c r="R403" s="12">
        <f t="shared" si="46"/>
        <v>4</v>
      </c>
      <c r="S403" s="14">
        <v>12452</v>
      </c>
      <c r="T403" s="12" t="str">
        <f t="shared" si="47"/>
        <v>Above</v>
      </c>
      <c r="U403" s="4">
        <f t="shared" si="48"/>
        <v>49808</v>
      </c>
      <c r="V403" t="s">
        <v>11830</v>
      </c>
      <c r="W403" t="s">
        <v>4562</v>
      </c>
      <c r="X403" t="s">
        <v>4563</v>
      </c>
      <c r="Y403" t="s">
        <v>4564</v>
      </c>
      <c r="Z403" t="s">
        <v>4565</v>
      </c>
      <c r="AA403" t="s">
        <v>10410</v>
      </c>
      <c r="AB403" t="s">
        <v>4566</v>
      </c>
      <c r="AC403" t="s">
        <v>11831</v>
      </c>
    </row>
    <row r="404" spans="1:29">
      <c r="A404" t="s">
        <v>4456</v>
      </c>
      <c r="B404" t="s">
        <v>11809</v>
      </c>
      <c r="C404" t="s">
        <v>13773</v>
      </c>
      <c r="D404" t="str">
        <f t="shared" si="42"/>
        <v>In-Ear</v>
      </c>
      <c r="E404" t="s">
        <v>10430</v>
      </c>
      <c r="F404" t="str">
        <f>SUBSTITUTE(E404," and "," and ")</f>
        <v>Electronics</v>
      </c>
      <c r="G404" t="s">
        <v>11232</v>
      </c>
      <c r="H404" t="s">
        <v>10461</v>
      </c>
      <c r="I404" t="s">
        <v>10462</v>
      </c>
      <c r="K404" s="2">
        <v>1598</v>
      </c>
      <c r="L404" s="2">
        <v>2990</v>
      </c>
      <c r="M404" s="12" t="str">
        <f t="shared" si="43"/>
        <v>&gt;500</v>
      </c>
      <c r="N404" s="2">
        <f t="shared" si="44"/>
        <v>32934850</v>
      </c>
      <c r="O404" s="1">
        <v>0.47</v>
      </c>
      <c r="P404" s="9">
        <f t="shared" si="45"/>
        <v>0</v>
      </c>
      <c r="Q404">
        <v>3.8</v>
      </c>
      <c r="R404" s="12">
        <f t="shared" si="46"/>
        <v>4</v>
      </c>
      <c r="S404" s="14">
        <v>11015</v>
      </c>
      <c r="T404" s="12" t="str">
        <f t="shared" si="47"/>
        <v>Above</v>
      </c>
      <c r="U404" s="4">
        <f t="shared" si="48"/>
        <v>44060</v>
      </c>
      <c r="V404" t="s">
        <v>4457</v>
      </c>
      <c r="W404" t="s">
        <v>4458</v>
      </c>
      <c r="X404" t="s">
        <v>4459</v>
      </c>
      <c r="Y404" t="s">
        <v>4460</v>
      </c>
      <c r="Z404" t="s">
        <v>4461</v>
      </c>
      <c r="AA404" t="s">
        <v>4462</v>
      </c>
      <c r="AB404" t="s">
        <v>4463</v>
      </c>
      <c r="AC404" t="s">
        <v>11810</v>
      </c>
    </row>
    <row r="405" spans="1:29">
      <c r="A405" t="s">
        <v>4078</v>
      </c>
      <c r="B405" t="s">
        <v>4079</v>
      </c>
      <c r="C405" t="s">
        <v>13773</v>
      </c>
      <c r="D405" t="str">
        <f t="shared" si="42"/>
        <v>In-Ear</v>
      </c>
      <c r="E405" t="s">
        <v>10430</v>
      </c>
      <c r="F405" t="str">
        <f>SUBSTITUTE(E405," and "," and ")</f>
        <v>Electronics</v>
      </c>
      <c r="G405" t="s">
        <v>11232</v>
      </c>
      <c r="H405" t="s">
        <v>10461</v>
      </c>
      <c r="I405" t="s">
        <v>10462</v>
      </c>
      <c r="K405" s="2">
        <v>1399</v>
      </c>
      <c r="L405" s="2">
        <v>5499</v>
      </c>
      <c r="M405" s="12" t="str">
        <f t="shared" si="43"/>
        <v>&gt;500</v>
      </c>
      <c r="N405" s="2">
        <f t="shared" si="44"/>
        <v>52262496</v>
      </c>
      <c r="O405" s="1">
        <v>0.75</v>
      </c>
      <c r="P405" s="9">
        <f t="shared" si="45"/>
        <v>1</v>
      </c>
      <c r="Q405">
        <v>3.9</v>
      </c>
      <c r="R405" s="12">
        <f t="shared" si="46"/>
        <v>4</v>
      </c>
      <c r="S405" s="14">
        <v>9504</v>
      </c>
      <c r="T405" s="12" t="str">
        <f t="shared" si="47"/>
        <v>Above</v>
      </c>
      <c r="U405" s="4">
        <f t="shared" si="48"/>
        <v>38016</v>
      </c>
      <c r="V405" t="s">
        <v>11715</v>
      </c>
      <c r="W405" t="s">
        <v>4080</v>
      </c>
      <c r="X405" t="s">
        <v>4081</v>
      </c>
      <c r="Y405" t="s">
        <v>4082</v>
      </c>
      <c r="Z405" t="s">
        <v>4083</v>
      </c>
      <c r="AA405" t="s">
        <v>4084</v>
      </c>
      <c r="AB405" t="s">
        <v>4085</v>
      </c>
      <c r="AC405" t="s">
        <v>11716</v>
      </c>
    </row>
    <row r="406" spans="1:29">
      <c r="A406" t="s">
        <v>5338</v>
      </c>
      <c r="B406" t="s">
        <v>12007</v>
      </c>
      <c r="C406" t="s">
        <v>13773</v>
      </c>
      <c r="D406" t="str">
        <f t="shared" si="42"/>
        <v>In-Ear</v>
      </c>
      <c r="E406" t="s">
        <v>10430</v>
      </c>
      <c r="F406" t="str">
        <f>SUBSTITUTE(E406," and "," and ")</f>
        <v>Electronics</v>
      </c>
      <c r="G406" t="s">
        <v>11232</v>
      </c>
      <c r="H406" t="s">
        <v>10461</v>
      </c>
      <c r="I406" t="s">
        <v>10462</v>
      </c>
      <c r="K406">
        <v>499</v>
      </c>
      <c r="L406" s="2">
        <v>1499</v>
      </c>
      <c r="M406" s="12" t="str">
        <f t="shared" si="43"/>
        <v>&gt;500</v>
      </c>
      <c r="N406" s="2">
        <f t="shared" si="44"/>
        <v>13744331</v>
      </c>
      <c r="O406" s="1">
        <v>0.67</v>
      </c>
      <c r="P406" s="9">
        <f t="shared" si="45"/>
        <v>1</v>
      </c>
      <c r="Q406">
        <v>3.6</v>
      </c>
      <c r="R406" s="12">
        <f t="shared" si="46"/>
        <v>4</v>
      </c>
      <c r="S406" s="14">
        <v>9169</v>
      </c>
      <c r="T406" s="12" t="str">
        <f t="shared" si="47"/>
        <v>Above</v>
      </c>
      <c r="U406" s="4">
        <f t="shared" si="48"/>
        <v>36676</v>
      </c>
      <c r="V406" t="s">
        <v>12008</v>
      </c>
      <c r="W406" t="s">
        <v>5339</v>
      </c>
      <c r="X406" t="s">
        <v>5340</v>
      </c>
      <c r="Y406" t="s">
        <v>5341</v>
      </c>
      <c r="Z406" t="s">
        <v>12009</v>
      </c>
      <c r="AA406" t="s">
        <v>5342</v>
      </c>
      <c r="AB406" t="s">
        <v>5343</v>
      </c>
      <c r="AC406" t="s">
        <v>12010</v>
      </c>
    </row>
    <row r="407" spans="1:29">
      <c r="A407" t="s">
        <v>2798</v>
      </c>
      <c r="B407" t="s">
        <v>2799</v>
      </c>
      <c r="C407" t="s">
        <v>13773</v>
      </c>
      <c r="D407" t="str">
        <f t="shared" si="42"/>
        <v>In-Ear</v>
      </c>
      <c r="E407" t="s">
        <v>10430</v>
      </c>
      <c r="F407" t="str">
        <f>SUBSTITUTE(E407," and "," and ")</f>
        <v>Electronics</v>
      </c>
      <c r="G407" t="s">
        <v>11232</v>
      </c>
      <c r="H407" t="s">
        <v>10461</v>
      </c>
      <c r="I407" t="s">
        <v>10462</v>
      </c>
      <c r="K407" s="2">
        <v>4790</v>
      </c>
      <c r="L407" s="2">
        <v>15990</v>
      </c>
      <c r="M407" s="12" t="str">
        <f t="shared" si="43"/>
        <v>&gt;500</v>
      </c>
      <c r="N407" s="2">
        <f t="shared" si="44"/>
        <v>70196100</v>
      </c>
      <c r="O407" s="1">
        <v>0.7</v>
      </c>
      <c r="P407" s="9">
        <f t="shared" si="45"/>
        <v>1</v>
      </c>
      <c r="Q407">
        <v>4</v>
      </c>
      <c r="R407" s="12">
        <f t="shared" si="46"/>
        <v>4</v>
      </c>
      <c r="S407" s="14">
        <v>4390</v>
      </c>
      <c r="T407" s="12" t="str">
        <f t="shared" si="47"/>
        <v>Above</v>
      </c>
      <c r="U407" s="4">
        <f t="shared" si="48"/>
        <v>17560</v>
      </c>
      <c r="V407" t="s">
        <v>11334</v>
      </c>
      <c r="W407" t="s">
        <v>2800</v>
      </c>
      <c r="X407" t="s">
        <v>2801</v>
      </c>
      <c r="Y407" t="s">
        <v>2802</v>
      </c>
      <c r="Z407" t="s">
        <v>2803</v>
      </c>
      <c r="AA407" t="s">
        <v>2804</v>
      </c>
      <c r="AB407" t="s">
        <v>2805</v>
      </c>
      <c r="AC407" t="s">
        <v>11335</v>
      </c>
    </row>
    <row r="408" spans="1:29">
      <c r="A408" t="s">
        <v>4708</v>
      </c>
      <c r="B408" t="s">
        <v>4709</v>
      </c>
      <c r="C408" t="s">
        <v>13773</v>
      </c>
      <c r="D408" t="str">
        <f t="shared" si="42"/>
        <v>In-Ear</v>
      </c>
      <c r="E408" t="s">
        <v>10430</v>
      </c>
      <c r="F408" t="str">
        <f>SUBSTITUTE(E408," and "," and ")</f>
        <v>Electronics</v>
      </c>
      <c r="G408" t="s">
        <v>11232</v>
      </c>
      <c r="H408" t="s">
        <v>10461</v>
      </c>
      <c r="I408" t="s">
        <v>10462</v>
      </c>
      <c r="K408" s="2">
        <v>1799</v>
      </c>
      <c r="L408" s="2">
        <v>3999</v>
      </c>
      <c r="M408" s="12" t="str">
        <f t="shared" si="43"/>
        <v>&gt;500</v>
      </c>
      <c r="N408" s="2">
        <f t="shared" si="44"/>
        <v>14064483</v>
      </c>
      <c r="O408" s="1">
        <v>0.55000000000000004</v>
      </c>
      <c r="P408" s="9">
        <f t="shared" si="45"/>
        <v>1</v>
      </c>
      <c r="Q408">
        <v>3.9</v>
      </c>
      <c r="R408" s="12">
        <f t="shared" si="46"/>
        <v>4</v>
      </c>
      <c r="S408" s="14">
        <v>3517</v>
      </c>
      <c r="T408" s="12" t="str">
        <f t="shared" si="47"/>
        <v>Above</v>
      </c>
      <c r="U408" s="4">
        <f t="shared" si="48"/>
        <v>14068</v>
      </c>
      <c r="V408" t="s">
        <v>4710</v>
      </c>
      <c r="W408" t="s">
        <v>4711</v>
      </c>
      <c r="X408" t="s">
        <v>4712</v>
      </c>
      <c r="Y408" t="s">
        <v>4713</v>
      </c>
      <c r="Z408" t="s">
        <v>4714</v>
      </c>
      <c r="AA408" t="s">
        <v>4715</v>
      </c>
      <c r="AB408" t="s">
        <v>4716</v>
      </c>
      <c r="AC408" t="s">
        <v>11864</v>
      </c>
    </row>
    <row r="409" spans="1:29">
      <c r="A409" t="s">
        <v>4237</v>
      </c>
      <c r="B409" t="s">
        <v>4238</v>
      </c>
      <c r="C409" t="s">
        <v>13773</v>
      </c>
      <c r="D409" t="str">
        <f t="shared" si="42"/>
        <v>In-Ear</v>
      </c>
      <c r="E409" t="s">
        <v>10430</v>
      </c>
      <c r="F409" t="str">
        <f>SUBSTITUTE(E409," and "," and ")</f>
        <v>Electronics</v>
      </c>
      <c r="G409" t="s">
        <v>11232</v>
      </c>
      <c r="H409" t="s">
        <v>10461</v>
      </c>
      <c r="I409" t="s">
        <v>10462</v>
      </c>
      <c r="K409">
        <v>999</v>
      </c>
      <c r="L409" s="2">
        <v>4499</v>
      </c>
      <c r="M409" s="12" t="str">
        <f t="shared" si="43"/>
        <v>&gt;500</v>
      </c>
      <c r="N409" s="2">
        <f t="shared" si="44"/>
        <v>15251610</v>
      </c>
      <c r="O409" s="1">
        <v>0.78</v>
      </c>
      <c r="P409" s="9">
        <f t="shared" si="45"/>
        <v>1</v>
      </c>
      <c r="Q409">
        <v>3.8</v>
      </c>
      <c r="R409" s="12">
        <f t="shared" si="46"/>
        <v>4</v>
      </c>
      <c r="S409" s="14">
        <v>3390</v>
      </c>
      <c r="T409" s="12" t="str">
        <f t="shared" si="47"/>
        <v>Above</v>
      </c>
      <c r="U409" s="4">
        <f t="shared" si="48"/>
        <v>13560</v>
      </c>
      <c r="V409" t="s">
        <v>11754</v>
      </c>
      <c r="W409" t="s">
        <v>4239</v>
      </c>
      <c r="X409" t="s">
        <v>4240</v>
      </c>
      <c r="Y409" t="s">
        <v>4241</v>
      </c>
      <c r="Z409" t="s">
        <v>4242</v>
      </c>
      <c r="AA409" t="s">
        <v>4243</v>
      </c>
      <c r="AB409" t="s">
        <v>4244</v>
      </c>
      <c r="AC409" t="s">
        <v>11755</v>
      </c>
    </row>
    <row r="410" spans="1:29">
      <c r="A410" t="s">
        <v>4822</v>
      </c>
      <c r="B410" t="s">
        <v>11890</v>
      </c>
      <c r="C410" t="s">
        <v>13773</v>
      </c>
      <c r="D410" t="str">
        <f t="shared" si="42"/>
        <v>In-Ear</v>
      </c>
      <c r="E410" t="s">
        <v>10430</v>
      </c>
      <c r="F410" t="str">
        <f>SUBSTITUTE(E410," and "," and ")</f>
        <v>Electronics</v>
      </c>
      <c r="G410" t="s">
        <v>11232</v>
      </c>
      <c r="H410" t="s">
        <v>10461</v>
      </c>
      <c r="I410" t="s">
        <v>10462</v>
      </c>
      <c r="K410">
        <v>399</v>
      </c>
      <c r="L410">
        <v>699</v>
      </c>
      <c r="M410" s="12" t="str">
        <f t="shared" si="43"/>
        <v>&gt;500</v>
      </c>
      <c r="N410" s="2">
        <f t="shared" si="44"/>
        <v>2414346</v>
      </c>
      <c r="O410" s="1">
        <v>0.43</v>
      </c>
      <c r="P410" s="9">
        <f t="shared" si="45"/>
        <v>0</v>
      </c>
      <c r="Q410">
        <v>3.4</v>
      </c>
      <c r="R410" s="12">
        <f t="shared" si="46"/>
        <v>3</v>
      </c>
      <c r="S410" s="14">
        <v>3454</v>
      </c>
      <c r="T410" s="12" t="str">
        <f t="shared" si="47"/>
        <v>Above</v>
      </c>
      <c r="U410" s="4">
        <f t="shared" si="48"/>
        <v>10362</v>
      </c>
      <c r="V410" t="s">
        <v>4823</v>
      </c>
      <c r="W410" t="s">
        <v>4824</v>
      </c>
      <c r="X410" t="s">
        <v>4825</v>
      </c>
      <c r="Y410" t="s">
        <v>4826</v>
      </c>
      <c r="Z410" t="s">
        <v>4827</v>
      </c>
      <c r="AA410" t="s">
        <v>4828</v>
      </c>
      <c r="AB410" t="s">
        <v>4829</v>
      </c>
      <c r="AC410" t="s">
        <v>11891</v>
      </c>
    </row>
    <row r="411" spans="1:29">
      <c r="A411" t="s">
        <v>5516</v>
      </c>
      <c r="B411" t="s">
        <v>5517</v>
      </c>
      <c r="C411" t="s">
        <v>13773</v>
      </c>
      <c r="D411" t="str">
        <f t="shared" si="42"/>
        <v>In-Ear</v>
      </c>
      <c r="E411" t="s">
        <v>10430</v>
      </c>
      <c r="F411" t="str">
        <f>SUBSTITUTE(E411," and "," and ")</f>
        <v>Electronics</v>
      </c>
      <c r="G411" t="s">
        <v>11232</v>
      </c>
      <c r="H411" t="s">
        <v>10461</v>
      </c>
      <c r="I411" t="s">
        <v>10462</v>
      </c>
      <c r="K411">
        <v>199</v>
      </c>
      <c r="L411">
        <v>499</v>
      </c>
      <c r="M411" s="12" t="str">
        <f t="shared" si="43"/>
        <v>200–500</v>
      </c>
      <c r="N411" s="2">
        <f t="shared" si="44"/>
        <v>1243508</v>
      </c>
      <c r="O411" s="1">
        <v>0.6</v>
      </c>
      <c r="P411" s="9">
        <f t="shared" si="45"/>
        <v>1</v>
      </c>
      <c r="Q411">
        <v>3.6</v>
      </c>
      <c r="R411" s="12">
        <f t="shared" si="46"/>
        <v>4</v>
      </c>
      <c r="S411" s="14">
        <v>2492</v>
      </c>
      <c r="T411" s="12" t="str">
        <f t="shared" si="47"/>
        <v>Above</v>
      </c>
      <c r="U411" s="4">
        <f t="shared" si="48"/>
        <v>9968</v>
      </c>
      <c r="V411" t="s">
        <v>5518</v>
      </c>
      <c r="W411" t="s">
        <v>5519</v>
      </c>
      <c r="X411" t="s">
        <v>5520</v>
      </c>
      <c r="Y411" t="s">
        <v>5521</v>
      </c>
      <c r="Z411" t="s">
        <v>5522</v>
      </c>
      <c r="AA411" t="s">
        <v>12046</v>
      </c>
      <c r="AB411" t="s">
        <v>5523</v>
      </c>
      <c r="AC411" t="s">
        <v>12047</v>
      </c>
    </row>
    <row r="412" spans="1:29">
      <c r="A412" t="s">
        <v>6205</v>
      </c>
      <c r="B412" t="s">
        <v>6206</v>
      </c>
      <c r="C412" t="s">
        <v>13773</v>
      </c>
      <c r="D412" t="str">
        <f t="shared" si="42"/>
        <v>In-Ear</v>
      </c>
      <c r="E412" t="s">
        <v>10430</v>
      </c>
      <c r="F412" t="str">
        <f>SUBSTITUTE(E412," and "," and ")</f>
        <v>Electronics</v>
      </c>
      <c r="G412" t="s">
        <v>11232</v>
      </c>
      <c r="H412" t="s">
        <v>10461</v>
      </c>
      <c r="I412" t="s">
        <v>10462</v>
      </c>
      <c r="K412">
        <v>889</v>
      </c>
      <c r="L412" s="2">
        <v>1999</v>
      </c>
      <c r="M412" s="12" t="str">
        <f t="shared" si="43"/>
        <v>&gt;500</v>
      </c>
      <c r="N412" s="2">
        <f t="shared" si="44"/>
        <v>4565716</v>
      </c>
      <c r="O412" s="1">
        <v>0.56000000000000005</v>
      </c>
      <c r="P412" s="9">
        <f t="shared" si="45"/>
        <v>1</v>
      </c>
      <c r="Q412">
        <v>4.2</v>
      </c>
      <c r="R412" s="12">
        <f t="shared" si="46"/>
        <v>4</v>
      </c>
      <c r="S412" s="14">
        <v>2284</v>
      </c>
      <c r="T412" s="12" t="str">
        <f t="shared" si="47"/>
        <v>Above</v>
      </c>
      <c r="U412" s="4">
        <f t="shared" si="48"/>
        <v>9136</v>
      </c>
      <c r="V412" t="s">
        <v>12221</v>
      </c>
      <c r="W412" t="s">
        <v>6207</v>
      </c>
      <c r="X412" t="s">
        <v>6208</v>
      </c>
      <c r="Y412" t="s">
        <v>6209</v>
      </c>
      <c r="Z412" t="s">
        <v>6210</v>
      </c>
      <c r="AA412" t="s">
        <v>6211</v>
      </c>
      <c r="AB412" t="s">
        <v>6212</v>
      </c>
      <c r="AC412" t="s">
        <v>12222</v>
      </c>
    </row>
    <row r="413" spans="1:29">
      <c r="A413" t="s">
        <v>5809</v>
      </c>
      <c r="B413" t="s">
        <v>12113</v>
      </c>
      <c r="C413" t="s">
        <v>13773</v>
      </c>
      <c r="D413" t="str">
        <f t="shared" si="42"/>
        <v>In-Ear</v>
      </c>
      <c r="E413" t="s">
        <v>10430</v>
      </c>
      <c r="F413" t="str">
        <f>SUBSTITUTE(E413," and "," and ")</f>
        <v>Electronics</v>
      </c>
      <c r="G413" t="s">
        <v>11232</v>
      </c>
      <c r="H413" t="s">
        <v>10461</v>
      </c>
      <c r="I413" t="s">
        <v>10462</v>
      </c>
      <c r="K413" s="2">
        <v>1599</v>
      </c>
      <c r="L413" s="2">
        <v>2790</v>
      </c>
      <c r="M413" s="12" t="str">
        <f t="shared" si="43"/>
        <v>&gt;500</v>
      </c>
      <c r="N413" s="2">
        <f t="shared" si="44"/>
        <v>6338880</v>
      </c>
      <c r="O413" s="1">
        <v>0.43</v>
      </c>
      <c r="P413" s="9">
        <f t="shared" si="45"/>
        <v>0</v>
      </c>
      <c r="Q413">
        <v>3.6</v>
      </c>
      <c r="R413" s="12">
        <f t="shared" si="46"/>
        <v>4</v>
      </c>
      <c r="S413" s="14">
        <v>2272</v>
      </c>
      <c r="T413" s="12" t="str">
        <f t="shared" si="47"/>
        <v>Above</v>
      </c>
      <c r="U413" s="4">
        <f t="shared" si="48"/>
        <v>9088</v>
      </c>
      <c r="V413" t="s">
        <v>12114</v>
      </c>
      <c r="W413" t="s">
        <v>5810</v>
      </c>
      <c r="X413" t="s">
        <v>12115</v>
      </c>
      <c r="Y413" t="s">
        <v>5811</v>
      </c>
      <c r="Z413" t="s">
        <v>5812</v>
      </c>
      <c r="AA413" t="s">
        <v>12116</v>
      </c>
      <c r="AB413" t="s">
        <v>5813</v>
      </c>
      <c r="AC413" t="s">
        <v>12117</v>
      </c>
    </row>
    <row r="414" spans="1:29">
      <c r="A414" t="s">
        <v>5023</v>
      </c>
      <c r="B414" t="s">
        <v>5024</v>
      </c>
      <c r="C414" t="s">
        <v>13773</v>
      </c>
      <c r="D414" t="str">
        <f t="shared" si="42"/>
        <v>In-Ear</v>
      </c>
      <c r="E414" t="s">
        <v>10430</v>
      </c>
      <c r="F414" t="str">
        <f>SUBSTITUTE(E414," and "," and ")</f>
        <v>Electronics</v>
      </c>
      <c r="G414" t="s">
        <v>11232</v>
      </c>
      <c r="H414" t="s">
        <v>10461</v>
      </c>
      <c r="I414" t="s">
        <v>10462</v>
      </c>
      <c r="K414" s="2">
        <v>1999</v>
      </c>
      <c r="L414" s="2">
        <v>9999</v>
      </c>
      <c r="M414" s="12" t="str">
        <f t="shared" si="43"/>
        <v>&gt;500</v>
      </c>
      <c r="N414" s="2">
        <f t="shared" si="44"/>
        <v>19858014</v>
      </c>
      <c r="O414" s="1">
        <v>0.8</v>
      </c>
      <c r="P414" s="9">
        <f t="shared" si="45"/>
        <v>1</v>
      </c>
      <c r="Q414">
        <v>3.7</v>
      </c>
      <c r="R414" s="12">
        <f t="shared" si="46"/>
        <v>4</v>
      </c>
      <c r="S414" s="14">
        <v>1986</v>
      </c>
      <c r="T414" s="12" t="str">
        <f t="shared" si="47"/>
        <v>Above</v>
      </c>
      <c r="U414" s="4">
        <f t="shared" si="48"/>
        <v>7944</v>
      </c>
      <c r="V414" t="s">
        <v>4170</v>
      </c>
      <c r="W414" t="s">
        <v>5025</v>
      </c>
      <c r="X414" t="s">
        <v>5026</v>
      </c>
      <c r="Y414" t="s">
        <v>5027</v>
      </c>
      <c r="Z414" t="s">
        <v>5028</v>
      </c>
      <c r="AA414" t="s">
        <v>5029</v>
      </c>
      <c r="AB414" t="s">
        <v>5030</v>
      </c>
      <c r="AC414" t="s">
        <v>11938</v>
      </c>
    </row>
    <row r="415" spans="1:29">
      <c r="A415" t="s">
        <v>5880</v>
      </c>
      <c r="B415" t="s">
        <v>5881</v>
      </c>
      <c r="C415" t="s">
        <v>13773</v>
      </c>
      <c r="D415" t="str">
        <f t="shared" si="42"/>
        <v>In-Ear</v>
      </c>
      <c r="E415" t="s">
        <v>10430</v>
      </c>
      <c r="F415" t="str">
        <f>SUBSTITUTE(E415," and "," and ")</f>
        <v>Electronics</v>
      </c>
      <c r="G415" t="s">
        <v>11232</v>
      </c>
      <c r="H415" t="s">
        <v>10461</v>
      </c>
      <c r="I415" t="s">
        <v>10462</v>
      </c>
      <c r="K415">
        <v>999</v>
      </c>
      <c r="L415" s="2">
        <v>4199</v>
      </c>
      <c r="M415" s="12" t="str">
        <f t="shared" si="43"/>
        <v>&gt;500</v>
      </c>
      <c r="N415" s="2">
        <f t="shared" si="44"/>
        <v>8032687</v>
      </c>
      <c r="O415" s="1">
        <v>0.76</v>
      </c>
      <c r="P415" s="9">
        <f t="shared" si="45"/>
        <v>1</v>
      </c>
      <c r="Q415">
        <v>3.5</v>
      </c>
      <c r="R415" s="12">
        <f t="shared" si="46"/>
        <v>4</v>
      </c>
      <c r="S415" s="14">
        <v>1913</v>
      </c>
      <c r="T415" s="12" t="str">
        <f t="shared" si="47"/>
        <v>Above</v>
      </c>
      <c r="U415" s="4">
        <f t="shared" si="48"/>
        <v>7652</v>
      </c>
      <c r="V415" t="s">
        <v>5882</v>
      </c>
      <c r="W415" t="s">
        <v>5883</v>
      </c>
      <c r="X415" t="s">
        <v>5884</v>
      </c>
      <c r="Y415" t="s">
        <v>5885</v>
      </c>
      <c r="Z415" t="s">
        <v>5886</v>
      </c>
      <c r="AA415" t="s">
        <v>5887</v>
      </c>
      <c r="AB415" t="s">
        <v>5888</v>
      </c>
      <c r="AC415" t="s">
        <v>12137</v>
      </c>
    </row>
    <row r="416" spans="1:29">
      <c r="A416" t="s">
        <v>5661</v>
      </c>
      <c r="B416" t="s">
        <v>5662</v>
      </c>
      <c r="C416" t="s">
        <v>13773</v>
      </c>
      <c r="D416" t="str">
        <f t="shared" si="42"/>
        <v>In-Ear</v>
      </c>
      <c r="E416" t="s">
        <v>10430</v>
      </c>
      <c r="F416" t="str">
        <f>SUBSTITUTE(E416," and "," and ")</f>
        <v>Electronics</v>
      </c>
      <c r="G416" t="s">
        <v>11232</v>
      </c>
      <c r="H416" t="s">
        <v>10461</v>
      </c>
      <c r="I416" t="s">
        <v>10462</v>
      </c>
      <c r="K416">
        <v>499</v>
      </c>
      <c r="L416" s="2">
        <v>1299</v>
      </c>
      <c r="M416" s="12" t="str">
        <f t="shared" si="43"/>
        <v>&gt;500</v>
      </c>
      <c r="N416" s="2">
        <f t="shared" si="44"/>
        <v>1523727</v>
      </c>
      <c r="O416" s="1">
        <v>0.62</v>
      </c>
      <c r="P416" s="9">
        <f t="shared" si="45"/>
        <v>1</v>
      </c>
      <c r="Q416">
        <v>3.9</v>
      </c>
      <c r="R416" s="12">
        <f t="shared" si="46"/>
        <v>4</v>
      </c>
      <c r="S416" s="14">
        <v>1173</v>
      </c>
      <c r="T416" s="12" t="str">
        <f t="shared" si="47"/>
        <v>Above</v>
      </c>
      <c r="U416" s="4">
        <f t="shared" si="48"/>
        <v>4692</v>
      </c>
      <c r="V416" t="s">
        <v>12080</v>
      </c>
      <c r="W416" t="s">
        <v>5663</v>
      </c>
      <c r="X416" t="s">
        <v>5664</v>
      </c>
      <c r="Y416" t="s">
        <v>5665</v>
      </c>
      <c r="Z416" t="s">
        <v>5666</v>
      </c>
      <c r="AA416" t="s">
        <v>5667</v>
      </c>
      <c r="AB416" t="s">
        <v>5668</v>
      </c>
      <c r="AC416" t="s">
        <v>12081</v>
      </c>
    </row>
    <row r="417" spans="1:29">
      <c r="A417" t="s">
        <v>5652</v>
      </c>
      <c r="B417" t="s">
        <v>5653</v>
      </c>
      <c r="C417" t="s">
        <v>13773</v>
      </c>
      <c r="D417" t="str">
        <f t="shared" si="42"/>
        <v>In-Ear</v>
      </c>
      <c r="E417" t="s">
        <v>10430</v>
      </c>
      <c r="F417" t="str">
        <f>SUBSTITUTE(E417," and "," and ")</f>
        <v>Electronics</v>
      </c>
      <c r="G417" t="s">
        <v>11232</v>
      </c>
      <c r="H417" t="s">
        <v>10461</v>
      </c>
      <c r="I417" t="s">
        <v>10462</v>
      </c>
      <c r="K417" s="2">
        <v>1599</v>
      </c>
      <c r="L417" s="2">
        <v>3490</v>
      </c>
      <c r="M417" s="12" t="str">
        <f t="shared" si="43"/>
        <v>&gt;500</v>
      </c>
      <c r="N417" s="2">
        <f t="shared" si="44"/>
        <v>2359240</v>
      </c>
      <c r="O417" s="1">
        <v>0.54</v>
      </c>
      <c r="P417" s="9">
        <f t="shared" si="45"/>
        <v>1</v>
      </c>
      <c r="Q417">
        <v>3.7</v>
      </c>
      <c r="R417" s="12">
        <f t="shared" si="46"/>
        <v>4</v>
      </c>
      <c r="S417" s="14">
        <v>676</v>
      </c>
      <c r="T417" s="12" t="str">
        <f t="shared" si="47"/>
        <v>Below</v>
      </c>
      <c r="U417" s="4">
        <f t="shared" si="48"/>
        <v>2704</v>
      </c>
      <c r="V417" t="s">
        <v>5654</v>
      </c>
      <c r="W417" t="s">
        <v>5655</v>
      </c>
      <c r="X417" t="s">
        <v>5656</v>
      </c>
      <c r="Y417" t="s">
        <v>5657</v>
      </c>
      <c r="Z417" t="s">
        <v>5658</v>
      </c>
      <c r="AA417" t="s">
        <v>5659</v>
      </c>
      <c r="AB417" t="s">
        <v>5660</v>
      </c>
      <c r="AC417" t="s">
        <v>12079</v>
      </c>
    </row>
    <row r="418" spans="1:29">
      <c r="A418" t="s">
        <v>4015</v>
      </c>
      <c r="B418" t="s">
        <v>4016</v>
      </c>
      <c r="C418" t="s">
        <v>13773</v>
      </c>
      <c r="D418" t="str">
        <f t="shared" si="42"/>
        <v>In-Ear</v>
      </c>
      <c r="E418" t="s">
        <v>10430</v>
      </c>
      <c r="F418" t="str">
        <f>SUBSTITUTE(E418," and "," and ")</f>
        <v>Electronics</v>
      </c>
      <c r="G418" t="s">
        <v>11232</v>
      </c>
      <c r="H418" t="s">
        <v>10461</v>
      </c>
      <c r="I418" t="s">
        <v>10462</v>
      </c>
      <c r="K418">
        <v>399</v>
      </c>
      <c r="L418" s="2">
        <v>1290</v>
      </c>
      <c r="M418" s="12" t="str">
        <f t="shared" si="43"/>
        <v>&gt;500</v>
      </c>
      <c r="N418" s="2">
        <f t="shared" si="44"/>
        <v>265740</v>
      </c>
      <c r="O418" s="1">
        <v>0.69</v>
      </c>
      <c r="P418" s="9">
        <f t="shared" si="45"/>
        <v>1</v>
      </c>
      <c r="Q418">
        <v>4.2</v>
      </c>
      <c r="R418" s="12">
        <f t="shared" si="46"/>
        <v>4</v>
      </c>
      <c r="S418" s="14">
        <v>206</v>
      </c>
      <c r="T418" s="12" t="str">
        <f t="shared" si="47"/>
        <v>Below</v>
      </c>
      <c r="U418" s="4">
        <f t="shared" si="48"/>
        <v>824</v>
      </c>
      <c r="V418" t="s">
        <v>4017</v>
      </c>
      <c r="W418" t="s">
        <v>4018</v>
      </c>
      <c r="X418" t="s">
        <v>4019</v>
      </c>
      <c r="Y418" t="s">
        <v>4020</v>
      </c>
      <c r="Z418" t="s">
        <v>4021</v>
      </c>
      <c r="AA418" t="s">
        <v>4022</v>
      </c>
      <c r="AB418" t="s">
        <v>4023</v>
      </c>
      <c r="AC418" t="s">
        <v>11693</v>
      </c>
    </row>
    <row r="419" spans="1:29">
      <c r="A419" t="s">
        <v>4387</v>
      </c>
      <c r="B419" t="s">
        <v>4388</v>
      </c>
      <c r="C419" t="s">
        <v>14297</v>
      </c>
      <c r="D419" t="str">
        <f t="shared" si="42"/>
        <v>InkjetInkCartridges</v>
      </c>
      <c r="E419" t="s">
        <v>10651</v>
      </c>
      <c r="F419" t="str">
        <f>SUBSTITUTE(E419," and "," and ")</f>
        <v>Computers and Accessories</v>
      </c>
      <c r="G419" t="s">
        <v>11736</v>
      </c>
      <c r="H419" t="s">
        <v>11737</v>
      </c>
      <c r="I419" t="s">
        <v>10502</v>
      </c>
      <c r="K419">
        <v>309</v>
      </c>
      <c r="L419">
        <v>404</v>
      </c>
      <c r="M419" s="12" t="str">
        <f t="shared" si="43"/>
        <v>200–500</v>
      </c>
      <c r="N419" s="2">
        <f t="shared" si="44"/>
        <v>3480056</v>
      </c>
      <c r="O419" s="1">
        <v>0.24</v>
      </c>
      <c r="P419" s="9">
        <f t="shared" si="45"/>
        <v>0</v>
      </c>
      <c r="Q419">
        <v>4.4000000000000004</v>
      </c>
      <c r="R419" s="12">
        <f t="shared" si="46"/>
        <v>4</v>
      </c>
      <c r="S419" s="4">
        <v>8614</v>
      </c>
      <c r="T419" s="12" t="str">
        <f t="shared" si="47"/>
        <v>Above</v>
      </c>
      <c r="U419" s="4">
        <f t="shared" si="48"/>
        <v>34456</v>
      </c>
      <c r="V419" t="s">
        <v>4389</v>
      </c>
      <c r="W419" t="s">
        <v>4390</v>
      </c>
      <c r="X419" t="s">
        <v>4391</v>
      </c>
      <c r="Y419" t="s">
        <v>4392</v>
      </c>
      <c r="Z419" t="s">
        <v>4393</v>
      </c>
      <c r="AA419" t="s">
        <v>11793</v>
      </c>
      <c r="AB419" t="s">
        <v>4394</v>
      </c>
      <c r="AC419" t="s">
        <v>11794</v>
      </c>
    </row>
    <row r="420" spans="1:29">
      <c r="A420" t="s">
        <v>4140</v>
      </c>
      <c r="B420" t="s">
        <v>4141</v>
      </c>
      <c r="C420" t="s">
        <v>14297</v>
      </c>
      <c r="D420" t="str">
        <f t="shared" si="42"/>
        <v>InkjetInkCartridges</v>
      </c>
      <c r="E420" t="s">
        <v>10651</v>
      </c>
      <c r="F420" t="str">
        <f>SUBSTITUTE(E420," and "," and ")</f>
        <v>Computers and Accessories</v>
      </c>
      <c r="G420" t="s">
        <v>11736</v>
      </c>
      <c r="H420" t="s">
        <v>11737</v>
      </c>
      <c r="I420" t="s">
        <v>10502</v>
      </c>
      <c r="K420">
        <v>717</v>
      </c>
      <c r="L420">
        <v>761</v>
      </c>
      <c r="M420" s="12" t="str">
        <f t="shared" si="43"/>
        <v>&gt;500</v>
      </c>
      <c r="N420" s="2">
        <f t="shared" si="44"/>
        <v>5478439</v>
      </c>
      <c r="O420" s="1">
        <v>0.06</v>
      </c>
      <c r="P420" s="9">
        <f t="shared" si="45"/>
        <v>0</v>
      </c>
      <c r="Q420">
        <v>4</v>
      </c>
      <c r="R420" s="12">
        <f t="shared" si="46"/>
        <v>4</v>
      </c>
      <c r="S420" s="4">
        <v>7199</v>
      </c>
      <c r="T420" s="12" t="str">
        <f t="shared" si="47"/>
        <v>Above</v>
      </c>
      <c r="U420" s="4">
        <f t="shared" si="48"/>
        <v>28796</v>
      </c>
      <c r="V420" t="s">
        <v>4142</v>
      </c>
      <c r="W420" t="s">
        <v>4143</v>
      </c>
      <c r="X420" t="s">
        <v>4144</v>
      </c>
      <c r="Y420" t="s">
        <v>4145</v>
      </c>
      <c r="Z420" t="s">
        <v>4146</v>
      </c>
      <c r="AA420" t="s">
        <v>4147</v>
      </c>
      <c r="AB420" t="s">
        <v>4148</v>
      </c>
      <c r="AC420" t="s">
        <v>11738</v>
      </c>
    </row>
    <row r="421" spans="1:29">
      <c r="A421" t="s">
        <v>4496</v>
      </c>
      <c r="B421" t="s">
        <v>4497</v>
      </c>
      <c r="C421" t="s">
        <v>14297</v>
      </c>
      <c r="D421" t="str">
        <f t="shared" si="42"/>
        <v>InkjetInkCartridges</v>
      </c>
      <c r="E421" t="s">
        <v>10651</v>
      </c>
      <c r="F421" t="str">
        <f>SUBSTITUTE(E421," and "," and ")</f>
        <v>Computers and Accessories</v>
      </c>
      <c r="G421" t="s">
        <v>11736</v>
      </c>
      <c r="H421" t="s">
        <v>11737</v>
      </c>
      <c r="I421" t="s">
        <v>10502</v>
      </c>
      <c r="K421">
        <v>828</v>
      </c>
      <c r="L421">
        <v>861</v>
      </c>
      <c r="M421" s="12" t="str">
        <f t="shared" si="43"/>
        <v>&gt;500</v>
      </c>
      <c r="N421" s="2">
        <f t="shared" si="44"/>
        <v>3932187</v>
      </c>
      <c r="O421" s="1">
        <v>0.04</v>
      </c>
      <c r="P421" s="9">
        <f t="shared" si="45"/>
        <v>0</v>
      </c>
      <c r="Q421">
        <v>4.2</v>
      </c>
      <c r="R421" s="12">
        <f t="shared" si="46"/>
        <v>4</v>
      </c>
      <c r="S421" s="4">
        <v>4567</v>
      </c>
      <c r="T421" s="12" t="str">
        <f t="shared" si="47"/>
        <v>Above</v>
      </c>
      <c r="U421" s="4">
        <f t="shared" si="48"/>
        <v>18268</v>
      </c>
      <c r="V421" t="s">
        <v>4498</v>
      </c>
      <c r="W421" t="s">
        <v>4499</v>
      </c>
      <c r="X421" t="s">
        <v>4500</v>
      </c>
      <c r="Y421" t="s">
        <v>4501</v>
      </c>
      <c r="Z421" t="s">
        <v>4502</v>
      </c>
      <c r="AA421" t="s">
        <v>4503</v>
      </c>
      <c r="AB421" t="s">
        <v>4504</v>
      </c>
      <c r="AC421" t="s">
        <v>11817</v>
      </c>
    </row>
    <row r="422" spans="1:29">
      <c r="A422" t="s">
        <v>6002</v>
      </c>
      <c r="B422" t="s">
        <v>6003</v>
      </c>
      <c r="C422" t="s">
        <v>14297</v>
      </c>
      <c r="D422" t="str">
        <f t="shared" si="42"/>
        <v>InkjetInkCartridges</v>
      </c>
      <c r="E422" t="s">
        <v>10651</v>
      </c>
      <c r="F422" t="str">
        <f>SUBSTITUTE(E422," and "," and ")</f>
        <v>Computers and Accessories</v>
      </c>
      <c r="G422" t="s">
        <v>11736</v>
      </c>
      <c r="H422" t="s">
        <v>11737</v>
      </c>
      <c r="I422" t="s">
        <v>10502</v>
      </c>
      <c r="K422">
        <v>596</v>
      </c>
      <c r="L422">
        <v>723</v>
      </c>
      <c r="M422" s="12" t="str">
        <f t="shared" si="43"/>
        <v>&gt;500</v>
      </c>
      <c r="N422" s="2">
        <f t="shared" si="44"/>
        <v>2327337</v>
      </c>
      <c r="O422" s="1">
        <v>0.18</v>
      </c>
      <c r="P422" s="9">
        <f t="shared" si="45"/>
        <v>0</v>
      </c>
      <c r="Q422">
        <v>4.4000000000000004</v>
      </c>
      <c r="R422" s="12">
        <f t="shared" si="46"/>
        <v>4</v>
      </c>
      <c r="S422" s="4">
        <v>3219</v>
      </c>
      <c r="T422" s="12" t="str">
        <f t="shared" si="47"/>
        <v>Above</v>
      </c>
      <c r="U422" s="4">
        <f t="shared" si="48"/>
        <v>12876</v>
      </c>
      <c r="V422" t="s">
        <v>6004</v>
      </c>
      <c r="W422" t="s">
        <v>6005</v>
      </c>
      <c r="X422" t="s">
        <v>6006</v>
      </c>
      <c r="Y422" t="s">
        <v>6007</v>
      </c>
      <c r="Z422" t="s">
        <v>6008</v>
      </c>
      <c r="AA422" t="s">
        <v>6009</v>
      </c>
      <c r="AB422" t="s">
        <v>6010</v>
      </c>
      <c r="AC422" t="s">
        <v>12165</v>
      </c>
    </row>
    <row r="423" spans="1:29">
      <c r="A423" t="s">
        <v>6222</v>
      </c>
      <c r="B423" t="s">
        <v>6223</v>
      </c>
      <c r="C423" t="s">
        <v>14833</v>
      </c>
      <c r="D423" t="str">
        <f t="shared" si="42"/>
        <v>InkjetInkRefills&amp;Kits</v>
      </c>
      <c r="E423" t="s">
        <v>10651</v>
      </c>
      <c r="F423" t="str">
        <f>SUBSTITUTE(E423," and "," and ")</f>
        <v>Computers and Accessories</v>
      </c>
      <c r="G423" t="s">
        <v>11736</v>
      </c>
      <c r="H423" t="s">
        <v>11737</v>
      </c>
      <c r="I423" t="s">
        <v>12224</v>
      </c>
      <c r="K423">
        <v>549</v>
      </c>
      <c r="L423" s="2">
        <v>1999</v>
      </c>
      <c r="M423" s="12" t="str">
        <f t="shared" si="43"/>
        <v>&gt;500</v>
      </c>
      <c r="N423" s="2">
        <f t="shared" si="44"/>
        <v>2732633</v>
      </c>
      <c r="O423" s="1">
        <v>0.73</v>
      </c>
      <c r="P423" s="9">
        <f t="shared" si="45"/>
        <v>1</v>
      </c>
      <c r="Q423">
        <v>4.3</v>
      </c>
      <c r="R423" s="12">
        <f t="shared" si="46"/>
        <v>4</v>
      </c>
      <c r="S423" s="4">
        <v>1367</v>
      </c>
      <c r="T423" s="12" t="str">
        <f t="shared" si="47"/>
        <v>Above</v>
      </c>
      <c r="U423" s="4">
        <f t="shared" si="48"/>
        <v>5468</v>
      </c>
      <c r="V423" t="s">
        <v>12225</v>
      </c>
      <c r="W423" t="s">
        <v>6224</v>
      </c>
      <c r="X423" t="s">
        <v>6225</v>
      </c>
      <c r="Y423" t="s">
        <v>6226</v>
      </c>
      <c r="Z423" t="s">
        <v>6227</v>
      </c>
      <c r="AA423" t="s">
        <v>6228</v>
      </c>
      <c r="AB423" t="s">
        <v>6229</v>
      </c>
      <c r="AC423" t="s">
        <v>12226</v>
      </c>
    </row>
    <row r="424" spans="1:29">
      <c r="A424" t="s">
        <v>6088</v>
      </c>
      <c r="B424" t="s">
        <v>6089</v>
      </c>
      <c r="C424" t="s">
        <v>14794</v>
      </c>
      <c r="D424" t="str">
        <f t="shared" si="42"/>
        <v>InkjetPrinters</v>
      </c>
      <c r="E424" t="s">
        <v>10651</v>
      </c>
      <c r="F424" t="str">
        <f>SUBSTITUTE(E424," and "," and ")</f>
        <v>Computers and Accessories</v>
      </c>
      <c r="G424" t="s">
        <v>11736</v>
      </c>
      <c r="H424" t="s">
        <v>10551</v>
      </c>
      <c r="I424" t="s">
        <v>10558</v>
      </c>
      <c r="K424" s="2">
        <v>3498</v>
      </c>
      <c r="L424" s="2">
        <v>3875</v>
      </c>
      <c r="M424" s="12" t="str">
        <f t="shared" si="43"/>
        <v>&gt;500</v>
      </c>
      <c r="N424" s="2">
        <f t="shared" si="44"/>
        <v>47216875</v>
      </c>
      <c r="O424" s="1">
        <v>0.1</v>
      </c>
      <c r="P424" s="9">
        <f t="shared" si="45"/>
        <v>0</v>
      </c>
      <c r="Q424">
        <v>3.4</v>
      </c>
      <c r="R424" s="12">
        <f t="shared" si="46"/>
        <v>3</v>
      </c>
      <c r="S424" s="4">
        <v>12185</v>
      </c>
      <c r="T424" s="12" t="str">
        <f t="shared" si="47"/>
        <v>Above</v>
      </c>
      <c r="U424" s="4">
        <f t="shared" si="48"/>
        <v>36555</v>
      </c>
      <c r="V424" t="s">
        <v>12186</v>
      </c>
      <c r="W424" t="s">
        <v>6090</v>
      </c>
      <c r="X424" t="s">
        <v>6091</v>
      </c>
      <c r="Y424" t="s">
        <v>6092</v>
      </c>
      <c r="Z424" t="s">
        <v>6093</v>
      </c>
      <c r="AA424" t="s">
        <v>6094</v>
      </c>
      <c r="AB424" t="s">
        <v>6095</v>
      </c>
      <c r="AC424" t="s">
        <v>12187</v>
      </c>
    </row>
    <row r="425" spans="1:29">
      <c r="A425" t="s">
        <v>6642</v>
      </c>
      <c r="B425" t="s">
        <v>6643</v>
      </c>
      <c r="C425" t="s">
        <v>14794</v>
      </c>
      <c r="D425" t="str">
        <f t="shared" si="42"/>
        <v>InkjetPrinters</v>
      </c>
      <c r="E425" t="s">
        <v>10651</v>
      </c>
      <c r="F425" t="str">
        <f>SUBSTITUTE(E425," and "," and ")</f>
        <v>Computers and Accessories</v>
      </c>
      <c r="G425" t="s">
        <v>11736</v>
      </c>
      <c r="H425" t="s">
        <v>10551</v>
      </c>
      <c r="I425" t="s">
        <v>10558</v>
      </c>
      <c r="K425" s="2">
        <v>8349</v>
      </c>
      <c r="L425" s="2">
        <v>9625</v>
      </c>
      <c r="M425" s="12" t="str">
        <f t="shared" si="43"/>
        <v>&gt;500</v>
      </c>
      <c r="N425" s="2">
        <f t="shared" si="44"/>
        <v>35150500</v>
      </c>
      <c r="O425" s="1">
        <v>0.13</v>
      </c>
      <c r="P425" s="9">
        <f t="shared" si="45"/>
        <v>0</v>
      </c>
      <c r="Q425">
        <v>3.8</v>
      </c>
      <c r="R425" s="12">
        <f t="shared" si="46"/>
        <v>4</v>
      </c>
      <c r="S425" s="4">
        <v>3652</v>
      </c>
      <c r="T425" s="12" t="str">
        <f t="shared" si="47"/>
        <v>Above</v>
      </c>
      <c r="U425" s="4">
        <f t="shared" si="48"/>
        <v>14608</v>
      </c>
      <c r="V425" t="s">
        <v>12353</v>
      </c>
      <c r="W425" t="s">
        <v>6644</v>
      </c>
      <c r="X425" t="s">
        <v>6645</v>
      </c>
      <c r="Y425" t="s">
        <v>6646</v>
      </c>
      <c r="Z425" t="s">
        <v>6647</v>
      </c>
      <c r="AA425" t="s">
        <v>12354</v>
      </c>
      <c r="AB425" t="s">
        <v>6648</v>
      </c>
      <c r="AC425" t="s">
        <v>12355</v>
      </c>
    </row>
    <row r="426" spans="1:29">
      <c r="A426" t="s">
        <v>7746</v>
      </c>
      <c r="B426" t="s">
        <v>7747</v>
      </c>
      <c r="C426" t="s">
        <v>15030</v>
      </c>
      <c r="D426" t="str">
        <f t="shared" si="42"/>
        <v>InstantWaterHeaters</v>
      </c>
      <c r="E426" t="s">
        <v>11689</v>
      </c>
      <c r="F426" t="str">
        <f>SUBSTITUTE(E426," and "," and ")</f>
        <v>Home and Kitchen</v>
      </c>
      <c r="G426" t="s">
        <v>12379</v>
      </c>
      <c r="H426" t="s">
        <v>12408</v>
      </c>
      <c r="I426" t="s">
        <v>10585</v>
      </c>
      <c r="K426" s="2">
        <v>1439</v>
      </c>
      <c r="L426" s="2">
        <v>1999</v>
      </c>
      <c r="M426" s="12" t="str">
        <f t="shared" si="43"/>
        <v>&gt;500</v>
      </c>
      <c r="N426" s="2">
        <f t="shared" si="44"/>
        <v>107552197</v>
      </c>
      <c r="O426" s="1">
        <v>0.28000000000000003</v>
      </c>
      <c r="P426" s="9">
        <f t="shared" si="45"/>
        <v>0</v>
      </c>
      <c r="Q426">
        <v>4.8</v>
      </c>
      <c r="R426" s="12">
        <f t="shared" si="46"/>
        <v>5</v>
      </c>
      <c r="S426" s="4">
        <v>53803</v>
      </c>
      <c r="T426" s="12" t="str">
        <f t="shared" si="47"/>
        <v>Above</v>
      </c>
      <c r="U426" s="4">
        <f t="shared" si="48"/>
        <v>269015</v>
      </c>
      <c r="V426" t="s">
        <v>7748</v>
      </c>
      <c r="W426" t="s">
        <v>7749</v>
      </c>
      <c r="X426" t="s">
        <v>7750</v>
      </c>
      <c r="Y426" t="s">
        <v>7751</v>
      </c>
      <c r="Z426" t="s">
        <v>7752</v>
      </c>
      <c r="AA426" t="s">
        <v>7753</v>
      </c>
      <c r="AB426" t="s">
        <v>7754</v>
      </c>
      <c r="AC426" t="s">
        <v>12600</v>
      </c>
    </row>
    <row r="427" spans="1:29">
      <c r="A427" t="s">
        <v>6895</v>
      </c>
      <c r="B427" t="s">
        <v>6896</v>
      </c>
      <c r="C427" t="s">
        <v>15030</v>
      </c>
      <c r="D427" t="str">
        <f t="shared" si="42"/>
        <v>InstantWaterHeaters</v>
      </c>
      <c r="E427" t="s">
        <v>11689</v>
      </c>
      <c r="F427" t="str">
        <f>SUBSTITUTE(E427," and "," and ")</f>
        <v>Home and Kitchen</v>
      </c>
      <c r="G427" t="s">
        <v>12379</v>
      </c>
      <c r="H427" t="s">
        <v>12408</v>
      </c>
      <c r="I427" t="s">
        <v>10585</v>
      </c>
      <c r="K427" s="2">
        <v>2599</v>
      </c>
      <c r="L427" s="2">
        <v>5890</v>
      </c>
      <c r="M427" s="12" t="str">
        <f t="shared" si="43"/>
        <v>&gt;500</v>
      </c>
      <c r="N427" s="2">
        <f t="shared" si="44"/>
        <v>128301870</v>
      </c>
      <c r="O427" s="1">
        <v>0.56000000000000005</v>
      </c>
      <c r="P427" s="9">
        <f t="shared" si="45"/>
        <v>1</v>
      </c>
      <c r="Q427">
        <v>4.0999999999999996</v>
      </c>
      <c r="R427" s="12">
        <f t="shared" si="46"/>
        <v>4</v>
      </c>
      <c r="S427" s="4">
        <v>21783</v>
      </c>
      <c r="T427" s="12" t="str">
        <f t="shared" si="47"/>
        <v>Above</v>
      </c>
      <c r="U427" s="4">
        <f t="shared" si="48"/>
        <v>87132</v>
      </c>
      <c r="V427" t="s">
        <v>6897</v>
      </c>
      <c r="W427" t="s">
        <v>6898</v>
      </c>
      <c r="X427" t="s">
        <v>6899</v>
      </c>
      <c r="Y427" t="s">
        <v>6900</v>
      </c>
      <c r="Z427" t="s">
        <v>6901</v>
      </c>
      <c r="AA427" t="s">
        <v>10418</v>
      </c>
      <c r="AB427" t="s">
        <v>6902</v>
      </c>
      <c r="AC427" t="s">
        <v>12415</v>
      </c>
    </row>
    <row r="428" spans="1:29">
      <c r="A428" t="s">
        <v>7788</v>
      </c>
      <c r="B428" t="s">
        <v>7789</v>
      </c>
      <c r="C428" t="s">
        <v>15030</v>
      </c>
      <c r="D428" t="str">
        <f t="shared" si="42"/>
        <v>InstantWaterHeaters</v>
      </c>
      <c r="E428" t="s">
        <v>11689</v>
      </c>
      <c r="F428" t="str">
        <f>SUBSTITUTE(E428," and "," and ")</f>
        <v>Home and Kitchen</v>
      </c>
      <c r="G428" t="s">
        <v>12379</v>
      </c>
      <c r="H428" t="s">
        <v>12408</v>
      </c>
      <c r="I428" t="s">
        <v>10585</v>
      </c>
      <c r="K428" s="2">
        <v>2599</v>
      </c>
      <c r="L428" s="2">
        <v>4400</v>
      </c>
      <c r="M428" s="12" t="str">
        <f t="shared" si="43"/>
        <v>&gt;500</v>
      </c>
      <c r="N428" s="2">
        <f t="shared" si="44"/>
        <v>65766800</v>
      </c>
      <c r="O428" s="1">
        <v>0.41</v>
      </c>
      <c r="P428" s="9">
        <f t="shared" si="45"/>
        <v>0</v>
      </c>
      <c r="Q428">
        <v>4.0999999999999996</v>
      </c>
      <c r="R428" s="12">
        <f t="shared" si="46"/>
        <v>4</v>
      </c>
      <c r="S428" s="4">
        <v>14947</v>
      </c>
      <c r="T428" s="12" t="str">
        <f t="shared" si="47"/>
        <v>Above</v>
      </c>
      <c r="U428" s="4">
        <f t="shared" si="48"/>
        <v>59788</v>
      </c>
      <c r="V428" t="s">
        <v>7790</v>
      </c>
      <c r="W428" t="s">
        <v>7791</v>
      </c>
      <c r="X428" t="s">
        <v>7792</v>
      </c>
      <c r="Y428" t="s">
        <v>7793</v>
      </c>
      <c r="Z428" t="s">
        <v>7794</v>
      </c>
      <c r="AA428" t="s">
        <v>7795</v>
      </c>
      <c r="AB428" t="s">
        <v>7796</v>
      </c>
      <c r="AC428" t="s">
        <v>12607</v>
      </c>
    </row>
    <row r="429" spans="1:29">
      <c r="A429" t="s">
        <v>6871</v>
      </c>
      <c r="B429" t="s">
        <v>6872</v>
      </c>
      <c r="C429" t="s">
        <v>15030</v>
      </c>
      <c r="D429" t="str">
        <f t="shared" si="42"/>
        <v>InstantWaterHeaters</v>
      </c>
      <c r="E429" t="s">
        <v>11689</v>
      </c>
      <c r="F429" t="str">
        <f>SUBSTITUTE(E429," and "," and ")</f>
        <v>Home and Kitchen</v>
      </c>
      <c r="G429" t="s">
        <v>12379</v>
      </c>
      <c r="H429" t="s">
        <v>12408</v>
      </c>
      <c r="I429" t="s">
        <v>10585</v>
      </c>
      <c r="K429" s="2">
        <v>3600</v>
      </c>
      <c r="L429" s="2">
        <v>6190</v>
      </c>
      <c r="M429" s="12" t="str">
        <f t="shared" si="43"/>
        <v>&gt;500</v>
      </c>
      <c r="N429" s="2">
        <f t="shared" si="44"/>
        <v>73809560</v>
      </c>
      <c r="O429" s="1">
        <v>0.42</v>
      </c>
      <c r="P429" s="9">
        <f t="shared" si="45"/>
        <v>0</v>
      </c>
      <c r="Q429">
        <v>4.3</v>
      </c>
      <c r="R429" s="12">
        <f t="shared" si="46"/>
        <v>4</v>
      </c>
      <c r="S429" s="4">
        <v>11924</v>
      </c>
      <c r="T429" s="12" t="str">
        <f t="shared" si="47"/>
        <v>Above</v>
      </c>
      <c r="U429" s="4">
        <f t="shared" si="48"/>
        <v>47696</v>
      </c>
      <c r="V429" t="s">
        <v>6873</v>
      </c>
      <c r="W429" t="s">
        <v>6874</v>
      </c>
      <c r="X429" t="s">
        <v>6875</v>
      </c>
      <c r="Y429" t="s">
        <v>6876</v>
      </c>
      <c r="Z429" t="s">
        <v>6877</v>
      </c>
      <c r="AA429" t="s">
        <v>6878</v>
      </c>
      <c r="AB429" t="s">
        <v>6879</v>
      </c>
      <c r="AC429" t="s">
        <v>12409</v>
      </c>
    </row>
    <row r="430" spans="1:29">
      <c r="A430" t="s">
        <v>7377</v>
      </c>
      <c r="B430" t="s">
        <v>7378</v>
      </c>
      <c r="C430" t="s">
        <v>15030</v>
      </c>
      <c r="D430" t="str">
        <f t="shared" si="42"/>
        <v>InstantWaterHeaters</v>
      </c>
      <c r="E430" t="s">
        <v>11689</v>
      </c>
      <c r="F430" t="str">
        <f>SUBSTITUTE(E430," and "," and ")</f>
        <v>Home and Kitchen</v>
      </c>
      <c r="G430" t="s">
        <v>12379</v>
      </c>
      <c r="H430" t="s">
        <v>12408</v>
      </c>
      <c r="I430" t="s">
        <v>10585</v>
      </c>
      <c r="K430" s="2">
        <v>3599</v>
      </c>
      <c r="L430" s="2">
        <v>7299</v>
      </c>
      <c r="M430" s="12" t="str">
        <f t="shared" si="43"/>
        <v>&gt;500</v>
      </c>
      <c r="N430" s="2">
        <f t="shared" si="44"/>
        <v>75354876</v>
      </c>
      <c r="O430" s="1">
        <v>0.51</v>
      </c>
      <c r="P430" s="9">
        <f t="shared" si="45"/>
        <v>1</v>
      </c>
      <c r="Q430">
        <v>4</v>
      </c>
      <c r="R430" s="12">
        <f t="shared" si="46"/>
        <v>4</v>
      </c>
      <c r="S430" s="4">
        <v>10324</v>
      </c>
      <c r="T430" s="12" t="str">
        <f t="shared" si="47"/>
        <v>Above</v>
      </c>
      <c r="U430" s="4">
        <f t="shared" si="48"/>
        <v>41296</v>
      </c>
      <c r="V430" t="s">
        <v>7379</v>
      </c>
      <c r="W430" t="s">
        <v>7380</v>
      </c>
      <c r="X430" t="s">
        <v>7381</v>
      </c>
      <c r="Y430" t="s">
        <v>7382</v>
      </c>
      <c r="Z430" t="s">
        <v>7383</v>
      </c>
      <c r="AA430" t="s">
        <v>7384</v>
      </c>
      <c r="AB430" t="s">
        <v>7385</v>
      </c>
      <c r="AC430" t="s">
        <v>12526</v>
      </c>
    </row>
    <row r="431" spans="1:29">
      <c r="A431" t="s">
        <v>9566</v>
      </c>
      <c r="B431" t="s">
        <v>9567</v>
      </c>
      <c r="C431" t="s">
        <v>15030</v>
      </c>
      <c r="D431" t="str">
        <f t="shared" si="42"/>
        <v>InstantWaterHeaters</v>
      </c>
      <c r="E431" t="s">
        <v>11689</v>
      </c>
      <c r="F431" t="str">
        <f>SUBSTITUTE(E431," and "," and ")</f>
        <v>Home and Kitchen</v>
      </c>
      <c r="G431" t="s">
        <v>12379</v>
      </c>
      <c r="H431" t="s">
        <v>12408</v>
      </c>
      <c r="I431" t="s">
        <v>10585</v>
      </c>
      <c r="K431" s="2">
        <v>2949</v>
      </c>
      <c r="L431" s="2">
        <v>4849</v>
      </c>
      <c r="M431" s="12" t="str">
        <f t="shared" si="43"/>
        <v>&gt;500</v>
      </c>
      <c r="N431" s="2">
        <f t="shared" si="44"/>
        <v>38636832</v>
      </c>
      <c r="O431" s="1">
        <v>0.39</v>
      </c>
      <c r="P431" s="9">
        <f t="shared" si="45"/>
        <v>0</v>
      </c>
      <c r="Q431">
        <v>4.2</v>
      </c>
      <c r="R431" s="12">
        <f t="shared" si="46"/>
        <v>4</v>
      </c>
      <c r="S431" s="4">
        <v>7968</v>
      </c>
      <c r="T431" s="12" t="str">
        <f t="shared" si="47"/>
        <v>Above</v>
      </c>
      <c r="U431" s="4">
        <f t="shared" si="48"/>
        <v>31872</v>
      </c>
      <c r="V431" t="s">
        <v>9568</v>
      </c>
      <c r="W431" t="s">
        <v>9569</v>
      </c>
      <c r="X431" t="s">
        <v>9570</v>
      </c>
      <c r="Y431" t="s">
        <v>9571</v>
      </c>
      <c r="Z431" t="s">
        <v>9572</v>
      </c>
      <c r="AA431" t="s">
        <v>9573</v>
      </c>
      <c r="AB431" t="s">
        <v>9574</v>
      </c>
      <c r="AC431" t="s">
        <v>12992</v>
      </c>
    </row>
    <row r="432" spans="1:29">
      <c r="A432" t="s">
        <v>7764</v>
      </c>
      <c r="B432" t="s">
        <v>7765</v>
      </c>
      <c r="C432" t="s">
        <v>15030</v>
      </c>
      <c r="D432" t="str">
        <f t="shared" si="42"/>
        <v>InstantWaterHeaters</v>
      </c>
      <c r="E432" t="s">
        <v>11689</v>
      </c>
      <c r="F432" t="str">
        <f>SUBSTITUTE(E432," and "," and ")</f>
        <v>Home and Kitchen</v>
      </c>
      <c r="G432" t="s">
        <v>12379</v>
      </c>
      <c r="H432" t="s">
        <v>12408</v>
      </c>
      <c r="I432" t="s">
        <v>10585</v>
      </c>
      <c r="K432" s="2">
        <v>2088</v>
      </c>
      <c r="L432" s="2">
        <v>5550</v>
      </c>
      <c r="M432" s="12" t="str">
        <f t="shared" si="43"/>
        <v>&gt;500</v>
      </c>
      <c r="N432" s="2">
        <f t="shared" si="44"/>
        <v>29370600</v>
      </c>
      <c r="O432" s="1">
        <v>0.62</v>
      </c>
      <c r="P432" s="9">
        <f t="shared" si="45"/>
        <v>1</v>
      </c>
      <c r="Q432">
        <v>4</v>
      </c>
      <c r="R432" s="12">
        <f t="shared" si="46"/>
        <v>4</v>
      </c>
      <c r="S432" s="4">
        <v>5292</v>
      </c>
      <c r="T432" s="12" t="str">
        <f t="shared" si="47"/>
        <v>Above</v>
      </c>
      <c r="U432" s="4">
        <f t="shared" si="48"/>
        <v>21168</v>
      </c>
      <c r="V432" t="s">
        <v>7766</v>
      </c>
      <c r="W432" t="s">
        <v>7767</v>
      </c>
      <c r="X432" t="s">
        <v>7768</v>
      </c>
      <c r="Y432" t="s">
        <v>7769</v>
      </c>
      <c r="Z432" t="s">
        <v>12602</v>
      </c>
      <c r="AA432" t="s">
        <v>10420</v>
      </c>
      <c r="AB432" t="s">
        <v>7770</v>
      </c>
      <c r="AC432" t="s">
        <v>12603</v>
      </c>
    </row>
    <row r="433" spans="1:29">
      <c r="A433" t="s">
        <v>8430</v>
      </c>
      <c r="B433" t="s">
        <v>8431</v>
      </c>
      <c r="C433" t="s">
        <v>15030</v>
      </c>
      <c r="D433" t="str">
        <f t="shared" si="42"/>
        <v>InstantWaterHeaters</v>
      </c>
      <c r="E433" t="s">
        <v>11689</v>
      </c>
      <c r="F433" t="str">
        <f>SUBSTITUTE(E433," and "," and ")</f>
        <v>Home and Kitchen</v>
      </c>
      <c r="G433" t="s">
        <v>12379</v>
      </c>
      <c r="H433" t="s">
        <v>12408</v>
      </c>
      <c r="I433" t="s">
        <v>10585</v>
      </c>
      <c r="K433" s="2">
        <v>1899</v>
      </c>
      <c r="L433" s="2">
        <v>3790</v>
      </c>
      <c r="M433" s="12" t="str">
        <f t="shared" si="43"/>
        <v>&gt;500</v>
      </c>
      <c r="N433" s="2">
        <f t="shared" si="44"/>
        <v>14561180</v>
      </c>
      <c r="O433" s="1">
        <v>0.5</v>
      </c>
      <c r="P433" s="9">
        <f t="shared" si="45"/>
        <v>1</v>
      </c>
      <c r="Q433">
        <v>3.8</v>
      </c>
      <c r="R433" s="12">
        <f t="shared" si="46"/>
        <v>4</v>
      </c>
      <c r="S433" s="4">
        <v>3842</v>
      </c>
      <c r="T433" s="12" t="str">
        <f t="shared" si="47"/>
        <v>Above</v>
      </c>
      <c r="U433" s="4">
        <f t="shared" si="48"/>
        <v>15368</v>
      </c>
      <c r="V433" t="s">
        <v>8432</v>
      </c>
      <c r="W433" t="s">
        <v>8433</v>
      </c>
      <c r="X433" t="s">
        <v>8434</v>
      </c>
      <c r="Y433" t="s">
        <v>8435</v>
      </c>
      <c r="Z433" t="s">
        <v>12748</v>
      </c>
      <c r="AA433" t="s">
        <v>12749</v>
      </c>
      <c r="AB433" t="s">
        <v>8436</v>
      </c>
      <c r="AC433" t="s">
        <v>12750</v>
      </c>
    </row>
    <row r="434" spans="1:29">
      <c r="A434" t="s">
        <v>9356</v>
      </c>
      <c r="B434" t="s">
        <v>9357</v>
      </c>
      <c r="C434" t="s">
        <v>15030</v>
      </c>
      <c r="D434" t="str">
        <f t="shared" si="42"/>
        <v>InstantWaterHeaters</v>
      </c>
      <c r="E434" t="s">
        <v>11689</v>
      </c>
      <c r="F434" t="str">
        <f>SUBSTITUTE(E434," and "," and ")</f>
        <v>Home and Kitchen</v>
      </c>
      <c r="G434" t="s">
        <v>12379</v>
      </c>
      <c r="H434" t="s">
        <v>12408</v>
      </c>
      <c r="I434" t="s">
        <v>10585</v>
      </c>
      <c r="K434" s="2">
        <v>5365</v>
      </c>
      <c r="L434" s="2">
        <v>7445</v>
      </c>
      <c r="M434" s="12" t="str">
        <f t="shared" si="43"/>
        <v>&gt;500</v>
      </c>
      <c r="N434" s="2">
        <f t="shared" si="44"/>
        <v>26682880</v>
      </c>
      <c r="O434" s="1">
        <v>0.28000000000000003</v>
      </c>
      <c r="P434" s="9">
        <f t="shared" si="45"/>
        <v>0</v>
      </c>
      <c r="Q434">
        <v>3.9</v>
      </c>
      <c r="R434" s="12">
        <f t="shared" si="46"/>
        <v>4</v>
      </c>
      <c r="S434" s="4">
        <v>3584</v>
      </c>
      <c r="T434" s="12" t="str">
        <f t="shared" si="47"/>
        <v>Above</v>
      </c>
      <c r="U434" s="4">
        <f t="shared" si="48"/>
        <v>14336</v>
      </c>
      <c r="V434" t="s">
        <v>9358</v>
      </c>
      <c r="W434" t="s">
        <v>9359</v>
      </c>
      <c r="X434" t="s">
        <v>9360</v>
      </c>
      <c r="Y434" t="s">
        <v>9361</v>
      </c>
      <c r="Z434" t="s">
        <v>9362</v>
      </c>
      <c r="AA434" t="s">
        <v>9363</v>
      </c>
      <c r="AB434" t="s">
        <v>9364</v>
      </c>
      <c r="AC434" t="s">
        <v>12951</v>
      </c>
    </row>
    <row r="435" spans="1:29">
      <c r="A435" t="s">
        <v>9752</v>
      </c>
      <c r="B435" t="s">
        <v>9753</v>
      </c>
      <c r="C435" t="s">
        <v>15030</v>
      </c>
      <c r="D435" t="str">
        <f t="shared" si="42"/>
        <v>InstantWaterHeaters</v>
      </c>
      <c r="E435" t="s">
        <v>11689</v>
      </c>
      <c r="F435" t="str">
        <f>SUBSTITUTE(E435," and "," and ")</f>
        <v>Home and Kitchen</v>
      </c>
      <c r="G435" t="s">
        <v>12379</v>
      </c>
      <c r="H435" t="s">
        <v>12408</v>
      </c>
      <c r="I435" t="s">
        <v>10585</v>
      </c>
      <c r="K435" s="2">
        <v>1499</v>
      </c>
      <c r="L435" s="2">
        <v>3500</v>
      </c>
      <c r="M435" s="12" t="str">
        <f t="shared" si="43"/>
        <v>&gt;500</v>
      </c>
      <c r="N435" s="2">
        <f t="shared" si="44"/>
        <v>9068500</v>
      </c>
      <c r="O435" s="1">
        <v>0.56999999999999995</v>
      </c>
      <c r="P435" s="9">
        <f t="shared" si="45"/>
        <v>1</v>
      </c>
      <c r="Q435">
        <v>4.7</v>
      </c>
      <c r="R435" s="12">
        <f t="shared" si="46"/>
        <v>5</v>
      </c>
      <c r="S435" s="4">
        <v>2591</v>
      </c>
      <c r="T435" s="12" t="str">
        <f t="shared" si="47"/>
        <v>Above</v>
      </c>
      <c r="U435" s="4">
        <f t="shared" si="48"/>
        <v>12955</v>
      </c>
      <c r="V435" t="s">
        <v>9754</v>
      </c>
      <c r="W435" t="s">
        <v>9755</v>
      </c>
      <c r="X435" t="s">
        <v>9756</v>
      </c>
      <c r="Y435" t="s">
        <v>9757</v>
      </c>
      <c r="Z435" t="s">
        <v>9758</v>
      </c>
      <c r="AA435" t="s">
        <v>9759</v>
      </c>
      <c r="AB435" t="s">
        <v>9760</v>
      </c>
      <c r="AC435" t="s">
        <v>13026</v>
      </c>
    </row>
    <row r="436" spans="1:29">
      <c r="A436" t="s">
        <v>7892</v>
      </c>
      <c r="B436" t="s">
        <v>7893</v>
      </c>
      <c r="C436" t="s">
        <v>15030</v>
      </c>
      <c r="D436" t="str">
        <f t="shared" si="42"/>
        <v>InstantWaterHeaters</v>
      </c>
      <c r="E436" t="s">
        <v>11689</v>
      </c>
      <c r="F436" t="str">
        <f>SUBSTITUTE(E436," and "," and ")</f>
        <v>Home and Kitchen</v>
      </c>
      <c r="G436" t="s">
        <v>12379</v>
      </c>
      <c r="H436" t="s">
        <v>12408</v>
      </c>
      <c r="I436" t="s">
        <v>10585</v>
      </c>
      <c r="K436" s="2">
        <v>2699</v>
      </c>
      <c r="L436" s="2">
        <v>4700</v>
      </c>
      <c r="M436" s="12" t="str">
        <f t="shared" si="43"/>
        <v>&gt;500</v>
      </c>
      <c r="N436" s="2">
        <f t="shared" si="44"/>
        <v>6091200</v>
      </c>
      <c r="O436" s="1">
        <v>0.43</v>
      </c>
      <c r="P436" s="9">
        <f t="shared" si="45"/>
        <v>0</v>
      </c>
      <c r="Q436">
        <v>4.2</v>
      </c>
      <c r="R436" s="12">
        <f t="shared" si="46"/>
        <v>4</v>
      </c>
      <c r="S436" s="4">
        <v>1296</v>
      </c>
      <c r="T436" s="12" t="str">
        <f t="shared" si="47"/>
        <v>Above</v>
      </c>
      <c r="U436" s="4">
        <f t="shared" si="48"/>
        <v>5184</v>
      </c>
      <c r="V436" t="s">
        <v>12632</v>
      </c>
      <c r="W436" t="s">
        <v>7894</v>
      </c>
      <c r="X436" t="s">
        <v>7895</v>
      </c>
      <c r="Y436" t="s">
        <v>7896</v>
      </c>
      <c r="Z436" t="s">
        <v>7897</v>
      </c>
      <c r="AA436" t="s">
        <v>7898</v>
      </c>
      <c r="AB436" t="s">
        <v>7899</v>
      </c>
      <c r="AC436" t="s">
        <v>12633</v>
      </c>
    </row>
    <row r="437" spans="1:29">
      <c r="A437" t="s">
        <v>9673</v>
      </c>
      <c r="B437" t="s">
        <v>9674</v>
      </c>
      <c r="C437" t="s">
        <v>15030</v>
      </c>
      <c r="D437" t="str">
        <f t="shared" si="42"/>
        <v>InstantWaterHeaters</v>
      </c>
      <c r="E437" t="s">
        <v>11689</v>
      </c>
      <c r="F437" t="str">
        <f>SUBSTITUTE(E437," and "," and ")</f>
        <v>Home and Kitchen</v>
      </c>
      <c r="G437" t="s">
        <v>12379</v>
      </c>
      <c r="H437" t="s">
        <v>12408</v>
      </c>
      <c r="I437" t="s">
        <v>10585</v>
      </c>
      <c r="K437" s="2">
        <v>1190</v>
      </c>
      <c r="L437" s="2">
        <v>2550</v>
      </c>
      <c r="M437" s="12" t="str">
        <f t="shared" si="43"/>
        <v>&gt;500</v>
      </c>
      <c r="N437" s="2">
        <f t="shared" si="44"/>
        <v>3011550</v>
      </c>
      <c r="O437" s="1">
        <v>0.53</v>
      </c>
      <c r="P437" s="9">
        <f t="shared" si="45"/>
        <v>1</v>
      </c>
      <c r="Q437">
        <v>3.8</v>
      </c>
      <c r="R437" s="12">
        <f t="shared" si="46"/>
        <v>4</v>
      </c>
      <c r="S437" s="4">
        <v>1181</v>
      </c>
      <c r="T437" s="12" t="str">
        <f t="shared" si="47"/>
        <v>Above</v>
      </c>
      <c r="U437" s="4">
        <f t="shared" si="48"/>
        <v>4724</v>
      </c>
      <c r="V437" t="s">
        <v>9675</v>
      </c>
      <c r="W437" t="s">
        <v>9676</v>
      </c>
      <c r="X437" t="s">
        <v>9677</v>
      </c>
      <c r="Y437" t="s">
        <v>9678</v>
      </c>
      <c r="Z437" t="s">
        <v>9679</v>
      </c>
      <c r="AA437" t="s">
        <v>9680</v>
      </c>
      <c r="AB437" t="s">
        <v>9681</v>
      </c>
      <c r="AC437" t="s">
        <v>13015</v>
      </c>
    </row>
    <row r="438" spans="1:29">
      <c r="A438" t="s">
        <v>8678</v>
      </c>
      <c r="B438" t="s">
        <v>8679</v>
      </c>
      <c r="C438" t="s">
        <v>15030</v>
      </c>
      <c r="D438" t="str">
        <f t="shared" si="42"/>
        <v>InstantWaterHeaters</v>
      </c>
      <c r="E438" t="s">
        <v>11689</v>
      </c>
      <c r="F438" t="str">
        <f>SUBSTITUTE(E438," and "," and ")</f>
        <v>Home and Kitchen</v>
      </c>
      <c r="G438" t="s">
        <v>12379</v>
      </c>
      <c r="H438" t="s">
        <v>12408</v>
      </c>
      <c r="I438" t="s">
        <v>10585</v>
      </c>
      <c r="K438" s="2">
        <v>3599</v>
      </c>
      <c r="L438" s="2">
        <v>7290</v>
      </c>
      <c r="M438" s="12" t="str">
        <f t="shared" si="43"/>
        <v>&gt;500</v>
      </c>
      <c r="N438" s="2">
        <f t="shared" si="44"/>
        <v>6867180</v>
      </c>
      <c r="O438" s="1">
        <v>0.51</v>
      </c>
      <c r="P438" s="9">
        <f t="shared" si="45"/>
        <v>1</v>
      </c>
      <c r="Q438">
        <v>3.9</v>
      </c>
      <c r="R438" s="12">
        <f t="shared" si="46"/>
        <v>4</v>
      </c>
      <c r="S438" s="4">
        <v>942</v>
      </c>
      <c r="T438" s="12" t="str">
        <f t="shared" si="47"/>
        <v>Below</v>
      </c>
      <c r="U438" s="4">
        <f t="shared" si="48"/>
        <v>3768</v>
      </c>
      <c r="V438" t="s">
        <v>8680</v>
      </c>
      <c r="W438" t="s">
        <v>8681</v>
      </c>
      <c r="X438" t="s">
        <v>8682</v>
      </c>
      <c r="Y438" t="s">
        <v>8683</v>
      </c>
      <c r="Z438" t="s">
        <v>8684</v>
      </c>
      <c r="AA438" t="s">
        <v>8685</v>
      </c>
      <c r="AB438" t="s">
        <v>8686</v>
      </c>
      <c r="AC438" t="s">
        <v>12810</v>
      </c>
    </row>
    <row r="439" spans="1:29">
      <c r="A439" t="s">
        <v>9523</v>
      </c>
      <c r="B439" t="s">
        <v>9524</v>
      </c>
      <c r="C439" t="s">
        <v>15030</v>
      </c>
      <c r="D439" t="str">
        <f t="shared" si="42"/>
        <v>InstantWaterHeaters</v>
      </c>
      <c r="E439" t="s">
        <v>11689</v>
      </c>
      <c r="F439" t="str">
        <f>SUBSTITUTE(E439," and "," and ")</f>
        <v>Home and Kitchen</v>
      </c>
      <c r="G439" t="s">
        <v>12379</v>
      </c>
      <c r="H439" t="s">
        <v>12408</v>
      </c>
      <c r="I439" t="s">
        <v>10585</v>
      </c>
      <c r="K439" s="2">
        <v>2699</v>
      </c>
      <c r="L439" s="2">
        <v>3799</v>
      </c>
      <c r="M439" s="12" t="str">
        <f t="shared" si="43"/>
        <v>&gt;500</v>
      </c>
      <c r="N439" s="2">
        <f t="shared" si="44"/>
        <v>2761873</v>
      </c>
      <c r="O439" s="1">
        <v>0.28999999999999998</v>
      </c>
      <c r="P439" s="9">
        <f t="shared" si="45"/>
        <v>0</v>
      </c>
      <c r="Q439">
        <v>4</v>
      </c>
      <c r="R439" s="12">
        <f t="shared" si="46"/>
        <v>4</v>
      </c>
      <c r="S439" s="4">
        <v>727</v>
      </c>
      <c r="T439" s="12" t="str">
        <f t="shared" si="47"/>
        <v>Below</v>
      </c>
      <c r="U439" s="4">
        <f t="shared" si="48"/>
        <v>2908</v>
      </c>
      <c r="V439" t="s">
        <v>12984</v>
      </c>
      <c r="W439" t="s">
        <v>9525</v>
      </c>
      <c r="X439" t="s">
        <v>9526</v>
      </c>
      <c r="Y439" t="s">
        <v>9527</v>
      </c>
      <c r="Z439" t="s">
        <v>9528</v>
      </c>
      <c r="AA439" t="s">
        <v>9529</v>
      </c>
      <c r="AB439" t="s">
        <v>9530</v>
      </c>
      <c r="AC439" t="s">
        <v>12985</v>
      </c>
    </row>
    <row r="440" spans="1:29">
      <c r="A440" t="s">
        <v>8437</v>
      </c>
      <c r="B440" t="s">
        <v>8438</v>
      </c>
      <c r="C440" t="s">
        <v>15030</v>
      </c>
      <c r="D440" t="str">
        <f t="shared" si="42"/>
        <v>InstantWaterHeaters</v>
      </c>
      <c r="E440" t="s">
        <v>11689</v>
      </c>
      <c r="F440" t="str">
        <f>SUBSTITUTE(E440," and "," and ")</f>
        <v>Home and Kitchen</v>
      </c>
      <c r="G440" t="s">
        <v>12379</v>
      </c>
      <c r="H440" t="s">
        <v>12408</v>
      </c>
      <c r="I440" t="s">
        <v>10585</v>
      </c>
      <c r="K440" s="2">
        <v>2599</v>
      </c>
      <c r="L440" s="2">
        <v>4560</v>
      </c>
      <c r="M440" s="12" t="str">
        <f t="shared" si="43"/>
        <v>&gt;500</v>
      </c>
      <c r="N440" s="2">
        <f t="shared" si="44"/>
        <v>2945760</v>
      </c>
      <c r="O440" s="1">
        <v>0.43</v>
      </c>
      <c r="P440" s="9">
        <f t="shared" si="45"/>
        <v>0</v>
      </c>
      <c r="Q440">
        <v>4.4000000000000004</v>
      </c>
      <c r="R440" s="12">
        <f t="shared" si="46"/>
        <v>4</v>
      </c>
      <c r="S440" s="4">
        <v>646</v>
      </c>
      <c r="T440" s="12" t="str">
        <f t="shared" si="47"/>
        <v>Below</v>
      </c>
      <c r="U440" s="4">
        <f t="shared" si="48"/>
        <v>2584</v>
      </c>
      <c r="V440" t="s">
        <v>8439</v>
      </c>
      <c r="W440" t="s">
        <v>8440</v>
      </c>
      <c r="X440" t="s">
        <v>8441</v>
      </c>
      <c r="Y440" t="s">
        <v>8442</v>
      </c>
      <c r="Z440" t="s">
        <v>8443</v>
      </c>
      <c r="AA440" t="s">
        <v>8444</v>
      </c>
      <c r="AB440" t="s">
        <v>6879</v>
      </c>
      <c r="AC440" t="s">
        <v>12751</v>
      </c>
    </row>
    <row r="441" spans="1:29">
      <c r="A441" t="s">
        <v>9109</v>
      </c>
      <c r="B441" t="s">
        <v>9110</v>
      </c>
      <c r="C441" t="s">
        <v>15030</v>
      </c>
      <c r="D441" t="str">
        <f t="shared" si="42"/>
        <v>InstantWaterHeaters</v>
      </c>
      <c r="E441" t="s">
        <v>11689</v>
      </c>
      <c r="F441" t="str">
        <f>SUBSTITUTE(E441," and "," and ")</f>
        <v>Home and Kitchen</v>
      </c>
      <c r="G441" t="s">
        <v>12379</v>
      </c>
      <c r="H441" t="s">
        <v>12408</v>
      </c>
      <c r="I441" t="s">
        <v>10585</v>
      </c>
      <c r="K441" s="2">
        <v>1049</v>
      </c>
      <c r="L441" s="2">
        <v>2499</v>
      </c>
      <c r="M441" s="12" t="str">
        <f t="shared" si="43"/>
        <v>&gt;500</v>
      </c>
      <c r="N441" s="2">
        <f t="shared" si="44"/>
        <v>1594362</v>
      </c>
      <c r="O441" s="1">
        <v>0.57999999999999996</v>
      </c>
      <c r="P441" s="9">
        <f t="shared" si="45"/>
        <v>1</v>
      </c>
      <c r="Q441">
        <v>3.7</v>
      </c>
      <c r="R441" s="12">
        <f t="shared" si="46"/>
        <v>4</v>
      </c>
      <c r="S441" s="4">
        <v>638</v>
      </c>
      <c r="T441" s="12" t="str">
        <f t="shared" si="47"/>
        <v>Below</v>
      </c>
      <c r="U441" s="4">
        <f t="shared" si="48"/>
        <v>2552</v>
      </c>
      <c r="V441" t="s">
        <v>8671</v>
      </c>
      <c r="W441" t="s">
        <v>9111</v>
      </c>
      <c r="X441" t="s">
        <v>9112</v>
      </c>
      <c r="Y441" t="s">
        <v>9113</v>
      </c>
      <c r="Z441" t="s">
        <v>9114</v>
      </c>
      <c r="AA441" t="s">
        <v>9115</v>
      </c>
      <c r="AB441" t="s">
        <v>9116</v>
      </c>
      <c r="AC441" t="s">
        <v>12901</v>
      </c>
    </row>
    <row r="442" spans="1:29">
      <c r="A442" t="s">
        <v>9430</v>
      </c>
      <c r="B442" t="s">
        <v>12967</v>
      </c>
      <c r="C442" t="s">
        <v>15030</v>
      </c>
      <c r="D442" t="str">
        <f t="shared" si="42"/>
        <v>InstantWaterHeaters</v>
      </c>
      <c r="E442" t="s">
        <v>11689</v>
      </c>
      <c r="F442" t="str">
        <f>SUBSTITUTE(E442," and "," and ")</f>
        <v>Home and Kitchen</v>
      </c>
      <c r="G442" t="s">
        <v>12379</v>
      </c>
      <c r="H442" t="s">
        <v>12408</v>
      </c>
      <c r="I442" t="s">
        <v>10585</v>
      </c>
      <c r="K442" s="2">
        <v>2790</v>
      </c>
      <c r="L442" s="2">
        <v>4890</v>
      </c>
      <c r="M442" s="12" t="str">
        <f t="shared" si="43"/>
        <v>&gt;500</v>
      </c>
      <c r="N442" s="2">
        <f t="shared" si="44"/>
        <v>2875320</v>
      </c>
      <c r="O442" s="1">
        <v>0.43</v>
      </c>
      <c r="P442" s="9">
        <f t="shared" si="45"/>
        <v>0</v>
      </c>
      <c r="Q442">
        <v>3.9</v>
      </c>
      <c r="R442" s="12">
        <f t="shared" si="46"/>
        <v>4</v>
      </c>
      <c r="S442" s="4">
        <v>588</v>
      </c>
      <c r="T442" s="12" t="str">
        <f t="shared" si="47"/>
        <v>Below</v>
      </c>
      <c r="U442" s="4">
        <f t="shared" si="48"/>
        <v>2352</v>
      </c>
      <c r="V442" t="s">
        <v>12968</v>
      </c>
      <c r="W442" t="s">
        <v>9431</v>
      </c>
      <c r="X442" t="s">
        <v>9432</v>
      </c>
      <c r="Y442" t="s">
        <v>9433</v>
      </c>
      <c r="Z442" t="s">
        <v>9434</v>
      </c>
      <c r="AA442" t="s">
        <v>12969</v>
      </c>
      <c r="AB442" t="s">
        <v>9435</v>
      </c>
      <c r="AC442" t="s">
        <v>12970</v>
      </c>
    </row>
    <row r="443" spans="1:29">
      <c r="A443" t="s">
        <v>9232</v>
      </c>
      <c r="B443" t="s">
        <v>9233</v>
      </c>
      <c r="C443" t="s">
        <v>15030</v>
      </c>
      <c r="D443" t="str">
        <f t="shared" si="42"/>
        <v>InstantWaterHeaters</v>
      </c>
      <c r="E443" t="s">
        <v>11689</v>
      </c>
      <c r="F443" t="str">
        <f>SUBSTITUTE(E443," and "," and ")</f>
        <v>Home and Kitchen</v>
      </c>
      <c r="G443" t="s">
        <v>12379</v>
      </c>
      <c r="H443" t="s">
        <v>12408</v>
      </c>
      <c r="I443" t="s">
        <v>10585</v>
      </c>
      <c r="K443" s="2">
        <v>3645</v>
      </c>
      <c r="L443" s="2">
        <v>6070</v>
      </c>
      <c r="M443" s="12" t="str">
        <f t="shared" si="43"/>
        <v>&gt;500</v>
      </c>
      <c r="N443" s="2">
        <f t="shared" si="44"/>
        <v>3405270</v>
      </c>
      <c r="O443" s="1">
        <v>0.4</v>
      </c>
      <c r="P443" s="9">
        <f t="shared" si="45"/>
        <v>0</v>
      </c>
      <c r="Q443">
        <v>4.2</v>
      </c>
      <c r="R443" s="12">
        <f t="shared" si="46"/>
        <v>4</v>
      </c>
      <c r="S443" s="4">
        <v>561</v>
      </c>
      <c r="T443" s="12" t="str">
        <f t="shared" si="47"/>
        <v>Below</v>
      </c>
      <c r="U443" s="4">
        <f t="shared" si="48"/>
        <v>2244</v>
      </c>
      <c r="V443" t="s">
        <v>9234</v>
      </c>
      <c r="W443" t="s">
        <v>9235</v>
      </c>
      <c r="X443" t="s">
        <v>9236</v>
      </c>
      <c r="Y443" t="s">
        <v>9237</v>
      </c>
      <c r="Z443" t="s">
        <v>9238</v>
      </c>
      <c r="AA443" t="s">
        <v>12927</v>
      </c>
      <c r="AB443" t="s">
        <v>9239</v>
      </c>
      <c r="AC443" t="s">
        <v>12928</v>
      </c>
    </row>
    <row r="444" spans="1:29">
      <c r="A444" t="s">
        <v>7771</v>
      </c>
      <c r="B444" t="s">
        <v>7772</v>
      </c>
      <c r="C444" t="s">
        <v>15030</v>
      </c>
      <c r="D444" t="str">
        <f t="shared" si="42"/>
        <v>InstantWaterHeaters</v>
      </c>
      <c r="E444" t="s">
        <v>11689</v>
      </c>
      <c r="F444" t="str">
        <f>SUBSTITUTE(E444," and "," and ")</f>
        <v>Home and Kitchen</v>
      </c>
      <c r="G444" t="s">
        <v>12379</v>
      </c>
      <c r="H444" t="s">
        <v>12408</v>
      </c>
      <c r="I444" t="s">
        <v>10585</v>
      </c>
      <c r="K444" s="2">
        <v>2399</v>
      </c>
      <c r="L444" s="2">
        <v>4590</v>
      </c>
      <c r="M444" s="12" t="str">
        <f t="shared" si="43"/>
        <v>&gt;500</v>
      </c>
      <c r="N444" s="2">
        <f t="shared" si="44"/>
        <v>2037960</v>
      </c>
      <c r="O444" s="1">
        <v>0.48</v>
      </c>
      <c r="P444" s="9">
        <f t="shared" si="45"/>
        <v>0</v>
      </c>
      <c r="Q444">
        <v>4.0999999999999996</v>
      </c>
      <c r="R444" s="12">
        <f t="shared" si="46"/>
        <v>4</v>
      </c>
      <c r="S444" s="4">
        <v>444</v>
      </c>
      <c r="T444" s="12" t="str">
        <f t="shared" si="47"/>
        <v>Below</v>
      </c>
      <c r="U444" s="4">
        <f t="shared" si="48"/>
        <v>1776</v>
      </c>
      <c r="V444" t="s">
        <v>7773</v>
      </c>
      <c r="W444" t="s">
        <v>7774</v>
      </c>
      <c r="X444" t="s">
        <v>7775</v>
      </c>
      <c r="Y444" t="s">
        <v>7776</v>
      </c>
      <c r="Z444" t="s">
        <v>7777</v>
      </c>
      <c r="AA444" t="s">
        <v>7778</v>
      </c>
      <c r="AB444" t="s">
        <v>7779</v>
      </c>
      <c r="AC444" t="s">
        <v>12604</v>
      </c>
    </row>
    <row r="445" spans="1:29">
      <c r="A445" t="s">
        <v>8669</v>
      </c>
      <c r="B445" t="s">
        <v>8670</v>
      </c>
      <c r="C445" t="s">
        <v>15030</v>
      </c>
      <c r="D445" t="str">
        <f t="shared" si="42"/>
        <v>InstantWaterHeaters</v>
      </c>
      <c r="E445" t="s">
        <v>11689</v>
      </c>
      <c r="F445" t="str">
        <f>SUBSTITUTE(E445," and "," and ")</f>
        <v>Home and Kitchen</v>
      </c>
      <c r="G445" t="s">
        <v>12379</v>
      </c>
      <c r="H445" t="s">
        <v>12408</v>
      </c>
      <c r="I445" t="s">
        <v>10585</v>
      </c>
      <c r="K445" s="2">
        <v>1049</v>
      </c>
      <c r="L445" s="2">
        <v>2499</v>
      </c>
      <c r="M445" s="12" t="str">
        <f t="shared" si="43"/>
        <v>&gt;500</v>
      </c>
      <c r="N445" s="2">
        <f t="shared" si="44"/>
        <v>819672</v>
      </c>
      <c r="O445" s="1">
        <v>0.57999999999999996</v>
      </c>
      <c r="P445" s="9">
        <f t="shared" si="45"/>
        <v>1</v>
      </c>
      <c r="Q445">
        <v>3.6</v>
      </c>
      <c r="R445" s="12">
        <f t="shared" si="46"/>
        <v>4</v>
      </c>
      <c r="S445" s="4">
        <v>328</v>
      </c>
      <c r="T445" s="12" t="str">
        <f t="shared" si="47"/>
        <v>Below</v>
      </c>
      <c r="U445" s="4">
        <f t="shared" si="48"/>
        <v>1312</v>
      </c>
      <c r="V445" t="s">
        <v>8671</v>
      </c>
      <c r="W445" t="s">
        <v>8672</v>
      </c>
      <c r="X445" t="s">
        <v>8673</v>
      </c>
      <c r="Y445" t="s">
        <v>8674</v>
      </c>
      <c r="Z445" t="s">
        <v>8675</v>
      </c>
      <c r="AA445" t="s">
        <v>8676</v>
      </c>
      <c r="AB445" t="s">
        <v>8677</v>
      </c>
      <c r="AC445" t="s">
        <v>12809</v>
      </c>
    </row>
    <row r="446" spans="1:29">
      <c r="A446" t="s">
        <v>8454</v>
      </c>
      <c r="B446" t="s">
        <v>8455</v>
      </c>
      <c r="C446" t="s">
        <v>15030</v>
      </c>
      <c r="D446" t="str">
        <f t="shared" si="42"/>
        <v>InstantWaterHeaters</v>
      </c>
      <c r="E446" t="s">
        <v>11689</v>
      </c>
      <c r="F446" t="str">
        <f>SUBSTITUTE(E446," and "," and ")</f>
        <v>Home and Kitchen</v>
      </c>
      <c r="G446" t="s">
        <v>12379</v>
      </c>
      <c r="H446" t="s">
        <v>12408</v>
      </c>
      <c r="I446" t="s">
        <v>10585</v>
      </c>
      <c r="K446">
        <v>999</v>
      </c>
      <c r="L446" s="2">
        <v>2600</v>
      </c>
      <c r="M446" s="12" t="str">
        <f t="shared" si="43"/>
        <v>&gt;500</v>
      </c>
      <c r="N446" s="2">
        <f t="shared" si="44"/>
        <v>655200</v>
      </c>
      <c r="O446" s="1">
        <v>0.62</v>
      </c>
      <c r="P446" s="9">
        <f t="shared" si="45"/>
        <v>1</v>
      </c>
      <c r="Q446">
        <v>3.4</v>
      </c>
      <c r="R446" s="12">
        <f t="shared" si="46"/>
        <v>3</v>
      </c>
      <c r="S446" s="4">
        <v>252</v>
      </c>
      <c r="T446" s="12" t="str">
        <f t="shared" si="47"/>
        <v>Below</v>
      </c>
      <c r="U446" s="4">
        <f t="shared" si="48"/>
        <v>756</v>
      </c>
      <c r="V446" t="s">
        <v>8456</v>
      </c>
      <c r="W446" t="s">
        <v>8457</v>
      </c>
      <c r="X446" t="s">
        <v>8458</v>
      </c>
      <c r="Y446" t="s">
        <v>8459</v>
      </c>
      <c r="Z446" t="s">
        <v>8460</v>
      </c>
      <c r="AA446" t="s">
        <v>12753</v>
      </c>
      <c r="AB446" t="s">
        <v>8461</v>
      </c>
      <c r="AC446" t="s">
        <v>12754</v>
      </c>
    </row>
    <row r="447" spans="1:29">
      <c r="A447" t="s">
        <v>9664</v>
      </c>
      <c r="B447" t="s">
        <v>9665</v>
      </c>
      <c r="C447" t="s">
        <v>15030</v>
      </c>
      <c r="D447" t="str">
        <f t="shared" si="42"/>
        <v>InstantWaterHeaters</v>
      </c>
      <c r="E447" t="s">
        <v>11689</v>
      </c>
      <c r="F447" t="str">
        <f>SUBSTITUTE(E447," and "," and ")</f>
        <v>Home and Kitchen</v>
      </c>
      <c r="G447" t="s">
        <v>12379</v>
      </c>
      <c r="H447" t="s">
        <v>12408</v>
      </c>
      <c r="I447" t="s">
        <v>10585</v>
      </c>
      <c r="K447" s="2">
        <v>1449</v>
      </c>
      <c r="L447" s="2">
        <v>4999</v>
      </c>
      <c r="M447" s="12" t="str">
        <f t="shared" si="43"/>
        <v>&gt;500</v>
      </c>
      <c r="N447" s="2">
        <f t="shared" si="44"/>
        <v>314937</v>
      </c>
      <c r="O447" s="1">
        <v>0.71</v>
      </c>
      <c r="P447" s="9">
        <f t="shared" si="45"/>
        <v>1</v>
      </c>
      <c r="Q447">
        <v>3.6</v>
      </c>
      <c r="R447" s="12">
        <f t="shared" si="46"/>
        <v>4</v>
      </c>
      <c r="S447" s="4">
        <v>63</v>
      </c>
      <c r="T447" s="12" t="str">
        <f t="shared" si="47"/>
        <v>Below</v>
      </c>
      <c r="U447" s="4">
        <f t="shared" si="48"/>
        <v>252</v>
      </c>
      <c r="V447" t="s">
        <v>9666</v>
      </c>
      <c r="W447" t="s">
        <v>9667</v>
      </c>
      <c r="X447" t="s">
        <v>9668</v>
      </c>
      <c r="Y447" t="s">
        <v>9669</v>
      </c>
      <c r="Z447" t="s">
        <v>9670</v>
      </c>
      <c r="AA447" t="s">
        <v>9671</v>
      </c>
      <c r="AB447" t="s">
        <v>9672</v>
      </c>
      <c r="AC447" t="s">
        <v>13014</v>
      </c>
    </row>
    <row r="448" spans="1:29">
      <c r="A448" t="s">
        <v>7900</v>
      </c>
      <c r="B448" t="s">
        <v>7901</v>
      </c>
      <c r="C448" t="s">
        <v>15030</v>
      </c>
      <c r="D448" t="str">
        <f t="shared" si="42"/>
        <v>InstantWaterHeaters</v>
      </c>
      <c r="E448" t="s">
        <v>11689</v>
      </c>
      <c r="F448" t="str">
        <f>SUBSTITUTE(E448," and "," and ")</f>
        <v>Home and Kitchen</v>
      </c>
      <c r="G448" t="s">
        <v>12379</v>
      </c>
      <c r="H448" t="s">
        <v>12408</v>
      </c>
      <c r="I448" t="s">
        <v>10585</v>
      </c>
      <c r="K448" s="2">
        <v>1448</v>
      </c>
      <c r="L448" s="2">
        <v>2999</v>
      </c>
      <c r="M448" s="12" t="str">
        <f t="shared" si="43"/>
        <v>&gt;500</v>
      </c>
      <c r="N448" s="2">
        <f t="shared" si="44"/>
        <v>56981</v>
      </c>
      <c r="O448" s="1">
        <v>0.52</v>
      </c>
      <c r="P448" s="9">
        <f t="shared" si="45"/>
        <v>1</v>
      </c>
      <c r="Q448">
        <v>4.5</v>
      </c>
      <c r="R448" s="12">
        <f t="shared" si="46"/>
        <v>5</v>
      </c>
      <c r="S448" s="4">
        <v>19</v>
      </c>
      <c r="T448" s="12" t="str">
        <f t="shared" si="47"/>
        <v>Below</v>
      </c>
      <c r="U448" s="4">
        <f t="shared" si="48"/>
        <v>95</v>
      </c>
      <c r="V448" t="s">
        <v>7902</v>
      </c>
      <c r="W448" t="s">
        <v>7903</v>
      </c>
      <c r="X448" t="s">
        <v>7904</v>
      </c>
      <c r="Y448" t="s">
        <v>7905</v>
      </c>
      <c r="Z448" t="s">
        <v>7906</v>
      </c>
      <c r="AA448" t="s">
        <v>7907</v>
      </c>
      <c r="AB448" t="s">
        <v>7908</v>
      </c>
      <c r="AC448" t="s">
        <v>12634</v>
      </c>
    </row>
    <row r="449" spans="1:29">
      <c r="A449" t="s">
        <v>5686</v>
      </c>
      <c r="B449" t="s">
        <v>5687</v>
      </c>
      <c r="C449" t="s">
        <v>14685</v>
      </c>
      <c r="D449" t="str">
        <f t="shared" si="42"/>
        <v>InternalHardDrives</v>
      </c>
      <c r="E449" t="s">
        <v>10651</v>
      </c>
      <c r="F449" t="str">
        <f>SUBSTITUTE(E449," and "," and ")</f>
        <v>Computers and Accessories</v>
      </c>
      <c r="G449" t="s">
        <v>10534</v>
      </c>
      <c r="H449" t="s">
        <v>10550</v>
      </c>
      <c r="K449">
        <v>199</v>
      </c>
      <c r="L449">
        <v>999</v>
      </c>
      <c r="M449" s="12" t="str">
        <f t="shared" si="43"/>
        <v>&gt;500</v>
      </c>
      <c r="N449" s="2">
        <f t="shared" si="44"/>
        <v>361638</v>
      </c>
      <c r="O449" s="1">
        <v>0.8</v>
      </c>
      <c r="P449" s="9">
        <f t="shared" si="45"/>
        <v>1</v>
      </c>
      <c r="Q449">
        <v>4.2</v>
      </c>
      <c r="R449" s="12">
        <f t="shared" si="46"/>
        <v>4</v>
      </c>
      <c r="S449" s="4">
        <v>362</v>
      </c>
      <c r="T449" s="12" t="str">
        <f t="shared" si="47"/>
        <v>Below</v>
      </c>
      <c r="U449" s="4">
        <f t="shared" si="48"/>
        <v>1448</v>
      </c>
      <c r="V449" t="s">
        <v>12085</v>
      </c>
      <c r="W449" t="s">
        <v>5688</v>
      </c>
      <c r="X449" t="s">
        <v>5689</v>
      </c>
      <c r="Y449" t="s">
        <v>5690</v>
      </c>
      <c r="Z449" t="s">
        <v>5691</v>
      </c>
      <c r="AA449" t="s">
        <v>5692</v>
      </c>
      <c r="AB449" t="s">
        <v>5693</v>
      </c>
      <c r="AC449" t="s">
        <v>12086</v>
      </c>
    </row>
    <row r="450" spans="1:29">
      <c r="A450" t="s">
        <v>5311</v>
      </c>
      <c r="B450" t="s">
        <v>5312</v>
      </c>
      <c r="C450" t="s">
        <v>14599</v>
      </c>
      <c r="D450" t="str">
        <f t="shared" ref="D450:D513" si="49">TRIM(RIGHT(SUBSTITUTE(C450,"|",REPT(" ",99)),99))</f>
        <v>InternalSolidStateDrives</v>
      </c>
      <c r="E450" t="s">
        <v>10651</v>
      </c>
      <c r="F450" t="str">
        <f>SUBSTITUTE(E450," and "," and ")</f>
        <v>Computers and Accessories</v>
      </c>
      <c r="G450" t="s">
        <v>10534</v>
      </c>
      <c r="H450" t="s">
        <v>10543</v>
      </c>
      <c r="K450" s="2">
        <v>1815</v>
      </c>
      <c r="L450" s="2">
        <v>3100</v>
      </c>
      <c r="M450" s="12" t="str">
        <f t="shared" ref="M450:M513" si="50">IF(L450&lt;200, "&lt;200", IF(L450&lt;=500, "200–500", "&gt;500"))</f>
        <v>&gt;500</v>
      </c>
      <c r="N450" s="2">
        <f t="shared" ref="N450:N513" si="51">L450*S450</f>
        <v>288067500</v>
      </c>
      <c r="O450" s="1">
        <v>0.41</v>
      </c>
      <c r="P450" s="9">
        <f t="shared" ref="P450:P513" si="52">COUNTIF(O450,"&gt;=0.5")</f>
        <v>0</v>
      </c>
      <c r="Q450">
        <v>4.5</v>
      </c>
      <c r="R450" s="12">
        <f t="shared" ref="R450:R513" si="53">ROUND(Q450,0)</f>
        <v>5</v>
      </c>
      <c r="S450" s="4">
        <v>92925</v>
      </c>
      <c r="T450" s="12" t="str">
        <f t="shared" ref="T450:T513" si="54">IF(S450&lt;1000, "Below", "Above")</f>
        <v>Above</v>
      </c>
      <c r="U450" s="4">
        <f t="shared" ref="U450:U513" si="55">R450*S450</f>
        <v>464625</v>
      </c>
      <c r="V450" t="s">
        <v>5313</v>
      </c>
      <c r="W450" t="s">
        <v>5314</v>
      </c>
      <c r="X450" t="s">
        <v>5315</v>
      </c>
      <c r="Y450" t="s">
        <v>5316</v>
      </c>
      <c r="Z450" t="s">
        <v>5317</v>
      </c>
      <c r="AA450" t="s">
        <v>5318</v>
      </c>
      <c r="AB450" t="s">
        <v>5319</v>
      </c>
      <c r="AC450" t="s">
        <v>12004</v>
      </c>
    </row>
    <row r="451" spans="1:29">
      <c r="A451" t="s">
        <v>5889</v>
      </c>
      <c r="B451" t="s">
        <v>5890</v>
      </c>
      <c r="C451" t="s">
        <v>14599</v>
      </c>
      <c r="D451" t="str">
        <f t="shared" si="49"/>
        <v>InternalSolidStateDrives</v>
      </c>
      <c r="E451" t="s">
        <v>10651</v>
      </c>
      <c r="F451" t="str">
        <f>SUBSTITUTE(E451," and "," and ")</f>
        <v>Computers and Accessories</v>
      </c>
      <c r="G451" t="s">
        <v>10534</v>
      </c>
      <c r="H451" t="s">
        <v>10543</v>
      </c>
      <c r="K451" s="2">
        <v>1709</v>
      </c>
      <c r="L451" s="2">
        <v>4000</v>
      </c>
      <c r="M451" s="12" t="str">
        <f t="shared" si="50"/>
        <v>&gt;500</v>
      </c>
      <c r="N451" s="2">
        <f t="shared" si="51"/>
        <v>12116000</v>
      </c>
      <c r="O451" s="1">
        <v>0.56999999999999995</v>
      </c>
      <c r="P451" s="9">
        <f t="shared" si="52"/>
        <v>1</v>
      </c>
      <c r="Q451">
        <v>4.4000000000000004</v>
      </c>
      <c r="R451" s="12">
        <f t="shared" si="53"/>
        <v>4</v>
      </c>
      <c r="S451" s="4">
        <v>3029</v>
      </c>
      <c r="T451" s="12" t="str">
        <f t="shared" si="54"/>
        <v>Above</v>
      </c>
      <c r="U451" s="4">
        <f t="shared" si="55"/>
        <v>12116</v>
      </c>
      <c r="V451" t="s">
        <v>5891</v>
      </c>
      <c r="W451" t="s">
        <v>5892</v>
      </c>
      <c r="X451" t="s">
        <v>5893</v>
      </c>
      <c r="Y451" t="s">
        <v>5894</v>
      </c>
      <c r="Z451" t="s">
        <v>5895</v>
      </c>
      <c r="AA451" t="s">
        <v>5896</v>
      </c>
      <c r="AB451" t="s">
        <v>5897</v>
      </c>
      <c r="AC451" t="s">
        <v>12138</v>
      </c>
    </row>
    <row r="452" spans="1:29">
      <c r="A452" t="s">
        <v>6649</v>
      </c>
      <c r="B452" t="s">
        <v>6650</v>
      </c>
      <c r="C452" t="s">
        <v>14599</v>
      </c>
      <c r="D452" t="str">
        <f t="shared" si="49"/>
        <v>InternalSolidStateDrives</v>
      </c>
      <c r="E452" t="s">
        <v>10651</v>
      </c>
      <c r="F452" t="str">
        <f>SUBSTITUTE(E452," and "," and ")</f>
        <v>Computers and Accessories</v>
      </c>
      <c r="G452" t="s">
        <v>10534</v>
      </c>
      <c r="H452" t="s">
        <v>10543</v>
      </c>
      <c r="K452" s="2">
        <v>3307</v>
      </c>
      <c r="L452" s="2">
        <v>6100</v>
      </c>
      <c r="M452" s="12" t="str">
        <f t="shared" si="50"/>
        <v>&gt;500</v>
      </c>
      <c r="N452" s="2">
        <f t="shared" si="51"/>
        <v>15341500</v>
      </c>
      <c r="O452" s="1">
        <v>0.46</v>
      </c>
      <c r="P452" s="9">
        <f t="shared" si="52"/>
        <v>0</v>
      </c>
      <c r="Q452">
        <v>4.3</v>
      </c>
      <c r="R452" s="12">
        <f t="shared" si="53"/>
        <v>4</v>
      </c>
      <c r="S452" s="4">
        <v>2515</v>
      </c>
      <c r="T452" s="12" t="str">
        <f t="shared" si="54"/>
        <v>Above</v>
      </c>
      <c r="U452" s="4">
        <f t="shared" si="55"/>
        <v>10060</v>
      </c>
      <c r="V452" t="s">
        <v>6651</v>
      </c>
      <c r="W452" t="s">
        <v>6652</v>
      </c>
      <c r="X452" t="s">
        <v>6653</v>
      </c>
      <c r="Y452" t="s">
        <v>6654</v>
      </c>
      <c r="Z452" t="s">
        <v>6655</v>
      </c>
      <c r="AA452" t="s">
        <v>6656</v>
      </c>
      <c r="AB452" t="s">
        <v>6657</v>
      </c>
      <c r="AC452" t="s">
        <v>12356</v>
      </c>
    </row>
    <row r="453" spans="1:29">
      <c r="A453" t="s">
        <v>7215</v>
      </c>
      <c r="B453" t="s">
        <v>12487</v>
      </c>
      <c r="C453" t="s">
        <v>15073</v>
      </c>
      <c r="D453" t="str">
        <f t="shared" si="49"/>
        <v>JuicerMixerGrinders</v>
      </c>
      <c r="E453" t="s">
        <v>11689</v>
      </c>
      <c r="F453" t="str">
        <f>SUBSTITUTE(E453," and "," and ")</f>
        <v>Home and Kitchen</v>
      </c>
      <c r="G453" t="s">
        <v>12374</v>
      </c>
      <c r="H453" t="s">
        <v>10572</v>
      </c>
      <c r="I453" t="s">
        <v>10592</v>
      </c>
      <c r="K453" s="2">
        <v>2699</v>
      </c>
      <c r="L453" s="2">
        <v>5000</v>
      </c>
      <c r="M453" s="12" t="str">
        <f t="shared" si="50"/>
        <v>&gt;500</v>
      </c>
      <c r="N453" s="2">
        <f t="shared" si="51"/>
        <v>130820000</v>
      </c>
      <c r="O453" s="1">
        <v>0.46</v>
      </c>
      <c r="P453" s="9">
        <f t="shared" si="52"/>
        <v>0</v>
      </c>
      <c r="Q453">
        <v>4</v>
      </c>
      <c r="R453" s="12">
        <f t="shared" si="53"/>
        <v>4</v>
      </c>
      <c r="S453" s="4">
        <v>26164</v>
      </c>
      <c r="T453" s="12" t="str">
        <f t="shared" si="54"/>
        <v>Above</v>
      </c>
      <c r="U453" s="4">
        <f t="shared" si="55"/>
        <v>104656</v>
      </c>
      <c r="V453" t="s">
        <v>12488</v>
      </c>
      <c r="W453" t="s">
        <v>7216</v>
      </c>
      <c r="X453" t="s">
        <v>7217</v>
      </c>
      <c r="Y453" t="s">
        <v>7218</v>
      </c>
      <c r="Z453" t="s">
        <v>7219</v>
      </c>
      <c r="AA453" t="s">
        <v>7220</v>
      </c>
      <c r="AB453" t="s">
        <v>7221</v>
      </c>
      <c r="AC453" t="s">
        <v>12489</v>
      </c>
    </row>
    <row r="454" spans="1:29">
      <c r="A454" t="s">
        <v>8142</v>
      </c>
      <c r="B454" t="s">
        <v>8143</v>
      </c>
      <c r="C454" t="s">
        <v>15073</v>
      </c>
      <c r="D454" t="str">
        <f t="shared" si="49"/>
        <v>JuicerMixerGrinders</v>
      </c>
      <c r="E454" t="s">
        <v>11689</v>
      </c>
      <c r="F454" t="str">
        <f>SUBSTITUTE(E454," and "," and ")</f>
        <v>Home and Kitchen</v>
      </c>
      <c r="G454" t="s">
        <v>12374</v>
      </c>
      <c r="H454" t="s">
        <v>10572</v>
      </c>
      <c r="I454" t="s">
        <v>10592</v>
      </c>
      <c r="K454" s="2">
        <v>3299</v>
      </c>
      <c r="L454" s="2">
        <v>6500</v>
      </c>
      <c r="M454" s="12" t="str">
        <f t="shared" si="50"/>
        <v>&gt;500</v>
      </c>
      <c r="N454" s="2">
        <f t="shared" si="51"/>
        <v>72910500</v>
      </c>
      <c r="O454" s="1">
        <v>0.49</v>
      </c>
      <c r="P454" s="9">
        <f t="shared" si="52"/>
        <v>0</v>
      </c>
      <c r="Q454">
        <v>3.7</v>
      </c>
      <c r="R454" s="12">
        <f t="shared" si="53"/>
        <v>4</v>
      </c>
      <c r="S454" s="4">
        <v>11217</v>
      </c>
      <c r="T454" s="12" t="str">
        <f t="shared" si="54"/>
        <v>Above</v>
      </c>
      <c r="U454" s="4">
        <f t="shared" si="55"/>
        <v>44868</v>
      </c>
      <c r="V454" t="s">
        <v>12685</v>
      </c>
      <c r="W454" t="s">
        <v>8144</v>
      </c>
      <c r="X454" t="s">
        <v>8145</v>
      </c>
      <c r="Y454" t="s">
        <v>8146</v>
      </c>
      <c r="Z454" t="s">
        <v>8147</v>
      </c>
      <c r="AA454" t="s">
        <v>8148</v>
      </c>
      <c r="AB454" t="s">
        <v>8149</v>
      </c>
      <c r="AC454" t="s">
        <v>12686</v>
      </c>
    </row>
    <row r="455" spans="1:29">
      <c r="A455" t="s">
        <v>8563</v>
      </c>
      <c r="B455" t="s">
        <v>8564</v>
      </c>
      <c r="C455" t="s">
        <v>15073</v>
      </c>
      <c r="D455" t="str">
        <f t="shared" si="49"/>
        <v>JuicerMixerGrinders</v>
      </c>
      <c r="E455" t="s">
        <v>11689</v>
      </c>
      <c r="F455" t="str">
        <f>SUBSTITUTE(E455," and "," and ")</f>
        <v>Home and Kitchen</v>
      </c>
      <c r="G455" t="s">
        <v>12374</v>
      </c>
      <c r="H455" t="s">
        <v>10572</v>
      </c>
      <c r="I455" t="s">
        <v>10592</v>
      </c>
      <c r="K455" s="2">
        <v>5890</v>
      </c>
      <c r="L455" s="2">
        <v>7506</v>
      </c>
      <c r="M455" s="12" t="str">
        <f t="shared" si="50"/>
        <v>&gt;500</v>
      </c>
      <c r="N455" s="2">
        <f t="shared" si="51"/>
        <v>54350946</v>
      </c>
      <c r="O455" s="1">
        <v>0.22</v>
      </c>
      <c r="P455" s="9">
        <f t="shared" si="52"/>
        <v>0</v>
      </c>
      <c r="Q455">
        <v>4.5</v>
      </c>
      <c r="R455" s="12">
        <f t="shared" si="53"/>
        <v>5</v>
      </c>
      <c r="S455" s="4">
        <v>7241</v>
      </c>
      <c r="T455" s="12" t="str">
        <f t="shared" si="54"/>
        <v>Above</v>
      </c>
      <c r="U455" s="4">
        <f t="shared" si="55"/>
        <v>36205</v>
      </c>
      <c r="V455" t="s">
        <v>8565</v>
      </c>
      <c r="W455" t="s">
        <v>8566</v>
      </c>
      <c r="X455" t="s">
        <v>8567</v>
      </c>
      <c r="Y455" t="s">
        <v>8568</v>
      </c>
      <c r="Z455" t="s">
        <v>8569</v>
      </c>
      <c r="AA455" t="s">
        <v>8570</v>
      </c>
      <c r="AB455" t="s">
        <v>8571</v>
      </c>
      <c r="AC455" t="s">
        <v>12774</v>
      </c>
    </row>
    <row r="456" spans="1:29">
      <c r="A456" t="s">
        <v>8921</v>
      </c>
      <c r="B456" t="s">
        <v>8922</v>
      </c>
      <c r="C456" t="s">
        <v>15073</v>
      </c>
      <c r="D456" t="str">
        <f t="shared" si="49"/>
        <v>JuicerMixerGrinders</v>
      </c>
      <c r="E456" t="s">
        <v>11689</v>
      </c>
      <c r="F456" t="str">
        <f>SUBSTITUTE(E456," and "," and ")</f>
        <v>Home and Kitchen</v>
      </c>
      <c r="G456" t="s">
        <v>12374</v>
      </c>
      <c r="H456" t="s">
        <v>10572</v>
      </c>
      <c r="I456" t="s">
        <v>10592</v>
      </c>
      <c r="K456" s="2">
        <v>6525</v>
      </c>
      <c r="L456" s="2">
        <v>8820</v>
      </c>
      <c r="M456" s="12" t="str">
        <f t="shared" si="50"/>
        <v>&gt;500</v>
      </c>
      <c r="N456" s="2">
        <f t="shared" si="51"/>
        <v>45308340</v>
      </c>
      <c r="O456" s="1">
        <v>0.26</v>
      </c>
      <c r="P456" s="9">
        <f t="shared" si="52"/>
        <v>0</v>
      </c>
      <c r="Q456">
        <v>4.5</v>
      </c>
      <c r="R456" s="12">
        <f t="shared" si="53"/>
        <v>5</v>
      </c>
      <c r="S456" s="4">
        <v>5137</v>
      </c>
      <c r="T456" s="12" t="str">
        <f t="shared" si="54"/>
        <v>Above</v>
      </c>
      <c r="U456" s="4">
        <f t="shared" si="55"/>
        <v>25685</v>
      </c>
      <c r="V456" t="s">
        <v>8923</v>
      </c>
      <c r="W456" t="s">
        <v>8924</v>
      </c>
      <c r="X456" t="s">
        <v>8925</v>
      </c>
      <c r="Y456" t="s">
        <v>8926</v>
      </c>
      <c r="Z456" t="s">
        <v>8927</v>
      </c>
      <c r="AA456" t="s">
        <v>8928</v>
      </c>
      <c r="AB456" t="s">
        <v>8929</v>
      </c>
      <c r="AC456" t="s">
        <v>12858</v>
      </c>
    </row>
    <row r="457" spans="1:29">
      <c r="A457" t="s">
        <v>7045</v>
      </c>
      <c r="B457" t="s">
        <v>7046</v>
      </c>
      <c r="C457" t="s">
        <v>15073</v>
      </c>
      <c r="D457" t="str">
        <f t="shared" si="49"/>
        <v>JuicerMixerGrinders</v>
      </c>
      <c r="E457" t="s">
        <v>11689</v>
      </c>
      <c r="F457" t="str">
        <f>SUBSTITUTE(E457," and "," and ")</f>
        <v>Home and Kitchen</v>
      </c>
      <c r="G457" t="s">
        <v>12374</v>
      </c>
      <c r="H457" t="s">
        <v>10572</v>
      </c>
      <c r="I457" t="s">
        <v>10592</v>
      </c>
      <c r="K457" s="2">
        <v>1969</v>
      </c>
      <c r="L457" s="2">
        <v>5000</v>
      </c>
      <c r="M457" s="12" t="str">
        <f t="shared" si="50"/>
        <v>&gt;500</v>
      </c>
      <c r="N457" s="2">
        <f t="shared" si="51"/>
        <v>24635000</v>
      </c>
      <c r="O457" s="1">
        <v>0.61</v>
      </c>
      <c r="P457" s="9">
        <f t="shared" si="52"/>
        <v>1</v>
      </c>
      <c r="Q457">
        <v>4.0999999999999996</v>
      </c>
      <c r="R457" s="12">
        <f t="shared" si="53"/>
        <v>4</v>
      </c>
      <c r="S457" s="4">
        <v>4927</v>
      </c>
      <c r="T457" s="12" t="str">
        <f t="shared" si="54"/>
        <v>Above</v>
      </c>
      <c r="U457" s="4">
        <f t="shared" si="55"/>
        <v>19708</v>
      </c>
      <c r="V457" t="s">
        <v>7047</v>
      </c>
      <c r="W457" t="s">
        <v>7048</v>
      </c>
      <c r="X457" t="s">
        <v>7049</v>
      </c>
      <c r="Y457" t="s">
        <v>7050</v>
      </c>
      <c r="Z457" t="s">
        <v>7051</v>
      </c>
      <c r="AA457" t="s">
        <v>7052</v>
      </c>
      <c r="AB457" t="s">
        <v>7053</v>
      </c>
      <c r="AC457" t="s">
        <v>12446</v>
      </c>
    </row>
    <row r="458" spans="1:29">
      <c r="A458" t="s">
        <v>9885</v>
      </c>
      <c r="B458" t="s">
        <v>9886</v>
      </c>
      <c r="C458" t="s">
        <v>15073</v>
      </c>
      <c r="D458" t="str">
        <f t="shared" si="49"/>
        <v>JuicerMixerGrinders</v>
      </c>
      <c r="E458" t="s">
        <v>11689</v>
      </c>
      <c r="F458" t="str">
        <f>SUBSTITUTE(E458," and "," and ")</f>
        <v>Home and Kitchen</v>
      </c>
      <c r="G458" t="s">
        <v>12374</v>
      </c>
      <c r="H458" t="s">
        <v>10572</v>
      </c>
      <c r="I458" t="s">
        <v>10592</v>
      </c>
      <c r="K458" s="2">
        <v>3349</v>
      </c>
      <c r="L458" s="2">
        <v>4799</v>
      </c>
      <c r="M458" s="12" t="str">
        <f t="shared" si="50"/>
        <v>&gt;500</v>
      </c>
      <c r="N458" s="2">
        <f t="shared" si="51"/>
        <v>20155800</v>
      </c>
      <c r="O458" s="1">
        <v>0.3</v>
      </c>
      <c r="P458" s="9">
        <f t="shared" si="52"/>
        <v>0</v>
      </c>
      <c r="Q458">
        <v>3.7</v>
      </c>
      <c r="R458" s="12">
        <f t="shared" si="53"/>
        <v>4</v>
      </c>
      <c r="S458" s="4">
        <v>4200</v>
      </c>
      <c r="T458" s="12" t="str">
        <f t="shared" si="54"/>
        <v>Above</v>
      </c>
      <c r="U458" s="4">
        <f t="shared" si="55"/>
        <v>16800</v>
      </c>
      <c r="V458" t="s">
        <v>13053</v>
      </c>
      <c r="W458" t="s">
        <v>9887</v>
      </c>
      <c r="X458" t="s">
        <v>9888</v>
      </c>
      <c r="Y458" t="s">
        <v>9889</v>
      </c>
      <c r="Z458" t="s">
        <v>9890</v>
      </c>
      <c r="AA458" t="s">
        <v>9891</v>
      </c>
      <c r="AB458" t="s">
        <v>9892</v>
      </c>
      <c r="AC458" t="s">
        <v>13054</v>
      </c>
    </row>
    <row r="459" spans="1:29">
      <c r="A459" t="s">
        <v>9828</v>
      </c>
      <c r="B459" t="s">
        <v>9829</v>
      </c>
      <c r="C459" t="s">
        <v>15073</v>
      </c>
      <c r="D459" t="str">
        <f t="shared" si="49"/>
        <v>JuicerMixerGrinders</v>
      </c>
      <c r="E459" t="s">
        <v>11689</v>
      </c>
      <c r="F459" t="str">
        <f>SUBSTITUTE(E459," and "," and ")</f>
        <v>Home and Kitchen</v>
      </c>
      <c r="G459" t="s">
        <v>12374</v>
      </c>
      <c r="H459" t="s">
        <v>10572</v>
      </c>
      <c r="I459" t="s">
        <v>10592</v>
      </c>
      <c r="K459" s="2">
        <v>5865</v>
      </c>
      <c r="L459" s="2">
        <v>7776</v>
      </c>
      <c r="M459" s="12" t="str">
        <f t="shared" si="50"/>
        <v>&gt;500</v>
      </c>
      <c r="N459" s="2">
        <f t="shared" si="51"/>
        <v>21282912</v>
      </c>
      <c r="O459" s="1">
        <v>0.25</v>
      </c>
      <c r="P459" s="9">
        <f t="shared" si="52"/>
        <v>0</v>
      </c>
      <c r="Q459">
        <v>4.4000000000000004</v>
      </c>
      <c r="R459" s="12">
        <f t="shared" si="53"/>
        <v>4</v>
      </c>
      <c r="S459" s="4">
        <v>2737</v>
      </c>
      <c r="T459" s="12" t="str">
        <f t="shared" si="54"/>
        <v>Above</v>
      </c>
      <c r="U459" s="4">
        <f t="shared" si="55"/>
        <v>10948</v>
      </c>
      <c r="V459" t="s">
        <v>9830</v>
      </c>
      <c r="W459" t="s">
        <v>9831</v>
      </c>
      <c r="X459" t="s">
        <v>9832</v>
      </c>
      <c r="Y459" t="s">
        <v>9833</v>
      </c>
      <c r="Z459" t="s">
        <v>9834</v>
      </c>
      <c r="AA459" t="s">
        <v>9835</v>
      </c>
      <c r="AB459" t="s">
        <v>9836</v>
      </c>
      <c r="AC459" t="s">
        <v>13040</v>
      </c>
    </row>
    <row r="460" spans="1:29">
      <c r="A460" t="s">
        <v>8017</v>
      </c>
      <c r="B460" t="s">
        <v>8018</v>
      </c>
      <c r="C460" t="s">
        <v>15073</v>
      </c>
      <c r="D460" t="str">
        <f t="shared" si="49"/>
        <v>JuicerMixerGrinders</v>
      </c>
      <c r="E460" t="s">
        <v>11689</v>
      </c>
      <c r="F460" t="str">
        <f>SUBSTITUTE(E460," and "," and ")</f>
        <v>Home and Kitchen</v>
      </c>
      <c r="G460" t="s">
        <v>12374</v>
      </c>
      <c r="H460" t="s">
        <v>10572</v>
      </c>
      <c r="I460" t="s">
        <v>10592</v>
      </c>
      <c r="K460" s="2">
        <v>1199</v>
      </c>
      <c r="L460" s="2">
        <v>1499</v>
      </c>
      <c r="M460" s="12" t="str">
        <f t="shared" si="50"/>
        <v>&gt;500</v>
      </c>
      <c r="N460" s="2">
        <f t="shared" si="51"/>
        <v>3306794</v>
      </c>
      <c r="O460" s="1">
        <v>0.2</v>
      </c>
      <c r="P460" s="9">
        <f t="shared" si="52"/>
        <v>0</v>
      </c>
      <c r="Q460">
        <v>3.8</v>
      </c>
      <c r="R460" s="12">
        <f t="shared" si="53"/>
        <v>4</v>
      </c>
      <c r="S460" s="4">
        <v>2206</v>
      </c>
      <c r="T460" s="12" t="str">
        <f t="shared" si="54"/>
        <v>Above</v>
      </c>
      <c r="U460" s="4">
        <f t="shared" si="55"/>
        <v>8824</v>
      </c>
      <c r="V460" t="s">
        <v>8019</v>
      </c>
      <c r="W460" t="s">
        <v>8020</v>
      </c>
      <c r="X460" t="s">
        <v>8021</v>
      </c>
      <c r="Y460" t="s">
        <v>8022</v>
      </c>
      <c r="Z460" t="s">
        <v>8023</v>
      </c>
      <c r="AA460" t="s">
        <v>8024</v>
      </c>
      <c r="AB460" t="s">
        <v>8025</v>
      </c>
      <c r="AC460" t="s">
        <v>12658</v>
      </c>
    </row>
    <row r="461" spans="1:29">
      <c r="A461" t="s">
        <v>8904</v>
      </c>
      <c r="B461" t="s">
        <v>8905</v>
      </c>
      <c r="C461" t="s">
        <v>15073</v>
      </c>
      <c r="D461" t="str">
        <f t="shared" si="49"/>
        <v>JuicerMixerGrinders</v>
      </c>
      <c r="E461" t="s">
        <v>11689</v>
      </c>
      <c r="F461" t="str">
        <f>SUBSTITUTE(E461," and "," and ")</f>
        <v>Home and Kitchen</v>
      </c>
      <c r="G461" t="s">
        <v>12374</v>
      </c>
      <c r="H461" t="s">
        <v>10572</v>
      </c>
      <c r="I461" t="s">
        <v>10592</v>
      </c>
      <c r="K461">
        <v>499</v>
      </c>
      <c r="L461" s="2">
        <v>2199</v>
      </c>
      <c r="M461" s="12" t="str">
        <f t="shared" si="50"/>
        <v>&gt;500</v>
      </c>
      <c r="N461" s="2">
        <f t="shared" si="51"/>
        <v>239691</v>
      </c>
      <c r="O461" s="1">
        <v>0.77</v>
      </c>
      <c r="P461" s="9">
        <f t="shared" si="52"/>
        <v>1</v>
      </c>
      <c r="Q461">
        <v>2.8</v>
      </c>
      <c r="R461" s="12">
        <f t="shared" si="53"/>
        <v>3</v>
      </c>
      <c r="S461" s="4">
        <v>109</v>
      </c>
      <c r="T461" s="12" t="str">
        <f t="shared" si="54"/>
        <v>Below</v>
      </c>
      <c r="U461" s="4">
        <f t="shared" si="55"/>
        <v>327</v>
      </c>
      <c r="V461" t="s">
        <v>12855</v>
      </c>
      <c r="W461" t="s">
        <v>8906</v>
      </c>
      <c r="X461" t="s">
        <v>8907</v>
      </c>
      <c r="Y461" t="s">
        <v>8908</v>
      </c>
      <c r="Z461" t="s">
        <v>8909</v>
      </c>
      <c r="AA461" t="s">
        <v>8910</v>
      </c>
      <c r="AB461" t="s">
        <v>8911</v>
      </c>
      <c r="AC461" t="s">
        <v>12856</v>
      </c>
    </row>
    <row r="462" spans="1:29">
      <c r="A462" t="s">
        <v>9820</v>
      </c>
      <c r="B462" t="s">
        <v>13038</v>
      </c>
      <c r="C462" t="s">
        <v>15073</v>
      </c>
      <c r="D462" t="str">
        <f t="shared" si="49"/>
        <v>JuicerMixerGrinders</v>
      </c>
      <c r="E462" t="s">
        <v>11689</v>
      </c>
      <c r="F462" t="str">
        <f>SUBSTITUTE(E462," and "," and ")</f>
        <v>Home and Kitchen</v>
      </c>
      <c r="G462" t="s">
        <v>12374</v>
      </c>
      <c r="H462" t="s">
        <v>10572</v>
      </c>
      <c r="I462" t="s">
        <v>10592</v>
      </c>
      <c r="K462">
        <v>499</v>
      </c>
      <c r="L462" s="2">
        <v>1299</v>
      </c>
      <c r="M462" s="12" t="str">
        <f t="shared" si="50"/>
        <v>&gt;500</v>
      </c>
      <c r="N462" s="2">
        <f t="shared" si="51"/>
        <v>84435</v>
      </c>
      <c r="O462" s="1">
        <v>0.62</v>
      </c>
      <c r="P462" s="9">
        <f t="shared" si="52"/>
        <v>1</v>
      </c>
      <c r="Q462">
        <v>3.9</v>
      </c>
      <c r="R462" s="12">
        <f t="shared" si="53"/>
        <v>4</v>
      </c>
      <c r="S462" s="4">
        <v>65</v>
      </c>
      <c r="T462" s="12" t="str">
        <f t="shared" si="54"/>
        <v>Below</v>
      </c>
      <c r="U462" s="4">
        <f t="shared" si="55"/>
        <v>260</v>
      </c>
      <c r="V462" t="s">
        <v>9821</v>
      </c>
      <c r="W462" t="s">
        <v>9822</v>
      </c>
      <c r="X462" t="s">
        <v>9823</v>
      </c>
      <c r="Y462" t="s">
        <v>9824</v>
      </c>
      <c r="Z462" t="s">
        <v>9825</v>
      </c>
      <c r="AA462" t="s">
        <v>9826</v>
      </c>
      <c r="AB462" t="s">
        <v>9827</v>
      </c>
      <c r="AC462" t="s">
        <v>13039</v>
      </c>
    </row>
    <row r="463" spans="1:29">
      <c r="A463" t="s">
        <v>8292</v>
      </c>
      <c r="B463" t="s">
        <v>8293</v>
      </c>
      <c r="C463" t="s">
        <v>15073</v>
      </c>
      <c r="D463" t="str">
        <f t="shared" si="49"/>
        <v>JuicerMixerGrinders</v>
      </c>
      <c r="E463" t="s">
        <v>11689</v>
      </c>
      <c r="F463" t="str">
        <f>SUBSTITUTE(E463," and "," and ")</f>
        <v>Home and Kitchen</v>
      </c>
      <c r="G463" t="s">
        <v>12374</v>
      </c>
      <c r="H463" t="s">
        <v>10572</v>
      </c>
      <c r="I463" t="s">
        <v>10592</v>
      </c>
      <c r="K463">
        <v>499</v>
      </c>
      <c r="L463" s="2">
        <v>2199</v>
      </c>
      <c r="M463" s="12" t="str">
        <f t="shared" si="50"/>
        <v>&gt;500</v>
      </c>
      <c r="N463" s="2">
        <f t="shared" si="51"/>
        <v>116547</v>
      </c>
      <c r="O463" s="1">
        <v>0.77</v>
      </c>
      <c r="P463" s="9">
        <f t="shared" si="52"/>
        <v>1</v>
      </c>
      <c r="Q463">
        <v>3.7</v>
      </c>
      <c r="R463" s="12">
        <f t="shared" si="53"/>
        <v>4</v>
      </c>
      <c r="S463" s="4">
        <v>53</v>
      </c>
      <c r="T463" s="12" t="str">
        <f t="shared" si="54"/>
        <v>Below</v>
      </c>
      <c r="U463" s="4">
        <f t="shared" si="55"/>
        <v>212</v>
      </c>
      <c r="V463" t="s">
        <v>12716</v>
      </c>
      <c r="W463" t="s">
        <v>8294</v>
      </c>
      <c r="X463" t="s">
        <v>8295</v>
      </c>
      <c r="Y463" t="s">
        <v>8296</v>
      </c>
      <c r="Z463" t="s">
        <v>8297</v>
      </c>
      <c r="AA463" t="s">
        <v>8298</v>
      </c>
      <c r="AB463" t="s">
        <v>8299</v>
      </c>
      <c r="AC463" t="s">
        <v>12717</v>
      </c>
    </row>
    <row r="464" spans="1:29">
      <c r="A464" t="s">
        <v>9726</v>
      </c>
      <c r="B464" t="s">
        <v>9727</v>
      </c>
      <c r="C464" t="s">
        <v>15073</v>
      </c>
      <c r="D464" t="str">
        <f t="shared" si="49"/>
        <v>JuicerMixerGrinders</v>
      </c>
      <c r="E464" t="s">
        <v>11689</v>
      </c>
      <c r="F464" t="str">
        <f>SUBSTITUTE(E464," and "," and ")</f>
        <v>Home and Kitchen</v>
      </c>
      <c r="G464" t="s">
        <v>12374</v>
      </c>
      <c r="H464" t="s">
        <v>10572</v>
      </c>
      <c r="I464" t="s">
        <v>10592</v>
      </c>
      <c r="K464">
        <v>649</v>
      </c>
      <c r="L464">
        <v>999</v>
      </c>
      <c r="M464" s="12" t="str">
        <f t="shared" si="50"/>
        <v>&gt;500</v>
      </c>
      <c r="N464" s="2">
        <f t="shared" si="51"/>
        <v>3996</v>
      </c>
      <c r="O464" s="1">
        <v>0.35</v>
      </c>
      <c r="P464" s="9">
        <f t="shared" si="52"/>
        <v>0</v>
      </c>
      <c r="Q464">
        <v>3.6</v>
      </c>
      <c r="R464" s="12">
        <f t="shared" si="53"/>
        <v>4</v>
      </c>
      <c r="S464" s="4">
        <v>4</v>
      </c>
      <c r="T464" s="12" t="str">
        <f t="shared" si="54"/>
        <v>Below</v>
      </c>
      <c r="U464" s="4">
        <f t="shared" si="55"/>
        <v>16</v>
      </c>
      <c r="V464" t="s">
        <v>13022</v>
      </c>
      <c r="W464" t="s">
        <v>9728</v>
      </c>
      <c r="X464" t="s">
        <v>9729</v>
      </c>
      <c r="Y464" t="s">
        <v>9730</v>
      </c>
      <c r="Z464" t="s">
        <v>9731</v>
      </c>
      <c r="AA464" t="s">
        <v>9732</v>
      </c>
      <c r="AB464" t="s">
        <v>9733</v>
      </c>
      <c r="AC464" t="s">
        <v>13023</v>
      </c>
    </row>
    <row r="465" spans="1:29">
      <c r="A465" t="s">
        <v>8371</v>
      </c>
      <c r="B465" t="s">
        <v>8372</v>
      </c>
      <c r="C465" t="s">
        <v>15381</v>
      </c>
      <c r="D465" t="str">
        <f t="shared" si="49"/>
        <v>Juicers</v>
      </c>
      <c r="E465" t="s">
        <v>11689</v>
      </c>
      <c r="F465" t="str">
        <f>SUBSTITUTE(E465," and "," and ")</f>
        <v>Home and Kitchen</v>
      </c>
      <c r="G465" t="s">
        <v>12374</v>
      </c>
      <c r="H465" t="s">
        <v>10572</v>
      </c>
      <c r="I465" t="s">
        <v>10619</v>
      </c>
      <c r="K465" s="2">
        <v>6499</v>
      </c>
      <c r="L465" s="2">
        <v>8995</v>
      </c>
      <c r="M465" s="12" t="str">
        <f t="shared" si="50"/>
        <v>&gt;500</v>
      </c>
      <c r="N465" s="2">
        <f t="shared" si="51"/>
        <v>25275950</v>
      </c>
      <c r="O465" s="1">
        <v>0.28000000000000003</v>
      </c>
      <c r="P465" s="9">
        <f t="shared" si="52"/>
        <v>0</v>
      </c>
      <c r="Q465">
        <v>4.3</v>
      </c>
      <c r="R465" s="12">
        <f t="shared" si="53"/>
        <v>4</v>
      </c>
      <c r="S465" s="4">
        <v>2810</v>
      </c>
      <c r="T465" s="12" t="str">
        <f t="shared" si="54"/>
        <v>Above</v>
      </c>
      <c r="U465" s="4">
        <f t="shared" si="55"/>
        <v>11240</v>
      </c>
      <c r="V465" t="s">
        <v>8373</v>
      </c>
      <c r="W465" t="s">
        <v>8374</v>
      </c>
      <c r="X465" t="s">
        <v>8375</v>
      </c>
      <c r="Y465" t="s">
        <v>8376</v>
      </c>
      <c r="Z465" t="s">
        <v>8377</v>
      </c>
      <c r="AA465" t="s">
        <v>12737</v>
      </c>
      <c r="AB465" t="s">
        <v>8378</v>
      </c>
      <c r="AC465" t="s">
        <v>12738</v>
      </c>
    </row>
    <row r="466" spans="1:29">
      <c r="A466" t="s">
        <v>9133</v>
      </c>
      <c r="B466" t="s">
        <v>9134</v>
      </c>
      <c r="C466" t="s">
        <v>15381</v>
      </c>
      <c r="D466" t="str">
        <f t="shared" si="49"/>
        <v>Juicers</v>
      </c>
      <c r="E466" t="s">
        <v>11689</v>
      </c>
      <c r="F466" t="str">
        <f>SUBSTITUTE(E466," and "," and ")</f>
        <v>Home and Kitchen</v>
      </c>
      <c r="G466" t="s">
        <v>12374</v>
      </c>
      <c r="H466" t="s">
        <v>10572</v>
      </c>
      <c r="I466" t="s">
        <v>10619</v>
      </c>
      <c r="K466">
        <v>499</v>
      </c>
      <c r="L466" s="2">
        <v>2199</v>
      </c>
      <c r="M466" s="12" t="str">
        <f t="shared" si="50"/>
        <v>&gt;500</v>
      </c>
      <c r="N466" s="2">
        <f t="shared" si="51"/>
        <v>7755873</v>
      </c>
      <c r="O466" s="1">
        <v>0.77</v>
      </c>
      <c r="P466" s="9">
        <f t="shared" si="52"/>
        <v>1</v>
      </c>
      <c r="Q466">
        <v>3.1</v>
      </c>
      <c r="R466" s="12">
        <f t="shared" si="53"/>
        <v>3</v>
      </c>
      <c r="S466" s="4">
        <v>3527</v>
      </c>
      <c r="T466" s="12" t="str">
        <f t="shared" si="54"/>
        <v>Above</v>
      </c>
      <c r="U466" s="4">
        <f t="shared" si="55"/>
        <v>10581</v>
      </c>
      <c r="V466" t="s">
        <v>12906</v>
      </c>
      <c r="W466" t="s">
        <v>9135</v>
      </c>
      <c r="X466" t="s">
        <v>9136</v>
      </c>
      <c r="Y466" t="s">
        <v>9137</v>
      </c>
      <c r="Z466" t="s">
        <v>9138</v>
      </c>
      <c r="AA466" t="s">
        <v>9139</v>
      </c>
      <c r="AB466" t="s">
        <v>9140</v>
      </c>
      <c r="AC466" t="s">
        <v>12907</v>
      </c>
    </row>
    <row r="467" spans="1:29">
      <c r="A467" t="s">
        <v>7230</v>
      </c>
      <c r="B467" t="s">
        <v>7231</v>
      </c>
      <c r="C467" t="s">
        <v>15040</v>
      </c>
      <c r="D467" t="str">
        <f t="shared" si="49"/>
        <v>Kettle&amp;ToasterSets</v>
      </c>
      <c r="E467" t="s">
        <v>11689</v>
      </c>
      <c r="F467" t="str">
        <f>SUBSTITUTE(E467," and "," and ")</f>
        <v>Home and Kitchen</v>
      </c>
      <c r="G467" t="s">
        <v>12374</v>
      </c>
      <c r="H467" t="s">
        <v>10572</v>
      </c>
      <c r="I467" t="s">
        <v>12375</v>
      </c>
      <c r="J467" t="s">
        <v>12417</v>
      </c>
      <c r="K467">
        <v>749</v>
      </c>
      <c r="L467" s="2">
        <v>1111</v>
      </c>
      <c r="M467" s="12" t="str">
        <f t="shared" si="50"/>
        <v>&gt;500</v>
      </c>
      <c r="N467" s="2">
        <f t="shared" si="51"/>
        <v>39654923</v>
      </c>
      <c r="O467" s="1">
        <v>0.33</v>
      </c>
      <c r="P467" s="9">
        <f t="shared" si="52"/>
        <v>0</v>
      </c>
      <c r="Q467">
        <v>4.2</v>
      </c>
      <c r="R467" s="12">
        <f t="shared" si="53"/>
        <v>4</v>
      </c>
      <c r="S467" s="4">
        <v>35693</v>
      </c>
      <c r="T467" s="12" t="str">
        <f t="shared" si="54"/>
        <v>Above</v>
      </c>
      <c r="U467" s="4">
        <f t="shared" si="55"/>
        <v>142772</v>
      </c>
      <c r="V467" t="s">
        <v>7232</v>
      </c>
      <c r="W467" t="s">
        <v>7233</v>
      </c>
      <c r="X467" t="s">
        <v>7234</v>
      </c>
      <c r="Y467" t="s">
        <v>7235</v>
      </c>
      <c r="Z467" t="s">
        <v>7236</v>
      </c>
      <c r="AA467" t="s">
        <v>7237</v>
      </c>
      <c r="AB467" t="s">
        <v>7238</v>
      </c>
      <c r="AC467" t="s">
        <v>12492</v>
      </c>
    </row>
    <row r="468" spans="1:29">
      <c r="A468" t="s">
        <v>6903</v>
      </c>
      <c r="B468" t="s">
        <v>12416</v>
      </c>
      <c r="C468" t="s">
        <v>15040</v>
      </c>
      <c r="D468" t="str">
        <f t="shared" si="49"/>
        <v>Kettle&amp;ToasterSets</v>
      </c>
      <c r="E468" t="s">
        <v>11689</v>
      </c>
      <c r="F468" t="str">
        <f>SUBSTITUTE(E468," and "," and ")</f>
        <v>Home and Kitchen</v>
      </c>
      <c r="G468" t="s">
        <v>12374</v>
      </c>
      <c r="H468" t="s">
        <v>10572</v>
      </c>
      <c r="I468" t="s">
        <v>12375</v>
      </c>
      <c r="J468" t="s">
        <v>12417</v>
      </c>
      <c r="K468" s="2">
        <v>1199</v>
      </c>
      <c r="L468" s="2">
        <v>2000</v>
      </c>
      <c r="M468" s="12" t="str">
        <f t="shared" si="50"/>
        <v>&gt;500</v>
      </c>
      <c r="N468" s="2">
        <f t="shared" si="51"/>
        <v>28060000</v>
      </c>
      <c r="O468" s="1">
        <v>0.4</v>
      </c>
      <c r="P468" s="9">
        <f t="shared" si="52"/>
        <v>0</v>
      </c>
      <c r="Q468">
        <v>4</v>
      </c>
      <c r="R468" s="12">
        <f t="shared" si="53"/>
        <v>4</v>
      </c>
      <c r="S468" s="4">
        <v>14030</v>
      </c>
      <c r="T468" s="12" t="str">
        <f t="shared" si="54"/>
        <v>Above</v>
      </c>
      <c r="U468" s="4">
        <f t="shared" si="55"/>
        <v>56120</v>
      </c>
      <c r="V468" t="s">
        <v>6904</v>
      </c>
      <c r="W468" t="s">
        <v>6905</v>
      </c>
      <c r="X468" t="s">
        <v>6906</v>
      </c>
      <c r="Y468" t="s">
        <v>6907</v>
      </c>
      <c r="Z468" t="s">
        <v>6908</v>
      </c>
      <c r="AA468" t="s">
        <v>6909</v>
      </c>
      <c r="AB468" t="s">
        <v>6910</v>
      </c>
      <c r="AC468" t="s">
        <v>12418</v>
      </c>
    </row>
    <row r="469" spans="1:29">
      <c r="A469" t="s">
        <v>8324</v>
      </c>
      <c r="B469" t="s">
        <v>12724</v>
      </c>
      <c r="C469" t="s">
        <v>15040</v>
      </c>
      <c r="D469" t="str">
        <f t="shared" si="49"/>
        <v>Kettle&amp;ToasterSets</v>
      </c>
      <c r="E469" t="s">
        <v>11689</v>
      </c>
      <c r="F469" t="str">
        <f>SUBSTITUTE(E469," and "," and ")</f>
        <v>Home and Kitchen</v>
      </c>
      <c r="G469" t="s">
        <v>12374</v>
      </c>
      <c r="H469" t="s">
        <v>10572</v>
      </c>
      <c r="I469" t="s">
        <v>12375</v>
      </c>
      <c r="J469" t="s">
        <v>12417</v>
      </c>
      <c r="K469" s="2">
        <v>1182</v>
      </c>
      <c r="L469" s="2">
        <v>2995</v>
      </c>
      <c r="M469" s="12" t="str">
        <f t="shared" si="50"/>
        <v>&gt;500</v>
      </c>
      <c r="N469" s="2">
        <f t="shared" si="51"/>
        <v>15508110</v>
      </c>
      <c r="O469" s="1">
        <v>0.61</v>
      </c>
      <c r="P469" s="9">
        <f t="shared" si="52"/>
        <v>1</v>
      </c>
      <c r="Q469">
        <v>4.2</v>
      </c>
      <c r="R469" s="12">
        <f t="shared" si="53"/>
        <v>4</v>
      </c>
      <c r="S469" s="4">
        <v>5178</v>
      </c>
      <c r="T469" s="12" t="str">
        <f t="shared" si="54"/>
        <v>Above</v>
      </c>
      <c r="U469" s="4">
        <f t="shared" si="55"/>
        <v>20712</v>
      </c>
      <c r="V469" t="s">
        <v>12725</v>
      </c>
      <c r="W469" t="s">
        <v>8325</v>
      </c>
      <c r="X469" t="s">
        <v>8326</v>
      </c>
      <c r="Y469" t="s">
        <v>8327</v>
      </c>
      <c r="Z469" t="s">
        <v>8328</v>
      </c>
      <c r="AA469" t="s">
        <v>8329</v>
      </c>
      <c r="AB469" t="s">
        <v>8330</v>
      </c>
      <c r="AC469" t="s">
        <v>12726</v>
      </c>
    </row>
    <row r="470" spans="1:29">
      <c r="A470" t="s">
        <v>9898</v>
      </c>
      <c r="B470" t="s">
        <v>9899</v>
      </c>
      <c r="C470" t="s">
        <v>15040</v>
      </c>
      <c r="D470" t="str">
        <f t="shared" si="49"/>
        <v>Kettle&amp;ToasterSets</v>
      </c>
      <c r="E470" t="s">
        <v>11689</v>
      </c>
      <c r="F470" t="str">
        <f>SUBSTITUTE(E470," and "," and ")</f>
        <v>Home and Kitchen</v>
      </c>
      <c r="G470" t="s">
        <v>12374</v>
      </c>
      <c r="H470" t="s">
        <v>10572</v>
      </c>
      <c r="I470" t="s">
        <v>12375</v>
      </c>
      <c r="J470" t="s">
        <v>12417</v>
      </c>
      <c r="K470" s="2">
        <v>1199</v>
      </c>
      <c r="L470" s="2">
        <v>1899</v>
      </c>
      <c r="M470" s="12" t="str">
        <f t="shared" si="50"/>
        <v>&gt;500</v>
      </c>
      <c r="N470" s="2">
        <f t="shared" si="51"/>
        <v>7326342</v>
      </c>
      <c r="O470" s="1">
        <v>0.37</v>
      </c>
      <c r="P470" s="9">
        <f t="shared" si="52"/>
        <v>0</v>
      </c>
      <c r="Q470">
        <v>4.2</v>
      </c>
      <c r="R470" s="12">
        <f t="shared" si="53"/>
        <v>4</v>
      </c>
      <c r="S470" s="4">
        <v>3858</v>
      </c>
      <c r="T470" s="12" t="str">
        <f t="shared" si="54"/>
        <v>Above</v>
      </c>
      <c r="U470" s="4">
        <f t="shared" si="55"/>
        <v>15432</v>
      </c>
      <c r="V470" t="s">
        <v>9900</v>
      </c>
      <c r="W470" t="s">
        <v>9901</v>
      </c>
      <c r="X470" t="s">
        <v>9902</v>
      </c>
      <c r="Y470" t="s">
        <v>9903</v>
      </c>
      <c r="Z470" t="s">
        <v>9904</v>
      </c>
      <c r="AA470" t="s">
        <v>9905</v>
      </c>
      <c r="AB470" t="s">
        <v>9906</v>
      </c>
      <c r="AC470" t="s">
        <v>13060</v>
      </c>
    </row>
    <row r="471" spans="1:29">
      <c r="A471" t="s">
        <v>7942</v>
      </c>
      <c r="B471" t="s">
        <v>7943</v>
      </c>
      <c r="C471" t="s">
        <v>15040</v>
      </c>
      <c r="D471" t="str">
        <f t="shared" si="49"/>
        <v>Kettle&amp;ToasterSets</v>
      </c>
      <c r="E471" t="s">
        <v>11689</v>
      </c>
      <c r="F471" t="str">
        <f>SUBSTITUTE(E471," and "," and ")</f>
        <v>Home and Kitchen</v>
      </c>
      <c r="G471" t="s">
        <v>12374</v>
      </c>
      <c r="H471" t="s">
        <v>10572</v>
      </c>
      <c r="I471" t="s">
        <v>12375</v>
      </c>
      <c r="J471" t="s">
        <v>12417</v>
      </c>
      <c r="K471" s="2">
        <v>1199</v>
      </c>
      <c r="L471" s="2">
        <v>1950</v>
      </c>
      <c r="M471" s="12" t="str">
        <f t="shared" si="50"/>
        <v>&gt;500</v>
      </c>
      <c r="N471" s="2">
        <f t="shared" si="51"/>
        <v>5522400</v>
      </c>
      <c r="O471" s="1">
        <v>0.39</v>
      </c>
      <c r="P471" s="9">
        <f t="shared" si="52"/>
        <v>0</v>
      </c>
      <c r="Q471">
        <v>3.9</v>
      </c>
      <c r="R471" s="12">
        <f t="shared" si="53"/>
        <v>4</v>
      </c>
      <c r="S471" s="4">
        <v>2832</v>
      </c>
      <c r="T471" s="12" t="str">
        <f t="shared" si="54"/>
        <v>Above</v>
      </c>
      <c r="U471" s="4">
        <f t="shared" si="55"/>
        <v>11328</v>
      </c>
      <c r="V471" t="s">
        <v>7944</v>
      </c>
      <c r="W471" t="s">
        <v>7945</v>
      </c>
      <c r="X471" t="s">
        <v>7946</v>
      </c>
      <c r="Y471" t="s">
        <v>7947</v>
      </c>
      <c r="Z471" t="s">
        <v>7948</v>
      </c>
      <c r="AA471" t="s">
        <v>7949</v>
      </c>
      <c r="AB471" t="s">
        <v>7950</v>
      </c>
      <c r="AC471" t="s">
        <v>12642</v>
      </c>
    </row>
    <row r="472" spans="1:29">
      <c r="A472" t="s">
        <v>7255</v>
      </c>
      <c r="B472" t="s">
        <v>12498</v>
      </c>
      <c r="C472" t="s">
        <v>15040</v>
      </c>
      <c r="D472" t="str">
        <f t="shared" si="49"/>
        <v>Kettle&amp;ToasterSets</v>
      </c>
      <c r="E472" t="s">
        <v>11689</v>
      </c>
      <c r="F472" t="str">
        <f>SUBSTITUTE(E472," and "," and ")</f>
        <v>Home and Kitchen</v>
      </c>
      <c r="G472" t="s">
        <v>12374</v>
      </c>
      <c r="H472" t="s">
        <v>10572</v>
      </c>
      <c r="I472" t="s">
        <v>12375</v>
      </c>
      <c r="J472" t="s">
        <v>12417</v>
      </c>
      <c r="K472" s="2">
        <v>1199</v>
      </c>
      <c r="L472" s="2">
        <v>1900</v>
      </c>
      <c r="M472" s="12" t="str">
        <f t="shared" si="50"/>
        <v>&gt;500</v>
      </c>
      <c r="N472" s="2">
        <f t="shared" si="51"/>
        <v>3353500</v>
      </c>
      <c r="O472" s="1">
        <v>0.37</v>
      </c>
      <c r="P472" s="9">
        <f t="shared" si="52"/>
        <v>0</v>
      </c>
      <c r="Q472">
        <v>4</v>
      </c>
      <c r="R472" s="12">
        <f t="shared" si="53"/>
        <v>4</v>
      </c>
      <c r="S472" s="4">
        <v>1765</v>
      </c>
      <c r="T472" s="12" t="str">
        <f t="shared" si="54"/>
        <v>Above</v>
      </c>
      <c r="U472" s="4">
        <f t="shared" si="55"/>
        <v>7060</v>
      </c>
      <c r="V472" t="s">
        <v>12499</v>
      </c>
      <c r="W472" t="s">
        <v>7256</v>
      </c>
      <c r="X472" t="s">
        <v>7257</v>
      </c>
      <c r="Y472" t="s">
        <v>7258</v>
      </c>
      <c r="Z472" t="s">
        <v>7259</v>
      </c>
      <c r="AA472" t="s">
        <v>7260</v>
      </c>
      <c r="AB472" t="s">
        <v>7261</v>
      </c>
      <c r="AC472" t="s">
        <v>12500</v>
      </c>
    </row>
    <row r="473" spans="1:29">
      <c r="A473" t="s">
        <v>6946</v>
      </c>
      <c r="B473" t="s">
        <v>6947</v>
      </c>
      <c r="C473" t="s">
        <v>15040</v>
      </c>
      <c r="D473" t="str">
        <f t="shared" si="49"/>
        <v>Kettle&amp;ToasterSets</v>
      </c>
      <c r="E473" t="s">
        <v>11689</v>
      </c>
      <c r="F473" t="str">
        <f>SUBSTITUTE(E473," and "," and ")</f>
        <v>Home and Kitchen</v>
      </c>
      <c r="G473" t="s">
        <v>12374</v>
      </c>
      <c r="H473" t="s">
        <v>10572</v>
      </c>
      <c r="I473" t="s">
        <v>12375</v>
      </c>
      <c r="J473" t="s">
        <v>12417</v>
      </c>
      <c r="K473">
        <v>549</v>
      </c>
      <c r="L473" s="2">
        <v>1000</v>
      </c>
      <c r="M473" s="12" t="str">
        <f t="shared" si="50"/>
        <v>&gt;500</v>
      </c>
      <c r="N473" s="2">
        <f t="shared" si="51"/>
        <v>1074000</v>
      </c>
      <c r="O473" s="1">
        <v>0.45</v>
      </c>
      <c r="P473" s="9">
        <f t="shared" si="52"/>
        <v>0</v>
      </c>
      <c r="Q473">
        <v>3.6</v>
      </c>
      <c r="R473" s="12">
        <f t="shared" si="53"/>
        <v>4</v>
      </c>
      <c r="S473" s="4">
        <v>1074</v>
      </c>
      <c r="T473" s="12" t="str">
        <f t="shared" si="54"/>
        <v>Above</v>
      </c>
      <c r="U473" s="4">
        <f t="shared" si="55"/>
        <v>4296</v>
      </c>
      <c r="V473" t="s">
        <v>6948</v>
      </c>
      <c r="W473" t="s">
        <v>6949</v>
      </c>
      <c r="X473" t="s">
        <v>6950</v>
      </c>
      <c r="Y473" t="s">
        <v>6951</v>
      </c>
      <c r="Z473" t="s">
        <v>6952</v>
      </c>
      <c r="AA473" t="s">
        <v>12424</v>
      </c>
      <c r="AB473" t="s">
        <v>6953</v>
      </c>
      <c r="AC473" t="s">
        <v>12425</v>
      </c>
    </row>
    <row r="474" spans="1:29">
      <c r="A474" t="s">
        <v>7037</v>
      </c>
      <c r="B474" t="s">
        <v>7038</v>
      </c>
      <c r="C474" t="s">
        <v>15040</v>
      </c>
      <c r="D474" t="str">
        <f t="shared" si="49"/>
        <v>Kettle&amp;ToasterSets</v>
      </c>
      <c r="E474" t="s">
        <v>11689</v>
      </c>
      <c r="F474" t="str">
        <f>SUBSTITUTE(E474," and "," and ")</f>
        <v>Home and Kitchen</v>
      </c>
      <c r="G474" t="s">
        <v>12374</v>
      </c>
      <c r="H474" t="s">
        <v>10572</v>
      </c>
      <c r="I474" t="s">
        <v>12375</v>
      </c>
      <c r="J474" t="s">
        <v>12417</v>
      </c>
      <c r="K474">
        <v>809</v>
      </c>
      <c r="L474" s="2">
        <v>1545</v>
      </c>
      <c r="M474" s="12" t="str">
        <f t="shared" si="50"/>
        <v>&gt;500</v>
      </c>
      <c r="N474" s="2">
        <f t="shared" si="51"/>
        <v>1507920</v>
      </c>
      <c r="O474" s="1">
        <v>0.48</v>
      </c>
      <c r="P474" s="9">
        <f t="shared" si="52"/>
        <v>0</v>
      </c>
      <c r="Q474">
        <v>3.7</v>
      </c>
      <c r="R474" s="12">
        <f t="shared" si="53"/>
        <v>4</v>
      </c>
      <c r="S474" s="4">
        <v>976</v>
      </c>
      <c r="T474" s="12" t="str">
        <f t="shared" si="54"/>
        <v>Below</v>
      </c>
      <c r="U474" s="4">
        <f t="shared" si="55"/>
        <v>3904</v>
      </c>
      <c r="V474" t="s">
        <v>12444</v>
      </c>
      <c r="W474" t="s">
        <v>7039</v>
      </c>
      <c r="X474" t="s">
        <v>7040</v>
      </c>
      <c r="Y474" t="s">
        <v>7041</v>
      </c>
      <c r="Z474" t="s">
        <v>7042</v>
      </c>
      <c r="AA474" t="s">
        <v>7043</v>
      </c>
      <c r="AB474" t="s">
        <v>7044</v>
      </c>
      <c r="AC474" t="s">
        <v>12445</v>
      </c>
    </row>
    <row r="475" spans="1:29">
      <c r="A475" t="s">
        <v>8704</v>
      </c>
      <c r="B475" t="s">
        <v>8705</v>
      </c>
      <c r="C475" t="s">
        <v>15040</v>
      </c>
      <c r="D475" t="str">
        <f t="shared" si="49"/>
        <v>Kettle&amp;ToasterSets</v>
      </c>
      <c r="E475" t="s">
        <v>11689</v>
      </c>
      <c r="F475" t="str">
        <f>SUBSTITUTE(E475," and "," and ")</f>
        <v>Home and Kitchen</v>
      </c>
      <c r="G475" t="s">
        <v>12374</v>
      </c>
      <c r="H475" t="s">
        <v>10572</v>
      </c>
      <c r="I475" t="s">
        <v>12375</v>
      </c>
      <c r="J475" t="s">
        <v>12417</v>
      </c>
      <c r="K475">
        <v>664</v>
      </c>
      <c r="L475" s="2">
        <v>1490</v>
      </c>
      <c r="M475" s="12" t="str">
        <f t="shared" si="50"/>
        <v>&gt;500</v>
      </c>
      <c r="N475" s="2">
        <f t="shared" si="51"/>
        <v>1378250</v>
      </c>
      <c r="O475" s="1">
        <v>0.55000000000000004</v>
      </c>
      <c r="P475" s="9">
        <f t="shared" si="52"/>
        <v>1</v>
      </c>
      <c r="Q475">
        <v>4.0999999999999996</v>
      </c>
      <c r="R475" s="12">
        <f t="shared" si="53"/>
        <v>4</v>
      </c>
      <c r="S475" s="4">
        <v>925</v>
      </c>
      <c r="T475" s="12" t="str">
        <f t="shared" si="54"/>
        <v>Below</v>
      </c>
      <c r="U475" s="4">
        <f t="shared" si="55"/>
        <v>3700</v>
      </c>
      <c r="V475" t="s">
        <v>8706</v>
      </c>
      <c r="W475" t="s">
        <v>8707</v>
      </c>
      <c r="X475" t="s">
        <v>8708</v>
      </c>
      <c r="Y475" t="s">
        <v>8709</v>
      </c>
      <c r="Z475" t="s">
        <v>8710</v>
      </c>
      <c r="AA475" t="s">
        <v>8711</v>
      </c>
      <c r="AB475" t="s">
        <v>8712</v>
      </c>
      <c r="AC475" t="s">
        <v>12814</v>
      </c>
    </row>
    <row r="476" spans="1:29">
      <c r="A476" t="s">
        <v>9557</v>
      </c>
      <c r="B476" t="s">
        <v>9558</v>
      </c>
      <c r="C476" t="s">
        <v>15040</v>
      </c>
      <c r="D476" t="str">
        <f t="shared" si="49"/>
        <v>Kettle&amp;ToasterSets</v>
      </c>
      <c r="E476" t="s">
        <v>11689</v>
      </c>
      <c r="F476" t="str">
        <f>SUBSTITUTE(E476," and "," and ")</f>
        <v>Home and Kitchen</v>
      </c>
      <c r="G476" t="s">
        <v>12374</v>
      </c>
      <c r="H476" t="s">
        <v>10572</v>
      </c>
      <c r="I476" t="s">
        <v>12375</v>
      </c>
      <c r="J476" t="s">
        <v>12417</v>
      </c>
      <c r="K476">
        <v>479</v>
      </c>
      <c r="L476" s="2">
        <v>1999</v>
      </c>
      <c r="M476" s="12" t="str">
        <f t="shared" si="50"/>
        <v>&gt;500</v>
      </c>
      <c r="N476" s="2">
        <f t="shared" si="51"/>
        <v>2130934</v>
      </c>
      <c r="O476" s="1">
        <v>0.76</v>
      </c>
      <c r="P476" s="9">
        <f t="shared" si="52"/>
        <v>1</v>
      </c>
      <c r="Q476">
        <v>3.4</v>
      </c>
      <c r="R476" s="12">
        <f t="shared" si="53"/>
        <v>3</v>
      </c>
      <c r="S476" s="4">
        <v>1066</v>
      </c>
      <c r="T476" s="12" t="str">
        <f t="shared" si="54"/>
        <v>Above</v>
      </c>
      <c r="U476" s="4">
        <f t="shared" si="55"/>
        <v>3198</v>
      </c>
      <c r="V476" t="s">
        <v>9559</v>
      </c>
      <c r="W476" t="s">
        <v>9560</v>
      </c>
      <c r="X476" t="s">
        <v>9561</v>
      </c>
      <c r="Y476" t="s">
        <v>9562</v>
      </c>
      <c r="Z476" t="s">
        <v>9563</v>
      </c>
      <c r="AA476" t="s">
        <v>9564</v>
      </c>
      <c r="AB476" t="s">
        <v>9565</v>
      </c>
      <c r="AC476" t="s">
        <v>12991</v>
      </c>
    </row>
    <row r="477" spans="1:29">
      <c r="A477" t="s">
        <v>8594</v>
      </c>
      <c r="B477" t="s">
        <v>12784</v>
      </c>
      <c r="C477" t="s">
        <v>15040</v>
      </c>
      <c r="D477" t="str">
        <f t="shared" si="49"/>
        <v>Kettle&amp;ToasterSets</v>
      </c>
      <c r="E477" t="s">
        <v>11689</v>
      </c>
      <c r="F477" t="str">
        <f>SUBSTITUTE(E477," and "," and ")</f>
        <v>Home and Kitchen</v>
      </c>
      <c r="G477" t="s">
        <v>12374</v>
      </c>
      <c r="H477" t="s">
        <v>10572</v>
      </c>
      <c r="I477" t="s">
        <v>12375</v>
      </c>
      <c r="J477" t="s">
        <v>12417</v>
      </c>
      <c r="K477" s="2">
        <v>1349</v>
      </c>
      <c r="L477" s="2">
        <v>1850</v>
      </c>
      <c r="M477" s="12" t="str">
        <f t="shared" si="50"/>
        <v>&gt;500</v>
      </c>
      <c r="N477" s="2">
        <f t="shared" si="51"/>
        <v>1180300</v>
      </c>
      <c r="O477" s="1">
        <v>0.27</v>
      </c>
      <c r="P477" s="9">
        <f t="shared" si="52"/>
        <v>0</v>
      </c>
      <c r="Q477">
        <v>4.4000000000000004</v>
      </c>
      <c r="R477" s="12">
        <f t="shared" si="53"/>
        <v>4</v>
      </c>
      <c r="S477" s="4">
        <v>638</v>
      </c>
      <c r="T477" s="12" t="str">
        <f t="shared" si="54"/>
        <v>Below</v>
      </c>
      <c r="U477" s="4">
        <f t="shared" si="55"/>
        <v>2552</v>
      </c>
      <c r="V477" t="s">
        <v>12785</v>
      </c>
      <c r="W477" t="s">
        <v>8595</v>
      </c>
      <c r="X477" t="s">
        <v>8596</v>
      </c>
      <c r="Y477" t="s">
        <v>8597</v>
      </c>
      <c r="Z477" t="s">
        <v>8598</v>
      </c>
      <c r="AA477" t="s">
        <v>12786</v>
      </c>
      <c r="AB477" t="s">
        <v>8599</v>
      </c>
      <c r="AC477" t="s">
        <v>12787</v>
      </c>
    </row>
    <row r="478" spans="1:29">
      <c r="A478" t="s">
        <v>7577</v>
      </c>
      <c r="B478" t="s">
        <v>12567</v>
      </c>
      <c r="C478" t="s">
        <v>15040</v>
      </c>
      <c r="D478" t="str">
        <f t="shared" si="49"/>
        <v>Kettle&amp;ToasterSets</v>
      </c>
      <c r="E478" t="s">
        <v>11689</v>
      </c>
      <c r="F478" t="str">
        <f>SUBSTITUTE(E478," and "," and ")</f>
        <v>Home and Kitchen</v>
      </c>
      <c r="G478" t="s">
        <v>12374</v>
      </c>
      <c r="H478" t="s">
        <v>10572</v>
      </c>
      <c r="I478" t="s">
        <v>12375</v>
      </c>
      <c r="J478" t="s">
        <v>12417</v>
      </c>
      <c r="K478" s="2">
        <v>1299</v>
      </c>
      <c r="L478" s="2">
        <v>1999</v>
      </c>
      <c r="M478" s="12" t="str">
        <f t="shared" si="50"/>
        <v>&gt;500</v>
      </c>
      <c r="N478" s="2">
        <f t="shared" si="51"/>
        <v>621689</v>
      </c>
      <c r="O478" s="1">
        <v>0.35</v>
      </c>
      <c r="P478" s="9">
        <f t="shared" si="52"/>
        <v>0</v>
      </c>
      <c r="Q478">
        <v>3.8</v>
      </c>
      <c r="R478" s="12">
        <f t="shared" si="53"/>
        <v>4</v>
      </c>
      <c r="S478" s="4">
        <v>311</v>
      </c>
      <c r="T478" s="12" t="str">
        <f t="shared" si="54"/>
        <v>Below</v>
      </c>
      <c r="U478" s="4">
        <f t="shared" si="55"/>
        <v>1244</v>
      </c>
      <c r="V478" t="s">
        <v>7578</v>
      </c>
      <c r="W478" t="s">
        <v>7579</v>
      </c>
      <c r="X478" t="s">
        <v>7580</v>
      </c>
      <c r="Y478" t="s">
        <v>7581</v>
      </c>
      <c r="Z478" t="s">
        <v>7582</v>
      </c>
      <c r="AA478" t="s">
        <v>7583</v>
      </c>
      <c r="AB478" t="s">
        <v>7584</v>
      </c>
      <c r="AC478" t="s">
        <v>12568</v>
      </c>
    </row>
    <row r="479" spans="1:29">
      <c r="A479" t="s">
        <v>7130</v>
      </c>
      <c r="B479" t="s">
        <v>7131</v>
      </c>
      <c r="C479" t="s">
        <v>15040</v>
      </c>
      <c r="D479" t="str">
        <f t="shared" si="49"/>
        <v>Kettle&amp;ToasterSets</v>
      </c>
      <c r="E479" t="s">
        <v>11689</v>
      </c>
      <c r="F479" t="str">
        <f>SUBSTITUTE(E479," and "," and ")</f>
        <v>Home and Kitchen</v>
      </c>
      <c r="G479" t="s">
        <v>12374</v>
      </c>
      <c r="H479" t="s">
        <v>10572</v>
      </c>
      <c r="I479" t="s">
        <v>12375</v>
      </c>
      <c r="J479" t="s">
        <v>12417</v>
      </c>
      <c r="K479">
        <v>749</v>
      </c>
      <c r="L479" s="2">
        <v>1299</v>
      </c>
      <c r="M479" s="12" t="str">
        <f t="shared" si="50"/>
        <v>&gt;500</v>
      </c>
      <c r="N479" s="2">
        <f t="shared" si="51"/>
        <v>154581</v>
      </c>
      <c r="O479" s="1">
        <v>0.42</v>
      </c>
      <c r="P479" s="9">
        <f t="shared" si="52"/>
        <v>0</v>
      </c>
      <c r="Q479">
        <v>4</v>
      </c>
      <c r="R479" s="12">
        <f t="shared" si="53"/>
        <v>4</v>
      </c>
      <c r="S479" s="4">
        <v>119</v>
      </c>
      <c r="T479" s="12" t="str">
        <f t="shared" si="54"/>
        <v>Below</v>
      </c>
      <c r="U479" s="4">
        <f t="shared" si="55"/>
        <v>476</v>
      </c>
      <c r="V479" t="s">
        <v>7132</v>
      </c>
      <c r="W479" t="s">
        <v>7133</v>
      </c>
      <c r="X479" t="s">
        <v>7134</v>
      </c>
      <c r="Y479" t="s">
        <v>7135</v>
      </c>
      <c r="Z479" t="s">
        <v>7136</v>
      </c>
      <c r="AA479" t="s">
        <v>12472</v>
      </c>
      <c r="AB479" t="s">
        <v>7137</v>
      </c>
      <c r="AC479" t="s">
        <v>12473</v>
      </c>
    </row>
    <row r="480" spans="1:29">
      <c r="A480" t="s">
        <v>4024</v>
      </c>
      <c r="B480" t="s">
        <v>11694</v>
      </c>
      <c r="C480" t="s">
        <v>14254</v>
      </c>
      <c r="D480" t="str">
        <f t="shared" si="49"/>
        <v>Keyboard&amp;MouseSets</v>
      </c>
      <c r="E480" t="s">
        <v>10651</v>
      </c>
      <c r="F480" t="str">
        <f>SUBSTITUTE(E480," and "," and ")</f>
        <v>Computers and Accessories</v>
      </c>
      <c r="G480" t="s">
        <v>10648</v>
      </c>
      <c r="H480" t="s">
        <v>11645</v>
      </c>
      <c r="I480" t="s">
        <v>11695</v>
      </c>
      <c r="K480" s="2">
        <v>1399</v>
      </c>
      <c r="L480" s="2">
        <v>2498</v>
      </c>
      <c r="M480" s="12" t="str">
        <f t="shared" si="50"/>
        <v>&gt;500</v>
      </c>
      <c r="N480" s="2">
        <f t="shared" si="51"/>
        <v>84225066</v>
      </c>
      <c r="O480" s="1">
        <v>0.44</v>
      </c>
      <c r="P480" s="9">
        <f t="shared" si="52"/>
        <v>0</v>
      </c>
      <c r="Q480">
        <v>4.2</v>
      </c>
      <c r="R480" s="12">
        <f t="shared" si="53"/>
        <v>4</v>
      </c>
      <c r="S480" s="4">
        <v>33717</v>
      </c>
      <c r="T480" s="12" t="str">
        <f t="shared" si="54"/>
        <v>Above</v>
      </c>
      <c r="U480" s="4">
        <f t="shared" si="55"/>
        <v>134868</v>
      </c>
      <c r="V480" t="s">
        <v>4025</v>
      </c>
      <c r="W480" t="s">
        <v>4026</v>
      </c>
      <c r="X480" t="s">
        <v>4027</v>
      </c>
      <c r="Y480" t="s">
        <v>4028</v>
      </c>
      <c r="Z480" t="s">
        <v>4029</v>
      </c>
      <c r="AA480" t="s">
        <v>4030</v>
      </c>
      <c r="AB480" t="s">
        <v>4031</v>
      </c>
      <c r="AC480" t="s">
        <v>11696</v>
      </c>
    </row>
    <row r="481" spans="1:29">
      <c r="A481" t="s">
        <v>4962</v>
      </c>
      <c r="B481" t="s">
        <v>4963</v>
      </c>
      <c r="C481" t="s">
        <v>14254</v>
      </c>
      <c r="D481" t="str">
        <f t="shared" si="49"/>
        <v>Keyboard&amp;MouseSets</v>
      </c>
      <c r="E481" t="s">
        <v>10651</v>
      </c>
      <c r="F481" t="str">
        <f>SUBSTITUTE(E481," and "," and ")</f>
        <v>Computers and Accessories</v>
      </c>
      <c r="G481" t="s">
        <v>10648</v>
      </c>
      <c r="H481" t="s">
        <v>11645</v>
      </c>
      <c r="I481" t="s">
        <v>11695</v>
      </c>
      <c r="K481" s="2">
        <v>1299</v>
      </c>
      <c r="L481" s="2">
        <v>1599</v>
      </c>
      <c r="M481" s="12" t="str">
        <f t="shared" si="50"/>
        <v>&gt;500</v>
      </c>
      <c r="N481" s="2">
        <f t="shared" si="51"/>
        <v>43529577</v>
      </c>
      <c r="O481" s="1">
        <v>0.19</v>
      </c>
      <c r="P481" s="9">
        <f t="shared" si="52"/>
        <v>0</v>
      </c>
      <c r="Q481">
        <v>4.3</v>
      </c>
      <c r="R481" s="12">
        <f t="shared" si="53"/>
        <v>4</v>
      </c>
      <c r="S481" s="4">
        <v>27223</v>
      </c>
      <c r="T481" s="12" t="str">
        <f t="shared" si="54"/>
        <v>Above</v>
      </c>
      <c r="U481" s="4">
        <f t="shared" si="55"/>
        <v>108892</v>
      </c>
      <c r="V481" t="s">
        <v>4964</v>
      </c>
      <c r="W481" t="s">
        <v>4965</v>
      </c>
      <c r="X481" t="s">
        <v>4966</v>
      </c>
      <c r="Y481" t="s">
        <v>4967</v>
      </c>
      <c r="Z481" t="s">
        <v>4968</v>
      </c>
      <c r="AA481" t="s">
        <v>4969</v>
      </c>
      <c r="AB481" t="s">
        <v>4970</v>
      </c>
      <c r="AC481" t="s">
        <v>11923</v>
      </c>
    </row>
    <row r="482" spans="1:29">
      <c r="A482" t="s">
        <v>4928</v>
      </c>
      <c r="B482" t="s">
        <v>4929</v>
      </c>
      <c r="C482" t="s">
        <v>14254</v>
      </c>
      <c r="D482" t="str">
        <f t="shared" si="49"/>
        <v>Keyboard&amp;MouseSets</v>
      </c>
      <c r="E482" t="s">
        <v>10651</v>
      </c>
      <c r="F482" t="str">
        <f>SUBSTITUTE(E482," and "," and ")</f>
        <v>Computers and Accessories</v>
      </c>
      <c r="G482" t="s">
        <v>10648</v>
      </c>
      <c r="H482" t="s">
        <v>11645</v>
      </c>
      <c r="I482" t="s">
        <v>11695</v>
      </c>
      <c r="K482" s="2">
        <v>1295</v>
      </c>
      <c r="L482" s="2">
        <v>1795</v>
      </c>
      <c r="M482" s="12" t="str">
        <f t="shared" si="50"/>
        <v>&gt;500</v>
      </c>
      <c r="N482" s="2">
        <f t="shared" si="51"/>
        <v>46258945</v>
      </c>
      <c r="O482" s="1">
        <v>0.28000000000000003</v>
      </c>
      <c r="P482" s="9">
        <f t="shared" si="52"/>
        <v>0</v>
      </c>
      <c r="Q482">
        <v>4.0999999999999996</v>
      </c>
      <c r="R482" s="12">
        <f t="shared" si="53"/>
        <v>4</v>
      </c>
      <c r="S482" s="4">
        <v>25771</v>
      </c>
      <c r="T482" s="12" t="str">
        <f t="shared" si="54"/>
        <v>Above</v>
      </c>
      <c r="U482" s="4">
        <f t="shared" si="55"/>
        <v>103084</v>
      </c>
      <c r="V482" t="s">
        <v>4930</v>
      </c>
      <c r="W482" t="s">
        <v>4931</v>
      </c>
      <c r="X482" t="s">
        <v>4932</v>
      </c>
      <c r="Y482" t="s">
        <v>4933</v>
      </c>
      <c r="Z482" t="s">
        <v>4934</v>
      </c>
      <c r="AA482" t="s">
        <v>4935</v>
      </c>
      <c r="AB482" t="s">
        <v>4936</v>
      </c>
      <c r="AC482" t="s">
        <v>11917</v>
      </c>
    </row>
    <row r="483" spans="1:29">
      <c r="A483" t="s">
        <v>5463</v>
      </c>
      <c r="B483" t="s">
        <v>12036</v>
      </c>
      <c r="C483" t="s">
        <v>14254</v>
      </c>
      <c r="D483" t="str">
        <f t="shared" si="49"/>
        <v>Keyboard&amp;MouseSets</v>
      </c>
      <c r="E483" t="s">
        <v>10651</v>
      </c>
      <c r="F483" t="str">
        <f>SUBSTITUTE(E483," and "," and ")</f>
        <v>Computers and Accessories</v>
      </c>
      <c r="G483" t="s">
        <v>10648</v>
      </c>
      <c r="H483" t="s">
        <v>11645</v>
      </c>
      <c r="I483" t="s">
        <v>11695</v>
      </c>
      <c r="K483" s="2">
        <v>1345</v>
      </c>
      <c r="L483" s="2">
        <v>2295</v>
      </c>
      <c r="M483" s="12" t="str">
        <f t="shared" si="50"/>
        <v>&gt;500</v>
      </c>
      <c r="N483" s="2">
        <f t="shared" si="51"/>
        <v>39962835</v>
      </c>
      <c r="O483" s="1">
        <v>0.41</v>
      </c>
      <c r="P483" s="9">
        <f t="shared" si="52"/>
        <v>0</v>
      </c>
      <c r="Q483">
        <v>4.2</v>
      </c>
      <c r="R483" s="12">
        <f t="shared" si="53"/>
        <v>4</v>
      </c>
      <c r="S483" s="4">
        <v>17413</v>
      </c>
      <c r="T483" s="12" t="str">
        <f t="shared" si="54"/>
        <v>Above</v>
      </c>
      <c r="U483" s="4">
        <f t="shared" si="55"/>
        <v>69652</v>
      </c>
      <c r="V483" t="s">
        <v>5464</v>
      </c>
      <c r="W483" t="s">
        <v>5465</v>
      </c>
      <c r="X483" t="s">
        <v>5466</v>
      </c>
      <c r="Y483" t="s">
        <v>5467</v>
      </c>
      <c r="Z483" t="s">
        <v>5468</v>
      </c>
      <c r="AA483" t="s">
        <v>5469</v>
      </c>
      <c r="AB483" t="s">
        <v>5470</v>
      </c>
      <c r="AC483" t="s">
        <v>12037</v>
      </c>
    </row>
    <row r="484" spans="1:29">
      <c r="A484" t="s">
        <v>4618</v>
      </c>
      <c r="B484" t="s">
        <v>4619</v>
      </c>
      <c r="C484" t="s">
        <v>14254</v>
      </c>
      <c r="D484" t="str">
        <f t="shared" si="49"/>
        <v>Keyboard&amp;MouseSets</v>
      </c>
      <c r="E484" t="s">
        <v>10651</v>
      </c>
      <c r="F484" t="str">
        <f>SUBSTITUTE(E484," and "," and ")</f>
        <v>Computers and Accessories</v>
      </c>
      <c r="G484" t="s">
        <v>10648</v>
      </c>
      <c r="H484" t="s">
        <v>11645</v>
      </c>
      <c r="I484" t="s">
        <v>11695</v>
      </c>
      <c r="K484">
        <v>448</v>
      </c>
      <c r="L484">
        <v>699</v>
      </c>
      <c r="M484" s="12" t="str">
        <f t="shared" si="50"/>
        <v>&gt;500</v>
      </c>
      <c r="N484" s="2">
        <f t="shared" si="51"/>
        <v>12126252</v>
      </c>
      <c r="O484" s="1">
        <v>0.36</v>
      </c>
      <c r="P484" s="9">
        <f t="shared" si="52"/>
        <v>0</v>
      </c>
      <c r="Q484">
        <v>3.9</v>
      </c>
      <c r="R484" s="12">
        <f t="shared" si="53"/>
        <v>4</v>
      </c>
      <c r="S484" s="4">
        <v>17348</v>
      </c>
      <c r="T484" s="12" t="str">
        <f t="shared" si="54"/>
        <v>Above</v>
      </c>
      <c r="U484" s="4">
        <f t="shared" si="55"/>
        <v>69392</v>
      </c>
      <c r="V484" t="s">
        <v>4620</v>
      </c>
      <c r="W484" t="s">
        <v>4621</v>
      </c>
      <c r="X484" t="s">
        <v>4622</v>
      </c>
      <c r="Y484" t="s">
        <v>4623</v>
      </c>
      <c r="Z484" t="s">
        <v>4624</v>
      </c>
      <c r="AA484" t="s">
        <v>4625</v>
      </c>
      <c r="AB484" t="s">
        <v>4626</v>
      </c>
      <c r="AC484" t="s">
        <v>11844</v>
      </c>
    </row>
    <row r="485" spans="1:29">
      <c r="A485" t="s">
        <v>4065</v>
      </c>
      <c r="B485" t="s">
        <v>4066</v>
      </c>
      <c r="C485" t="s">
        <v>14254</v>
      </c>
      <c r="D485" t="str">
        <f t="shared" si="49"/>
        <v>Keyboard&amp;MouseSets</v>
      </c>
      <c r="E485" t="s">
        <v>10651</v>
      </c>
      <c r="F485" t="str">
        <f>SUBSTITUTE(E485," and "," and ")</f>
        <v>Computers and Accessories</v>
      </c>
      <c r="G485" t="s">
        <v>10648</v>
      </c>
      <c r="H485" t="s">
        <v>11645</v>
      </c>
      <c r="I485" t="s">
        <v>11695</v>
      </c>
      <c r="K485">
        <v>699</v>
      </c>
      <c r="L485">
        <v>999</v>
      </c>
      <c r="M485" s="12" t="str">
        <f t="shared" si="50"/>
        <v>&gt;500</v>
      </c>
      <c r="N485" s="2">
        <f t="shared" si="51"/>
        <v>15279705</v>
      </c>
      <c r="O485" s="1">
        <v>0.3</v>
      </c>
      <c r="P485" s="9">
        <f t="shared" si="52"/>
        <v>0</v>
      </c>
      <c r="Q485">
        <v>3.5</v>
      </c>
      <c r="R485" s="12">
        <f t="shared" si="53"/>
        <v>4</v>
      </c>
      <c r="S485" s="4">
        <v>15295</v>
      </c>
      <c r="T485" s="12" t="str">
        <f t="shared" si="54"/>
        <v>Above</v>
      </c>
      <c r="U485" s="4">
        <f t="shared" si="55"/>
        <v>61180</v>
      </c>
      <c r="V485" t="s">
        <v>11706</v>
      </c>
      <c r="W485" t="s">
        <v>4067</v>
      </c>
      <c r="X485" t="s">
        <v>4068</v>
      </c>
      <c r="Y485" t="s">
        <v>4069</v>
      </c>
      <c r="Z485" t="s">
        <v>4070</v>
      </c>
      <c r="AA485" t="s">
        <v>4071</v>
      </c>
      <c r="AB485" t="s">
        <v>4072</v>
      </c>
      <c r="AC485" t="s">
        <v>11707</v>
      </c>
    </row>
    <row r="486" spans="1:29">
      <c r="A486" t="s">
        <v>5865</v>
      </c>
      <c r="B486" t="s">
        <v>12132</v>
      </c>
      <c r="C486" t="s">
        <v>14254</v>
      </c>
      <c r="D486" t="str">
        <f t="shared" si="49"/>
        <v>Keyboard&amp;MouseSets</v>
      </c>
      <c r="E486" t="s">
        <v>10651</v>
      </c>
      <c r="F486" t="str">
        <f>SUBSTITUTE(E486," and "," and ")</f>
        <v>Computers and Accessories</v>
      </c>
      <c r="G486" t="s">
        <v>10648</v>
      </c>
      <c r="H486" t="s">
        <v>11645</v>
      </c>
      <c r="I486" t="s">
        <v>11695</v>
      </c>
      <c r="K486" s="2">
        <v>1149</v>
      </c>
      <c r="L486" s="2">
        <v>1499</v>
      </c>
      <c r="M486" s="12" t="str">
        <f t="shared" si="50"/>
        <v>&gt;500</v>
      </c>
      <c r="N486" s="2">
        <f t="shared" si="51"/>
        <v>15654057</v>
      </c>
      <c r="O486" s="1">
        <v>0.23</v>
      </c>
      <c r="P486" s="9">
        <f t="shared" si="52"/>
        <v>0</v>
      </c>
      <c r="Q486">
        <v>4.0999999999999996</v>
      </c>
      <c r="R486" s="12">
        <f t="shared" si="53"/>
        <v>4</v>
      </c>
      <c r="S486" s="4">
        <v>10443</v>
      </c>
      <c r="T486" s="12" t="str">
        <f t="shared" si="54"/>
        <v>Above</v>
      </c>
      <c r="U486" s="4">
        <f t="shared" si="55"/>
        <v>41772</v>
      </c>
      <c r="V486" t="s">
        <v>5866</v>
      </c>
      <c r="W486" t="s">
        <v>5867</v>
      </c>
      <c r="X486" t="s">
        <v>5868</v>
      </c>
      <c r="Y486" t="s">
        <v>5869</v>
      </c>
      <c r="Z486" t="s">
        <v>5870</v>
      </c>
      <c r="AA486" t="s">
        <v>5871</v>
      </c>
      <c r="AB486" t="s">
        <v>5872</v>
      </c>
      <c r="AC486" t="s">
        <v>12133</v>
      </c>
    </row>
    <row r="487" spans="1:29">
      <c r="A487" t="s">
        <v>4761</v>
      </c>
      <c r="B487" t="s">
        <v>4762</v>
      </c>
      <c r="C487" t="s">
        <v>14254</v>
      </c>
      <c r="D487" t="str">
        <f t="shared" si="49"/>
        <v>Keyboard&amp;MouseSets</v>
      </c>
      <c r="E487" t="s">
        <v>10651</v>
      </c>
      <c r="F487" t="str">
        <f>SUBSTITUTE(E487," and "," and ")</f>
        <v>Computers and Accessories</v>
      </c>
      <c r="G487" t="s">
        <v>10648</v>
      </c>
      <c r="H487" t="s">
        <v>11645</v>
      </c>
      <c r="I487" t="s">
        <v>11695</v>
      </c>
      <c r="K487" s="2">
        <v>1495</v>
      </c>
      <c r="L487" s="2">
        <v>1995</v>
      </c>
      <c r="M487" s="12" t="str">
        <f t="shared" si="50"/>
        <v>&gt;500</v>
      </c>
      <c r="N487" s="2">
        <f t="shared" si="51"/>
        <v>14445795</v>
      </c>
      <c r="O487" s="1">
        <v>0.25</v>
      </c>
      <c r="P487" s="9">
        <f t="shared" si="52"/>
        <v>0</v>
      </c>
      <c r="Q487">
        <v>4.3</v>
      </c>
      <c r="R487" s="12">
        <f t="shared" si="53"/>
        <v>4</v>
      </c>
      <c r="S487" s="4">
        <v>7241</v>
      </c>
      <c r="T487" s="12" t="str">
        <f t="shared" si="54"/>
        <v>Above</v>
      </c>
      <c r="U487" s="4">
        <f t="shared" si="55"/>
        <v>28964</v>
      </c>
      <c r="V487" t="s">
        <v>4763</v>
      </c>
      <c r="W487" t="s">
        <v>4764</v>
      </c>
      <c r="X487" t="s">
        <v>4765</v>
      </c>
      <c r="Y487" t="s">
        <v>4766</v>
      </c>
      <c r="Z487" t="s">
        <v>4767</v>
      </c>
      <c r="AA487" t="s">
        <v>4768</v>
      </c>
      <c r="AB487" t="s">
        <v>4769</v>
      </c>
      <c r="AC487" t="s">
        <v>11874</v>
      </c>
    </row>
    <row r="488" spans="1:29">
      <c r="A488" t="s">
        <v>5007</v>
      </c>
      <c r="B488" t="s">
        <v>5008</v>
      </c>
      <c r="C488" t="s">
        <v>14254</v>
      </c>
      <c r="D488" t="str">
        <f t="shared" si="49"/>
        <v>Keyboard&amp;MouseSets</v>
      </c>
      <c r="E488" t="s">
        <v>10651</v>
      </c>
      <c r="F488" t="str">
        <f>SUBSTITUTE(E488," and "," and ")</f>
        <v>Computers and Accessories</v>
      </c>
      <c r="G488" t="s">
        <v>10648</v>
      </c>
      <c r="H488" t="s">
        <v>11645</v>
      </c>
      <c r="I488" t="s">
        <v>11695</v>
      </c>
      <c r="K488" s="2">
        <v>1349</v>
      </c>
      <c r="L488" s="2">
        <v>2198</v>
      </c>
      <c r="M488" s="12" t="str">
        <f t="shared" si="50"/>
        <v>&gt;500</v>
      </c>
      <c r="N488" s="2">
        <f t="shared" si="51"/>
        <v>15634374</v>
      </c>
      <c r="O488" s="1">
        <v>0.39</v>
      </c>
      <c r="P488" s="9">
        <f t="shared" si="52"/>
        <v>0</v>
      </c>
      <c r="Q488">
        <v>4</v>
      </c>
      <c r="R488" s="12">
        <f t="shared" si="53"/>
        <v>4</v>
      </c>
      <c r="S488" s="4">
        <v>7113</v>
      </c>
      <c r="T488" s="12" t="str">
        <f t="shared" si="54"/>
        <v>Above</v>
      </c>
      <c r="U488" s="4">
        <f t="shared" si="55"/>
        <v>28452</v>
      </c>
      <c r="V488" t="s">
        <v>11933</v>
      </c>
      <c r="W488" t="s">
        <v>5009</v>
      </c>
      <c r="X488" t="s">
        <v>5010</v>
      </c>
      <c r="Y488" t="s">
        <v>5011</v>
      </c>
      <c r="Z488" t="s">
        <v>5012</v>
      </c>
      <c r="AA488" t="s">
        <v>11934</v>
      </c>
      <c r="AB488" t="s">
        <v>5013</v>
      </c>
      <c r="AC488" t="s">
        <v>11935</v>
      </c>
    </row>
    <row r="489" spans="1:29">
      <c r="A489" t="s">
        <v>6213</v>
      </c>
      <c r="B489" t="s">
        <v>6214</v>
      </c>
      <c r="C489" t="s">
        <v>14254</v>
      </c>
      <c r="D489" t="str">
        <f t="shared" si="49"/>
        <v>Keyboard&amp;MouseSets</v>
      </c>
      <c r="E489" t="s">
        <v>10651</v>
      </c>
      <c r="F489" t="str">
        <f>SUBSTITUTE(E489," and "," and ")</f>
        <v>Computers and Accessories</v>
      </c>
      <c r="G489" t="s">
        <v>10648</v>
      </c>
      <c r="H489" t="s">
        <v>11645</v>
      </c>
      <c r="I489" t="s">
        <v>11695</v>
      </c>
      <c r="K489" s="2">
        <v>1409</v>
      </c>
      <c r="L489" s="2">
        <v>2199</v>
      </c>
      <c r="M489" s="12" t="str">
        <f t="shared" si="50"/>
        <v>&gt;500</v>
      </c>
      <c r="N489" s="2">
        <f t="shared" si="51"/>
        <v>938973</v>
      </c>
      <c r="O489" s="1">
        <v>0.36</v>
      </c>
      <c r="P489" s="9">
        <f t="shared" si="52"/>
        <v>0</v>
      </c>
      <c r="Q489">
        <v>3.9</v>
      </c>
      <c r="R489" s="12">
        <f t="shared" si="53"/>
        <v>4</v>
      </c>
      <c r="S489" s="4">
        <v>427</v>
      </c>
      <c r="T489" s="12" t="str">
        <f t="shared" si="54"/>
        <v>Below</v>
      </c>
      <c r="U489" s="4">
        <f t="shared" si="55"/>
        <v>1708</v>
      </c>
      <c r="V489" t="s">
        <v>6215</v>
      </c>
      <c r="W489" t="s">
        <v>6216</v>
      </c>
      <c r="X489" t="s">
        <v>6217</v>
      </c>
      <c r="Y489" t="s">
        <v>6218</v>
      </c>
      <c r="Z489" t="s">
        <v>6219</v>
      </c>
      <c r="AA489" t="s">
        <v>6220</v>
      </c>
      <c r="AB489" t="s">
        <v>6221</v>
      </c>
      <c r="AC489" t="s">
        <v>12223</v>
      </c>
    </row>
    <row r="490" spans="1:29">
      <c r="A490" t="s">
        <v>4319</v>
      </c>
      <c r="B490" t="s">
        <v>11774</v>
      </c>
      <c r="C490" t="s">
        <v>14235</v>
      </c>
      <c r="D490" t="str">
        <f t="shared" si="49"/>
        <v>Keyboards</v>
      </c>
      <c r="E490" t="s">
        <v>10651</v>
      </c>
      <c r="F490" t="str">
        <f>SUBSTITUTE(E490," and "," and ")</f>
        <v>Computers and Accessories</v>
      </c>
      <c r="G490" t="s">
        <v>10648</v>
      </c>
      <c r="H490" t="s">
        <v>11645</v>
      </c>
      <c r="I490" t="s">
        <v>10486</v>
      </c>
      <c r="K490">
        <v>329</v>
      </c>
      <c r="L490">
        <v>399</v>
      </c>
      <c r="M490" s="12" t="str">
        <f t="shared" si="50"/>
        <v>200–500</v>
      </c>
      <c r="N490" s="2">
        <f t="shared" si="51"/>
        <v>13460265</v>
      </c>
      <c r="O490" s="1">
        <v>0.18</v>
      </c>
      <c r="P490" s="9">
        <f t="shared" si="52"/>
        <v>0</v>
      </c>
      <c r="Q490">
        <v>3.6</v>
      </c>
      <c r="R490" s="12">
        <f t="shared" si="53"/>
        <v>4</v>
      </c>
      <c r="S490" s="4">
        <v>33735</v>
      </c>
      <c r="T490" s="12" t="str">
        <f t="shared" si="54"/>
        <v>Above</v>
      </c>
      <c r="U490" s="4">
        <f t="shared" si="55"/>
        <v>134940</v>
      </c>
      <c r="V490" t="s">
        <v>11775</v>
      </c>
      <c r="W490" t="s">
        <v>4320</v>
      </c>
      <c r="X490" t="s">
        <v>4321</v>
      </c>
      <c r="Y490" t="s">
        <v>4322</v>
      </c>
      <c r="Z490" t="s">
        <v>4323</v>
      </c>
      <c r="AA490" t="s">
        <v>4324</v>
      </c>
      <c r="AB490" t="s">
        <v>4325</v>
      </c>
      <c r="AC490" t="s">
        <v>11776</v>
      </c>
    </row>
    <row r="491" spans="1:29">
      <c r="A491" t="s">
        <v>3946</v>
      </c>
      <c r="B491" t="s">
        <v>3947</v>
      </c>
      <c r="C491" t="s">
        <v>14235</v>
      </c>
      <c r="D491" t="str">
        <f t="shared" si="49"/>
        <v>Keyboards</v>
      </c>
      <c r="E491" t="s">
        <v>10651</v>
      </c>
      <c r="F491" t="str">
        <f>SUBSTITUTE(E491," and "," and ")</f>
        <v>Computers and Accessories</v>
      </c>
      <c r="G491" t="s">
        <v>10648</v>
      </c>
      <c r="H491" t="s">
        <v>11645</v>
      </c>
      <c r="I491" t="s">
        <v>10486</v>
      </c>
      <c r="K491">
        <v>549</v>
      </c>
      <c r="L491" s="2">
        <v>1799</v>
      </c>
      <c r="M491" s="12" t="str">
        <f t="shared" si="50"/>
        <v>&gt;500</v>
      </c>
      <c r="N491" s="2">
        <f t="shared" si="51"/>
        <v>51863371</v>
      </c>
      <c r="O491" s="1">
        <v>0.69</v>
      </c>
      <c r="P491" s="9">
        <f t="shared" si="52"/>
        <v>1</v>
      </c>
      <c r="Q491">
        <v>4.3</v>
      </c>
      <c r="R491" s="12">
        <f t="shared" si="53"/>
        <v>4</v>
      </c>
      <c r="S491" s="4">
        <v>28829</v>
      </c>
      <c r="T491" s="12" t="str">
        <f t="shared" si="54"/>
        <v>Above</v>
      </c>
      <c r="U491" s="4">
        <f t="shared" si="55"/>
        <v>115316</v>
      </c>
      <c r="V491" t="s">
        <v>3948</v>
      </c>
      <c r="W491" t="s">
        <v>3949</v>
      </c>
      <c r="X491" t="s">
        <v>3950</v>
      </c>
      <c r="Y491" t="s">
        <v>3951</v>
      </c>
      <c r="Z491" t="s">
        <v>3952</v>
      </c>
      <c r="AA491" t="s">
        <v>3953</v>
      </c>
      <c r="AB491" t="s">
        <v>3954</v>
      </c>
      <c r="AC491" t="s">
        <v>11678</v>
      </c>
    </row>
    <row r="492" spans="1:29">
      <c r="A492" t="s">
        <v>5404</v>
      </c>
      <c r="B492" t="s">
        <v>5405</v>
      </c>
      <c r="C492" t="s">
        <v>14235</v>
      </c>
      <c r="D492" t="str">
        <f t="shared" si="49"/>
        <v>Keyboards</v>
      </c>
      <c r="E492" t="s">
        <v>10651</v>
      </c>
      <c r="F492" t="str">
        <f>SUBSTITUTE(E492," and "," and ")</f>
        <v>Computers and Accessories</v>
      </c>
      <c r="G492" t="s">
        <v>10648</v>
      </c>
      <c r="H492" t="s">
        <v>11645</v>
      </c>
      <c r="I492" t="s">
        <v>10486</v>
      </c>
      <c r="K492" s="2">
        <v>2595</v>
      </c>
      <c r="L492" s="2">
        <v>3295</v>
      </c>
      <c r="M492" s="12" t="str">
        <f t="shared" si="50"/>
        <v>&gt;500</v>
      </c>
      <c r="N492" s="2">
        <f t="shared" si="51"/>
        <v>74526310</v>
      </c>
      <c r="O492" s="1">
        <v>0.21</v>
      </c>
      <c r="P492" s="9">
        <f t="shared" si="52"/>
        <v>0</v>
      </c>
      <c r="Q492">
        <v>4.4000000000000004</v>
      </c>
      <c r="R492" s="12">
        <f t="shared" si="53"/>
        <v>4</v>
      </c>
      <c r="S492" s="4">
        <v>22618</v>
      </c>
      <c r="T492" s="12" t="str">
        <f t="shared" si="54"/>
        <v>Above</v>
      </c>
      <c r="U492" s="4">
        <f t="shared" si="55"/>
        <v>90472</v>
      </c>
      <c r="V492" t="s">
        <v>5406</v>
      </c>
      <c r="W492" t="s">
        <v>5407</v>
      </c>
      <c r="X492" t="s">
        <v>5408</v>
      </c>
      <c r="Y492" t="s">
        <v>5409</v>
      </c>
      <c r="Z492" t="s">
        <v>5410</v>
      </c>
      <c r="AA492" t="s">
        <v>5411</v>
      </c>
      <c r="AB492" t="s">
        <v>5412</v>
      </c>
      <c r="AC492" t="s">
        <v>12021</v>
      </c>
    </row>
    <row r="493" spans="1:29">
      <c r="A493" t="s">
        <v>6377</v>
      </c>
      <c r="B493" t="s">
        <v>6378</v>
      </c>
      <c r="C493" t="s">
        <v>14235</v>
      </c>
      <c r="D493" t="str">
        <f t="shared" si="49"/>
        <v>Keyboards</v>
      </c>
      <c r="E493" t="s">
        <v>10651</v>
      </c>
      <c r="F493" t="str">
        <f>SUBSTITUTE(E493," and "," and ")</f>
        <v>Computers and Accessories</v>
      </c>
      <c r="G493" t="s">
        <v>10648</v>
      </c>
      <c r="H493" t="s">
        <v>11645</v>
      </c>
      <c r="I493" t="s">
        <v>10486</v>
      </c>
      <c r="K493" s="2">
        <v>2640</v>
      </c>
      <c r="L493" s="2">
        <v>3195</v>
      </c>
      <c r="M493" s="12" t="str">
        <f t="shared" si="50"/>
        <v>&gt;500</v>
      </c>
      <c r="N493" s="2">
        <f t="shared" si="51"/>
        <v>51586470</v>
      </c>
      <c r="O493" s="1">
        <v>0.17</v>
      </c>
      <c r="P493" s="9">
        <f t="shared" si="52"/>
        <v>0</v>
      </c>
      <c r="Q493">
        <v>4.5</v>
      </c>
      <c r="R493" s="12">
        <f t="shared" si="53"/>
        <v>5</v>
      </c>
      <c r="S493" s="4">
        <v>16146</v>
      </c>
      <c r="T493" s="12" t="str">
        <f t="shared" si="54"/>
        <v>Above</v>
      </c>
      <c r="U493" s="4">
        <f t="shared" si="55"/>
        <v>80730</v>
      </c>
      <c r="V493" t="s">
        <v>6379</v>
      </c>
      <c r="W493" t="s">
        <v>6380</v>
      </c>
      <c r="X493" t="s">
        <v>6381</v>
      </c>
      <c r="Y493" t="s">
        <v>6382</v>
      </c>
      <c r="Z493" t="s">
        <v>12276</v>
      </c>
      <c r="AA493" t="s">
        <v>6383</v>
      </c>
      <c r="AB493" t="s">
        <v>6384</v>
      </c>
      <c r="AC493" t="s">
        <v>12277</v>
      </c>
    </row>
    <row r="494" spans="1:29">
      <c r="A494" t="s">
        <v>4403</v>
      </c>
      <c r="B494" t="s">
        <v>10409</v>
      </c>
      <c r="C494" t="s">
        <v>14235</v>
      </c>
      <c r="D494" t="str">
        <f t="shared" si="49"/>
        <v>Keyboards</v>
      </c>
      <c r="E494" t="s">
        <v>10651</v>
      </c>
      <c r="F494" t="str">
        <f>SUBSTITUTE(E494," and "," and ")</f>
        <v>Computers and Accessories</v>
      </c>
      <c r="G494" t="s">
        <v>10648</v>
      </c>
      <c r="H494" t="s">
        <v>11645</v>
      </c>
      <c r="I494" t="s">
        <v>10486</v>
      </c>
      <c r="K494">
        <v>299</v>
      </c>
      <c r="L494">
        <v>599</v>
      </c>
      <c r="M494" s="12" t="str">
        <f t="shared" si="50"/>
        <v>&gt;500</v>
      </c>
      <c r="N494" s="2">
        <f t="shared" si="51"/>
        <v>1836534</v>
      </c>
      <c r="O494" s="1">
        <v>0.5</v>
      </c>
      <c r="P494" s="9">
        <f t="shared" si="52"/>
        <v>1</v>
      </c>
      <c r="Q494">
        <v>3.8</v>
      </c>
      <c r="R494" s="12">
        <f t="shared" si="53"/>
        <v>4</v>
      </c>
      <c r="S494" s="4">
        <v>3066</v>
      </c>
      <c r="T494" s="12" t="str">
        <f t="shared" si="54"/>
        <v>Above</v>
      </c>
      <c r="U494" s="4">
        <f t="shared" si="55"/>
        <v>12264</v>
      </c>
      <c r="V494" t="s">
        <v>11797</v>
      </c>
      <c r="W494" t="s">
        <v>4404</v>
      </c>
      <c r="X494" t="s">
        <v>4405</v>
      </c>
      <c r="Y494" t="s">
        <v>4406</v>
      </c>
      <c r="Z494" t="s">
        <v>4407</v>
      </c>
      <c r="AA494" t="s">
        <v>4408</v>
      </c>
      <c r="AB494" t="s">
        <v>4409</v>
      </c>
      <c r="AC494" t="s">
        <v>11798</v>
      </c>
    </row>
    <row r="495" spans="1:29">
      <c r="A495" t="s">
        <v>6568</v>
      </c>
      <c r="B495" t="s">
        <v>6569</v>
      </c>
      <c r="C495" t="s">
        <v>14414</v>
      </c>
      <c r="D495" t="str">
        <f t="shared" si="49"/>
        <v>Lamps</v>
      </c>
      <c r="E495" t="s">
        <v>10651</v>
      </c>
      <c r="F495" t="str">
        <f>SUBSTITUTE(E495," and "," and ")</f>
        <v>Computers and Accessories</v>
      </c>
      <c r="G495" t="s">
        <v>10648</v>
      </c>
      <c r="H495" t="s">
        <v>10520</v>
      </c>
      <c r="I495" t="s">
        <v>10521</v>
      </c>
      <c r="K495">
        <v>39</v>
      </c>
      <c r="L495">
        <v>39</v>
      </c>
      <c r="M495" s="12" t="str">
        <f t="shared" si="50"/>
        <v>&lt;200</v>
      </c>
      <c r="N495" s="2">
        <f t="shared" si="51"/>
        <v>529308</v>
      </c>
      <c r="O495" s="1">
        <v>0</v>
      </c>
      <c r="P495" s="9">
        <f t="shared" si="52"/>
        <v>0</v>
      </c>
      <c r="Q495">
        <v>3.6</v>
      </c>
      <c r="R495" s="12">
        <f t="shared" si="53"/>
        <v>4</v>
      </c>
      <c r="S495" s="4">
        <v>13572</v>
      </c>
      <c r="T495" s="12" t="str">
        <f t="shared" si="54"/>
        <v>Above</v>
      </c>
      <c r="U495" s="4">
        <f t="shared" si="55"/>
        <v>54288</v>
      </c>
      <c r="V495" t="s">
        <v>6434</v>
      </c>
      <c r="W495" t="s">
        <v>6570</v>
      </c>
      <c r="X495" t="s">
        <v>6571</v>
      </c>
      <c r="Y495" t="s">
        <v>6572</v>
      </c>
      <c r="Z495" t="s">
        <v>6573</v>
      </c>
      <c r="AA495" t="s">
        <v>12335</v>
      </c>
      <c r="AB495" t="s">
        <v>6574</v>
      </c>
      <c r="AC495" t="s">
        <v>12336</v>
      </c>
    </row>
    <row r="496" spans="1:29">
      <c r="A496" t="s">
        <v>4591</v>
      </c>
      <c r="B496" t="s">
        <v>4592</v>
      </c>
      <c r="C496" t="s">
        <v>14414</v>
      </c>
      <c r="D496" t="str">
        <f t="shared" si="49"/>
        <v>Lamps</v>
      </c>
      <c r="E496" t="s">
        <v>10651</v>
      </c>
      <c r="F496" t="str">
        <f>SUBSTITUTE(E496," and "," and ")</f>
        <v>Computers and Accessories</v>
      </c>
      <c r="G496" t="s">
        <v>10648</v>
      </c>
      <c r="H496" t="s">
        <v>10520</v>
      </c>
      <c r="I496" t="s">
        <v>10521</v>
      </c>
      <c r="K496">
        <v>59</v>
      </c>
      <c r="L496">
        <v>59</v>
      </c>
      <c r="M496" s="12" t="str">
        <f t="shared" si="50"/>
        <v>&lt;200</v>
      </c>
      <c r="N496" s="2">
        <f t="shared" si="51"/>
        <v>351522</v>
      </c>
      <c r="O496" s="1">
        <v>0</v>
      </c>
      <c r="P496" s="9">
        <f t="shared" si="52"/>
        <v>0</v>
      </c>
      <c r="Q496">
        <v>3.8</v>
      </c>
      <c r="R496" s="12">
        <f t="shared" si="53"/>
        <v>4</v>
      </c>
      <c r="S496" s="4">
        <v>5958</v>
      </c>
      <c r="T496" s="12" t="str">
        <f t="shared" si="54"/>
        <v>Above</v>
      </c>
      <c r="U496" s="4">
        <f t="shared" si="55"/>
        <v>23832</v>
      </c>
      <c r="V496" t="s">
        <v>4593</v>
      </c>
      <c r="W496" t="s">
        <v>4594</v>
      </c>
      <c r="X496" t="s">
        <v>4595</v>
      </c>
      <c r="Y496" t="s">
        <v>4596</v>
      </c>
      <c r="Z496" t="s">
        <v>4597</v>
      </c>
      <c r="AA496" t="s">
        <v>4598</v>
      </c>
      <c r="AB496" t="s">
        <v>4599</v>
      </c>
      <c r="AC496" t="s">
        <v>11838</v>
      </c>
    </row>
    <row r="497" spans="1:29">
      <c r="A497" t="s">
        <v>6432</v>
      </c>
      <c r="B497" t="s">
        <v>6433</v>
      </c>
      <c r="C497" t="s">
        <v>14414</v>
      </c>
      <c r="D497" t="str">
        <f t="shared" si="49"/>
        <v>Lamps</v>
      </c>
      <c r="E497" t="s">
        <v>10651</v>
      </c>
      <c r="F497" t="str">
        <f>SUBSTITUTE(E497," and "," and ")</f>
        <v>Computers and Accessories</v>
      </c>
      <c r="G497" t="s">
        <v>10648</v>
      </c>
      <c r="H497" t="s">
        <v>10520</v>
      </c>
      <c r="I497" t="s">
        <v>10521</v>
      </c>
      <c r="K497">
        <v>39</v>
      </c>
      <c r="L497">
        <v>39</v>
      </c>
      <c r="M497" s="12" t="str">
        <f t="shared" si="50"/>
        <v>&lt;200</v>
      </c>
      <c r="N497" s="2">
        <f t="shared" si="51"/>
        <v>130416</v>
      </c>
      <c r="O497" s="1">
        <v>0</v>
      </c>
      <c r="P497" s="9">
        <f t="shared" si="52"/>
        <v>0</v>
      </c>
      <c r="Q497">
        <v>3.8</v>
      </c>
      <c r="R497" s="12">
        <f t="shared" si="53"/>
        <v>4</v>
      </c>
      <c r="S497" s="4">
        <v>3344</v>
      </c>
      <c r="T497" s="12" t="str">
        <f t="shared" si="54"/>
        <v>Above</v>
      </c>
      <c r="U497" s="4">
        <f t="shared" si="55"/>
        <v>13376</v>
      </c>
      <c r="V497" t="s">
        <v>6434</v>
      </c>
      <c r="W497" t="s">
        <v>6435</v>
      </c>
      <c r="X497" t="s">
        <v>6436</v>
      </c>
      <c r="Y497" t="s">
        <v>6437</v>
      </c>
      <c r="Z497" t="s">
        <v>12292</v>
      </c>
      <c r="AA497" t="s">
        <v>6438</v>
      </c>
      <c r="AB497" t="s">
        <v>6439</v>
      </c>
      <c r="AC497" t="s">
        <v>12293</v>
      </c>
    </row>
    <row r="498" spans="1:29">
      <c r="A498" t="s">
        <v>6711</v>
      </c>
      <c r="B498" t="s">
        <v>6712</v>
      </c>
      <c r="C498" t="s">
        <v>14414</v>
      </c>
      <c r="D498" t="str">
        <f t="shared" si="49"/>
        <v>Lamps</v>
      </c>
      <c r="E498" t="s">
        <v>10651</v>
      </c>
      <c r="F498" t="str">
        <f>SUBSTITUTE(E498," and "," and ")</f>
        <v>Computers and Accessories</v>
      </c>
      <c r="G498" t="s">
        <v>10648</v>
      </c>
      <c r="H498" t="s">
        <v>10520</v>
      </c>
      <c r="I498" t="s">
        <v>10521</v>
      </c>
      <c r="K498">
        <v>298</v>
      </c>
      <c r="L498">
        <v>999</v>
      </c>
      <c r="M498" s="12" t="str">
        <f t="shared" si="50"/>
        <v>&gt;500</v>
      </c>
      <c r="N498" s="2">
        <f t="shared" si="51"/>
        <v>1550448</v>
      </c>
      <c r="O498" s="1">
        <v>0.7</v>
      </c>
      <c r="P498" s="9">
        <f t="shared" si="52"/>
        <v>1</v>
      </c>
      <c r="Q498">
        <v>4.3</v>
      </c>
      <c r="R498" s="12">
        <f t="shared" si="53"/>
        <v>4</v>
      </c>
      <c r="S498" s="4">
        <v>1552</v>
      </c>
      <c r="T498" s="12" t="str">
        <f t="shared" si="54"/>
        <v>Above</v>
      </c>
      <c r="U498" s="4">
        <f t="shared" si="55"/>
        <v>6208</v>
      </c>
      <c r="V498" t="s">
        <v>6713</v>
      </c>
      <c r="W498" t="s">
        <v>6714</v>
      </c>
      <c r="X498" t="s">
        <v>6715</v>
      </c>
      <c r="Y498" t="s">
        <v>6716</v>
      </c>
      <c r="Z498" t="s">
        <v>6717</v>
      </c>
      <c r="AA498" t="s">
        <v>6718</v>
      </c>
      <c r="AB498" t="s">
        <v>6719</v>
      </c>
      <c r="AC498" t="s">
        <v>12371</v>
      </c>
    </row>
    <row r="499" spans="1:29">
      <c r="A499" t="s">
        <v>5103</v>
      </c>
      <c r="B499" t="s">
        <v>5104</v>
      </c>
      <c r="C499" t="s">
        <v>14414</v>
      </c>
      <c r="D499" t="str">
        <f t="shared" si="49"/>
        <v>Lamps</v>
      </c>
      <c r="E499" t="s">
        <v>10651</v>
      </c>
      <c r="F499" t="str">
        <f>SUBSTITUTE(E499," and "," and ")</f>
        <v>Computers and Accessories</v>
      </c>
      <c r="G499" t="s">
        <v>10648</v>
      </c>
      <c r="H499" t="s">
        <v>10520</v>
      </c>
      <c r="I499" t="s">
        <v>10521</v>
      </c>
      <c r="K499">
        <v>89</v>
      </c>
      <c r="L499">
        <v>99</v>
      </c>
      <c r="M499" s="12" t="str">
        <f t="shared" si="50"/>
        <v>&lt;200</v>
      </c>
      <c r="N499" s="2">
        <f t="shared" si="51"/>
        <v>23859</v>
      </c>
      <c r="O499" s="1">
        <v>0.1</v>
      </c>
      <c r="P499" s="9">
        <f t="shared" si="52"/>
        <v>0</v>
      </c>
      <c r="Q499">
        <v>4.2</v>
      </c>
      <c r="R499" s="12">
        <f t="shared" si="53"/>
        <v>4</v>
      </c>
      <c r="S499" s="4">
        <v>241</v>
      </c>
      <c r="T499" s="12" t="str">
        <f t="shared" si="54"/>
        <v>Below</v>
      </c>
      <c r="U499" s="4">
        <f t="shared" si="55"/>
        <v>964</v>
      </c>
      <c r="V499" t="s">
        <v>5105</v>
      </c>
      <c r="W499" t="s">
        <v>5106</v>
      </c>
      <c r="X499" t="s">
        <v>5107</v>
      </c>
      <c r="Y499" t="s">
        <v>5108</v>
      </c>
      <c r="Z499" t="s">
        <v>11956</v>
      </c>
      <c r="AA499" t="s">
        <v>5109</v>
      </c>
      <c r="AB499" t="s">
        <v>5110</v>
      </c>
      <c r="AC499" t="s">
        <v>11957</v>
      </c>
    </row>
    <row r="500" spans="1:29">
      <c r="A500" t="s">
        <v>5431</v>
      </c>
      <c r="B500" t="s">
        <v>5432</v>
      </c>
      <c r="C500" t="s">
        <v>14207</v>
      </c>
      <c r="D500" t="str">
        <f t="shared" si="49"/>
        <v>Lapdesks</v>
      </c>
      <c r="E500" t="s">
        <v>10651</v>
      </c>
      <c r="F500" t="str">
        <f>SUBSTITUTE(E500," and "," and ")</f>
        <v>Computers and Accessories</v>
      </c>
      <c r="G500" t="s">
        <v>10648</v>
      </c>
      <c r="H500" t="s">
        <v>10478</v>
      </c>
      <c r="I500" t="s">
        <v>10484</v>
      </c>
      <c r="K500">
        <v>599</v>
      </c>
      <c r="L500">
        <v>599</v>
      </c>
      <c r="M500" s="12" t="str">
        <f t="shared" si="50"/>
        <v>&gt;500</v>
      </c>
      <c r="N500" s="2">
        <f t="shared" si="51"/>
        <v>15827377</v>
      </c>
      <c r="O500" s="1">
        <v>0</v>
      </c>
      <c r="P500" s="9">
        <f t="shared" si="52"/>
        <v>0</v>
      </c>
      <c r="Q500">
        <v>4</v>
      </c>
      <c r="R500" s="12">
        <f t="shared" si="53"/>
        <v>4</v>
      </c>
      <c r="S500" s="4">
        <v>26423</v>
      </c>
      <c r="T500" s="12" t="str">
        <f t="shared" si="54"/>
        <v>Above</v>
      </c>
      <c r="U500" s="4">
        <f t="shared" si="55"/>
        <v>105692</v>
      </c>
      <c r="V500" t="s">
        <v>12026</v>
      </c>
      <c r="W500" t="s">
        <v>5433</v>
      </c>
      <c r="X500" t="s">
        <v>5434</v>
      </c>
      <c r="Y500" t="s">
        <v>5435</v>
      </c>
      <c r="Z500" t="s">
        <v>5436</v>
      </c>
      <c r="AA500" t="s">
        <v>5437</v>
      </c>
      <c r="AB500" t="s">
        <v>5438</v>
      </c>
      <c r="AC500" t="s">
        <v>12027</v>
      </c>
    </row>
    <row r="501" spans="1:29">
      <c r="A501" t="s">
        <v>4361</v>
      </c>
      <c r="B501" t="s">
        <v>11788</v>
      </c>
      <c r="C501" t="s">
        <v>14207</v>
      </c>
      <c r="D501" t="str">
        <f t="shared" si="49"/>
        <v>Lapdesks</v>
      </c>
      <c r="E501" t="s">
        <v>10651</v>
      </c>
      <c r="F501" t="str">
        <f>SUBSTITUTE(E501," and "," and ")</f>
        <v>Computers and Accessories</v>
      </c>
      <c r="G501" t="s">
        <v>10648</v>
      </c>
      <c r="H501" t="s">
        <v>10478</v>
      </c>
      <c r="I501" t="s">
        <v>10484</v>
      </c>
      <c r="K501">
        <v>656</v>
      </c>
      <c r="L501" s="2">
        <v>1499</v>
      </c>
      <c r="M501" s="12" t="str">
        <f t="shared" si="50"/>
        <v>&gt;500</v>
      </c>
      <c r="N501" s="2">
        <f t="shared" si="51"/>
        <v>38828597</v>
      </c>
      <c r="O501" s="1">
        <v>0.56000000000000005</v>
      </c>
      <c r="P501" s="9">
        <f t="shared" si="52"/>
        <v>1</v>
      </c>
      <c r="Q501">
        <v>4.3</v>
      </c>
      <c r="R501" s="12">
        <f t="shared" si="53"/>
        <v>4</v>
      </c>
      <c r="S501" s="4">
        <v>25903</v>
      </c>
      <c r="T501" s="12" t="str">
        <f t="shared" si="54"/>
        <v>Above</v>
      </c>
      <c r="U501" s="4">
        <f t="shared" si="55"/>
        <v>103612</v>
      </c>
      <c r="V501" t="s">
        <v>4362</v>
      </c>
      <c r="W501" t="s">
        <v>4363</v>
      </c>
      <c r="X501" t="s">
        <v>4364</v>
      </c>
      <c r="Y501" t="s">
        <v>4365</v>
      </c>
      <c r="Z501" t="s">
        <v>4366</v>
      </c>
      <c r="AA501" t="s">
        <v>4367</v>
      </c>
      <c r="AB501" t="s">
        <v>4368</v>
      </c>
      <c r="AC501" t="s">
        <v>11789</v>
      </c>
    </row>
    <row r="502" spans="1:29">
      <c r="A502" t="s">
        <v>4770</v>
      </c>
      <c r="B502" t="s">
        <v>11875</v>
      </c>
      <c r="C502" t="s">
        <v>14207</v>
      </c>
      <c r="D502" t="str">
        <f t="shared" si="49"/>
        <v>Lapdesks</v>
      </c>
      <c r="E502" t="s">
        <v>10651</v>
      </c>
      <c r="F502" t="str">
        <f>SUBSTITUTE(E502," and "," and ")</f>
        <v>Computers and Accessories</v>
      </c>
      <c r="G502" t="s">
        <v>10648</v>
      </c>
      <c r="H502" t="s">
        <v>10478</v>
      </c>
      <c r="I502" t="s">
        <v>10484</v>
      </c>
      <c r="K502">
        <v>849</v>
      </c>
      <c r="L502" s="2">
        <v>4999</v>
      </c>
      <c r="M502" s="12" t="str">
        <f t="shared" si="50"/>
        <v>&gt;500</v>
      </c>
      <c r="N502" s="2">
        <f t="shared" si="51"/>
        <v>102264543</v>
      </c>
      <c r="O502" s="1">
        <v>0.83</v>
      </c>
      <c r="P502" s="9">
        <f t="shared" si="52"/>
        <v>1</v>
      </c>
      <c r="Q502">
        <v>4</v>
      </c>
      <c r="R502" s="12">
        <f t="shared" si="53"/>
        <v>4</v>
      </c>
      <c r="S502" s="4">
        <v>20457</v>
      </c>
      <c r="T502" s="12" t="str">
        <f t="shared" si="54"/>
        <v>Above</v>
      </c>
      <c r="U502" s="4">
        <f t="shared" si="55"/>
        <v>81828</v>
      </c>
      <c r="V502" t="s">
        <v>11876</v>
      </c>
      <c r="W502" t="s">
        <v>4771</v>
      </c>
      <c r="X502" t="s">
        <v>4772</v>
      </c>
      <c r="Y502" t="s">
        <v>4773</v>
      </c>
      <c r="Z502" t="s">
        <v>4774</v>
      </c>
      <c r="AA502" t="s">
        <v>4775</v>
      </c>
      <c r="AB502" t="s">
        <v>4776</v>
      </c>
      <c r="AC502" t="s">
        <v>11877</v>
      </c>
    </row>
    <row r="503" spans="1:29">
      <c r="A503" t="s">
        <v>5329</v>
      </c>
      <c r="B503" t="s">
        <v>5330</v>
      </c>
      <c r="C503" t="s">
        <v>14207</v>
      </c>
      <c r="D503" t="str">
        <f t="shared" si="49"/>
        <v>Lapdesks</v>
      </c>
      <c r="E503" t="s">
        <v>10651</v>
      </c>
      <c r="F503" t="str">
        <f>SUBSTITUTE(E503," and "," and ")</f>
        <v>Computers and Accessories</v>
      </c>
      <c r="G503" t="s">
        <v>10648</v>
      </c>
      <c r="H503" t="s">
        <v>10478</v>
      </c>
      <c r="I503" t="s">
        <v>10484</v>
      </c>
      <c r="K503" s="2">
        <v>1889</v>
      </c>
      <c r="L503" s="2">
        <v>2699</v>
      </c>
      <c r="M503" s="12" t="str">
        <f t="shared" si="50"/>
        <v>&gt;500</v>
      </c>
      <c r="N503" s="2">
        <f t="shared" si="51"/>
        <v>46946406</v>
      </c>
      <c r="O503" s="1">
        <v>0.3</v>
      </c>
      <c r="P503" s="9">
        <f t="shared" si="52"/>
        <v>0</v>
      </c>
      <c r="Q503">
        <v>4.3</v>
      </c>
      <c r="R503" s="12">
        <f t="shared" si="53"/>
        <v>4</v>
      </c>
      <c r="S503" s="4">
        <v>17394</v>
      </c>
      <c r="T503" s="12" t="str">
        <f t="shared" si="54"/>
        <v>Above</v>
      </c>
      <c r="U503" s="4">
        <f t="shared" si="55"/>
        <v>69576</v>
      </c>
      <c r="V503" t="s">
        <v>5331</v>
      </c>
      <c r="W503" t="s">
        <v>5332</v>
      </c>
      <c r="X503" t="s">
        <v>5333</v>
      </c>
      <c r="Y503" t="s">
        <v>5334</v>
      </c>
      <c r="Z503" t="s">
        <v>5335</v>
      </c>
      <c r="AA503" t="s">
        <v>5336</v>
      </c>
      <c r="AB503" t="s">
        <v>5337</v>
      </c>
      <c r="AC503" t="s">
        <v>12006</v>
      </c>
    </row>
    <row r="504" spans="1:29">
      <c r="A504" t="s">
        <v>5095</v>
      </c>
      <c r="B504" t="s">
        <v>11954</v>
      </c>
      <c r="C504" t="s">
        <v>14207</v>
      </c>
      <c r="D504" t="str">
        <f t="shared" si="49"/>
        <v>Lapdesks</v>
      </c>
      <c r="E504" t="s">
        <v>10651</v>
      </c>
      <c r="F504" t="str">
        <f>SUBSTITUTE(E504," and "," and ")</f>
        <v>Computers and Accessories</v>
      </c>
      <c r="G504" t="s">
        <v>10648</v>
      </c>
      <c r="H504" t="s">
        <v>10478</v>
      </c>
      <c r="I504" t="s">
        <v>10484</v>
      </c>
      <c r="K504">
        <v>549</v>
      </c>
      <c r="L504" s="2">
        <v>1999</v>
      </c>
      <c r="M504" s="12" t="str">
        <f t="shared" si="50"/>
        <v>&gt;500</v>
      </c>
      <c r="N504" s="2">
        <f t="shared" si="51"/>
        <v>12837578</v>
      </c>
      <c r="O504" s="1">
        <v>0.73</v>
      </c>
      <c r="P504" s="9">
        <f t="shared" si="52"/>
        <v>1</v>
      </c>
      <c r="Q504">
        <v>3.6</v>
      </c>
      <c r="R504" s="12">
        <f t="shared" si="53"/>
        <v>4</v>
      </c>
      <c r="S504" s="4">
        <v>6422</v>
      </c>
      <c r="T504" s="12" t="str">
        <f t="shared" si="54"/>
        <v>Above</v>
      </c>
      <c r="U504" s="4">
        <f t="shared" si="55"/>
        <v>25688</v>
      </c>
      <c r="V504" t="s">
        <v>5096</v>
      </c>
      <c r="W504" t="s">
        <v>5097</v>
      </c>
      <c r="X504" t="s">
        <v>5098</v>
      </c>
      <c r="Y504" t="s">
        <v>5099</v>
      </c>
      <c r="Z504" t="s">
        <v>5100</v>
      </c>
      <c r="AA504" t="s">
        <v>5101</v>
      </c>
      <c r="AB504" t="s">
        <v>5102</v>
      </c>
      <c r="AC504" t="s">
        <v>11955</v>
      </c>
    </row>
    <row r="505" spans="1:29">
      <c r="A505" t="s">
        <v>6518</v>
      </c>
      <c r="B505" t="s">
        <v>12321</v>
      </c>
      <c r="C505" t="s">
        <v>14207</v>
      </c>
      <c r="D505" t="str">
        <f t="shared" si="49"/>
        <v>Lapdesks</v>
      </c>
      <c r="E505" t="s">
        <v>10651</v>
      </c>
      <c r="F505" t="str">
        <f>SUBSTITUTE(E505," and "," and ")</f>
        <v>Computers and Accessories</v>
      </c>
      <c r="G505" t="s">
        <v>10648</v>
      </c>
      <c r="H505" t="s">
        <v>10478</v>
      </c>
      <c r="I505" t="s">
        <v>10484</v>
      </c>
      <c r="K505">
        <v>499</v>
      </c>
      <c r="L505" s="2">
        <v>1299</v>
      </c>
      <c r="M505" s="12" t="str">
        <f t="shared" si="50"/>
        <v>&gt;500</v>
      </c>
      <c r="N505" s="2">
        <f t="shared" si="51"/>
        <v>3559260</v>
      </c>
      <c r="O505" s="1">
        <v>0.62</v>
      </c>
      <c r="P505" s="9">
        <f t="shared" si="52"/>
        <v>1</v>
      </c>
      <c r="Q505">
        <v>4.0999999999999996</v>
      </c>
      <c r="R505" s="12">
        <f t="shared" si="53"/>
        <v>4</v>
      </c>
      <c r="S505" s="4">
        <v>2740</v>
      </c>
      <c r="T505" s="12" t="str">
        <f t="shared" si="54"/>
        <v>Above</v>
      </c>
      <c r="U505" s="4">
        <f t="shared" si="55"/>
        <v>10960</v>
      </c>
      <c r="V505" t="s">
        <v>12322</v>
      </c>
      <c r="W505" t="s">
        <v>6519</v>
      </c>
      <c r="X505" t="s">
        <v>12323</v>
      </c>
      <c r="Y505" t="s">
        <v>6520</v>
      </c>
      <c r="Z505" t="s">
        <v>6521</v>
      </c>
      <c r="AA505" t="s">
        <v>6522</v>
      </c>
      <c r="AB505" t="s">
        <v>6523</v>
      </c>
      <c r="AC505" t="s">
        <v>12324</v>
      </c>
    </row>
    <row r="506" spans="1:29">
      <c r="A506" t="s">
        <v>4410</v>
      </c>
      <c r="B506" t="s">
        <v>4411</v>
      </c>
      <c r="C506" t="s">
        <v>14207</v>
      </c>
      <c r="D506" t="str">
        <f t="shared" si="49"/>
        <v>Lapdesks</v>
      </c>
      <c r="E506" t="s">
        <v>10651</v>
      </c>
      <c r="F506" t="str">
        <f>SUBSTITUTE(E506," and "," and ")</f>
        <v>Computers and Accessories</v>
      </c>
      <c r="G506" t="s">
        <v>10648</v>
      </c>
      <c r="H506" t="s">
        <v>10478</v>
      </c>
      <c r="I506" t="s">
        <v>10484</v>
      </c>
      <c r="K506">
        <v>449</v>
      </c>
      <c r="L506">
        <v>999</v>
      </c>
      <c r="M506" s="12" t="str">
        <f t="shared" si="50"/>
        <v>&gt;500</v>
      </c>
      <c r="N506" s="2">
        <f t="shared" si="51"/>
        <v>2099898</v>
      </c>
      <c r="O506" s="1">
        <v>0.55000000000000004</v>
      </c>
      <c r="P506" s="9">
        <f t="shared" si="52"/>
        <v>1</v>
      </c>
      <c r="Q506">
        <v>4</v>
      </c>
      <c r="R506" s="12">
        <f t="shared" si="53"/>
        <v>4</v>
      </c>
      <c r="S506" s="4">
        <v>2102</v>
      </c>
      <c r="T506" s="12" t="str">
        <f t="shared" si="54"/>
        <v>Above</v>
      </c>
      <c r="U506" s="4">
        <f t="shared" si="55"/>
        <v>8408</v>
      </c>
      <c r="V506" t="s">
        <v>11799</v>
      </c>
      <c r="W506" t="s">
        <v>4412</v>
      </c>
      <c r="X506" t="s">
        <v>4413</v>
      </c>
      <c r="Y506" t="s">
        <v>4414</v>
      </c>
      <c r="Z506" t="s">
        <v>4415</v>
      </c>
      <c r="AA506" t="s">
        <v>4416</v>
      </c>
      <c r="AB506" t="s">
        <v>4417</v>
      </c>
      <c r="AC506" t="s">
        <v>11800</v>
      </c>
    </row>
    <row r="507" spans="1:29">
      <c r="A507" t="s">
        <v>4991</v>
      </c>
      <c r="B507" t="s">
        <v>11927</v>
      </c>
      <c r="C507" t="s">
        <v>14207</v>
      </c>
      <c r="D507" t="str">
        <f t="shared" si="49"/>
        <v>Lapdesks</v>
      </c>
      <c r="E507" t="s">
        <v>10651</v>
      </c>
      <c r="F507" t="str">
        <f>SUBSTITUTE(E507," and "," and ")</f>
        <v>Computers and Accessories</v>
      </c>
      <c r="G507" t="s">
        <v>10648</v>
      </c>
      <c r="H507" t="s">
        <v>10478</v>
      </c>
      <c r="I507" t="s">
        <v>10484</v>
      </c>
      <c r="K507">
        <v>999</v>
      </c>
      <c r="L507" s="2">
        <v>2499</v>
      </c>
      <c r="M507" s="12" t="str">
        <f t="shared" si="50"/>
        <v>&gt;500</v>
      </c>
      <c r="N507" s="2">
        <f t="shared" si="51"/>
        <v>4223310</v>
      </c>
      <c r="O507" s="1">
        <v>0.6</v>
      </c>
      <c r="P507" s="9">
        <f t="shared" si="52"/>
        <v>1</v>
      </c>
      <c r="Q507">
        <v>4.3</v>
      </c>
      <c r="R507" s="12">
        <f t="shared" si="53"/>
        <v>4</v>
      </c>
      <c r="S507" s="4">
        <v>1690</v>
      </c>
      <c r="T507" s="12" t="str">
        <f t="shared" si="54"/>
        <v>Above</v>
      </c>
      <c r="U507" s="4">
        <f t="shared" si="55"/>
        <v>6760</v>
      </c>
      <c r="V507" t="s">
        <v>11928</v>
      </c>
      <c r="W507" t="s">
        <v>4992</v>
      </c>
      <c r="X507" t="s">
        <v>4993</v>
      </c>
      <c r="Y507" t="s">
        <v>4994</v>
      </c>
      <c r="Z507" t="s">
        <v>4995</v>
      </c>
      <c r="AA507" t="s">
        <v>11929</v>
      </c>
      <c r="AB507" t="s">
        <v>4996</v>
      </c>
      <c r="AC507" t="s">
        <v>11930</v>
      </c>
    </row>
    <row r="508" spans="1:29">
      <c r="A508" t="s">
        <v>6542</v>
      </c>
      <c r="B508" t="s">
        <v>6543</v>
      </c>
      <c r="C508" t="s">
        <v>14207</v>
      </c>
      <c r="D508" t="str">
        <f t="shared" si="49"/>
        <v>Lapdesks</v>
      </c>
      <c r="E508" t="s">
        <v>10651</v>
      </c>
      <c r="F508" t="str">
        <f>SUBSTITUTE(E508," and "," and ")</f>
        <v>Computers and Accessories</v>
      </c>
      <c r="G508" t="s">
        <v>10648</v>
      </c>
      <c r="H508" t="s">
        <v>10478</v>
      </c>
      <c r="I508" t="s">
        <v>10484</v>
      </c>
      <c r="K508">
        <v>899</v>
      </c>
      <c r="L508" s="2">
        <v>1999</v>
      </c>
      <c r="M508" s="12" t="str">
        <f t="shared" si="50"/>
        <v>&gt;500</v>
      </c>
      <c r="N508" s="2">
        <f t="shared" si="51"/>
        <v>3332333</v>
      </c>
      <c r="O508" s="1">
        <v>0.55000000000000004</v>
      </c>
      <c r="P508" s="9">
        <f t="shared" si="52"/>
        <v>1</v>
      </c>
      <c r="Q508">
        <v>4.4000000000000004</v>
      </c>
      <c r="R508" s="12">
        <f t="shared" si="53"/>
        <v>4</v>
      </c>
      <c r="S508" s="4">
        <v>1667</v>
      </c>
      <c r="T508" s="12" t="str">
        <f t="shared" si="54"/>
        <v>Above</v>
      </c>
      <c r="U508" s="4">
        <f t="shared" si="55"/>
        <v>6668</v>
      </c>
      <c r="V508" t="s">
        <v>6544</v>
      </c>
      <c r="W508" t="s">
        <v>6545</v>
      </c>
      <c r="X508" t="s">
        <v>6546</v>
      </c>
      <c r="Y508" t="s">
        <v>6547</v>
      </c>
      <c r="Z508" t="s">
        <v>6548</v>
      </c>
      <c r="AA508" t="s">
        <v>12331</v>
      </c>
      <c r="AB508" t="s">
        <v>6549</v>
      </c>
      <c r="AC508" t="s">
        <v>12332</v>
      </c>
    </row>
    <row r="509" spans="1:29">
      <c r="A509" t="s">
        <v>4786</v>
      </c>
      <c r="B509" t="s">
        <v>4787</v>
      </c>
      <c r="C509" t="s">
        <v>14207</v>
      </c>
      <c r="D509" t="str">
        <f t="shared" si="49"/>
        <v>Lapdesks</v>
      </c>
      <c r="E509" t="s">
        <v>10651</v>
      </c>
      <c r="F509" t="str">
        <f>SUBSTITUTE(E509," and "," and ")</f>
        <v>Computers and Accessories</v>
      </c>
      <c r="G509" t="s">
        <v>10648</v>
      </c>
      <c r="H509" t="s">
        <v>10478</v>
      </c>
      <c r="I509" t="s">
        <v>10484</v>
      </c>
      <c r="K509">
        <v>599</v>
      </c>
      <c r="L509" s="2">
        <v>3999</v>
      </c>
      <c r="M509" s="12" t="str">
        <f t="shared" si="50"/>
        <v>&gt;500</v>
      </c>
      <c r="N509" s="2">
        <f t="shared" si="51"/>
        <v>4346913</v>
      </c>
      <c r="O509" s="1">
        <v>0.85</v>
      </c>
      <c r="P509" s="9">
        <f t="shared" si="52"/>
        <v>1</v>
      </c>
      <c r="Q509">
        <v>3.9</v>
      </c>
      <c r="R509" s="12">
        <f t="shared" si="53"/>
        <v>4</v>
      </c>
      <c r="S509" s="4">
        <v>1087</v>
      </c>
      <c r="T509" s="12" t="str">
        <f t="shared" si="54"/>
        <v>Above</v>
      </c>
      <c r="U509" s="4">
        <f t="shared" si="55"/>
        <v>4348</v>
      </c>
      <c r="V509" t="s">
        <v>4788</v>
      </c>
      <c r="W509" t="s">
        <v>4789</v>
      </c>
      <c r="X509" t="s">
        <v>4790</v>
      </c>
      <c r="Y509" t="s">
        <v>4791</v>
      </c>
      <c r="Z509" t="s">
        <v>4792</v>
      </c>
      <c r="AA509" t="s">
        <v>4793</v>
      </c>
      <c r="AB509" t="s">
        <v>4794</v>
      </c>
      <c r="AC509" t="s">
        <v>11881</v>
      </c>
    </row>
    <row r="510" spans="1:29">
      <c r="A510" t="s">
        <v>3845</v>
      </c>
      <c r="B510" t="s">
        <v>11651</v>
      </c>
      <c r="C510" t="s">
        <v>14207</v>
      </c>
      <c r="D510" t="str">
        <f t="shared" si="49"/>
        <v>Lapdesks</v>
      </c>
      <c r="E510" t="s">
        <v>10651</v>
      </c>
      <c r="F510" t="str">
        <f>SUBSTITUTE(E510," and "," and ")</f>
        <v>Computers and Accessories</v>
      </c>
      <c r="G510" t="s">
        <v>10648</v>
      </c>
      <c r="H510" t="s">
        <v>10478</v>
      </c>
      <c r="I510" t="s">
        <v>10484</v>
      </c>
      <c r="K510">
        <v>263</v>
      </c>
      <c r="L510">
        <v>699</v>
      </c>
      <c r="M510" s="12" t="str">
        <f t="shared" si="50"/>
        <v>&gt;500</v>
      </c>
      <c r="N510" s="2">
        <f t="shared" si="51"/>
        <v>482310</v>
      </c>
      <c r="O510" s="1">
        <v>0.62</v>
      </c>
      <c r="P510" s="9">
        <f t="shared" si="52"/>
        <v>1</v>
      </c>
      <c r="Q510">
        <v>3.5</v>
      </c>
      <c r="R510" s="12">
        <f t="shared" si="53"/>
        <v>4</v>
      </c>
      <c r="S510" s="4">
        <v>690</v>
      </c>
      <c r="T510" s="12" t="str">
        <f t="shared" si="54"/>
        <v>Below</v>
      </c>
      <c r="U510" s="4">
        <f t="shared" si="55"/>
        <v>2760</v>
      </c>
      <c r="V510" t="s">
        <v>11652</v>
      </c>
      <c r="W510" t="s">
        <v>3846</v>
      </c>
      <c r="X510" t="s">
        <v>3847</v>
      </c>
      <c r="Y510" t="s">
        <v>3848</v>
      </c>
      <c r="Z510" t="s">
        <v>3849</v>
      </c>
      <c r="AA510" t="s">
        <v>11653</v>
      </c>
      <c r="AB510" t="s">
        <v>3850</v>
      </c>
      <c r="AC510" t="s">
        <v>11654</v>
      </c>
    </row>
    <row r="511" spans="1:29">
      <c r="A511" t="s">
        <v>5873</v>
      </c>
      <c r="B511" t="s">
        <v>12134</v>
      </c>
      <c r="C511" t="s">
        <v>14207</v>
      </c>
      <c r="D511" t="str">
        <f t="shared" si="49"/>
        <v>Lapdesks</v>
      </c>
      <c r="E511" t="s">
        <v>10651</v>
      </c>
      <c r="F511" t="str">
        <f>SUBSTITUTE(E511," and "," and ")</f>
        <v>Computers and Accessories</v>
      </c>
      <c r="G511" t="s">
        <v>10648</v>
      </c>
      <c r="H511" t="s">
        <v>10478</v>
      </c>
      <c r="I511" t="s">
        <v>10484</v>
      </c>
      <c r="K511">
        <v>499</v>
      </c>
      <c r="L511" s="2">
        <v>1299</v>
      </c>
      <c r="M511" s="12" t="str">
        <f t="shared" si="50"/>
        <v>&gt;500</v>
      </c>
      <c r="N511" s="2">
        <f t="shared" si="51"/>
        <v>563766</v>
      </c>
      <c r="O511" s="1">
        <v>0.62</v>
      </c>
      <c r="P511" s="9">
        <f t="shared" si="52"/>
        <v>1</v>
      </c>
      <c r="Q511">
        <v>4.5</v>
      </c>
      <c r="R511" s="12">
        <f t="shared" si="53"/>
        <v>5</v>
      </c>
      <c r="S511" s="4">
        <v>434</v>
      </c>
      <c r="T511" s="12" t="str">
        <f t="shared" si="54"/>
        <v>Below</v>
      </c>
      <c r="U511" s="4">
        <f t="shared" si="55"/>
        <v>2170</v>
      </c>
      <c r="V511" t="s">
        <v>12135</v>
      </c>
      <c r="W511" t="s">
        <v>5874</v>
      </c>
      <c r="X511" t="s">
        <v>5875</v>
      </c>
      <c r="Y511" t="s">
        <v>5876</v>
      </c>
      <c r="Z511" t="s">
        <v>5877</v>
      </c>
      <c r="AA511" t="s">
        <v>5878</v>
      </c>
      <c r="AB511" t="s">
        <v>5879</v>
      </c>
      <c r="AC511" t="s">
        <v>12136</v>
      </c>
    </row>
    <row r="512" spans="1:29">
      <c r="A512" t="s">
        <v>5567</v>
      </c>
      <c r="B512" t="s">
        <v>12059</v>
      </c>
      <c r="C512" t="s">
        <v>14207</v>
      </c>
      <c r="D512" t="str">
        <f t="shared" si="49"/>
        <v>Lapdesks</v>
      </c>
      <c r="E512" t="s">
        <v>10651</v>
      </c>
      <c r="F512" t="str">
        <f>SUBSTITUTE(E512," and "," and ")</f>
        <v>Computers and Accessories</v>
      </c>
      <c r="G512" t="s">
        <v>10648</v>
      </c>
      <c r="H512" t="s">
        <v>10478</v>
      </c>
      <c r="I512" t="s">
        <v>10484</v>
      </c>
      <c r="K512">
        <v>269</v>
      </c>
      <c r="L512">
        <v>699</v>
      </c>
      <c r="M512" s="12" t="str">
        <f t="shared" si="50"/>
        <v>&gt;500</v>
      </c>
      <c r="N512" s="2">
        <f t="shared" si="51"/>
        <v>65007</v>
      </c>
      <c r="O512" s="1">
        <v>0.62</v>
      </c>
      <c r="P512" s="9">
        <f t="shared" si="52"/>
        <v>1</v>
      </c>
      <c r="Q512">
        <v>4</v>
      </c>
      <c r="R512" s="12">
        <f t="shared" si="53"/>
        <v>4</v>
      </c>
      <c r="S512" s="4">
        <v>93</v>
      </c>
      <c r="T512" s="12" t="str">
        <f t="shared" si="54"/>
        <v>Below</v>
      </c>
      <c r="U512" s="4">
        <f t="shared" si="55"/>
        <v>372</v>
      </c>
      <c r="V512" t="s">
        <v>5568</v>
      </c>
      <c r="W512" t="s">
        <v>5569</v>
      </c>
      <c r="X512" t="s">
        <v>5570</v>
      </c>
      <c r="Y512" t="s">
        <v>5571</v>
      </c>
      <c r="Z512" t="s">
        <v>5572</v>
      </c>
      <c r="AA512" t="s">
        <v>12060</v>
      </c>
      <c r="AB512" t="s">
        <v>5573</v>
      </c>
      <c r="AC512" t="s">
        <v>12061</v>
      </c>
    </row>
    <row r="513" spans="1:29">
      <c r="A513" t="s">
        <v>6454</v>
      </c>
      <c r="B513" t="s">
        <v>6455</v>
      </c>
      <c r="C513" t="s">
        <v>14207</v>
      </c>
      <c r="D513" t="str">
        <f t="shared" si="49"/>
        <v>Lapdesks</v>
      </c>
      <c r="E513" t="s">
        <v>10651</v>
      </c>
      <c r="F513" t="str">
        <f>SUBSTITUTE(E513," and "," and ")</f>
        <v>Computers and Accessories</v>
      </c>
      <c r="G513" t="s">
        <v>10648</v>
      </c>
      <c r="H513" t="s">
        <v>10478</v>
      </c>
      <c r="I513" t="s">
        <v>10484</v>
      </c>
      <c r="K513">
        <v>398</v>
      </c>
      <c r="L513" s="2">
        <v>1949</v>
      </c>
      <c r="M513" s="12" t="str">
        <f t="shared" si="50"/>
        <v>&gt;500</v>
      </c>
      <c r="N513" s="2">
        <f t="shared" si="51"/>
        <v>146175</v>
      </c>
      <c r="O513" s="1">
        <v>0.8</v>
      </c>
      <c r="P513" s="9">
        <f t="shared" si="52"/>
        <v>1</v>
      </c>
      <c r="Q513">
        <v>4</v>
      </c>
      <c r="R513" s="12">
        <f t="shared" si="53"/>
        <v>4</v>
      </c>
      <c r="S513" s="4">
        <v>75</v>
      </c>
      <c r="T513" s="12" t="str">
        <f t="shared" si="54"/>
        <v>Below</v>
      </c>
      <c r="U513" s="4">
        <f t="shared" si="55"/>
        <v>300</v>
      </c>
      <c r="V513" t="s">
        <v>12300</v>
      </c>
      <c r="W513" t="s">
        <v>6456</v>
      </c>
      <c r="X513" t="s">
        <v>6457</v>
      </c>
      <c r="Y513" t="s">
        <v>6458</v>
      </c>
      <c r="Z513" t="s">
        <v>6459</v>
      </c>
      <c r="AA513" t="s">
        <v>6460</v>
      </c>
      <c r="AB513" t="s">
        <v>6461</v>
      </c>
      <c r="AC513" t="s">
        <v>12301</v>
      </c>
    </row>
    <row r="514" spans="1:29">
      <c r="A514" t="s">
        <v>5242</v>
      </c>
      <c r="B514" t="s">
        <v>5243</v>
      </c>
      <c r="C514" t="s">
        <v>14582</v>
      </c>
      <c r="D514" t="str">
        <f t="shared" ref="D514:D577" si="56">TRIM(RIGHT(SUBSTITUTE(C514,"|",REPT(" ",99)),99))</f>
        <v>LaptopAccessories</v>
      </c>
      <c r="E514" t="s">
        <v>10651</v>
      </c>
      <c r="F514" t="str">
        <f>SUBSTITUTE(E514," and "," and ")</f>
        <v>Computers and Accessories</v>
      </c>
      <c r="G514" t="s">
        <v>10648</v>
      </c>
      <c r="H514" t="s">
        <v>10478</v>
      </c>
      <c r="K514" s="2">
        <v>1399</v>
      </c>
      <c r="L514" s="2">
        <v>2490</v>
      </c>
      <c r="M514" s="12" t="str">
        <f t="shared" ref="M514:M577" si="57">IF(L514&lt;200, "&lt;200", IF(L514&lt;=500, "200–500", "&gt;500"))</f>
        <v>&gt;500</v>
      </c>
      <c r="N514" s="2">
        <f t="shared" ref="N514:N577" si="58">L514*S514</f>
        <v>27574260</v>
      </c>
      <c r="O514" s="1">
        <v>0.44</v>
      </c>
      <c r="P514" s="9">
        <f t="shared" ref="P514:P577" si="59">COUNTIF(O514,"&gt;=0.5")</f>
        <v>0</v>
      </c>
      <c r="Q514">
        <v>4.3</v>
      </c>
      <c r="R514" s="12">
        <f t="shared" ref="R514:R577" si="60">ROUND(Q514,0)</f>
        <v>4</v>
      </c>
      <c r="S514" s="4">
        <v>11074</v>
      </c>
      <c r="T514" s="12" t="str">
        <f t="shared" ref="T514:T577" si="61">IF(S514&lt;1000, "Below", "Above")</f>
        <v>Above</v>
      </c>
      <c r="U514" s="4">
        <f t="shared" ref="U514:U577" si="62">R514*S514</f>
        <v>44296</v>
      </c>
      <c r="V514" t="s">
        <v>5244</v>
      </c>
      <c r="W514" t="s">
        <v>5245</v>
      </c>
      <c r="X514" t="s">
        <v>5246</v>
      </c>
      <c r="Y514" t="s">
        <v>5247</v>
      </c>
      <c r="Z514" t="s">
        <v>5248</v>
      </c>
      <c r="AA514" t="s">
        <v>5249</v>
      </c>
      <c r="AB514" t="s">
        <v>5250</v>
      </c>
      <c r="AC514" t="s">
        <v>11989</v>
      </c>
    </row>
    <row r="515" spans="1:29">
      <c r="A515" t="s">
        <v>5454</v>
      </c>
      <c r="B515" t="s">
        <v>5455</v>
      </c>
      <c r="C515" t="s">
        <v>14631</v>
      </c>
      <c r="D515" t="str">
        <f t="shared" si="56"/>
        <v>LaptopChargers&amp;PowerSupplies</v>
      </c>
      <c r="E515" t="s">
        <v>10651</v>
      </c>
      <c r="F515" t="str">
        <f>SUBSTITUTE(E515," and "," and ")</f>
        <v>Computers and Accessories</v>
      </c>
      <c r="G515" t="s">
        <v>10648</v>
      </c>
      <c r="H515" t="s">
        <v>10478</v>
      </c>
      <c r="I515" t="s">
        <v>12034</v>
      </c>
      <c r="K515">
        <v>179</v>
      </c>
      <c r="L515">
        <v>499</v>
      </c>
      <c r="M515" s="12" t="str">
        <f t="shared" si="57"/>
        <v>200–500</v>
      </c>
      <c r="N515" s="2">
        <f t="shared" si="58"/>
        <v>5076826</v>
      </c>
      <c r="O515" s="1">
        <v>0.64</v>
      </c>
      <c r="P515" s="9">
        <f t="shared" si="59"/>
        <v>1</v>
      </c>
      <c r="Q515">
        <v>4.0999999999999996</v>
      </c>
      <c r="R515" s="12">
        <f t="shared" si="60"/>
        <v>4</v>
      </c>
      <c r="S515" s="4">
        <v>10174</v>
      </c>
      <c r="T515" s="12" t="str">
        <f t="shared" si="61"/>
        <v>Above</v>
      </c>
      <c r="U515" s="4">
        <f t="shared" si="62"/>
        <v>40696</v>
      </c>
      <c r="V515" t="s">
        <v>5456</v>
      </c>
      <c r="W515" t="s">
        <v>5457</v>
      </c>
      <c r="X515" t="s">
        <v>5458</v>
      </c>
      <c r="Y515" t="s">
        <v>5459</v>
      </c>
      <c r="Z515" t="s">
        <v>5460</v>
      </c>
      <c r="AA515" t="s">
        <v>5461</v>
      </c>
      <c r="AB515" t="s">
        <v>5462</v>
      </c>
      <c r="AC515" t="s">
        <v>12035</v>
      </c>
    </row>
    <row r="516" spans="1:29">
      <c r="A516" t="s">
        <v>6417</v>
      </c>
      <c r="B516" t="s">
        <v>12286</v>
      </c>
      <c r="C516" t="s">
        <v>14631</v>
      </c>
      <c r="D516" t="str">
        <f t="shared" si="56"/>
        <v>LaptopChargers&amp;PowerSupplies</v>
      </c>
      <c r="E516" t="s">
        <v>10651</v>
      </c>
      <c r="F516" t="str">
        <f>SUBSTITUTE(E516," and "," and ")</f>
        <v>Computers and Accessories</v>
      </c>
      <c r="G516" t="s">
        <v>10648</v>
      </c>
      <c r="H516" t="s">
        <v>10478</v>
      </c>
      <c r="I516" t="s">
        <v>12034</v>
      </c>
      <c r="K516" s="2">
        <v>1699</v>
      </c>
      <c r="L516" s="2">
        <v>3499</v>
      </c>
      <c r="M516" s="12" t="str">
        <f t="shared" si="57"/>
        <v>&gt;500</v>
      </c>
      <c r="N516" s="2">
        <f t="shared" si="58"/>
        <v>26903811</v>
      </c>
      <c r="O516" s="1">
        <v>0.51</v>
      </c>
      <c r="P516" s="9">
        <f t="shared" si="59"/>
        <v>1</v>
      </c>
      <c r="Q516">
        <v>3.6</v>
      </c>
      <c r="R516" s="12">
        <f t="shared" si="60"/>
        <v>4</v>
      </c>
      <c r="S516" s="4">
        <v>7689</v>
      </c>
      <c r="T516" s="12" t="str">
        <f t="shared" si="61"/>
        <v>Above</v>
      </c>
      <c r="U516" s="4">
        <f t="shared" si="62"/>
        <v>30756</v>
      </c>
      <c r="V516" t="s">
        <v>6418</v>
      </c>
      <c r="W516" t="s">
        <v>6419</v>
      </c>
      <c r="X516" t="s">
        <v>6420</v>
      </c>
      <c r="Y516" t="s">
        <v>6421</v>
      </c>
      <c r="Z516" t="s">
        <v>6422</v>
      </c>
      <c r="AA516" t="s">
        <v>6423</v>
      </c>
      <c r="AB516" t="s">
        <v>6424</v>
      </c>
      <c r="AC516" t="s">
        <v>12287</v>
      </c>
    </row>
    <row r="517" spans="1:29">
      <c r="A517" t="s">
        <v>5975</v>
      </c>
      <c r="B517" t="s">
        <v>5976</v>
      </c>
      <c r="C517" t="s">
        <v>14631</v>
      </c>
      <c r="D517" t="str">
        <f t="shared" si="56"/>
        <v>LaptopChargers&amp;PowerSupplies</v>
      </c>
      <c r="E517" t="s">
        <v>10651</v>
      </c>
      <c r="F517" t="str">
        <f>SUBSTITUTE(E517," and "," and ")</f>
        <v>Computers and Accessories</v>
      </c>
      <c r="G517" t="s">
        <v>10648</v>
      </c>
      <c r="H517" t="s">
        <v>10478</v>
      </c>
      <c r="I517" t="s">
        <v>12034</v>
      </c>
      <c r="K517" s="2">
        <v>1249</v>
      </c>
      <c r="L517" s="2">
        <v>2796</v>
      </c>
      <c r="M517" s="12" t="str">
        <f t="shared" si="57"/>
        <v>&gt;500</v>
      </c>
      <c r="N517" s="2">
        <f t="shared" si="58"/>
        <v>12856008</v>
      </c>
      <c r="O517" s="1">
        <v>0.55000000000000004</v>
      </c>
      <c r="P517" s="9">
        <f t="shared" si="59"/>
        <v>1</v>
      </c>
      <c r="Q517">
        <v>4.4000000000000004</v>
      </c>
      <c r="R517" s="12">
        <f t="shared" si="60"/>
        <v>4</v>
      </c>
      <c r="S517" s="4">
        <v>4598</v>
      </c>
      <c r="T517" s="12" t="str">
        <f t="shared" si="61"/>
        <v>Above</v>
      </c>
      <c r="U517" s="4">
        <f t="shared" si="62"/>
        <v>18392</v>
      </c>
      <c r="V517" t="s">
        <v>5977</v>
      </c>
      <c r="W517" t="s">
        <v>5978</v>
      </c>
      <c r="X517" t="s">
        <v>5979</v>
      </c>
      <c r="Y517" t="s">
        <v>5980</v>
      </c>
      <c r="Z517" t="s">
        <v>5981</v>
      </c>
      <c r="AA517" t="s">
        <v>5982</v>
      </c>
      <c r="AB517" t="s">
        <v>5983</v>
      </c>
      <c r="AC517" t="s">
        <v>12160</v>
      </c>
    </row>
    <row r="518" spans="1:29">
      <c r="A518" t="s">
        <v>6463</v>
      </c>
      <c r="B518" t="s">
        <v>6464</v>
      </c>
      <c r="C518" t="s">
        <v>14631</v>
      </c>
      <c r="D518" t="str">
        <f t="shared" si="56"/>
        <v>LaptopChargers&amp;PowerSupplies</v>
      </c>
      <c r="E518" t="s">
        <v>10651</v>
      </c>
      <c r="F518" t="str">
        <f>SUBSTITUTE(E518," and "," and ")</f>
        <v>Computers and Accessories</v>
      </c>
      <c r="G518" t="s">
        <v>10648</v>
      </c>
      <c r="H518" t="s">
        <v>10478</v>
      </c>
      <c r="I518" t="s">
        <v>12034</v>
      </c>
      <c r="K518">
        <v>770</v>
      </c>
      <c r="L518" s="2">
        <v>1547</v>
      </c>
      <c r="M518" s="12" t="str">
        <f t="shared" si="57"/>
        <v>&gt;500</v>
      </c>
      <c r="N518" s="2">
        <f t="shared" si="58"/>
        <v>3998995</v>
      </c>
      <c r="O518" s="1">
        <v>0.5</v>
      </c>
      <c r="P518" s="9">
        <f t="shared" si="59"/>
        <v>1</v>
      </c>
      <c r="Q518">
        <v>4.3</v>
      </c>
      <c r="R518" s="12">
        <f t="shared" si="60"/>
        <v>4</v>
      </c>
      <c r="S518" s="4">
        <v>2585</v>
      </c>
      <c r="T518" s="12" t="str">
        <f t="shared" si="61"/>
        <v>Above</v>
      </c>
      <c r="U518" s="4">
        <f t="shared" si="62"/>
        <v>10340</v>
      </c>
      <c r="V518" t="s">
        <v>12304</v>
      </c>
      <c r="W518" t="s">
        <v>6465</v>
      </c>
      <c r="X518" t="s">
        <v>6466</v>
      </c>
      <c r="Y518" t="s">
        <v>6467</v>
      </c>
      <c r="Z518" t="s">
        <v>6468</v>
      </c>
      <c r="AA518" t="s">
        <v>6469</v>
      </c>
      <c r="AB518" t="s">
        <v>6470</v>
      </c>
      <c r="AC518" t="s">
        <v>12305</v>
      </c>
    </row>
    <row r="519" spans="1:29">
      <c r="A519" t="s">
        <v>5526</v>
      </c>
      <c r="B519" t="s">
        <v>5527</v>
      </c>
      <c r="C519" t="s">
        <v>14631</v>
      </c>
      <c r="D519" t="str">
        <f t="shared" si="56"/>
        <v>LaptopChargers&amp;PowerSupplies</v>
      </c>
      <c r="E519" t="s">
        <v>10651</v>
      </c>
      <c r="F519" t="str">
        <f>SUBSTITUTE(E519," and "," and ")</f>
        <v>Computers and Accessories</v>
      </c>
      <c r="G519" t="s">
        <v>10648</v>
      </c>
      <c r="H519" t="s">
        <v>10478</v>
      </c>
      <c r="I519" t="s">
        <v>12034</v>
      </c>
      <c r="K519">
        <v>149</v>
      </c>
      <c r="L519">
        <v>999</v>
      </c>
      <c r="M519" s="12" t="str">
        <f t="shared" si="57"/>
        <v>&gt;500</v>
      </c>
      <c r="N519" s="2">
        <f t="shared" si="58"/>
        <v>2520477</v>
      </c>
      <c r="O519" s="1">
        <v>0.85</v>
      </c>
      <c r="P519" s="9">
        <f t="shared" si="59"/>
        <v>1</v>
      </c>
      <c r="Q519">
        <v>3.5</v>
      </c>
      <c r="R519" s="12">
        <f t="shared" si="60"/>
        <v>4</v>
      </c>
      <c r="S519" s="4">
        <v>2523</v>
      </c>
      <c r="T519" s="12" t="str">
        <f t="shared" si="61"/>
        <v>Above</v>
      </c>
      <c r="U519" s="4">
        <f t="shared" si="62"/>
        <v>10092</v>
      </c>
      <c r="V519" t="s">
        <v>5528</v>
      </c>
      <c r="W519" t="s">
        <v>5529</v>
      </c>
      <c r="X519" t="s">
        <v>5530</v>
      </c>
      <c r="Y519" t="s">
        <v>5531</v>
      </c>
      <c r="Z519" t="s">
        <v>5532</v>
      </c>
      <c r="AA519" t="s">
        <v>5533</v>
      </c>
      <c r="AB519" t="s">
        <v>5534</v>
      </c>
      <c r="AC519" t="s">
        <v>12050</v>
      </c>
    </row>
    <row r="520" spans="1:29">
      <c r="A520" t="s">
        <v>6559</v>
      </c>
      <c r="B520" t="s">
        <v>6560</v>
      </c>
      <c r="C520" t="s">
        <v>14491</v>
      </c>
      <c r="D520" t="str">
        <f t="shared" si="56"/>
        <v>LaptopSleeves&amp;Slipcases</v>
      </c>
      <c r="E520" t="s">
        <v>10651</v>
      </c>
      <c r="F520" t="str">
        <f>SUBSTITUTE(E520," and "," and ")</f>
        <v>Computers and Accessories</v>
      </c>
      <c r="G520" t="s">
        <v>10648</v>
      </c>
      <c r="H520" t="s">
        <v>10478</v>
      </c>
      <c r="I520" t="s">
        <v>11907</v>
      </c>
      <c r="J520" t="s">
        <v>11908</v>
      </c>
      <c r="K520">
        <v>249</v>
      </c>
      <c r="L520">
        <v>499</v>
      </c>
      <c r="M520" s="12" t="str">
        <f t="shared" si="57"/>
        <v>200–500</v>
      </c>
      <c r="N520" s="2">
        <f t="shared" si="58"/>
        <v>11407140</v>
      </c>
      <c r="O520" s="1">
        <v>0.5</v>
      </c>
      <c r="P520" s="9">
        <f t="shared" si="59"/>
        <v>1</v>
      </c>
      <c r="Q520">
        <v>4.2</v>
      </c>
      <c r="R520" s="12">
        <f t="shared" si="60"/>
        <v>4</v>
      </c>
      <c r="S520" s="4">
        <v>22860</v>
      </c>
      <c r="T520" s="12" t="str">
        <f t="shared" si="61"/>
        <v>Above</v>
      </c>
      <c r="U520" s="4">
        <f t="shared" si="62"/>
        <v>91440</v>
      </c>
      <c r="V520" t="s">
        <v>6561</v>
      </c>
      <c r="W520" t="s">
        <v>6562</v>
      </c>
      <c r="X520" t="s">
        <v>6563</v>
      </c>
      <c r="Y520" t="s">
        <v>6564</v>
      </c>
      <c r="Z520" t="s">
        <v>6565</v>
      </c>
      <c r="AA520" t="s">
        <v>6566</v>
      </c>
      <c r="AB520" t="s">
        <v>6567</v>
      </c>
      <c r="AC520" t="s">
        <v>12334</v>
      </c>
    </row>
    <row r="521" spans="1:29">
      <c r="A521" t="s">
        <v>5200</v>
      </c>
      <c r="B521" t="s">
        <v>11982</v>
      </c>
      <c r="C521" t="s">
        <v>14491</v>
      </c>
      <c r="D521" t="str">
        <f t="shared" si="56"/>
        <v>LaptopSleeves&amp;Slipcases</v>
      </c>
      <c r="E521" t="s">
        <v>10651</v>
      </c>
      <c r="F521" t="str">
        <f>SUBSTITUTE(E521," and "," and ")</f>
        <v>Computers and Accessories</v>
      </c>
      <c r="G521" t="s">
        <v>10648</v>
      </c>
      <c r="H521" t="s">
        <v>10478</v>
      </c>
      <c r="I521" t="s">
        <v>11907</v>
      </c>
      <c r="J521" t="s">
        <v>11908</v>
      </c>
      <c r="K521">
        <v>449</v>
      </c>
      <c r="L521">
        <v>999</v>
      </c>
      <c r="M521" s="12" t="str">
        <f t="shared" si="57"/>
        <v>&gt;500</v>
      </c>
      <c r="N521" s="2">
        <f t="shared" si="58"/>
        <v>11318670</v>
      </c>
      <c r="O521" s="1">
        <v>0.55000000000000004</v>
      </c>
      <c r="P521" s="9">
        <f t="shared" si="59"/>
        <v>1</v>
      </c>
      <c r="Q521">
        <v>4.3</v>
      </c>
      <c r="R521" s="12">
        <f t="shared" si="60"/>
        <v>4</v>
      </c>
      <c r="S521" s="4">
        <v>11330</v>
      </c>
      <c r="T521" s="12" t="str">
        <f t="shared" si="61"/>
        <v>Above</v>
      </c>
      <c r="U521" s="4">
        <f t="shared" si="62"/>
        <v>45320</v>
      </c>
      <c r="V521" t="s">
        <v>5201</v>
      </c>
      <c r="W521" t="s">
        <v>5202</v>
      </c>
      <c r="X521" t="s">
        <v>5203</v>
      </c>
      <c r="Y521" t="s">
        <v>5204</v>
      </c>
      <c r="Z521" t="s">
        <v>5205</v>
      </c>
      <c r="AA521" t="s">
        <v>5206</v>
      </c>
      <c r="AB521" t="s">
        <v>4892</v>
      </c>
      <c r="AC521" t="s">
        <v>11983</v>
      </c>
    </row>
    <row r="522" spans="1:29">
      <c r="A522" t="s">
        <v>4887</v>
      </c>
      <c r="B522" t="s">
        <v>11906</v>
      </c>
      <c r="C522" t="s">
        <v>14491</v>
      </c>
      <c r="D522" t="str">
        <f t="shared" si="56"/>
        <v>LaptopSleeves&amp;Slipcases</v>
      </c>
      <c r="E522" t="s">
        <v>10651</v>
      </c>
      <c r="F522" t="str">
        <f>SUBSTITUTE(E522," and "," and ")</f>
        <v>Computers and Accessories</v>
      </c>
      <c r="G522" t="s">
        <v>10648</v>
      </c>
      <c r="H522" t="s">
        <v>10478</v>
      </c>
      <c r="I522" t="s">
        <v>11907</v>
      </c>
      <c r="J522" t="s">
        <v>11908</v>
      </c>
      <c r="K522">
        <v>449</v>
      </c>
      <c r="L522">
        <v>999</v>
      </c>
      <c r="M522" s="12" t="str">
        <f t="shared" si="57"/>
        <v>&gt;500</v>
      </c>
      <c r="N522" s="2">
        <f t="shared" si="58"/>
        <v>9930060</v>
      </c>
      <c r="O522" s="1">
        <v>0.55000000000000004</v>
      </c>
      <c r="P522" s="9">
        <f t="shared" si="59"/>
        <v>1</v>
      </c>
      <c r="Q522">
        <v>4.4000000000000004</v>
      </c>
      <c r="R522" s="12">
        <f t="shared" si="60"/>
        <v>4</v>
      </c>
      <c r="S522" s="4">
        <v>9940</v>
      </c>
      <c r="T522" s="12" t="str">
        <f t="shared" si="61"/>
        <v>Above</v>
      </c>
      <c r="U522" s="4">
        <f t="shared" si="62"/>
        <v>39760</v>
      </c>
      <c r="V522" t="s">
        <v>4888</v>
      </c>
      <c r="W522" t="s">
        <v>4889</v>
      </c>
      <c r="X522" t="s">
        <v>4890</v>
      </c>
      <c r="Y522" t="s">
        <v>4891</v>
      </c>
      <c r="Z522" t="s">
        <v>11909</v>
      </c>
      <c r="AA522" t="s">
        <v>11910</v>
      </c>
      <c r="AB522" t="s">
        <v>4892</v>
      </c>
      <c r="AC522" t="s">
        <v>11911</v>
      </c>
    </row>
    <row r="523" spans="1:29">
      <c r="A523" t="s">
        <v>6105</v>
      </c>
      <c r="B523" t="s">
        <v>12189</v>
      </c>
      <c r="C523" t="s">
        <v>14491</v>
      </c>
      <c r="D523" t="str">
        <f t="shared" si="56"/>
        <v>LaptopSleeves&amp;Slipcases</v>
      </c>
      <c r="E523" t="s">
        <v>10651</v>
      </c>
      <c r="F523" t="str">
        <f>SUBSTITUTE(E523," and "," and ")</f>
        <v>Computers and Accessories</v>
      </c>
      <c r="G523" t="s">
        <v>10648</v>
      </c>
      <c r="H523" t="s">
        <v>10478</v>
      </c>
      <c r="I523" t="s">
        <v>11907</v>
      </c>
      <c r="J523" t="s">
        <v>11908</v>
      </c>
      <c r="K523">
        <v>449</v>
      </c>
      <c r="L523">
        <v>999</v>
      </c>
      <c r="M523" s="12" t="str">
        <f t="shared" si="57"/>
        <v>&gt;500</v>
      </c>
      <c r="N523" s="2">
        <f t="shared" si="58"/>
        <v>9691299</v>
      </c>
      <c r="O523" s="1">
        <v>0.55000000000000004</v>
      </c>
      <c r="P523" s="9">
        <f t="shared" si="59"/>
        <v>1</v>
      </c>
      <c r="Q523">
        <v>4.3</v>
      </c>
      <c r="R523" s="12">
        <f t="shared" si="60"/>
        <v>4</v>
      </c>
      <c r="S523" s="4">
        <v>9701</v>
      </c>
      <c r="T523" s="12" t="str">
        <f t="shared" si="61"/>
        <v>Above</v>
      </c>
      <c r="U523" s="4">
        <f t="shared" si="62"/>
        <v>38804</v>
      </c>
      <c r="V523" t="s">
        <v>6106</v>
      </c>
      <c r="W523" t="s">
        <v>6107</v>
      </c>
      <c r="X523" t="s">
        <v>6108</v>
      </c>
      <c r="Y523" t="s">
        <v>6109</v>
      </c>
      <c r="Z523" t="s">
        <v>6110</v>
      </c>
      <c r="AA523" t="s">
        <v>6111</v>
      </c>
      <c r="AB523" t="s">
        <v>6112</v>
      </c>
      <c r="AC523" t="s">
        <v>12190</v>
      </c>
    </row>
    <row r="524" spans="1:29">
      <c r="A524" t="s">
        <v>6250</v>
      </c>
      <c r="B524" t="s">
        <v>6251</v>
      </c>
      <c r="C524" t="s">
        <v>14491</v>
      </c>
      <c r="D524" t="str">
        <f t="shared" si="56"/>
        <v>LaptopSleeves&amp;Slipcases</v>
      </c>
      <c r="E524" t="s">
        <v>10651</v>
      </c>
      <c r="F524" t="str">
        <f>SUBSTITUTE(E524," and "," and ")</f>
        <v>Computers and Accessories</v>
      </c>
      <c r="G524" t="s">
        <v>10648</v>
      </c>
      <c r="H524" t="s">
        <v>10478</v>
      </c>
      <c r="I524" t="s">
        <v>11907</v>
      </c>
      <c r="J524" t="s">
        <v>11908</v>
      </c>
      <c r="K524">
        <v>299</v>
      </c>
      <c r="L524" s="2">
        <v>1499</v>
      </c>
      <c r="M524" s="12" t="str">
        <f t="shared" si="57"/>
        <v>&gt;500</v>
      </c>
      <c r="N524" s="2">
        <f t="shared" si="58"/>
        <v>4299132</v>
      </c>
      <c r="O524" s="1">
        <v>0.8</v>
      </c>
      <c r="P524" s="9">
        <f t="shared" si="59"/>
        <v>1</v>
      </c>
      <c r="Q524">
        <v>4.2</v>
      </c>
      <c r="R524" s="12">
        <f t="shared" si="60"/>
        <v>4</v>
      </c>
      <c r="S524" s="4">
        <v>2868</v>
      </c>
      <c r="T524" s="12" t="str">
        <f t="shared" si="61"/>
        <v>Above</v>
      </c>
      <c r="U524" s="4">
        <f t="shared" si="62"/>
        <v>11472</v>
      </c>
      <c r="V524" t="s">
        <v>12233</v>
      </c>
      <c r="W524" t="s">
        <v>6252</v>
      </c>
      <c r="X524" t="s">
        <v>6253</v>
      </c>
      <c r="Y524" t="s">
        <v>6254</v>
      </c>
      <c r="Z524" t="s">
        <v>6255</v>
      </c>
      <c r="AA524" t="s">
        <v>6256</v>
      </c>
      <c r="AB524" t="s">
        <v>6257</v>
      </c>
      <c r="AC524" t="s">
        <v>12234</v>
      </c>
    </row>
    <row r="525" spans="1:29">
      <c r="A525" t="s">
        <v>6303</v>
      </c>
      <c r="B525" t="s">
        <v>12254</v>
      </c>
      <c r="C525" t="s">
        <v>14491</v>
      </c>
      <c r="D525" t="str">
        <f t="shared" si="56"/>
        <v>LaptopSleeves&amp;Slipcases</v>
      </c>
      <c r="E525" t="s">
        <v>10651</v>
      </c>
      <c r="F525" t="str">
        <f>SUBSTITUTE(E525," and "," and ")</f>
        <v>Computers and Accessories</v>
      </c>
      <c r="G525" t="s">
        <v>10648</v>
      </c>
      <c r="H525" t="s">
        <v>10478</v>
      </c>
      <c r="I525" t="s">
        <v>11907</v>
      </c>
      <c r="J525" t="s">
        <v>11908</v>
      </c>
      <c r="K525">
        <v>269</v>
      </c>
      <c r="L525" s="2">
        <v>1099</v>
      </c>
      <c r="M525" s="12" t="str">
        <f t="shared" si="57"/>
        <v>&gt;500</v>
      </c>
      <c r="N525" s="2">
        <f t="shared" si="58"/>
        <v>1200108</v>
      </c>
      <c r="O525" s="1">
        <v>0.76</v>
      </c>
      <c r="P525" s="9">
        <f t="shared" si="59"/>
        <v>1</v>
      </c>
      <c r="Q525">
        <v>4.0999999999999996</v>
      </c>
      <c r="R525" s="12">
        <f t="shared" si="60"/>
        <v>4</v>
      </c>
      <c r="S525" s="4">
        <v>1092</v>
      </c>
      <c r="T525" s="12" t="str">
        <f t="shared" si="61"/>
        <v>Above</v>
      </c>
      <c r="U525" s="4">
        <f t="shared" si="62"/>
        <v>4368</v>
      </c>
      <c r="V525" t="s">
        <v>6304</v>
      </c>
      <c r="W525" t="s">
        <v>6305</v>
      </c>
      <c r="X525" t="s">
        <v>6306</v>
      </c>
      <c r="Y525" t="s">
        <v>6307</v>
      </c>
      <c r="Z525" t="s">
        <v>6308</v>
      </c>
      <c r="AA525" t="s">
        <v>6309</v>
      </c>
      <c r="AB525" t="s">
        <v>6310</v>
      </c>
      <c r="AC525" t="s">
        <v>12255</v>
      </c>
    </row>
    <row r="526" spans="1:29">
      <c r="A526" t="s">
        <v>8001</v>
      </c>
      <c r="B526" t="s">
        <v>8002</v>
      </c>
      <c r="C526" t="s">
        <v>15295</v>
      </c>
      <c r="D526" t="str">
        <f t="shared" si="56"/>
        <v>LaundryBags</v>
      </c>
      <c r="E526" t="s">
        <v>11689</v>
      </c>
      <c r="F526" t="str">
        <f>SUBSTITUTE(E526," and "," and ")</f>
        <v>Home and Kitchen</v>
      </c>
      <c r="G526" t="s">
        <v>12435</v>
      </c>
      <c r="H526" t="s">
        <v>10590</v>
      </c>
      <c r="I526" t="s">
        <v>10613</v>
      </c>
      <c r="K526">
        <v>320</v>
      </c>
      <c r="L526">
        <v>799</v>
      </c>
      <c r="M526" s="12" t="str">
        <f t="shared" si="57"/>
        <v>&gt;500</v>
      </c>
      <c r="N526" s="2">
        <f t="shared" si="58"/>
        <v>3072954</v>
      </c>
      <c r="O526" s="1">
        <v>0.6</v>
      </c>
      <c r="P526" s="9">
        <f t="shared" si="59"/>
        <v>1</v>
      </c>
      <c r="Q526">
        <v>4.2</v>
      </c>
      <c r="R526" s="12">
        <f t="shared" si="60"/>
        <v>4</v>
      </c>
      <c r="S526" s="4">
        <v>3846</v>
      </c>
      <c r="T526" s="12" t="str">
        <f t="shared" si="61"/>
        <v>Above</v>
      </c>
      <c r="U526" s="4">
        <f t="shared" si="62"/>
        <v>15384</v>
      </c>
      <c r="V526" t="s">
        <v>8003</v>
      </c>
      <c r="W526" t="s">
        <v>8004</v>
      </c>
      <c r="X526" t="s">
        <v>8005</v>
      </c>
      <c r="Y526" t="s">
        <v>8006</v>
      </c>
      <c r="Z526" t="s">
        <v>8007</v>
      </c>
      <c r="AA526" t="s">
        <v>8008</v>
      </c>
      <c r="AB526" t="s">
        <v>8009</v>
      </c>
      <c r="AC526" t="s">
        <v>12654</v>
      </c>
    </row>
    <row r="527" spans="1:29">
      <c r="A527" t="s">
        <v>8192</v>
      </c>
      <c r="B527" t="s">
        <v>12695</v>
      </c>
      <c r="C527" t="s">
        <v>15061</v>
      </c>
      <c r="D527" t="str">
        <f t="shared" si="56"/>
        <v>LaundryBaskets</v>
      </c>
      <c r="E527" t="s">
        <v>11689</v>
      </c>
      <c r="F527" t="str">
        <f>SUBSTITUTE(E527," and "," and ")</f>
        <v>Home and Kitchen</v>
      </c>
      <c r="G527" t="s">
        <v>12435</v>
      </c>
      <c r="H527" t="s">
        <v>10590</v>
      </c>
      <c r="I527" t="s">
        <v>10591</v>
      </c>
      <c r="K527">
        <v>199</v>
      </c>
      <c r="L527">
        <v>499</v>
      </c>
      <c r="M527" s="12" t="str">
        <f t="shared" si="57"/>
        <v>200–500</v>
      </c>
      <c r="N527" s="2">
        <f t="shared" si="58"/>
        <v>5106766</v>
      </c>
      <c r="O527" s="1">
        <v>0.6</v>
      </c>
      <c r="P527" s="9">
        <f t="shared" si="59"/>
        <v>1</v>
      </c>
      <c r="Q527">
        <v>4</v>
      </c>
      <c r="R527" s="12">
        <f t="shared" si="60"/>
        <v>4</v>
      </c>
      <c r="S527" s="4">
        <v>10234</v>
      </c>
      <c r="T527" s="12" t="str">
        <f t="shared" si="61"/>
        <v>Above</v>
      </c>
      <c r="U527" s="4">
        <f t="shared" si="62"/>
        <v>40936</v>
      </c>
      <c r="V527" t="s">
        <v>8193</v>
      </c>
      <c r="W527" t="s">
        <v>8194</v>
      </c>
      <c r="X527" t="s">
        <v>8195</v>
      </c>
      <c r="Y527" t="s">
        <v>8196</v>
      </c>
      <c r="Z527" t="s">
        <v>8197</v>
      </c>
      <c r="AA527" t="s">
        <v>8198</v>
      </c>
      <c r="AB527" t="s">
        <v>8199</v>
      </c>
      <c r="AC527" t="s">
        <v>12696</v>
      </c>
    </row>
    <row r="528" spans="1:29">
      <c r="A528" t="s">
        <v>9786</v>
      </c>
      <c r="B528" t="s">
        <v>13032</v>
      </c>
      <c r="C528" t="s">
        <v>15061</v>
      </c>
      <c r="D528" t="str">
        <f t="shared" si="56"/>
        <v>LaundryBaskets</v>
      </c>
      <c r="E528" t="s">
        <v>11689</v>
      </c>
      <c r="F528" t="str">
        <f>SUBSTITUTE(E528," and "," and ")</f>
        <v>Home and Kitchen</v>
      </c>
      <c r="G528" t="s">
        <v>12435</v>
      </c>
      <c r="H528" t="s">
        <v>10590</v>
      </c>
      <c r="I528" t="s">
        <v>10591</v>
      </c>
      <c r="K528">
        <v>199</v>
      </c>
      <c r="L528">
        <v>399</v>
      </c>
      <c r="M528" s="12" t="str">
        <f t="shared" si="57"/>
        <v>200–500</v>
      </c>
      <c r="N528" s="2">
        <f t="shared" si="58"/>
        <v>3170055</v>
      </c>
      <c r="O528" s="1">
        <v>0.5</v>
      </c>
      <c r="P528" s="9">
        <f t="shared" si="59"/>
        <v>1</v>
      </c>
      <c r="Q528">
        <v>3.7</v>
      </c>
      <c r="R528" s="12">
        <f t="shared" si="60"/>
        <v>4</v>
      </c>
      <c r="S528" s="4">
        <v>7945</v>
      </c>
      <c r="T528" s="12" t="str">
        <f t="shared" si="61"/>
        <v>Above</v>
      </c>
      <c r="U528" s="4">
        <f t="shared" si="62"/>
        <v>31780</v>
      </c>
      <c r="V528" t="s">
        <v>9787</v>
      </c>
      <c r="W528" t="s">
        <v>9788</v>
      </c>
      <c r="X528" t="s">
        <v>9789</v>
      </c>
      <c r="Y528" t="s">
        <v>9790</v>
      </c>
      <c r="Z528" t="s">
        <v>9791</v>
      </c>
      <c r="AA528" t="s">
        <v>9792</v>
      </c>
      <c r="AB528" t="s">
        <v>9793</v>
      </c>
      <c r="AC528" t="s">
        <v>13033</v>
      </c>
    </row>
    <row r="529" spans="1:29">
      <c r="A529" t="s">
        <v>8970</v>
      </c>
      <c r="B529" t="s">
        <v>8971</v>
      </c>
      <c r="C529" t="s">
        <v>15061</v>
      </c>
      <c r="D529" t="str">
        <f t="shared" si="56"/>
        <v>LaundryBaskets</v>
      </c>
      <c r="E529" t="s">
        <v>11689</v>
      </c>
      <c r="F529" t="str">
        <f>SUBSTITUTE(E529," and "," and ")</f>
        <v>Home and Kitchen</v>
      </c>
      <c r="G529" t="s">
        <v>12435</v>
      </c>
      <c r="H529" t="s">
        <v>10590</v>
      </c>
      <c r="I529" t="s">
        <v>10591</v>
      </c>
      <c r="K529">
        <v>998.06</v>
      </c>
      <c r="L529" s="2">
        <v>1282</v>
      </c>
      <c r="M529" s="12" t="str">
        <f t="shared" si="57"/>
        <v>&gt;500</v>
      </c>
      <c r="N529" s="2">
        <f t="shared" si="58"/>
        <v>9325268</v>
      </c>
      <c r="O529" s="1">
        <v>0.22</v>
      </c>
      <c r="P529" s="9">
        <f t="shared" si="59"/>
        <v>0</v>
      </c>
      <c r="Q529">
        <v>4.2</v>
      </c>
      <c r="R529" s="12">
        <f t="shared" si="60"/>
        <v>4</v>
      </c>
      <c r="S529" s="4">
        <v>7274</v>
      </c>
      <c r="T529" s="12" t="str">
        <f t="shared" si="61"/>
        <v>Above</v>
      </c>
      <c r="U529" s="4">
        <f t="shared" si="62"/>
        <v>29096</v>
      </c>
      <c r="V529" t="s">
        <v>8972</v>
      </c>
      <c r="W529" t="s">
        <v>8973</v>
      </c>
      <c r="X529" t="s">
        <v>8974</v>
      </c>
      <c r="Y529" t="s">
        <v>8975</v>
      </c>
      <c r="Z529" t="s">
        <v>8976</v>
      </c>
      <c r="AA529" t="s">
        <v>8977</v>
      </c>
      <c r="AB529" t="s">
        <v>8978</v>
      </c>
      <c r="AC529" t="s">
        <v>12869</v>
      </c>
    </row>
    <row r="530" spans="1:29">
      <c r="A530" t="s">
        <v>8487</v>
      </c>
      <c r="B530" t="s">
        <v>8488</v>
      </c>
      <c r="C530" t="s">
        <v>15061</v>
      </c>
      <c r="D530" t="str">
        <f t="shared" si="56"/>
        <v>LaundryBaskets</v>
      </c>
      <c r="E530" t="s">
        <v>11689</v>
      </c>
      <c r="F530" t="str">
        <f>SUBSTITUTE(E530," and "," and ")</f>
        <v>Home and Kitchen</v>
      </c>
      <c r="G530" t="s">
        <v>12435</v>
      </c>
      <c r="H530" t="s">
        <v>10590</v>
      </c>
      <c r="I530" t="s">
        <v>10591</v>
      </c>
      <c r="K530">
        <v>950</v>
      </c>
      <c r="L530" s="2">
        <v>1599</v>
      </c>
      <c r="M530" s="12" t="str">
        <f t="shared" si="57"/>
        <v>&gt;500</v>
      </c>
      <c r="N530" s="2">
        <f t="shared" si="58"/>
        <v>9451689</v>
      </c>
      <c r="O530" s="1">
        <v>0.41</v>
      </c>
      <c r="P530" s="9">
        <f t="shared" si="59"/>
        <v>0</v>
      </c>
      <c r="Q530">
        <v>4.3</v>
      </c>
      <c r="R530" s="12">
        <f t="shared" si="60"/>
        <v>4</v>
      </c>
      <c r="S530" s="4">
        <v>5911</v>
      </c>
      <c r="T530" s="12" t="str">
        <f t="shared" si="61"/>
        <v>Above</v>
      </c>
      <c r="U530" s="4">
        <f t="shared" si="62"/>
        <v>23644</v>
      </c>
      <c r="V530" t="s">
        <v>8489</v>
      </c>
      <c r="W530" t="s">
        <v>8490</v>
      </c>
      <c r="X530" t="s">
        <v>8491</v>
      </c>
      <c r="Y530" t="s">
        <v>8492</v>
      </c>
      <c r="Z530" t="s">
        <v>8493</v>
      </c>
      <c r="AA530" t="s">
        <v>8494</v>
      </c>
      <c r="AB530" t="s">
        <v>8495</v>
      </c>
      <c r="AC530" t="s">
        <v>12760</v>
      </c>
    </row>
    <row r="531" spans="1:29">
      <c r="A531" t="s">
        <v>7006</v>
      </c>
      <c r="B531" t="s">
        <v>12434</v>
      </c>
      <c r="C531" t="s">
        <v>15061</v>
      </c>
      <c r="D531" t="str">
        <f t="shared" si="56"/>
        <v>LaundryBaskets</v>
      </c>
      <c r="E531" t="s">
        <v>11689</v>
      </c>
      <c r="F531" t="str">
        <f>SUBSTITUTE(E531," and "," and ")</f>
        <v>Home and Kitchen</v>
      </c>
      <c r="G531" t="s">
        <v>12435</v>
      </c>
      <c r="H531" t="s">
        <v>10590</v>
      </c>
      <c r="I531" t="s">
        <v>10591</v>
      </c>
      <c r="K531">
        <v>351</v>
      </c>
      <c r="L531">
        <v>999</v>
      </c>
      <c r="M531" s="12" t="str">
        <f t="shared" si="57"/>
        <v>&gt;500</v>
      </c>
      <c r="N531" s="2">
        <f t="shared" si="58"/>
        <v>5374620</v>
      </c>
      <c r="O531" s="1">
        <v>0.65</v>
      </c>
      <c r="P531" s="9">
        <f t="shared" si="59"/>
        <v>1</v>
      </c>
      <c r="Q531">
        <v>4</v>
      </c>
      <c r="R531" s="12">
        <f t="shared" si="60"/>
        <v>4</v>
      </c>
      <c r="S531" s="4">
        <v>5380</v>
      </c>
      <c r="T531" s="12" t="str">
        <f t="shared" si="61"/>
        <v>Above</v>
      </c>
      <c r="U531" s="4">
        <f t="shared" si="62"/>
        <v>21520</v>
      </c>
      <c r="V531" t="s">
        <v>7007</v>
      </c>
      <c r="W531" t="s">
        <v>7008</v>
      </c>
      <c r="X531" t="s">
        <v>7009</v>
      </c>
      <c r="Y531" t="s">
        <v>7010</v>
      </c>
      <c r="Z531" t="s">
        <v>7011</v>
      </c>
      <c r="AA531" t="s">
        <v>7012</v>
      </c>
      <c r="AB531" t="s">
        <v>7013</v>
      </c>
      <c r="AC531" t="s">
        <v>12436</v>
      </c>
    </row>
    <row r="532" spans="1:29">
      <c r="A532" t="s">
        <v>7495</v>
      </c>
      <c r="B532" t="s">
        <v>12548</v>
      </c>
      <c r="C532" t="s">
        <v>15061</v>
      </c>
      <c r="D532" t="str">
        <f t="shared" si="56"/>
        <v>LaundryBaskets</v>
      </c>
      <c r="E532" t="s">
        <v>11689</v>
      </c>
      <c r="F532" t="str">
        <f>SUBSTITUTE(E532," and "," and ")</f>
        <v>Home and Kitchen</v>
      </c>
      <c r="G532" t="s">
        <v>12435</v>
      </c>
      <c r="H532" t="s">
        <v>10590</v>
      </c>
      <c r="I532" t="s">
        <v>10591</v>
      </c>
      <c r="K532">
        <v>177</v>
      </c>
      <c r="L532">
        <v>199</v>
      </c>
      <c r="M532" s="12" t="str">
        <f t="shared" si="57"/>
        <v>&lt;200</v>
      </c>
      <c r="N532" s="2">
        <f t="shared" si="58"/>
        <v>733912</v>
      </c>
      <c r="O532" s="1">
        <v>0.11</v>
      </c>
      <c r="P532" s="9">
        <f t="shared" si="59"/>
        <v>0</v>
      </c>
      <c r="Q532">
        <v>4.0999999999999996</v>
      </c>
      <c r="R532" s="12">
        <f t="shared" si="60"/>
        <v>4</v>
      </c>
      <c r="S532" s="4">
        <v>3688</v>
      </c>
      <c r="T532" s="12" t="str">
        <f t="shared" si="61"/>
        <v>Above</v>
      </c>
      <c r="U532" s="4">
        <f t="shared" si="62"/>
        <v>14752</v>
      </c>
      <c r="V532" t="s">
        <v>12549</v>
      </c>
      <c r="W532" t="s">
        <v>7496</v>
      </c>
      <c r="X532" t="s">
        <v>7497</v>
      </c>
      <c r="Y532" t="s">
        <v>7498</v>
      </c>
      <c r="Z532" t="s">
        <v>7499</v>
      </c>
      <c r="AA532" t="s">
        <v>12550</v>
      </c>
      <c r="AB532" t="s">
        <v>7500</v>
      </c>
      <c r="AC532" t="s">
        <v>12551</v>
      </c>
    </row>
    <row r="533" spans="1:29">
      <c r="A533" t="s">
        <v>8084</v>
      </c>
      <c r="B533" t="s">
        <v>12671</v>
      </c>
      <c r="C533" t="s">
        <v>15061</v>
      </c>
      <c r="D533" t="str">
        <f t="shared" si="56"/>
        <v>LaundryBaskets</v>
      </c>
      <c r="E533" t="s">
        <v>11689</v>
      </c>
      <c r="F533" t="str">
        <f>SUBSTITUTE(E533," and "," and ")</f>
        <v>Home and Kitchen</v>
      </c>
      <c r="G533" t="s">
        <v>12435</v>
      </c>
      <c r="H533" t="s">
        <v>10590</v>
      </c>
      <c r="I533" t="s">
        <v>10591</v>
      </c>
      <c r="K533">
        <v>199</v>
      </c>
      <c r="L533">
        <v>499</v>
      </c>
      <c r="M533" s="12" t="str">
        <f t="shared" si="57"/>
        <v>200–500</v>
      </c>
      <c r="N533" s="2">
        <f t="shared" si="58"/>
        <v>996004</v>
      </c>
      <c r="O533" s="1">
        <v>0.6</v>
      </c>
      <c r="P533" s="9">
        <f t="shared" si="59"/>
        <v>1</v>
      </c>
      <c r="Q533">
        <v>4.0999999999999996</v>
      </c>
      <c r="R533" s="12">
        <f t="shared" si="60"/>
        <v>4</v>
      </c>
      <c r="S533" s="4">
        <v>1996</v>
      </c>
      <c r="T533" s="12" t="str">
        <f t="shared" si="61"/>
        <v>Above</v>
      </c>
      <c r="U533" s="4">
        <f t="shared" si="62"/>
        <v>7984</v>
      </c>
      <c r="V533" t="s">
        <v>12672</v>
      </c>
      <c r="W533" t="s">
        <v>8085</v>
      </c>
      <c r="X533" t="s">
        <v>8086</v>
      </c>
      <c r="Y533" t="s">
        <v>8087</v>
      </c>
      <c r="Z533" t="s">
        <v>8088</v>
      </c>
      <c r="AA533" t="s">
        <v>8089</v>
      </c>
      <c r="AB533" t="s">
        <v>8090</v>
      </c>
      <c r="AC533" t="s">
        <v>12673</v>
      </c>
    </row>
    <row r="534" spans="1:29">
      <c r="A534" t="s">
        <v>8580</v>
      </c>
      <c r="B534" t="s">
        <v>12777</v>
      </c>
      <c r="C534" t="s">
        <v>15061</v>
      </c>
      <c r="D534" t="str">
        <f t="shared" si="56"/>
        <v>LaundryBaskets</v>
      </c>
      <c r="E534" t="s">
        <v>11689</v>
      </c>
      <c r="F534" t="str">
        <f>SUBSTITUTE(E534," and "," and ")</f>
        <v>Home and Kitchen</v>
      </c>
      <c r="G534" t="s">
        <v>12435</v>
      </c>
      <c r="H534" t="s">
        <v>10590</v>
      </c>
      <c r="I534" t="s">
        <v>10591</v>
      </c>
      <c r="K534">
        <v>351</v>
      </c>
      <c r="L534" s="2">
        <v>1099</v>
      </c>
      <c r="M534" s="12" t="str">
        <f t="shared" si="57"/>
        <v>&gt;500</v>
      </c>
      <c r="N534" s="2">
        <f t="shared" si="58"/>
        <v>1615530</v>
      </c>
      <c r="O534" s="1">
        <v>0.68</v>
      </c>
      <c r="P534" s="9">
        <f t="shared" si="59"/>
        <v>1</v>
      </c>
      <c r="Q534">
        <v>3.7</v>
      </c>
      <c r="R534" s="12">
        <f t="shared" si="60"/>
        <v>4</v>
      </c>
      <c r="S534" s="4">
        <v>1470</v>
      </c>
      <c r="T534" s="12" t="str">
        <f t="shared" si="61"/>
        <v>Above</v>
      </c>
      <c r="U534" s="4">
        <f t="shared" si="62"/>
        <v>5880</v>
      </c>
      <c r="V534" t="s">
        <v>12778</v>
      </c>
      <c r="W534" t="s">
        <v>8581</v>
      </c>
      <c r="X534" t="s">
        <v>8582</v>
      </c>
      <c r="Y534" t="s">
        <v>8583</v>
      </c>
      <c r="Z534" t="s">
        <v>8584</v>
      </c>
      <c r="AA534" t="s">
        <v>8585</v>
      </c>
      <c r="AB534" t="s">
        <v>8586</v>
      </c>
      <c r="AC534" t="s">
        <v>12779</v>
      </c>
    </row>
    <row r="535" spans="1:29">
      <c r="A535" t="s">
        <v>10140</v>
      </c>
      <c r="B535" t="s">
        <v>13109</v>
      </c>
      <c r="C535" t="s">
        <v>15061</v>
      </c>
      <c r="D535" t="str">
        <f t="shared" si="56"/>
        <v>LaundryBaskets</v>
      </c>
      <c r="E535" t="s">
        <v>11689</v>
      </c>
      <c r="F535" t="str">
        <f>SUBSTITUTE(E535," and "," and ")</f>
        <v>Home and Kitchen</v>
      </c>
      <c r="G535" t="s">
        <v>12435</v>
      </c>
      <c r="H535" t="s">
        <v>10590</v>
      </c>
      <c r="I535" t="s">
        <v>10591</v>
      </c>
      <c r="K535">
        <v>219</v>
      </c>
      <c r="L535">
        <v>249</v>
      </c>
      <c r="M535" s="12" t="str">
        <f t="shared" si="57"/>
        <v>200–500</v>
      </c>
      <c r="N535" s="2">
        <f t="shared" si="58"/>
        <v>275892</v>
      </c>
      <c r="O535" s="1">
        <v>0.12</v>
      </c>
      <c r="P535" s="9">
        <f t="shared" si="59"/>
        <v>0</v>
      </c>
      <c r="Q535">
        <v>4</v>
      </c>
      <c r="R535" s="12">
        <f t="shared" si="60"/>
        <v>4</v>
      </c>
      <c r="S535" s="4">
        <v>1108</v>
      </c>
      <c r="T535" s="12" t="str">
        <f t="shared" si="61"/>
        <v>Above</v>
      </c>
      <c r="U535" s="4">
        <f t="shared" si="62"/>
        <v>4432</v>
      </c>
      <c r="V535" t="s">
        <v>13110</v>
      </c>
      <c r="W535" t="s">
        <v>10141</v>
      </c>
      <c r="X535" t="s">
        <v>10142</v>
      </c>
      <c r="Y535" t="s">
        <v>10143</v>
      </c>
      <c r="Z535" t="s">
        <v>10144</v>
      </c>
      <c r="AA535" t="s">
        <v>10145</v>
      </c>
      <c r="AB535" t="s">
        <v>10146</v>
      </c>
      <c r="AC535" t="s">
        <v>13111</v>
      </c>
    </row>
    <row r="536" spans="1:29">
      <c r="A536" t="s">
        <v>7338</v>
      </c>
      <c r="B536" t="s">
        <v>12515</v>
      </c>
      <c r="C536" t="s">
        <v>15061</v>
      </c>
      <c r="D536" t="str">
        <f t="shared" si="56"/>
        <v>LaundryBaskets</v>
      </c>
      <c r="E536" t="s">
        <v>11689</v>
      </c>
      <c r="F536" t="str">
        <f>SUBSTITUTE(E536," and "," and ")</f>
        <v>Home and Kitchen</v>
      </c>
      <c r="G536" t="s">
        <v>12435</v>
      </c>
      <c r="H536" t="s">
        <v>10590</v>
      </c>
      <c r="I536" t="s">
        <v>10591</v>
      </c>
      <c r="K536">
        <v>355</v>
      </c>
      <c r="L536">
        <v>899</v>
      </c>
      <c r="M536" s="12" t="str">
        <f t="shared" si="57"/>
        <v>&gt;500</v>
      </c>
      <c r="N536" s="2">
        <f t="shared" si="58"/>
        <v>944849</v>
      </c>
      <c r="O536" s="1">
        <v>0.61</v>
      </c>
      <c r="P536" s="9">
        <f t="shared" si="59"/>
        <v>1</v>
      </c>
      <c r="Q536">
        <v>4.0999999999999996</v>
      </c>
      <c r="R536" s="12">
        <f t="shared" si="60"/>
        <v>4</v>
      </c>
      <c r="S536" s="4">
        <v>1051</v>
      </c>
      <c r="T536" s="12" t="str">
        <f t="shared" si="61"/>
        <v>Above</v>
      </c>
      <c r="U536" s="4">
        <f t="shared" si="62"/>
        <v>4204</v>
      </c>
      <c r="V536" t="s">
        <v>7339</v>
      </c>
      <c r="W536" t="s">
        <v>7340</v>
      </c>
      <c r="X536" t="s">
        <v>7341</v>
      </c>
      <c r="Y536" t="s">
        <v>7342</v>
      </c>
      <c r="Z536" t="s">
        <v>7343</v>
      </c>
      <c r="AA536" t="s">
        <v>12516</v>
      </c>
      <c r="AB536" t="s">
        <v>7344</v>
      </c>
      <c r="AC536" t="s">
        <v>12517</v>
      </c>
    </row>
    <row r="537" spans="1:29">
      <c r="A537" t="s">
        <v>9043</v>
      </c>
      <c r="B537" t="s">
        <v>12886</v>
      </c>
      <c r="C537" t="s">
        <v>15061</v>
      </c>
      <c r="D537" t="str">
        <f t="shared" si="56"/>
        <v>LaundryBaskets</v>
      </c>
      <c r="E537" t="s">
        <v>11689</v>
      </c>
      <c r="F537" t="str">
        <f>SUBSTITUTE(E537," and "," and ")</f>
        <v>Home and Kitchen</v>
      </c>
      <c r="G537" t="s">
        <v>12435</v>
      </c>
      <c r="H537" t="s">
        <v>10590</v>
      </c>
      <c r="I537" t="s">
        <v>10591</v>
      </c>
      <c r="K537">
        <v>395</v>
      </c>
      <c r="L537">
        <v>499</v>
      </c>
      <c r="M537" s="12" t="str">
        <f t="shared" si="57"/>
        <v>200–500</v>
      </c>
      <c r="N537" s="2">
        <f t="shared" si="58"/>
        <v>164670</v>
      </c>
      <c r="O537" s="1">
        <v>0.21</v>
      </c>
      <c r="P537" s="9">
        <f t="shared" si="59"/>
        <v>0</v>
      </c>
      <c r="Q537">
        <v>4</v>
      </c>
      <c r="R537" s="12">
        <f t="shared" si="60"/>
        <v>4</v>
      </c>
      <c r="S537" s="4">
        <v>330</v>
      </c>
      <c r="T537" s="12" t="str">
        <f t="shared" si="61"/>
        <v>Below</v>
      </c>
      <c r="U537" s="4">
        <f t="shared" si="62"/>
        <v>1320</v>
      </c>
      <c r="V537" t="s">
        <v>12887</v>
      </c>
      <c r="W537" t="s">
        <v>9044</v>
      </c>
      <c r="X537" t="s">
        <v>9045</v>
      </c>
      <c r="Y537" t="s">
        <v>9046</v>
      </c>
      <c r="Z537" t="s">
        <v>9047</v>
      </c>
      <c r="AA537" t="s">
        <v>9048</v>
      </c>
      <c r="AB537" t="s">
        <v>9049</v>
      </c>
      <c r="AC537" t="s">
        <v>12888</v>
      </c>
    </row>
    <row r="538" spans="1:29">
      <c r="A538" t="s">
        <v>8762</v>
      </c>
      <c r="B538" t="s">
        <v>12826</v>
      </c>
      <c r="C538" t="s">
        <v>15061</v>
      </c>
      <c r="D538" t="str">
        <f t="shared" si="56"/>
        <v>LaundryBaskets</v>
      </c>
      <c r="E538" t="s">
        <v>11689</v>
      </c>
      <c r="F538" t="str">
        <f>SUBSTITUTE(E538," and "," and ")</f>
        <v>Home and Kitchen</v>
      </c>
      <c r="G538" t="s">
        <v>12435</v>
      </c>
      <c r="H538" t="s">
        <v>10590</v>
      </c>
      <c r="I538" t="s">
        <v>10591</v>
      </c>
      <c r="K538">
        <v>351</v>
      </c>
      <c r="L538">
        <v>899</v>
      </c>
      <c r="M538" s="12" t="str">
        <f t="shared" si="57"/>
        <v>&gt;500</v>
      </c>
      <c r="N538" s="2">
        <f t="shared" si="58"/>
        <v>266104</v>
      </c>
      <c r="O538" s="1">
        <v>0.61</v>
      </c>
      <c r="P538" s="9">
        <f t="shared" si="59"/>
        <v>1</v>
      </c>
      <c r="Q538">
        <v>3.9</v>
      </c>
      <c r="R538" s="12">
        <f t="shared" si="60"/>
        <v>4</v>
      </c>
      <c r="S538" s="4">
        <v>296</v>
      </c>
      <c r="T538" s="12" t="str">
        <f t="shared" si="61"/>
        <v>Below</v>
      </c>
      <c r="U538" s="4">
        <f t="shared" si="62"/>
        <v>1184</v>
      </c>
      <c r="V538" t="s">
        <v>12827</v>
      </c>
      <c r="W538" t="s">
        <v>8763</v>
      </c>
      <c r="X538" t="s">
        <v>8764</v>
      </c>
      <c r="Y538" t="s">
        <v>8765</v>
      </c>
      <c r="Z538" t="s">
        <v>8766</v>
      </c>
      <c r="AA538" t="s">
        <v>12828</v>
      </c>
      <c r="AB538" t="s">
        <v>8767</v>
      </c>
      <c r="AC538" t="s">
        <v>12829</v>
      </c>
    </row>
    <row r="539" spans="1:29">
      <c r="A539" t="s">
        <v>9989</v>
      </c>
      <c r="B539" t="s">
        <v>9990</v>
      </c>
      <c r="C539" t="s">
        <v>15061</v>
      </c>
      <c r="D539" t="str">
        <f t="shared" si="56"/>
        <v>LaundryBaskets</v>
      </c>
      <c r="E539" t="s">
        <v>11689</v>
      </c>
      <c r="F539" t="str">
        <f>SUBSTITUTE(E539," and "," and ")</f>
        <v>Home and Kitchen</v>
      </c>
      <c r="G539" t="s">
        <v>12435</v>
      </c>
      <c r="H539" t="s">
        <v>10590</v>
      </c>
      <c r="I539" t="s">
        <v>10591</v>
      </c>
      <c r="K539">
        <v>390</v>
      </c>
      <c r="L539">
        <v>799</v>
      </c>
      <c r="M539" s="12" t="str">
        <f t="shared" si="57"/>
        <v>&gt;500</v>
      </c>
      <c r="N539" s="2">
        <f t="shared" si="58"/>
        <v>229313</v>
      </c>
      <c r="O539" s="1">
        <v>0.51</v>
      </c>
      <c r="P539" s="9">
        <f t="shared" si="59"/>
        <v>1</v>
      </c>
      <c r="Q539">
        <v>3.8</v>
      </c>
      <c r="R539" s="12">
        <f t="shared" si="60"/>
        <v>4</v>
      </c>
      <c r="S539" s="4">
        <v>287</v>
      </c>
      <c r="T539" s="12" t="str">
        <f t="shared" si="61"/>
        <v>Below</v>
      </c>
      <c r="U539" s="4">
        <f t="shared" si="62"/>
        <v>1148</v>
      </c>
      <c r="V539" t="s">
        <v>9991</v>
      </c>
      <c r="W539" t="s">
        <v>9992</v>
      </c>
      <c r="X539" t="s">
        <v>9993</v>
      </c>
      <c r="Y539" t="s">
        <v>9994</v>
      </c>
      <c r="Z539" t="s">
        <v>9995</v>
      </c>
      <c r="AA539" t="s">
        <v>9996</v>
      </c>
      <c r="AB539" t="s">
        <v>9997</v>
      </c>
      <c r="AC539" t="s">
        <v>13079</v>
      </c>
    </row>
    <row r="540" spans="1:29">
      <c r="A540" t="s">
        <v>6830</v>
      </c>
      <c r="B540" t="s">
        <v>6831</v>
      </c>
      <c r="C540" t="s">
        <v>15002</v>
      </c>
      <c r="D540" t="str">
        <f t="shared" si="56"/>
        <v>LintShavers</v>
      </c>
      <c r="E540" t="s">
        <v>11689</v>
      </c>
      <c r="F540" t="str">
        <f>SUBSTITUTE(E540," and "," and ")</f>
        <v>Home and Kitchen</v>
      </c>
      <c r="G540" t="s">
        <v>12374</v>
      </c>
      <c r="H540" t="s">
        <v>12383</v>
      </c>
      <c r="I540" t="s">
        <v>12384</v>
      </c>
      <c r="J540" t="s">
        <v>10577</v>
      </c>
      <c r="K540">
        <v>499</v>
      </c>
      <c r="L540">
        <v>999</v>
      </c>
      <c r="M540" s="12" t="str">
        <f t="shared" si="57"/>
        <v>&gt;500</v>
      </c>
      <c r="N540" s="2">
        <f t="shared" si="58"/>
        <v>4854141</v>
      </c>
      <c r="O540" s="1">
        <v>0.5</v>
      </c>
      <c r="P540" s="9">
        <f t="shared" si="59"/>
        <v>1</v>
      </c>
      <c r="Q540">
        <v>4.0999999999999996</v>
      </c>
      <c r="R540" s="12">
        <f t="shared" si="60"/>
        <v>4</v>
      </c>
      <c r="S540" s="4">
        <v>4859</v>
      </c>
      <c r="T540" s="12" t="str">
        <f t="shared" si="61"/>
        <v>Above</v>
      </c>
      <c r="U540" s="4">
        <f t="shared" si="62"/>
        <v>19436</v>
      </c>
      <c r="V540" t="s">
        <v>6832</v>
      </c>
      <c r="W540" t="s">
        <v>6833</v>
      </c>
      <c r="X540" t="s">
        <v>6834</v>
      </c>
      <c r="Y540" t="s">
        <v>6835</v>
      </c>
      <c r="Z540" t="s">
        <v>6836</v>
      </c>
      <c r="AA540" t="s">
        <v>6837</v>
      </c>
      <c r="AB540" t="s">
        <v>6838</v>
      </c>
      <c r="AC540" t="s">
        <v>12399</v>
      </c>
    </row>
    <row r="541" spans="1:29">
      <c r="A541" t="s">
        <v>6752</v>
      </c>
      <c r="B541" t="s">
        <v>6753</v>
      </c>
      <c r="C541" t="s">
        <v>15002</v>
      </c>
      <c r="D541" t="str">
        <f t="shared" si="56"/>
        <v>LintShavers</v>
      </c>
      <c r="E541" t="s">
        <v>11689</v>
      </c>
      <c r="F541" t="str">
        <f>SUBSTITUTE(E541," and "," and ")</f>
        <v>Home and Kitchen</v>
      </c>
      <c r="G541" t="s">
        <v>12374</v>
      </c>
      <c r="H541" t="s">
        <v>12383</v>
      </c>
      <c r="I541" t="s">
        <v>12384</v>
      </c>
      <c r="J541" t="s">
        <v>10577</v>
      </c>
      <c r="K541">
        <v>455</v>
      </c>
      <c r="L541">
        <v>999</v>
      </c>
      <c r="M541" s="12" t="str">
        <f t="shared" si="57"/>
        <v>&gt;500</v>
      </c>
      <c r="N541" s="2">
        <f t="shared" si="58"/>
        <v>3574422</v>
      </c>
      <c r="O541" s="1">
        <v>0.54</v>
      </c>
      <c r="P541" s="9">
        <f t="shared" si="59"/>
        <v>1</v>
      </c>
      <c r="Q541">
        <v>4.0999999999999996</v>
      </c>
      <c r="R541" s="12">
        <f t="shared" si="60"/>
        <v>4</v>
      </c>
      <c r="S541" s="4">
        <v>3578</v>
      </c>
      <c r="T541" s="12" t="str">
        <f t="shared" si="61"/>
        <v>Above</v>
      </c>
      <c r="U541" s="4">
        <f t="shared" si="62"/>
        <v>14312</v>
      </c>
      <c r="V541" t="s">
        <v>12385</v>
      </c>
      <c r="W541" t="s">
        <v>6754</v>
      </c>
      <c r="X541" t="s">
        <v>6755</v>
      </c>
      <c r="Y541" t="s">
        <v>6756</v>
      </c>
      <c r="Z541" t="s">
        <v>6757</v>
      </c>
      <c r="AA541" t="s">
        <v>6758</v>
      </c>
      <c r="AB541" t="s">
        <v>6759</v>
      </c>
      <c r="AC541" t="s">
        <v>12386</v>
      </c>
    </row>
    <row r="542" spans="1:29">
      <c r="A542" t="s">
        <v>7054</v>
      </c>
      <c r="B542" t="s">
        <v>7055</v>
      </c>
      <c r="C542" t="s">
        <v>15002</v>
      </c>
      <c r="D542" t="str">
        <f t="shared" si="56"/>
        <v>LintShavers</v>
      </c>
      <c r="E542" t="s">
        <v>11689</v>
      </c>
      <c r="F542" t="str">
        <f>SUBSTITUTE(E542," and "," and ")</f>
        <v>Home and Kitchen</v>
      </c>
      <c r="G542" t="s">
        <v>12374</v>
      </c>
      <c r="H542" t="s">
        <v>12383</v>
      </c>
      <c r="I542" t="s">
        <v>12384</v>
      </c>
      <c r="J542" t="s">
        <v>10577</v>
      </c>
      <c r="K542" s="2">
        <v>1490</v>
      </c>
      <c r="L542" s="2">
        <v>1695</v>
      </c>
      <c r="M542" s="12" t="str">
        <f t="shared" si="57"/>
        <v>&gt;500</v>
      </c>
      <c r="N542" s="2">
        <f t="shared" si="58"/>
        <v>6005385</v>
      </c>
      <c r="O542" s="1">
        <v>0.12</v>
      </c>
      <c r="P542" s="9">
        <f t="shared" si="59"/>
        <v>0</v>
      </c>
      <c r="Q542">
        <v>4.4000000000000004</v>
      </c>
      <c r="R542" s="12">
        <f t="shared" si="60"/>
        <v>4</v>
      </c>
      <c r="S542" s="4">
        <v>3543</v>
      </c>
      <c r="T542" s="12" t="str">
        <f t="shared" si="61"/>
        <v>Above</v>
      </c>
      <c r="U542" s="4">
        <f t="shared" si="62"/>
        <v>14172</v>
      </c>
      <c r="V542" t="s">
        <v>7056</v>
      </c>
      <c r="W542" t="s">
        <v>7057</v>
      </c>
      <c r="X542" t="s">
        <v>7058</v>
      </c>
      <c r="Y542" t="s">
        <v>7059</v>
      </c>
      <c r="Z542" t="s">
        <v>7060</v>
      </c>
      <c r="AA542" t="s">
        <v>7061</v>
      </c>
      <c r="AB542" t="s">
        <v>7062</v>
      </c>
      <c r="AC542" t="s">
        <v>12447</v>
      </c>
    </row>
    <row r="543" spans="1:29">
      <c r="A543" t="s">
        <v>8226</v>
      </c>
      <c r="B543" t="s">
        <v>8227</v>
      </c>
      <c r="C543" t="s">
        <v>15002</v>
      </c>
      <c r="D543" t="str">
        <f t="shared" si="56"/>
        <v>LintShavers</v>
      </c>
      <c r="E543" t="s">
        <v>11689</v>
      </c>
      <c r="F543" t="str">
        <f>SUBSTITUTE(E543," and "," and ")</f>
        <v>Home and Kitchen</v>
      </c>
      <c r="G543" t="s">
        <v>12374</v>
      </c>
      <c r="H543" t="s">
        <v>12383</v>
      </c>
      <c r="I543" t="s">
        <v>12384</v>
      </c>
      <c r="J543" t="s">
        <v>10577</v>
      </c>
      <c r="K543">
        <v>799</v>
      </c>
      <c r="L543" s="2">
        <v>1230</v>
      </c>
      <c r="M543" s="12" t="str">
        <f t="shared" si="57"/>
        <v>&gt;500</v>
      </c>
      <c r="N543" s="2">
        <f t="shared" si="58"/>
        <v>2629740</v>
      </c>
      <c r="O543" s="1">
        <v>0.35</v>
      </c>
      <c r="P543" s="9">
        <f t="shared" si="59"/>
        <v>0</v>
      </c>
      <c r="Q543">
        <v>4.0999999999999996</v>
      </c>
      <c r="R543" s="12">
        <f t="shared" si="60"/>
        <v>4</v>
      </c>
      <c r="S543" s="4">
        <v>2138</v>
      </c>
      <c r="T543" s="12" t="str">
        <f t="shared" si="61"/>
        <v>Above</v>
      </c>
      <c r="U543" s="4">
        <f t="shared" si="62"/>
        <v>8552</v>
      </c>
      <c r="V543" t="s">
        <v>12701</v>
      </c>
      <c r="W543" t="s">
        <v>8228</v>
      </c>
      <c r="X543" t="s">
        <v>8229</v>
      </c>
      <c r="Y543" t="s">
        <v>8230</v>
      </c>
      <c r="Z543" t="s">
        <v>12702</v>
      </c>
      <c r="AA543" t="s">
        <v>12703</v>
      </c>
      <c r="AB543" t="s">
        <v>8231</v>
      </c>
      <c r="AC543" t="s">
        <v>12704</v>
      </c>
    </row>
    <row r="544" spans="1:29">
      <c r="A544" t="s">
        <v>7805</v>
      </c>
      <c r="B544" t="s">
        <v>7806</v>
      </c>
      <c r="C544" t="s">
        <v>15002</v>
      </c>
      <c r="D544" t="str">
        <f t="shared" si="56"/>
        <v>LintShavers</v>
      </c>
      <c r="E544" t="s">
        <v>11689</v>
      </c>
      <c r="F544" t="str">
        <f>SUBSTITUTE(E544," and "," and ")</f>
        <v>Home and Kitchen</v>
      </c>
      <c r="G544" t="s">
        <v>12374</v>
      </c>
      <c r="H544" t="s">
        <v>12383</v>
      </c>
      <c r="I544" t="s">
        <v>12384</v>
      </c>
      <c r="J544" t="s">
        <v>10577</v>
      </c>
      <c r="K544">
        <v>245</v>
      </c>
      <c r="L544">
        <v>299</v>
      </c>
      <c r="M544" s="12" t="str">
        <f t="shared" si="57"/>
        <v>200–500</v>
      </c>
      <c r="N544" s="2">
        <f t="shared" si="58"/>
        <v>496340</v>
      </c>
      <c r="O544" s="1">
        <v>0.18</v>
      </c>
      <c r="P544" s="9">
        <f t="shared" si="59"/>
        <v>0</v>
      </c>
      <c r="Q544">
        <v>4.0999999999999996</v>
      </c>
      <c r="R544" s="12">
        <f t="shared" si="60"/>
        <v>4</v>
      </c>
      <c r="S544" s="4">
        <v>1660</v>
      </c>
      <c r="T544" s="12" t="str">
        <f t="shared" si="61"/>
        <v>Above</v>
      </c>
      <c r="U544" s="4">
        <f t="shared" si="62"/>
        <v>6640</v>
      </c>
      <c r="V544" t="s">
        <v>7807</v>
      </c>
      <c r="W544" t="s">
        <v>7808</v>
      </c>
      <c r="X544" t="s">
        <v>7809</v>
      </c>
      <c r="Y544" t="s">
        <v>7810</v>
      </c>
      <c r="Z544" t="s">
        <v>7811</v>
      </c>
      <c r="AA544" t="s">
        <v>7812</v>
      </c>
      <c r="AB544" t="s">
        <v>7813</v>
      </c>
      <c r="AC544" t="s">
        <v>12610</v>
      </c>
    </row>
    <row r="545" spans="1:29">
      <c r="A545" t="s">
        <v>9794</v>
      </c>
      <c r="B545" t="s">
        <v>13034</v>
      </c>
      <c r="C545" t="s">
        <v>15002</v>
      </c>
      <c r="D545" t="str">
        <f t="shared" si="56"/>
        <v>LintShavers</v>
      </c>
      <c r="E545" t="s">
        <v>11689</v>
      </c>
      <c r="F545" t="str">
        <f>SUBSTITUTE(E545," and "," and ")</f>
        <v>Home and Kitchen</v>
      </c>
      <c r="G545" t="s">
        <v>12374</v>
      </c>
      <c r="H545" t="s">
        <v>12383</v>
      </c>
      <c r="I545" t="s">
        <v>12384</v>
      </c>
      <c r="J545" t="s">
        <v>10577</v>
      </c>
      <c r="K545">
        <v>279</v>
      </c>
      <c r="L545">
        <v>599</v>
      </c>
      <c r="M545" s="12" t="str">
        <f t="shared" si="57"/>
        <v>&gt;500</v>
      </c>
      <c r="N545" s="2">
        <f t="shared" si="58"/>
        <v>818833</v>
      </c>
      <c r="O545" s="1">
        <v>0.53</v>
      </c>
      <c r="P545" s="9">
        <f t="shared" si="59"/>
        <v>1</v>
      </c>
      <c r="Q545">
        <v>3.5</v>
      </c>
      <c r="R545" s="12">
        <f t="shared" si="60"/>
        <v>4</v>
      </c>
      <c r="S545" s="4">
        <v>1367</v>
      </c>
      <c r="T545" s="12" t="str">
        <f t="shared" si="61"/>
        <v>Above</v>
      </c>
      <c r="U545" s="4">
        <f t="shared" si="62"/>
        <v>5468</v>
      </c>
      <c r="V545" t="s">
        <v>9795</v>
      </c>
      <c r="W545" t="s">
        <v>9796</v>
      </c>
      <c r="X545" t="s">
        <v>9797</v>
      </c>
      <c r="Y545" t="s">
        <v>9798</v>
      </c>
      <c r="Z545" t="s">
        <v>9799</v>
      </c>
      <c r="AA545" t="s">
        <v>9800</v>
      </c>
      <c r="AB545" t="s">
        <v>9801</v>
      </c>
      <c r="AC545" t="s">
        <v>13035</v>
      </c>
    </row>
    <row r="546" spans="1:29">
      <c r="A546" t="s">
        <v>9003</v>
      </c>
      <c r="B546" t="s">
        <v>9004</v>
      </c>
      <c r="C546" t="s">
        <v>15002</v>
      </c>
      <c r="D546" t="str">
        <f t="shared" si="56"/>
        <v>LintShavers</v>
      </c>
      <c r="E546" t="s">
        <v>11689</v>
      </c>
      <c r="F546" t="str">
        <f>SUBSTITUTE(E546," and "," and ")</f>
        <v>Home and Kitchen</v>
      </c>
      <c r="G546" t="s">
        <v>12374</v>
      </c>
      <c r="H546" t="s">
        <v>12383</v>
      </c>
      <c r="I546" t="s">
        <v>12384</v>
      </c>
      <c r="J546" t="s">
        <v>10577</v>
      </c>
      <c r="K546">
        <v>475</v>
      </c>
      <c r="L546">
        <v>999</v>
      </c>
      <c r="M546" s="12" t="str">
        <f t="shared" si="57"/>
        <v>&gt;500</v>
      </c>
      <c r="N546" s="2">
        <f t="shared" si="58"/>
        <v>1019979</v>
      </c>
      <c r="O546" s="1">
        <v>0.52</v>
      </c>
      <c r="P546" s="9">
        <f t="shared" si="59"/>
        <v>1</v>
      </c>
      <c r="Q546">
        <v>4.0999999999999996</v>
      </c>
      <c r="R546" s="12">
        <f t="shared" si="60"/>
        <v>4</v>
      </c>
      <c r="S546" s="4">
        <v>1021</v>
      </c>
      <c r="T546" s="12" t="str">
        <f t="shared" si="61"/>
        <v>Above</v>
      </c>
      <c r="U546" s="4">
        <f t="shared" si="62"/>
        <v>4084</v>
      </c>
      <c r="V546" t="s">
        <v>9005</v>
      </c>
      <c r="W546" t="s">
        <v>9006</v>
      </c>
      <c r="X546" t="s">
        <v>9007</v>
      </c>
      <c r="Y546" t="s">
        <v>9008</v>
      </c>
      <c r="Z546" t="s">
        <v>9009</v>
      </c>
      <c r="AA546" t="s">
        <v>9010</v>
      </c>
      <c r="AB546" t="s">
        <v>9011</v>
      </c>
      <c r="AC546" t="s">
        <v>12876</v>
      </c>
    </row>
    <row r="547" spans="1:29">
      <c r="A547" t="s">
        <v>8795</v>
      </c>
      <c r="B547" t="s">
        <v>8796</v>
      </c>
      <c r="C547" t="s">
        <v>15002</v>
      </c>
      <c r="D547" t="str">
        <f t="shared" si="56"/>
        <v>LintShavers</v>
      </c>
      <c r="E547" t="s">
        <v>11689</v>
      </c>
      <c r="F547" t="str">
        <f>SUBSTITUTE(E547," and "," and ")</f>
        <v>Home and Kitchen</v>
      </c>
      <c r="G547" t="s">
        <v>12374</v>
      </c>
      <c r="H547" t="s">
        <v>12383</v>
      </c>
      <c r="I547" t="s">
        <v>12384</v>
      </c>
      <c r="J547" t="s">
        <v>10577</v>
      </c>
      <c r="K547">
        <v>299</v>
      </c>
      <c r="L547">
        <v>499</v>
      </c>
      <c r="M547" s="12" t="str">
        <f t="shared" si="57"/>
        <v>200–500</v>
      </c>
      <c r="N547" s="2">
        <f t="shared" si="58"/>
        <v>506485</v>
      </c>
      <c r="O547" s="1">
        <v>0.4</v>
      </c>
      <c r="P547" s="9">
        <f t="shared" si="59"/>
        <v>0</v>
      </c>
      <c r="Q547">
        <v>3.9</v>
      </c>
      <c r="R547" s="12">
        <f t="shared" si="60"/>
        <v>4</v>
      </c>
      <c r="S547" s="4">
        <v>1015</v>
      </c>
      <c r="T547" s="12" t="str">
        <f t="shared" si="61"/>
        <v>Above</v>
      </c>
      <c r="U547" s="4">
        <f t="shared" si="62"/>
        <v>4060</v>
      </c>
      <c r="V547" t="s">
        <v>8797</v>
      </c>
      <c r="W547" t="s">
        <v>8798</v>
      </c>
      <c r="X547" t="s">
        <v>8799</v>
      </c>
      <c r="Y547" t="s">
        <v>8800</v>
      </c>
      <c r="Z547" t="s">
        <v>8801</v>
      </c>
      <c r="AA547" t="s">
        <v>8802</v>
      </c>
      <c r="AB547" t="s">
        <v>8803</v>
      </c>
      <c r="AC547" t="s">
        <v>12833</v>
      </c>
    </row>
    <row r="548" spans="1:29">
      <c r="A548" t="s">
        <v>7028</v>
      </c>
      <c r="B548" t="s">
        <v>7029</v>
      </c>
      <c r="C548" t="s">
        <v>15002</v>
      </c>
      <c r="D548" t="str">
        <f t="shared" si="56"/>
        <v>LintShavers</v>
      </c>
      <c r="E548" t="s">
        <v>11689</v>
      </c>
      <c r="F548" t="str">
        <f>SUBSTITUTE(E548," and "," and ")</f>
        <v>Home and Kitchen</v>
      </c>
      <c r="G548" t="s">
        <v>12374</v>
      </c>
      <c r="H548" t="s">
        <v>12383</v>
      </c>
      <c r="I548" t="s">
        <v>12384</v>
      </c>
      <c r="J548" t="s">
        <v>10577</v>
      </c>
      <c r="K548">
        <v>678</v>
      </c>
      <c r="L548" s="2">
        <v>1499</v>
      </c>
      <c r="M548" s="12" t="str">
        <f t="shared" si="57"/>
        <v>&gt;500</v>
      </c>
      <c r="N548" s="2">
        <f t="shared" si="58"/>
        <v>1349100</v>
      </c>
      <c r="O548" s="1">
        <v>0.55000000000000004</v>
      </c>
      <c r="P548" s="9">
        <f t="shared" si="59"/>
        <v>1</v>
      </c>
      <c r="Q548">
        <v>4.2</v>
      </c>
      <c r="R548" s="12">
        <f t="shared" si="60"/>
        <v>4</v>
      </c>
      <c r="S548" s="4">
        <v>900</v>
      </c>
      <c r="T548" s="12" t="str">
        <f t="shared" si="61"/>
        <v>Below</v>
      </c>
      <c r="U548" s="4">
        <f t="shared" si="62"/>
        <v>3600</v>
      </c>
      <c r="V548" t="s">
        <v>7030</v>
      </c>
      <c r="W548" t="s">
        <v>7031</v>
      </c>
      <c r="X548" t="s">
        <v>7032</v>
      </c>
      <c r="Y548" t="s">
        <v>7033</v>
      </c>
      <c r="Z548" t="s">
        <v>7034</v>
      </c>
      <c r="AA548" t="s">
        <v>7035</v>
      </c>
      <c r="AB548" t="s">
        <v>7036</v>
      </c>
      <c r="AC548" t="s">
        <v>12443</v>
      </c>
    </row>
    <row r="549" spans="1:29">
      <c r="A549" t="s">
        <v>7721</v>
      </c>
      <c r="B549" t="s">
        <v>7722</v>
      </c>
      <c r="C549" t="s">
        <v>15002</v>
      </c>
      <c r="D549" t="str">
        <f t="shared" si="56"/>
        <v>LintShavers</v>
      </c>
      <c r="E549" t="s">
        <v>11689</v>
      </c>
      <c r="F549" t="str">
        <f>SUBSTITUTE(E549," and "," and ")</f>
        <v>Home and Kitchen</v>
      </c>
      <c r="G549" t="s">
        <v>12374</v>
      </c>
      <c r="H549" t="s">
        <v>12383</v>
      </c>
      <c r="I549" t="s">
        <v>12384</v>
      </c>
      <c r="J549" t="s">
        <v>10577</v>
      </c>
      <c r="K549">
        <v>453</v>
      </c>
      <c r="L549">
        <v>999</v>
      </c>
      <c r="M549" s="12" t="str">
        <f t="shared" si="57"/>
        <v>&gt;500</v>
      </c>
      <c r="N549" s="2">
        <f t="shared" si="58"/>
        <v>609390</v>
      </c>
      <c r="O549" s="1">
        <v>0.55000000000000004</v>
      </c>
      <c r="P549" s="9">
        <f t="shared" si="59"/>
        <v>1</v>
      </c>
      <c r="Q549">
        <v>4.3</v>
      </c>
      <c r="R549" s="12">
        <f t="shared" si="60"/>
        <v>4</v>
      </c>
      <c r="S549" s="4">
        <v>610</v>
      </c>
      <c r="T549" s="12" t="str">
        <f t="shared" si="61"/>
        <v>Below</v>
      </c>
      <c r="U549" s="4">
        <f t="shared" si="62"/>
        <v>2440</v>
      </c>
      <c r="V549" t="s">
        <v>12595</v>
      </c>
      <c r="W549" t="s">
        <v>7723</v>
      </c>
      <c r="X549" t="s">
        <v>7724</v>
      </c>
      <c r="Y549" t="s">
        <v>7725</v>
      </c>
      <c r="Z549" t="s">
        <v>7726</v>
      </c>
      <c r="AA549" t="s">
        <v>7727</v>
      </c>
      <c r="AB549" t="s">
        <v>7728</v>
      </c>
      <c r="AC549" t="s">
        <v>12596</v>
      </c>
    </row>
    <row r="550" spans="1:29">
      <c r="A550" t="s">
        <v>7173</v>
      </c>
      <c r="B550" t="s">
        <v>7174</v>
      </c>
      <c r="C550" t="s">
        <v>15002</v>
      </c>
      <c r="D550" t="str">
        <f t="shared" si="56"/>
        <v>LintShavers</v>
      </c>
      <c r="E550" t="s">
        <v>11689</v>
      </c>
      <c r="F550" t="str">
        <f>SUBSTITUTE(E550," and "," and ")</f>
        <v>Home and Kitchen</v>
      </c>
      <c r="G550" t="s">
        <v>12374</v>
      </c>
      <c r="H550" t="s">
        <v>12383</v>
      </c>
      <c r="I550" t="s">
        <v>12384</v>
      </c>
      <c r="J550" t="s">
        <v>10577</v>
      </c>
      <c r="K550" s="2">
        <v>1099</v>
      </c>
      <c r="L550" s="2">
        <v>1999</v>
      </c>
      <c r="M550" s="12" t="str">
        <f t="shared" si="57"/>
        <v>&gt;500</v>
      </c>
      <c r="N550" s="2">
        <f t="shared" si="58"/>
        <v>1207396</v>
      </c>
      <c r="O550" s="1">
        <v>0.45</v>
      </c>
      <c r="P550" s="9">
        <f t="shared" si="59"/>
        <v>0</v>
      </c>
      <c r="Q550">
        <v>4</v>
      </c>
      <c r="R550" s="12">
        <f t="shared" si="60"/>
        <v>4</v>
      </c>
      <c r="S550" s="4">
        <v>604</v>
      </c>
      <c r="T550" s="12" t="str">
        <f t="shared" si="61"/>
        <v>Below</v>
      </c>
      <c r="U550" s="4">
        <f t="shared" si="62"/>
        <v>2416</v>
      </c>
      <c r="V550" t="s">
        <v>12479</v>
      </c>
      <c r="W550" t="s">
        <v>7175</v>
      </c>
      <c r="X550" t="s">
        <v>7176</v>
      </c>
      <c r="Y550" t="s">
        <v>7177</v>
      </c>
      <c r="Z550" t="s">
        <v>7178</v>
      </c>
      <c r="AA550" t="s">
        <v>7179</v>
      </c>
      <c r="AB550" t="s">
        <v>7180</v>
      </c>
      <c r="AC550" t="s">
        <v>12480</v>
      </c>
    </row>
    <row r="551" spans="1:29">
      <c r="A551" t="s">
        <v>9299</v>
      </c>
      <c r="B551" t="s">
        <v>9300</v>
      </c>
      <c r="C551" t="s">
        <v>15002</v>
      </c>
      <c r="D551" t="str">
        <f t="shared" si="56"/>
        <v>LintShavers</v>
      </c>
      <c r="E551" t="s">
        <v>11689</v>
      </c>
      <c r="F551" t="str">
        <f>SUBSTITUTE(E551," and "," and ")</f>
        <v>Home and Kitchen</v>
      </c>
      <c r="G551" t="s">
        <v>12374</v>
      </c>
      <c r="H551" t="s">
        <v>12383</v>
      </c>
      <c r="I551" t="s">
        <v>12384</v>
      </c>
      <c r="J551" t="s">
        <v>10577</v>
      </c>
      <c r="K551">
        <v>999</v>
      </c>
      <c r="L551" s="2">
        <v>1500</v>
      </c>
      <c r="M551" s="12" t="str">
        <f t="shared" si="57"/>
        <v>&gt;500</v>
      </c>
      <c r="N551" s="2">
        <f t="shared" si="58"/>
        <v>579000</v>
      </c>
      <c r="O551" s="1">
        <v>0.33</v>
      </c>
      <c r="P551" s="9">
        <f t="shared" si="59"/>
        <v>0</v>
      </c>
      <c r="Q551">
        <v>4.2</v>
      </c>
      <c r="R551" s="12">
        <f t="shared" si="60"/>
        <v>4</v>
      </c>
      <c r="S551" s="4">
        <v>386</v>
      </c>
      <c r="T551" s="12" t="str">
        <f t="shared" si="61"/>
        <v>Below</v>
      </c>
      <c r="U551" s="4">
        <f t="shared" si="62"/>
        <v>1544</v>
      </c>
      <c r="V551" t="s">
        <v>12940</v>
      </c>
      <c r="W551" t="s">
        <v>9301</v>
      </c>
      <c r="X551" t="s">
        <v>9302</v>
      </c>
      <c r="Y551" t="s">
        <v>9303</v>
      </c>
      <c r="Z551" t="s">
        <v>9304</v>
      </c>
      <c r="AA551" t="s">
        <v>9305</v>
      </c>
      <c r="AB551" t="s">
        <v>9306</v>
      </c>
      <c r="AC551" t="s">
        <v>12941</v>
      </c>
    </row>
    <row r="552" spans="1:29">
      <c r="A552" t="s">
        <v>8010</v>
      </c>
      <c r="B552" t="s">
        <v>12655</v>
      </c>
      <c r="C552" t="s">
        <v>15002</v>
      </c>
      <c r="D552" t="str">
        <f t="shared" si="56"/>
        <v>LintShavers</v>
      </c>
      <c r="E552" t="s">
        <v>11689</v>
      </c>
      <c r="F552" t="str">
        <f>SUBSTITUTE(E552," and "," and ")</f>
        <v>Home and Kitchen</v>
      </c>
      <c r="G552" t="s">
        <v>12374</v>
      </c>
      <c r="H552" t="s">
        <v>12383</v>
      </c>
      <c r="I552" t="s">
        <v>12384</v>
      </c>
      <c r="J552" t="s">
        <v>10577</v>
      </c>
      <c r="K552">
        <v>298</v>
      </c>
      <c r="L552">
        <v>499</v>
      </c>
      <c r="M552" s="12" t="str">
        <f t="shared" si="57"/>
        <v>200–500</v>
      </c>
      <c r="N552" s="2">
        <f t="shared" si="58"/>
        <v>144710</v>
      </c>
      <c r="O552" s="1">
        <v>0.4</v>
      </c>
      <c r="P552" s="9">
        <f t="shared" si="59"/>
        <v>0</v>
      </c>
      <c r="Q552">
        <v>4.4000000000000004</v>
      </c>
      <c r="R552" s="12">
        <f t="shared" si="60"/>
        <v>4</v>
      </c>
      <c r="S552" s="4">
        <v>290</v>
      </c>
      <c r="T552" s="12" t="str">
        <f t="shared" si="61"/>
        <v>Below</v>
      </c>
      <c r="U552" s="4">
        <f t="shared" si="62"/>
        <v>1160</v>
      </c>
      <c r="V552" t="s">
        <v>12656</v>
      </c>
      <c r="W552" t="s">
        <v>8011</v>
      </c>
      <c r="X552" t="s">
        <v>8012</v>
      </c>
      <c r="Y552" t="s">
        <v>8013</v>
      </c>
      <c r="Z552" t="s">
        <v>8014</v>
      </c>
      <c r="AA552" t="s">
        <v>8015</v>
      </c>
      <c r="AB552" t="s">
        <v>8016</v>
      </c>
      <c r="AC552" t="s">
        <v>12657</v>
      </c>
    </row>
    <row r="553" spans="1:29">
      <c r="A553" t="s">
        <v>6963</v>
      </c>
      <c r="B553" t="s">
        <v>6964</v>
      </c>
      <c r="C553" t="s">
        <v>15002</v>
      </c>
      <c r="D553" t="str">
        <f t="shared" si="56"/>
        <v>LintShavers</v>
      </c>
      <c r="E553" t="s">
        <v>11689</v>
      </c>
      <c r="F553" t="str">
        <f>SUBSTITUTE(E553," and "," and ")</f>
        <v>Home and Kitchen</v>
      </c>
      <c r="G553" t="s">
        <v>12374</v>
      </c>
      <c r="H553" t="s">
        <v>12383</v>
      </c>
      <c r="I553" t="s">
        <v>12384</v>
      </c>
      <c r="J553" t="s">
        <v>10577</v>
      </c>
      <c r="K553">
        <v>398</v>
      </c>
      <c r="L553" s="2">
        <v>1999</v>
      </c>
      <c r="M553" s="12" t="str">
        <f t="shared" si="57"/>
        <v>&gt;500</v>
      </c>
      <c r="N553" s="2">
        <f t="shared" si="58"/>
        <v>513743</v>
      </c>
      <c r="O553" s="1">
        <v>0.8</v>
      </c>
      <c r="P553" s="9">
        <f t="shared" si="59"/>
        <v>1</v>
      </c>
      <c r="Q553">
        <v>4.0999999999999996</v>
      </c>
      <c r="R553" s="12">
        <f t="shared" si="60"/>
        <v>4</v>
      </c>
      <c r="S553" s="4">
        <v>257</v>
      </c>
      <c r="T553" s="12" t="str">
        <f t="shared" si="61"/>
        <v>Below</v>
      </c>
      <c r="U553" s="4">
        <f t="shared" si="62"/>
        <v>1028</v>
      </c>
      <c r="V553" t="s">
        <v>6965</v>
      </c>
      <c r="W553" t="s">
        <v>6966</v>
      </c>
      <c r="X553" t="s">
        <v>6967</v>
      </c>
      <c r="Y553" t="s">
        <v>6968</v>
      </c>
      <c r="Z553" t="s">
        <v>6969</v>
      </c>
      <c r="AA553" t="s">
        <v>6970</v>
      </c>
      <c r="AB553" t="s">
        <v>6971</v>
      </c>
      <c r="AC553" t="s">
        <v>12427</v>
      </c>
    </row>
    <row r="554" spans="1:29">
      <c r="A554" t="s">
        <v>10023</v>
      </c>
      <c r="B554" t="s">
        <v>10024</v>
      </c>
      <c r="C554" t="s">
        <v>15002</v>
      </c>
      <c r="D554" t="str">
        <f t="shared" si="56"/>
        <v>LintShavers</v>
      </c>
      <c r="E554" t="s">
        <v>11689</v>
      </c>
      <c r="F554" t="str">
        <f>SUBSTITUTE(E554," and "," and ")</f>
        <v>Home and Kitchen</v>
      </c>
      <c r="G554" t="s">
        <v>12374</v>
      </c>
      <c r="H554" t="s">
        <v>12383</v>
      </c>
      <c r="I554" t="s">
        <v>12384</v>
      </c>
      <c r="J554" t="s">
        <v>10577</v>
      </c>
      <c r="K554">
        <v>445</v>
      </c>
      <c r="L554">
        <v>999</v>
      </c>
      <c r="M554" s="12" t="str">
        <f t="shared" si="57"/>
        <v>&gt;500</v>
      </c>
      <c r="N554" s="2">
        <f t="shared" si="58"/>
        <v>228771</v>
      </c>
      <c r="O554" s="1">
        <v>0.55000000000000004</v>
      </c>
      <c r="P554" s="9">
        <f t="shared" si="59"/>
        <v>1</v>
      </c>
      <c r="Q554">
        <v>4.3</v>
      </c>
      <c r="R554" s="12">
        <f t="shared" si="60"/>
        <v>4</v>
      </c>
      <c r="S554" s="4">
        <v>229</v>
      </c>
      <c r="T554" s="12" t="str">
        <f t="shared" si="61"/>
        <v>Below</v>
      </c>
      <c r="U554" s="4">
        <f t="shared" si="62"/>
        <v>916</v>
      </c>
      <c r="V554" t="s">
        <v>10025</v>
      </c>
      <c r="W554" t="s">
        <v>10026</v>
      </c>
      <c r="X554" t="s">
        <v>10027</v>
      </c>
      <c r="Y554" t="s">
        <v>10028</v>
      </c>
      <c r="Z554" t="s">
        <v>10029</v>
      </c>
      <c r="AA554" t="s">
        <v>10030</v>
      </c>
      <c r="AB554" t="s">
        <v>10031</v>
      </c>
      <c r="AC554" t="s">
        <v>13085</v>
      </c>
    </row>
    <row r="555" spans="1:29">
      <c r="A555" t="s">
        <v>7527</v>
      </c>
      <c r="B555" t="s">
        <v>7528</v>
      </c>
      <c r="C555" t="s">
        <v>15002</v>
      </c>
      <c r="D555" t="str">
        <f t="shared" si="56"/>
        <v>LintShavers</v>
      </c>
      <c r="E555" t="s">
        <v>11689</v>
      </c>
      <c r="F555" t="str">
        <f>SUBSTITUTE(E555," and "," and ")</f>
        <v>Home and Kitchen</v>
      </c>
      <c r="G555" t="s">
        <v>12374</v>
      </c>
      <c r="H555" t="s">
        <v>12383</v>
      </c>
      <c r="I555" t="s">
        <v>12384</v>
      </c>
      <c r="J555" t="s">
        <v>10577</v>
      </c>
      <c r="K555">
        <v>319</v>
      </c>
      <c r="L555">
        <v>749</v>
      </c>
      <c r="M555" s="12" t="str">
        <f t="shared" si="57"/>
        <v>&gt;500</v>
      </c>
      <c r="N555" s="2">
        <f t="shared" si="58"/>
        <v>92876</v>
      </c>
      <c r="O555" s="1">
        <v>0.56999999999999995</v>
      </c>
      <c r="P555" s="9">
        <f t="shared" si="59"/>
        <v>1</v>
      </c>
      <c r="Q555">
        <v>4.5999999999999996</v>
      </c>
      <c r="R555" s="12">
        <f t="shared" si="60"/>
        <v>5</v>
      </c>
      <c r="S555" s="4">
        <v>124</v>
      </c>
      <c r="T555" s="12" t="str">
        <f t="shared" si="61"/>
        <v>Below</v>
      </c>
      <c r="U555" s="4">
        <f t="shared" si="62"/>
        <v>620</v>
      </c>
      <c r="V555" t="s">
        <v>12557</v>
      </c>
      <c r="W555" t="s">
        <v>7529</v>
      </c>
      <c r="X555" t="s">
        <v>7530</v>
      </c>
      <c r="Y555" t="s">
        <v>7531</v>
      </c>
      <c r="Z555" t="s">
        <v>7532</v>
      </c>
      <c r="AA555" t="s">
        <v>7533</v>
      </c>
      <c r="AB555" t="s">
        <v>7534</v>
      </c>
      <c r="AC555" t="s">
        <v>12558</v>
      </c>
    </row>
    <row r="556" spans="1:29">
      <c r="A556" t="s">
        <v>7814</v>
      </c>
      <c r="B556" t="s">
        <v>7815</v>
      </c>
      <c r="C556" t="s">
        <v>15002</v>
      </c>
      <c r="D556" t="str">
        <f t="shared" si="56"/>
        <v>LintShavers</v>
      </c>
      <c r="E556" t="s">
        <v>11689</v>
      </c>
      <c r="F556" t="str">
        <f>SUBSTITUTE(E556," and "," and ")</f>
        <v>Home and Kitchen</v>
      </c>
      <c r="G556" t="s">
        <v>12374</v>
      </c>
      <c r="H556" t="s">
        <v>12383</v>
      </c>
      <c r="I556" t="s">
        <v>12384</v>
      </c>
      <c r="J556" t="s">
        <v>10577</v>
      </c>
      <c r="K556">
        <v>179</v>
      </c>
      <c r="L556">
        <v>799</v>
      </c>
      <c r="M556" s="12" t="str">
        <f t="shared" si="57"/>
        <v>&gt;500</v>
      </c>
      <c r="N556" s="2">
        <f t="shared" si="58"/>
        <v>105468</v>
      </c>
      <c r="O556" s="1">
        <v>0.78</v>
      </c>
      <c r="P556" s="9">
        <f t="shared" si="59"/>
        <v>1</v>
      </c>
      <c r="Q556">
        <v>3.5</v>
      </c>
      <c r="R556" s="12">
        <f t="shared" si="60"/>
        <v>4</v>
      </c>
      <c r="S556" s="4">
        <v>132</v>
      </c>
      <c r="T556" s="12" t="str">
        <f t="shared" si="61"/>
        <v>Below</v>
      </c>
      <c r="U556" s="4">
        <f t="shared" si="62"/>
        <v>528</v>
      </c>
      <c r="V556" t="s">
        <v>7816</v>
      </c>
      <c r="W556" t="s">
        <v>7817</v>
      </c>
      <c r="X556" t="s">
        <v>7818</v>
      </c>
      <c r="Y556" t="s">
        <v>7819</v>
      </c>
      <c r="Z556" t="s">
        <v>7820</v>
      </c>
      <c r="AA556" t="s">
        <v>7821</v>
      </c>
      <c r="AB556" t="s">
        <v>7822</v>
      </c>
      <c r="AC556" t="s">
        <v>12611</v>
      </c>
    </row>
    <row r="557" spans="1:29">
      <c r="A557" t="s">
        <v>9916</v>
      </c>
      <c r="B557" t="s">
        <v>9917</v>
      </c>
      <c r="C557" t="s">
        <v>15002</v>
      </c>
      <c r="D557" t="str">
        <f t="shared" si="56"/>
        <v>LintShavers</v>
      </c>
      <c r="E557" t="s">
        <v>11689</v>
      </c>
      <c r="F557" t="str">
        <f>SUBSTITUTE(E557," and "," and ")</f>
        <v>Home and Kitchen</v>
      </c>
      <c r="G557" t="s">
        <v>12374</v>
      </c>
      <c r="H557" t="s">
        <v>12383</v>
      </c>
      <c r="I557" t="s">
        <v>12384</v>
      </c>
      <c r="J557" t="s">
        <v>10577</v>
      </c>
      <c r="K557">
        <v>179</v>
      </c>
      <c r="L557">
        <v>799</v>
      </c>
      <c r="M557" s="12" t="str">
        <f t="shared" si="57"/>
        <v>&gt;500</v>
      </c>
      <c r="N557" s="2">
        <f t="shared" si="58"/>
        <v>80699</v>
      </c>
      <c r="O557" s="1">
        <v>0.78</v>
      </c>
      <c r="P557" s="9">
        <f t="shared" si="59"/>
        <v>1</v>
      </c>
      <c r="Q557">
        <v>3.6</v>
      </c>
      <c r="R557" s="12">
        <f t="shared" si="60"/>
        <v>4</v>
      </c>
      <c r="S557" s="4">
        <v>101</v>
      </c>
      <c r="T557" s="12" t="str">
        <f t="shared" si="61"/>
        <v>Below</v>
      </c>
      <c r="U557" s="4">
        <f t="shared" si="62"/>
        <v>404</v>
      </c>
      <c r="V557" t="s">
        <v>13062</v>
      </c>
      <c r="W557" t="s">
        <v>9918</v>
      </c>
      <c r="X557" t="s">
        <v>9919</v>
      </c>
      <c r="Y557" t="s">
        <v>9920</v>
      </c>
      <c r="Z557" t="s">
        <v>9921</v>
      </c>
      <c r="AA557" t="s">
        <v>9922</v>
      </c>
      <c r="AB557" t="s">
        <v>9923</v>
      </c>
      <c r="AC557" t="s">
        <v>13063</v>
      </c>
    </row>
    <row r="558" spans="1:29">
      <c r="A558" t="s">
        <v>8331</v>
      </c>
      <c r="B558" t="s">
        <v>12727</v>
      </c>
      <c r="C558" t="s">
        <v>15002</v>
      </c>
      <c r="D558" t="str">
        <f t="shared" si="56"/>
        <v>LintShavers</v>
      </c>
      <c r="E558" t="s">
        <v>11689</v>
      </c>
      <c r="F558" t="str">
        <f>SUBSTITUTE(E558," and "," and ")</f>
        <v>Home and Kitchen</v>
      </c>
      <c r="G558" t="s">
        <v>12374</v>
      </c>
      <c r="H558" t="s">
        <v>12383</v>
      </c>
      <c r="I558" t="s">
        <v>12384</v>
      </c>
      <c r="J558" t="s">
        <v>10577</v>
      </c>
      <c r="K558">
        <v>499</v>
      </c>
      <c r="L558">
        <v>999</v>
      </c>
      <c r="M558" s="12" t="str">
        <f t="shared" si="57"/>
        <v>&gt;500</v>
      </c>
      <c r="N558" s="2">
        <f t="shared" si="58"/>
        <v>78921</v>
      </c>
      <c r="O558" s="1">
        <v>0.5</v>
      </c>
      <c r="P558" s="9">
        <f t="shared" si="59"/>
        <v>1</v>
      </c>
      <c r="Q558">
        <v>4.5999999999999996</v>
      </c>
      <c r="R558" s="12">
        <f t="shared" si="60"/>
        <v>5</v>
      </c>
      <c r="S558" s="4">
        <v>79</v>
      </c>
      <c r="T558" s="12" t="str">
        <f t="shared" si="61"/>
        <v>Below</v>
      </c>
      <c r="U558" s="4">
        <f t="shared" si="62"/>
        <v>395</v>
      </c>
      <c r="V558" t="s">
        <v>8332</v>
      </c>
      <c r="W558" t="s">
        <v>8333</v>
      </c>
      <c r="X558" t="s">
        <v>8334</v>
      </c>
      <c r="Y558" t="s">
        <v>8335</v>
      </c>
      <c r="Z558" t="s">
        <v>8336</v>
      </c>
      <c r="AA558" t="s">
        <v>8337</v>
      </c>
      <c r="AB558" t="s">
        <v>8338</v>
      </c>
      <c r="AC558" t="s">
        <v>12728</v>
      </c>
    </row>
    <row r="559" spans="1:29">
      <c r="A559" t="s">
        <v>10058</v>
      </c>
      <c r="B559" t="s">
        <v>10059</v>
      </c>
      <c r="C559" t="s">
        <v>15002</v>
      </c>
      <c r="D559" t="str">
        <f t="shared" si="56"/>
        <v>LintShavers</v>
      </c>
      <c r="E559" t="s">
        <v>11689</v>
      </c>
      <c r="F559" t="str">
        <f>SUBSTITUTE(E559," and "," and ")</f>
        <v>Home and Kitchen</v>
      </c>
      <c r="G559" t="s">
        <v>12374</v>
      </c>
      <c r="H559" t="s">
        <v>12383</v>
      </c>
      <c r="I559" t="s">
        <v>12384</v>
      </c>
      <c r="J559" t="s">
        <v>10577</v>
      </c>
      <c r="K559">
        <v>369</v>
      </c>
      <c r="L559">
        <v>599</v>
      </c>
      <c r="M559" s="12" t="str">
        <f t="shared" si="57"/>
        <v>&gt;500</v>
      </c>
      <c r="N559" s="2">
        <f t="shared" si="58"/>
        <v>49118</v>
      </c>
      <c r="O559" s="1">
        <v>0.38</v>
      </c>
      <c r="P559" s="9">
        <f t="shared" si="59"/>
        <v>0</v>
      </c>
      <c r="Q559">
        <v>3.9</v>
      </c>
      <c r="R559" s="12">
        <f t="shared" si="60"/>
        <v>4</v>
      </c>
      <c r="S559" s="4">
        <v>82</v>
      </c>
      <c r="T559" s="12" t="str">
        <f t="shared" si="61"/>
        <v>Below</v>
      </c>
      <c r="U559" s="4">
        <f t="shared" si="62"/>
        <v>328</v>
      </c>
      <c r="V559" t="s">
        <v>13091</v>
      </c>
      <c r="W559" t="s">
        <v>10060</v>
      </c>
      <c r="X559" t="s">
        <v>10061</v>
      </c>
      <c r="Y559" t="s">
        <v>10062</v>
      </c>
      <c r="Z559" t="s">
        <v>10063</v>
      </c>
      <c r="AA559" t="s">
        <v>10064</v>
      </c>
      <c r="AB559" t="s">
        <v>10065</v>
      </c>
      <c r="AC559" t="s">
        <v>13092</v>
      </c>
    </row>
    <row r="560" spans="1:29">
      <c r="A560" t="s">
        <v>7543</v>
      </c>
      <c r="B560" t="s">
        <v>7544</v>
      </c>
      <c r="C560" t="s">
        <v>15002</v>
      </c>
      <c r="D560" t="str">
        <f t="shared" si="56"/>
        <v>LintShavers</v>
      </c>
      <c r="E560" t="s">
        <v>11689</v>
      </c>
      <c r="F560" t="str">
        <f>SUBSTITUTE(E560," and "," and ")</f>
        <v>Home and Kitchen</v>
      </c>
      <c r="G560" t="s">
        <v>12374</v>
      </c>
      <c r="H560" t="s">
        <v>12383</v>
      </c>
      <c r="I560" t="s">
        <v>12384</v>
      </c>
      <c r="J560" t="s">
        <v>10577</v>
      </c>
      <c r="K560">
        <v>469</v>
      </c>
      <c r="L560" s="2">
        <v>1599</v>
      </c>
      <c r="M560" s="12" t="str">
        <f t="shared" si="57"/>
        <v>&gt;500</v>
      </c>
      <c r="N560" s="2">
        <f t="shared" si="58"/>
        <v>9594</v>
      </c>
      <c r="O560" s="1">
        <v>0.71</v>
      </c>
      <c r="P560" s="9">
        <f t="shared" si="59"/>
        <v>1</v>
      </c>
      <c r="Q560">
        <v>3.7</v>
      </c>
      <c r="R560" s="12">
        <f t="shared" si="60"/>
        <v>4</v>
      </c>
      <c r="S560" s="4">
        <v>6</v>
      </c>
      <c r="T560" s="12" t="str">
        <f t="shared" si="61"/>
        <v>Below</v>
      </c>
      <c r="U560" s="4">
        <f t="shared" si="62"/>
        <v>24</v>
      </c>
      <c r="V560" t="s">
        <v>12561</v>
      </c>
      <c r="W560" t="s">
        <v>7545</v>
      </c>
      <c r="X560" t="s">
        <v>7546</v>
      </c>
      <c r="Y560" t="s">
        <v>7547</v>
      </c>
      <c r="Z560" t="s">
        <v>7548</v>
      </c>
      <c r="AA560" t="s">
        <v>7549</v>
      </c>
      <c r="AB560" t="s">
        <v>7550</v>
      </c>
      <c r="AC560" t="s">
        <v>12562</v>
      </c>
    </row>
    <row r="561" spans="1:29">
      <c r="A561" t="s">
        <v>10337</v>
      </c>
      <c r="B561" t="s">
        <v>10338</v>
      </c>
      <c r="C561" t="s">
        <v>15002</v>
      </c>
      <c r="D561" t="str">
        <f t="shared" si="56"/>
        <v>LintShavers</v>
      </c>
      <c r="E561" t="s">
        <v>11689</v>
      </c>
      <c r="F561" t="str">
        <f>SUBSTITUTE(E561," and "," and ")</f>
        <v>Home and Kitchen</v>
      </c>
      <c r="G561" t="s">
        <v>12374</v>
      </c>
      <c r="H561" t="s">
        <v>12383</v>
      </c>
      <c r="I561" t="s">
        <v>12384</v>
      </c>
      <c r="J561" t="s">
        <v>10577</v>
      </c>
      <c r="K561">
        <v>199</v>
      </c>
      <c r="L561">
        <v>999</v>
      </c>
      <c r="M561" s="12" t="str">
        <f t="shared" si="57"/>
        <v>&gt;500</v>
      </c>
      <c r="N561" s="2">
        <f t="shared" si="58"/>
        <v>1998</v>
      </c>
      <c r="O561" s="1">
        <v>0.8</v>
      </c>
      <c r="P561" s="9">
        <f t="shared" si="59"/>
        <v>1</v>
      </c>
      <c r="Q561">
        <v>3.1</v>
      </c>
      <c r="R561" s="12">
        <f t="shared" si="60"/>
        <v>3</v>
      </c>
      <c r="S561" s="4">
        <v>2</v>
      </c>
      <c r="T561" s="12" t="str">
        <f t="shared" si="61"/>
        <v>Below</v>
      </c>
      <c r="U561" s="4">
        <f t="shared" si="62"/>
        <v>6</v>
      </c>
      <c r="V561" t="s">
        <v>10339</v>
      </c>
      <c r="W561" t="s">
        <v>10340</v>
      </c>
      <c r="X561" t="s">
        <v>10341</v>
      </c>
      <c r="Y561" t="s">
        <v>10342</v>
      </c>
      <c r="Z561" t="s">
        <v>10343</v>
      </c>
      <c r="AA561" t="s">
        <v>10344</v>
      </c>
      <c r="AB561" t="s">
        <v>10345</v>
      </c>
      <c r="AC561" t="s">
        <v>13150</v>
      </c>
    </row>
    <row r="562" spans="1:29">
      <c r="A562" t="s">
        <v>6534</v>
      </c>
      <c r="B562" t="s">
        <v>6535</v>
      </c>
      <c r="C562" t="s">
        <v>14944</v>
      </c>
      <c r="D562" t="str">
        <f t="shared" si="56"/>
        <v>LiquidInkRollerballPens</v>
      </c>
      <c r="E562" t="s">
        <v>13163</v>
      </c>
      <c r="F562" t="str">
        <f>SUBSTITUTE(E562," and "," and ")</f>
        <v>Office Products</v>
      </c>
      <c r="G562" t="s">
        <v>10490</v>
      </c>
      <c r="H562" t="s">
        <v>10491</v>
      </c>
      <c r="I562" t="s">
        <v>10492</v>
      </c>
      <c r="J562" t="s">
        <v>11687</v>
      </c>
      <c r="K562">
        <v>90</v>
      </c>
      <c r="L562">
        <v>100</v>
      </c>
      <c r="M562" s="12" t="str">
        <f t="shared" si="57"/>
        <v>&lt;200</v>
      </c>
      <c r="N562" s="2">
        <f t="shared" si="58"/>
        <v>619900</v>
      </c>
      <c r="O562" s="1">
        <v>0.1</v>
      </c>
      <c r="P562" s="9">
        <f t="shared" si="59"/>
        <v>0</v>
      </c>
      <c r="Q562">
        <v>4.0999999999999996</v>
      </c>
      <c r="R562" s="12">
        <f t="shared" si="60"/>
        <v>4</v>
      </c>
      <c r="S562" s="4">
        <v>6199</v>
      </c>
      <c r="T562" s="12" t="str">
        <f t="shared" si="61"/>
        <v>Above</v>
      </c>
      <c r="U562" s="4">
        <f t="shared" si="62"/>
        <v>24796</v>
      </c>
      <c r="V562" t="s">
        <v>12329</v>
      </c>
      <c r="W562" t="s">
        <v>6536</v>
      </c>
      <c r="X562" t="s">
        <v>6537</v>
      </c>
      <c r="Y562" t="s">
        <v>6538</v>
      </c>
      <c r="Z562" t="s">
        <v>6539</v>
      </c>
      <c r="AA562" t="s">
        <v>6540</v>
      </c>
      <c r="AB562" t="s">
        <v>6541</v>
      </c>
      <c r="AC562" t="s">
        <v>12330</v>
      </c>
    </row>
    <row r="563" spans="1:29">
      <c r="A563" t="s">
        <v>6616</v>
      </c>
      <c r="B563" t="s">
        <v>6617</v>
      </c>
      <c r="C563" t="s">
        <v>14944</v>
      </c>
      <c r="D563" t="str">
        <f t="shared" si="56"/>
        <v>LiquidInkRollerballPens</v>
      </c>
      <c r="E563" t="s">
        <v>13163</v>
      </c>
      <c r="F563" t="str">
        <f>SUBSTITUTE(E563," and "," and ")</f>
        <v>Office Products</v>
      </c>
      <c r="G563" t="s">
        <v>10490</v>
      </c>
      <c r="H563" t="s">
        <v>10491</v>
      </c>
      <c r="I563" t="s">
        <v>10492</v>
      </c>
      <c r="J563" t="s">
        <v>11687</v>
      </c>
      <c r="K563">
        <v>420</v>
      </c>
      <c r="L563">
        <v>420</v>
      </c>
      <c r="M563" s="12" t="str">
        <f t="shared" si="57"/>
        <v>200–500</v>
      </c>
      <c r="N563" s="2">
        <f t="shared" si="58"/>
        <v>808920</v>
      </c>
      <c r="O563" s="1">
        <v>0</v>
      </c>
      <c r="P563" s="9">
        <f t="shared" si="59"/>
        <v>0</v>
      </c>
      <c r="Q563">
        <v>4.2</v>
      </c>
      <c r="R563" s="12">
        <f t="shared" si="60"/>
        <v>4</v>
      </c>
      <c r="S563" s="4">
        <v>1926</v>
      </c>
      <c r="T563" s="12" t="str">
        <f t="shared" si="61"/>
        <v>Above</v>
      </c>
      <c r="U563" s="4">
        <f t="shared" si="62"/>
        <v>7704</v>
      </c>
      <c r="V563" t="s">
        <v>6618</v>
      </c>
      <c r="W563" t="s">
        <v>6619</v>
      </c>
      <c r="X563" t="s">
        <v>6620</v>
      </c>
      <c r="Y563" t="s">
        <v>6621</v>
      </c>
      <c r="Z563" t="s">
        <v>6622</v>
      </c>
      <c r="AA563" t="s">
        <v>6623</v>
      </c>
      <c r="AB563" t="s">
        <v>6624</v>
      </c>
      <c r="AC563" t="s">
        <v>12347</v>
      </c>
    </row>
    <row r="564" spans="1:29">
      <c r="A564" t="s">
        <v>4262</v>
      </c>
      <c r="B564" t="s">
        <v>4263</v>
      </c>
      <c r="C564" t="s">
        <v>14326</v>
      </c>
      <c r="D564" t="str">
        <f t="shared" si="56"/>
        <v>Macro&amp;RinglightFlashes</v>
      </c>
      <c r="E564" t="s">
        <v>10430</v>
      </c>
      <c r="F564" t="str">
        <f>SUBSTITUTE(E564," and "," and ")</f>
        <v>Electronics</v>
      </c>
      <c r="G564" t="s">
        <v>11701</v>
      </c>
      <c r="H564" t="s">
        <v>10510</v>
      </c>
      <c r="I564" t="s">
        <v>11762</v>
      </c>
      <c r="K564">
        <v>799</v>
      </c>
      <c r="L564" s="2">
        <v>1999</v>
      </c>
      <c r="M564" s="12" t="str">
        <f t="shared" si="57"/>
        <v>&gt;500</v>
      </c>
      <c r="N564" s="2">
        <f t="shared" si="58"/>
        <v>25903042</v>
      </c>
      <c r="O564" s="1">
        <v>0.6</v>
      </c>
      <c r="P564" s="9">
        <f t="shared" si="59"/>
        <v>1</v>
      </c>
      <c r="Q564">
        <v>3.8</v>
      </c>
      <c r="R564" s="12">
        <f t="shared" si="60"/>
        <v>4</v>
      </c>
      <c r="S564" s="14">
        <v>12958</v>
      </c>
      <c r="T564" s="12" t="str">
        <f t="shared" si="61"/>
        <v>Above</v>
      </c>
      <c r="U564" s="4">
        <f t="shared" si="62"/>
        <v>51832</v>
      </c>
      <c r="V564" t="s">
        <v>4264</v>
      </c>
      <c r="W564" t="s">
        <v>4265</v>
      </c>
      <c r="X564" t="s">
        <v>4266</v>
      </c>
      <c r="Y564" t="s">
        <v>4267</v>
      </c>
      <c r="Z564" t="s">
        <v>4268</v>
      </c>
      <c r="AA564" t="s">
        <v>4269</v>
      </c>
      <c r="AB564" t="s">
        <v>4270</v>
      </c>
      <c r="AC564" t="s">
        <v>11763</v>
      </c>
    </row>
    <row r="565" spans="1:29">
      <c r="A565" t="s">
        <v>10014</v>
      </c>
      <c r="B565" t="s">
        <v>10015</v>
      </c>
      <c r="C565" t="s">
        <v>15664</v>
      </c>
      <c r="D565" t="str">
        <f t="shared" si="56"/>
        <v>MeasuringSpoons</v>
      </c>
      <c r="E565" t="s">
        <v>11689</v>
      </c>
      <c r="F565" t="str">
        <f>SUBSTITUTE(E565," and "," and ")</f>
        <v>Home and Kitchen</v>
      </c>
      <c r="G565" t="s">
        <v>12374</v>
      </c>
      <c r="H565" t="s">
        <v>12553</v>
      </c>
      <c r="I565" t="s">
        <v>10633</v>
      </c>
      <c r="J565" t="s">
        <v>10634</v>
      </c>
      <c r="K565">
        <v>184</v>
      </c>
      <c r="L565">
        <v>450</v>
      </c>
      <c r="M565" s="12" t="str">
        <f t="shared" si="57"/>
        <v>200–500</v>
      </c>
      <c r="N565" s="2">
        <f t="shared" si="58"/>
        <v>2236950</v>
      </c>
      <c r="O565" s="1">
        <v>0.59</v>
      </c>
      <c r="P565" s="9">
        <f t="shared" si="59"/>
        <v>1</v>
      </c>
      <c r="Q565">
        <v>4.2</v>
      </c>
      <c r="R565" s="12">
        <f t="shared" si="60"/>
        <v>4</v>
      </c>
      <c r="S565" s="4">
        <v>4971</v>
      </c>
      <c r="T565" s="12" t="str">
        <f t="shared" si="61"/>
        <v>Above</v>
      </c>
      <c r="U565" s="4">
        <f t="shared" si="62"/>
        <v>19884</v>
      </c>
      <c r="V565" t="s">
        <v>10016</v>
      </c>
      <c r="W565" t="s">
        <v>10017</v>
      </c>
      <c r="X565" t="s">
        <v>10018</v>
      </c>
      <c r="Y565" t="s">
        <v>10019</v>
      </c>
      <c r="Z565" t="s">
        <v>10020</v>
      </c>
      <c r="AA565" t="s">
        <v>10021</v>
      </c>
      <c r="AB565" t="s">
        <v>10022</v>
      </c>
      <c r="AC565" t="s">
        <v>13084</v>
      </c>
    </row>
    <row r="566" spans="1:29">
      <c r="A566" t="s">
        <v>9924</v>
      </c>
      <c r="B566" t="s">
        <v>13064</v>
      </c>
      <c r="C566" t="s">
        <v>15664</v>
      </c>
      <c r="D566" t="str">
        <f t="shared" si="56"/>
        <v>MeasuringSpoons</v>
      </c>
      <c r="E566" t="s">
        <v>11689</v>
      </c>
      <c r="F566" t="str">
        <f>SUBSTITUTE(E566," and "," and ")</f>
        <v>Home and Kitchen</v>
      </c>
      <c r="G566" t="s">
        <v>12374</v>
      </c>
      <c r="H566" t="s">
        <v>12553</v>
      </c>
      <c r="I566" t="s">
        <v>10633</v>
      </c>
      <c r="J566" t="s">
        <v>10634</v>
      </c>
      <c r="K566">
        <v>149</v>
      </c>
      <c r="L566">
        <v>300</v>
      </c>
      <c r="M566" s="12" t="str">
        <f t="shared" si="57"/>
        <v>200–500</v>
      </c>
      <c r="N566" s="2">
        <f t="shared" si="58"/>
        <v>1222200</v>
      </c>
      <c r="O566" s="1">
        <v>0.5</v>
      </c>
      <c r="P566" s="9">
        <f t="shared" si="59"/>
        <v>1</v>
      </c>
      <c r="Q566">
        <v>4.0999999999999996</v>
      </c>
      <c r="R566" s="12">
        <f t="shared" si="60"/>
        <v>4</v>
      </c>
      <c r="S566" s="4">
        <v>4074</v>
      </c>
      <c r="T566" s="12" t="str">
        <f t="shared" si="61"/>
        <v>Above</v>
      </c>
      <c r="U566" s="4">
        <f t="shared" si="62"/>
        <v>16296</v>
      </c>
      <c r="V566" t="s">
        <v>13065</v>
      </c>
      <c r="W566" t="s">
        <v>9925</v>
      </c>
      <c r="X566" t="s">
        <v>9926</v>
      </c>
      <c r="Y566" t="s">
        <v>9927</v>
      </c>
      <c r="Z566" t="s">
        <v>9928</v>
      </c>
      <c r="AA566" t="s">
        <v>9929</v>
      </c>
      <c r="AB566" t="s">
        <v>9930</v>
      </c>
      <c r="AC566" t="s">
        <v>13066</v>
      </c>
    </row>
    <row r="567" spans="1:29">
      <c r="A567" t="s">
        <v>9641</v>
      </c>
      <c r="B567" t="s">
        <v>13007</v>
      </c>
      <c r="C567" t="s">
        <v>15664</v>
      </c>
      <c r="D567" t="str">
        <f t="shared" si="56"/>
        <v>MeasuringSpoons</v>
      </c>
      <c r="E567" t="s">
        <v>11689</v>
      </c>
      <c r="F567" t="str">
        <f>SUBSTITUTE(E567," and "," and ")</f>
        <v>Home and Kitchen</v>
      </c>
      <c r="G567" t="s">
        <v>12374</v>
      </c>
      <c r="H567" t="s">
        <v>12553</v>
      </c>
      <c r="I567" t="s">
        <v>10633</v>
      </c>
      <c r="J567" t="s">
        <v>10634</v>
      </c>
      <c r="K567">
        <v>279</v>
      </c>
      <c r="L567">
        <v>699</v>
      </c>
      <c r="M567" s="12" t="str">
        <f t="shared" si="57"/>
        <v>&gt;500</v>
      </c>
      <c r="N567" s="2">
        <f t="shared" si="58"/>
        <v>1625874</v>
      </c>
      <c r="O567" s="1">
        <v>0.6</v>
      </c>
      <c r="P567" s="9">
        <f t="shared" si="59"/>
        <v>1</v>
      </c>
      <c r="Q567">
        <v>4.3</v>
      </c>
      <c r="R567" s="12">
        <f t="shared" si="60"/>
        <v>4</v>
      </c>
      <c r="S567" s="4">
        <v>2326</v>
      </c>
      <c r="T567" s="12" t="str">
        <f t="shared" si="61"/>
        <v>Above</v>
      </c>
      <c r="U567" s="4">
        <f t="shared" si="62"/>
        <v>9304</v>
      </c>
      <c r="V567" t="s">
        <v>13008</v>
      </c>
      <c r="W567" t="s">
        <v>9642</v>
      </c>
      <c r="X567" t="s">
        <v>9643</v>
      </c>
      <c r="Y567" t="s">
        <v>9644</v>
      </c>
      <c r="Z567" t="s">
        <v>9645</v>
      </c>
      <c r="AA567" t="s">
        <v>9646</v>
      </c>
      <c r="AB567" t="s">
        <v>9647</v>
      </c>
      <c r="AC567" t="s">
        <v>13009</v>
      </c>
    </row>
    <row r="568" spans="1:29">
      <c r="A568" t="s">
        <v>5048</v>
      </c>
      <c r="B568" t="s">
        <v>5049</v>
      </c>
      <c r="C568" t="s">
        <v>14529</v>
      </c>
      <c r="D568" t="str">
        <f t="shared" si="56"/>
        <v>Memory</v>
      </c>
      <c r="E568" t="s">
        <v>10651</v>
      </c>
      <c r="F568" t="str">
        <f>SUBSTITUTE(E568," and "," and ")</f>
        <v>Computers and Accessories</v>
      </c>
      <c r="G568" t="s">
        <v>10534</v>
      </c>
      <c r="H568" t="s">
        <v>10535</v>
      </c>
      <c r="K568" s="2">
        <v>1792</v>
      </c>
      <c r="L568" s="2">
        <v>3500</v>
      </c>
      <c r="M568" s="12" t="str">
        <f t="shared" si="57"/>
        <v>&gt;500</v>
      </c>
      <c r="N568" s="2">
        <f t="shared" si="58"/>
        <v>91679000</v>
      </c>
      <c r="O568" s="1">
        <v>0.49</v>
      </c>
      <c r="P568" s="9">
        <f t="shared" si="59"/>
        <v>0</v>
      </c>
      <c r="Q568">
        <v>4.5</v>
      </c>
      <c r="R568" s="12">
        <f t="shared" si="60"/>
        <v>5</v>
      </c>
      <c r="S568" s="4">
        <v>26194</v>
      </c>
      <c r="T568" s="12" t="str">
        <f t="shared" si="61"/>
        <v>Above</v>
      </c>
      <c r="U568" s="4">
        <f t="shared" si="62"/>
        <v>130970</v>
      </c>
      <c r="V568" t="s">
        <v>5050</v>
      </c>
      <c r="W568" t="s">
        <v>5051</v>
      </c>
      <c r="X568" t="s">
        <v>5052</v>
      </c>
      <c r="Y568" t="s">
        <v>5053</v>
      </c>
      <c r="Z568" t="s">
        <v>5054</v>
      </c>
      <c r="AA568" t="s">
        <v>11941</v>
      </c>
      <c r="AB568" t="s">
        <v>5055</v>
      </c>
      <c r="AC568" t="s">
        <v>11942</v>
      </c>
    </row>
    <row r="569" spans="1:29">
      <c r="A569" t="s">
        <v>4742</v>
      </c>
      <c r="B569" t="s">
        <v>4743</v>
      </c>
      <c r="C569" t="s">
        <v>14199</v>
      </c>
      <c r="D569" t="str">
        <f t="shared" si="56"/>
        <v>Mice</v>
      </c>
      <c r="E569" t="s">
        <v>10651</v>
      </c>
      <c r="F569" t="str">
        <f>SUBSTITUTE(E569," and "," and ")</f>
        <v>Computers and Accessories</v>
      </c>
      <c r="G569" t="s">
        <v>10648</v>
      </c>
      <c r="H569" t="s">
        <v>11645</v>
      </c>
      <c r="I569" t="s">
        <v>10482</v>
      </c>
      <c r="K569">
        <v>699</v>
      </c>
      <c r="L569">
        <v>995</v>
      </c>
      <c r="M569" s="12" t="str">
        <f t="shared" si="57"/>
        <v>&gt;500</v>
      </c>
      <c r="N569" s="2">
        <f t="shared" si="58"/>
        <v>54132975</v>
      </c>
      <c r="O569" s="1">
        <v>0.3</v>
      </c>
      <c r="P569" s="9">
        <f t="shared" si="59"/>
        <v>0</v>
      </c>
      <c r="Q569">
        <v>4.5</v>
      </c>
      <c r="R569" s="12">
        <f t="shared" si="60"/>
        <v>5</v>
      </c>
      <c r="S569" s="4">
        <v>54405</v>
      </c>
      <c r="T569" s="12" t="str">
        <f t="shared" si="61"/>
        <v>Above</v>
      </c>
      <c r="U569" s="4">
        <f t="shared" si="62"/>
        <v>272025</v>
      </c>
      <c r="V569" t="s">
        <v>4744</v>
      </c>
      <c r="W569" t="s">
        <v>4745</v>
      </c>
      <c r="X569" t="s">
        <v>4746</v>
      </c>
      <c r="Y569" t="s">
        <v>4747</v>
      </c>
      <c r="Z569" t="s">
        <v>4748</v>
      </c>
      <c r="AA569" t="s">
        <v>4749</v>
      </c>
      <c r="AB569" t="s">
        <v>4750</v>
      </c>
      <c r="AC569" t="s">
        <v>11871</v>
      </c>
    </row>
    <row r="570" spans="1:29">
      <c r="A570" t="s">
        <v>3820</v>
      </c>
      <c r="B570" t="s">
        <v>3821</v>
      </c>
      <c r="C570" t="s">
        <v>14199</v>
      </c>
      <c r="D570" t="str">
        <f t="shared" si="56"/>
        <v>Mice</v>
      </c>
      <c r="E570" t="s">
        <v>10651</v>
      </c>
      <c r="F570" t="str">
        <f>SUBSTITUTE(E570," and "," and ")</f>
        <v>Computers and Accessories</v>
      </c>
      <c r="G570" t="s">
        <v>10648</v>
      </c>
      <c r="H570" t="s">
        <v>11645</v>
      </c>
      <c r="I570" t="s">
        <v>10482</v>
      </c>
      <c r="K570">
        <v>599</v>
      </c>
      <c r="L570">
        <v>895</v>
      </c>
      <c r="M570" s="12" t="str">
        <f t="shared" si="57"/>
        <v>&gt;500</v>
      </c>
      <c r="N570" s="2">
        <f t="shared" si="58"/>
        <v>54876030</v>
      </c>
      <c r="O570" s="1">
        <v>0.33</v>
      </c>
      <c r="P570" s="9">
        <f t="shared" si="59"/>
        <v>0</v>
      </c>
      <c r="Q570">
        <v>4.4000000000000004</v>
      </c>
      <c r="R570" s="12">
        <f t="shared" si="60"/>
        <v>4</v>
      </c>
      <c r="S570" s="4">
        <v>61314</v>
      </c>
      <c r="T570" s="12" t="str">
        <f t="shared" si="61"/>
        <v>Above</v>
      </c>
      <c r="U570" s="4">
        <f t="shared" si="62"/>
        <v>245256</v>
      </c>
      <c r="V570" t="s">
        <v>3822</v>
      </c>
      <c r="W570" t="s">
        <v>3823</v>
      </c>
      <c r="X570" t="s">
        <v>3824</v>
      </c>
      <c r="Y570" t="s">
        <v>3825</v>
      </c>
      <c r="Z570" t="s">
        <v>3826</v>
      </c>
      <c r="AA570" t="s">
        <v>3827</v>
      </c>
      <c r="AB570" t="s">
        <v>3828</v>
      </c>
      <c r="AC570" t="s">
        <v>11646</v>
      </c>
    </row>
    <row r="571" spans="1:29">
      <c r="A571" t="s">
        <v>3919</v>
      </c>
      <c r="B571" t="s">
        <v>3920</v>
      </c>
      <c r="C571" t="s">
        <v>14199</v>
      </c>
      <c r="D571" t="str">
        <f t="shared" si="56"/>
        <v>Mice</v>
      </c>
      <c r="E571" t="s">
        <v>10651</v>
      </c>
      <c r="F571" t="str">
        <f>SUBSTITUTE(E571," and "," and ")</f>
        <v>Computers and Accessories</v>
      </c>
      <c r="G571" t="s">
        <v>10648</v>
      </c>
      <c r="H571" t="s">
        <v>11645</v>
      </c>
      <c r="I571" t="s">
        <v>10482</v>
      </c>
      <c r="K571">
        <v>269</v>
      </c>
      <c r="L571">
        <v>649</v>
      </c>
      <c r="M571" s="12" t="str">
        <f t="shared" si="57"/>
        <v>&gt;500</v>
      </c>
      <c r="N571" s="2">
        <f t="shared" si="58"/>
        <v>35250435</v>
      </c>
      <c r="O571" s="1">
        <v>0.59</v>
      </c>
      <c r="P571" s="9">
        <f t="shared" si="59"/>
        <v>1</v>
      </c>
      <c r="Q571">
        <v>4.3</v>
      </c>
      <c r="R571" s="12">
        <f t="shared" si="60"/>
        <v>4</v>
      </c>
      <c r="S571" s="4">
        <v>54315</v>
      </c>
      <c r="T571" s="12" t="str">
        <f t="shared" si="61"/>
        <v>Above</v>
      </c>
      <c r="U571" s="4">
        <f t="shared" si="62"/>
        <v>217260</v>
      </c>
      <c r="V571" t="s">
        <v>3921</v>
      </c>
      <c r="W571" t="s">
        <v>3922</v>
      </c>
      <c r="X571" t="s">
        <v>3923</v>
      </c>
      <c r="Y571" t="s">
        <v>3924</v>
      </c>
      <c r="Z571" t="s">
        <v>3925</v>
      </c>
      <c r="AA571" t="s">
        <v>3926</v>
      </c>
      <c r="AB571" t="s">
        <v>3927</v>
      </c>
      <c r="AC571" t="s">
        <v>11671</v>
      </c>
    </row>
    <row r="572" spans="1:29">
      <c r="A572" t="s">
        <v>3961</v>
      </c>
      <c r="B572" t="s">
        <v>3962</v>
      </c>
      <c r="C572" t="s">
        <v>14199</v>
      </c>
      <c r="D572" t="str">
        <f t="shared" si="56"/>
        <v>Mice</v>
      </c>
      <c r="E572" t="s">
        <v>10651</v>
      </c>
      <c r="F572" t="str">
        <f>SUBSTITUTE(E572," and "," and ")</f>
        <v>Computers and Accessories</v>
      </c>
      <c r="G572" t="s">
        <v>10648</v>
      </c>
      <c r="H572" t="s">
        <v>11645</v>
      </c>
      <c r="I572" t="s">
        <v>10482</v>
      </c>
      <c r="K572">
        <v>299</v>
      </c>
      <c r="L572">
        <v>650</v>
      </c>
      <c r="M572" s="12" t="str">
        <f t="shared" si="57"/>
        <v>&gt;500</v>
      </c>
      <c r="N572" s="2">
        <f t="shared" si="58"/>
        <v>21564400</v>
      </c>
      <c r="O572" s="1">
        <v>0.54</v>
      </c>
      <c r="P572" s="9">
        <f t="shared" si="59"/>
        <v>1</v>
      </c>
      <c r="Q572">
        <v>4.5</v>
      </c>
      <c r="R572" s="12">
        <f t="shared" si="60"/>
        <v>5</v>
      </c>
      <c r="S572" s="4">
        <v>33176</v>
      </c>
      <c r="T572" s="12" t="str">
        <f t="shared" si="61"/>
        <v>Above</v>
      </c>
      <c r="U572" s="4">
        <f t="shared" si="62"/>
        <v>165880</v>
      </c>
      <c r="V572" t="s">
        <v>3963</v>
      </c>
      <c r="W572" t="s">
        <v>3964</v>
      </c>
      <c r="X572" t="s">
        <v>3965</v>
      </c>
      <c r="Y572" t="s">
        <v>3966</v>
      </c>
      <c r="Z572" t="s">
        <v>3967</v>
      </c>
      <c r="AA572" t="s">
        <v>3968</v>
      </c>
      <c r="AB572" t="s">
        <v>3969</v>
      </c>
      <c r="AC572" t="s">
        <v>11680</v>
      </c>
    </row>
    <row r="573" spans="1:29">
      <c r="A573" t="s">
        <v>4418</v>
      </c>
      <c r="B573" t="s">
        <v>4419</v>
      </c>
      <c r="C573" t="s">
        <v>14199</v>
      </c>
      <c r="D573" t="str">
        <f t="shared" si="56"/>
        <v>Mice</v>
      </c>
      <c r="E573" t="s">
        <v>10651</v>
      </c>
      <c r="F573" t="str">
        <f>SUBSTITUTE(E573," and "," and ")</f>
        <v>Computers and Accessories</v>
      </c>
      <c r="G573" t="s">
        <v>10648</v>
      </c>
      <c r="H573" t="s">
        <v>11645</v>
      </c>
      <c r="I573" t="s">
        <v>10482</v>
      </c>
      <c r="K573">
        <v>799</v>
      </c>
      <c r="L573" s="2">
        <v>1295</v>
      </c>
      <c r="M573" s="12" t="str">
        <f t="shared" si="57"/>
        <v>&gt;500</v>
      </c>
      <c r="N573" s="2">
        <f t="shared" si="58"/>
        <v>45133340</v>
      </c>
      <c r="O573" s="1">
        <v>0.38</v>
      </c>
      <c r="P573" s="9">
        <f t="shared" si="59"/>
        <v>0</v>
      </c>
      <c r="Q573">
        <v>4.4000000000000004</v>
      </c>
      <c r="R573" s="12">
        <f t="shared" si="60"/>
        <v>4</v>
      </c>
      <c r="S573" s="4">
        <v>34852</v>
      </c>
      <c r="T573" s="12" t="str">
        <f t="shared" si="61"/>
        <v>Above</v>
      </c>
      <c r="U573" s="4">
        <f t="shared" si="62"/>
        <v>139408</v>
      </c>
      <c r="V573" t="s">
        <v>4420</v>
      </c>
      <c r="W573" t="s">
        <v>4421</v>
      </c>
      <c r="X573" t="s">
        <v>4422</v>
      </c>
      <c r="Y573" t="s">
        <v>4423</v>
      </c>
      <c r="Z573" t="s">
        <v>4424</v>
      </c>
      <c r="AA573" t="s">
        <v>4425</v>
      </c>
      <c r="AB573" t="s">
        <v>4426</v>
      </c>
      <c r="AC573" t="s">
        <v>11801</v>
      </c>
    </row>
    <row r="574" spans="1:29">
      <c r="A574" t="s">
        <v>4679</v>
      </c>
      <c r="B574" t="s">
        <v>4680</v>
      </c>
      <c r="C574" t="s">
        <v>14199</v>
      </c>
      <c r="D574" t="str">
        <f t="shared" si="56"/>
        <v>Mice</v>
      </c>
      <c r="E574" t="s">
        <v>10651</v>
      </c>
      <c r="F574" t="str">
        <f>SUBSTITUTE(E574," and "," and ")</f>
        <v>Computers and Accessories</v>
      </c>
      <c r="G574" t="s">
        <v>10648</v>
      </c>
      <c r="H574" t="s">
        <v>11645</v>
      </c>
      <c r="I574" t="s">
        <v>10482</v>
      </c>
      <c r="K574">
        <v>279</v>
      </c>
      <c r="L574">
        <v>375</v>
      </c>
      <c r="M574" s="12" t="str">
        <f t="shared" si="57"/>
        <v>200–500</v>
      </c>
      <c r="N574" s="2">
        <f t="shared" si="58"/>
        <v>11825250</v>
      </c>
      <c r="O574" s="1">
        <v>0.26</v>
      </c>
      <c r="P574" s="9">
        <f t="shared" si="59"/>
        <v>0</v>
      </c>
      <c r="Q574">
        <v>4.3</v>
      </c>
      <c r="R574" s="12">
        <f t="shared" si="60"/>
        <v>4</v>
      </c>
      <c r="S574" s="4">
        <v>31534</v>
      </c>
      <c r="T574" s="12" t="str">
        <f t="shared" si="61"/>
        <v>Above</v>
      </c>
      <c r="U574" s="4">
        <f t="shared" si="62"/>
        <v>126136</v>
      </c>
      <c r="V574" t="s">
        <v>4681</v>
      </c>
      <c r="W574" t="s">
        <v>4682</v>
      </c>
      <c r="X574" t="s">
        <v>4683</v>
      </c>
      <c r="Y574" t="s">
        <v>4684</v>
      </c>
      <c r="Z574" t="s">
        <v>4685</v>
      </c>
      <c r="AA574" t="s">
        <v>4686</v>
      </c>
      <c r="AB574" t="s">
        <v>4687</v>
      </c>
      <c r="AC574" t="s">
        <v>11857</v>
      </c>
    </row>
    <row r="575" spans="1:29">
      <c r="A575" t="s">
        <v>5160</v>
      </c>
      <c r="B575" t="s">
        <v>11972</v>
      </c>
      <c r="C575" t="s">
        <v>14199</v>
      </c>
      <c r="D575" t="str">
        <f t="shared" si="56"/>
        <v>Mice</v>
      </c>
      <c r="E575" t="s">
        <v>10651</v>
      </c>
      <c r="F575" t="str">
        <f>SUBSTITUTE(E575," and "," and ")</f>
        <v>Computers and Accessories</v>
      </c>
      <c r="G575" t="s">
        <v>10648</v>
      </c>
      <c r="H575" t="s">
        <v>11645</v>
      </c>
      <c r="I575" t="s">
        <v>10482</v>
      </c>
      <c r="K575">
        <v>289</v>
      </c>
      <c r="L575">
        <v>590</v>
      </c>
      <c r="M575" s="12" t="str">
        <f t="shared" si="57"/>
        <v>&gt;500</v>
      </c>
      <c r="N575" s="2">
        <f t="shared" si="58"/>
        <v>15272740</v>
      </c>
      <c r="O575" s="1">
        <v>0.51</v>
      </c>
      <c r="P575" s="9">
        <f t="shared" si="59"/>
        <v>1</v>
      </c>
      <c r="Q575">
        <v>4.4000000000000004</v>
      </c>
      <c r="R575" s="12">
        <f t="shared" si="60"/>
        <v>4</v>
      </c>
      <c r="S575" s="4">
        <v>25886</v>
      </c>
      <c r="T575" s="12" t="str">
        <f t="shared" si="61"/>
        <v>Above</v>
      </c>
      <c r="U575" s="4">
        <f t="shared" si="62"/>
        <v>103544</v>
      </c>
      <c r="V575" t="s">
        <v>5161</v>
      </c>
      <c r="W575" t="s">
        <v>5162</v>
      </c>
      <c r="X575" t="s">
        <v>5163</v>
      </c>
      <c r="Y575" t="s">
        <v>5164</v>
      </c>
      <c r="Z575" t="s">
        <v>5165</v>
      </c>
      <c r="AA575" t="s">
        <v>5166</v>
      </c>
      <c r="AB575" t="s">
        <v>5167</v>
      </c>
      <c r="AC575" t="s">
        <v>11973</v>
      </c>
    </row>
    <row r="576" spans="1:29">
      <c r="A576" t="s">
        <v>5225</v>
      </c>
      <c r="B576" t="s">
        <v>5226</v>
      </c>
      <c r="C576" t="s">
        <v>14199</v>
      </c>
      <c r="D576" t="str">
        <f t="shared" si="56"/>
        <v>Mice</v>
      </c>
      <c r="E576" t="s">
        <v>10651</v>
      </c>
      <c r="F576" t="str">
        <f>SUBSTITUTE(E576," and "," and ")</f>
        <v>Computers and Accessories</v>
      </c>
      <c r="G576" t="s">
        <v>10648</v>
      </c>
      <c r="H576" t="s">
        <v>11645</v>
      </c>
      <c r="I576" t="s">
        <v>10482</v>
      </c>
      <c r="K576">
        <v>899</v>
      </c>
      <c r="L576" s="2">
        <v>1499</v>
      </c>
      <c r="M576" s="12" t="str">
        <f t="shared" si="57"/>
        <v>&gt;500</v>
      </c>
      <c r="N576" s="2">
        <f t="shared" si="58"/>
        <v>34737826</v>
      </c>
      <c r="O576" s="1">
        <v>0.4</v>
      </c>
      <c r="P576" s="9">
        <f t="shared" si="59"/>
        <v>0</v>
      </c>
      <c r="Q576">
        <v>4.2</v>
      </c>
      <c r="R576" s="12">
        <f t="shared" si="60"/>
        <v>4</v>
      </c>
      <c r="S576" s="4">
        <v>23174</v>
      </c>
      <c r="T576" s="12" t="str">
        <f t="shared" si="61"/>
        <v>Above</v>
      </c>
      <c r="U576" s="4">
        <f t="shared" si="62"/>
        <v>92696</v>
      </c>
      <c r="V576" t="s">
        <v>5227</v>
      </c>
      <c r="W576" t="s">
        <v>5228</v>
      </c>
      <c r="X576" t="s">
        <v>5229</v>
      </c>
      <c r="Y576" t="s">
        <v>5230</v>
      </c>
      <c r="Z576" t="s">
        <v>5231</v>
      </c>
      <c r="AA576" t="s">
        <v>5232</v>
      </c>
      <c r="AB576" t="s">
        <v>5233</v>
      </c>
      <c r="AC576" t="s">
        <v>11986</v>
      </c>
    </row>
    <row r="577" spans="1:29">
      <c r="A577" t="s">
        <v>5846</v>
      </c>
      <c r="B577" t="s">
        <v>5847</v>
      </c>
      <c r="C577" t="s">
        <v>14199</v>
      </c>
      <c r="D577" t="str">
        <f t="shared" si="56"/>
        <v>Mice</v>
      </c>
      <c r="E577" t="s">
        <v>10651</v>
      </c>
      <c r="F577" t="str">
        <f>SUBSTITUTE(E577," and "," and ")</f>
        <v>Computers and Accessories</v>
      </c>
      <c r="G577" t="s">
        <v>10648</v>
      </c>
      <c r="H577" t="s">
        <v>11645</v>
      </c>
      <c r="I577" t="s">
        <v>10482</v>
      </c>
      <c r="K577" s="2">
        <v>1295</v>
      </c>
      <c r="L577" s="2">
        <v>1645</v>
      </c>
      <c r="M577" s="12" t="str">
        <f t="shared" si="57"/>
        <v>&gt;500</v>
      </c>
      <c r="N577" s="2">
        <f t="shared" si="58"/>
        <v>20356875</v>
      </c>
      <c r="O577" s="1">
        <v>0.21</v>
      </c>
      <c r="P577" s="9">
        <f t="shared" si="59"/>
        <v>0</v>
      </c>
      <c r="Q577">
        <v>4.5999999999999996</v>
      </c>
      <c r="R577" s="12">
        <f t="shared" si="60"/>
        <v>5</v>
      </c>
      <c r="S577" s="4">
        <v>12375</v>
      </c>
      <c r="T577" s="12" t="str">
        <f t="shared" si="61"/>
        <v>Above</v>
      </c>
      <c r="U577" s="4">
        <f t="shared" si="62"/>
        <v>61875</v>
      </c>
      <c r="V577" t="s">
        <v>5848</v>
      </c>
      <c r="W577" t="s">
        <v>5849</v>
      </c>
      <c r="X577" t="s">
        <v>5850</v>
      </c>
      <c r="Y577" t="s">
        <v>5851</v>
      </c>
      <c r="Z577" t="s">
        <v>5852</v>
      </c>
      <c r="AA577" t="s">
        <v>5853</v>
      </c>
      <c r="AB577" t="s">
        <v>5854</v>
      </c>
      <c r="AC577" t="s">
        <v>12129</v>
      </c>
    </row>
    <row r="578" spans="1:29">
      <c r="A578" t="s">
        <v>5610</v>
      </c>
      <c r="B578" t="s">
        <v>5611</v>
      </c>
      <c r="C578" t="s">
        <v>14199</v>
      </c>
      <c r="D578" t="str">
        <f t="shared" ref="D578:D641" si="63">TRIM(RIGHT(SUBSTITUTE(C578,"|",REPT(" ",99)),99))</f>
        <v>Mice</v>
      </c>
      <c r="E578" t="s">
        <v>10651</v>
      </c>
      <c r="F578" t="str">
        <f>SUBSTITUTE(E578," and "," and ")</f>
        <v>Computers and Accessories</v>
      </c>
      <c r="G578" t="s">
        <v>10648</v>
      </c>
      <c r="H578" t="s">
        <v>11645</v>
      </c>
      <c r="I578" t="s">
        <v>10482</v>
      </c>
      <c r="K578" s="2">
        <v>1490</v>
      </c>
      <c r="L578" s="2">
        <v>2295</v>
      </c>
      <c r="M578" s="12" t="str">
        <f t="shared" ref="M578:M641" si="64">IF(L578&lt;200, "&lt;200", IF(L578&lt;=500, "200–500", "&gt;500"))</f>
        <v>&gt;500</v>
      </c>
      <c r="N578" s="2">
        <f t="shared" ref="N578:N641" si="65">L578*S578</f>
        <v>24446340</v>
      </c>
      <c r="O578" s="1">
        <v>0.35</v>
      </c>
      <c r="P578" s="9">
        <f t="shared" ref="P578:P641" si="66">COUNTIF(O578,"&gt;=0.5")</f>
        <v>0</v>
      </c>
      <c r="Q578">
        <v>4.5999999999999996</v>
      </c>
      <c r="R578" s="12">
        <f t="shared" ref="R578:R641" si="67">ROUND(Q578,0)</f>
        <v>5</v>
      </c>
      <c r="S578" s="4">
        <v>10652</v>
      </c>
      <c r="T578" s="12" t="str">
        <f t="shared" ref="T578:T641" si="68">IF(S578&lt;1000, "Below", "Above")</f>
        <v>Above</v>
      </c>
      <c r="U578" s="4">
        <f t="shared" ref="U578:U641" si="69">R578*S578</f>
        <v>53260</v>
      </c>
      <c r="V578" t="s">
        <v>5612</v>
      </c>
      <c r="W578" t="s">
        <v>5613</v>
      </c>
      <c r="X578" t="s">
        <v>5614</v>
      </c>
      <c r="Y578" t="s">
        <v>5615</v>
      </c>
      <c r="Z578" t="s">
        <v>5616</v>
      </c>
      <c r="AA578" t="s">
        <v>5617</v>
      </c>
      <c r="AB578" t="s">
        <v>5618</v>
      </c>
      <c r="AC578" t="s">
        <v>12071</v>
      </c>
    </row>
    <row r="579" spans="1:29">
      <c r="A579" t="s">
        <v>4056</v>
      </c>
      <c r="B579" t="s">
        <v>11703</v>
      </c>
      <c r="C579" t="s">
        <v>14199</v>
      </c>
      <c r="D579" t="str">
        <f t="shared" si="63"/>
        <v>Mice</v>
      </c>
      <c r="E579" t="s">
        <v>10651</v>
      </c>
      <c r="F579" t="str">
        <f>SUBSTITUTE(E579," and "," and ")</f>
        <v>Computers and Accessories</v>
      </c>
      <c r="G579" t="s">
        <v>10648</v>
      </c>
      <c r="H579" t="s">
        <v>11645</v>
      </c>
      <c r="I579" t="s">
        <v>10482</v>
      </c>
      <c r="K579">
        <v>299</v>
      </c>
      <c r="L579">
        <v>449</v>
      </c>
      <c r="M579" s="12" t="str">
        <f t="shared" si="64"/>
        <v>200–500</v>
      </c>
      <c r="N579" s="2">
        <f t="shared" si="65"/>
        <v>5310323</v>
      </c>
      <c r="O579" s="1">
        <v>0.33</v>
      </c>
      <c r="P579" s="9">
        <f t="shared" si="66"/>
        <v>0</v>
      </c>
      <c r="Q579">
        <v>3.5</v>
      </c>
      <c r="R579" s="12">
        <f t="shared" si="67"/>
        <v>4</v>
      </c>
      <c r="S579" s="4">
        <v>11827</v>
      </c>
      <c r="T579" s="12" t="str">
        <f t="shared" si="68"/>
        <v>Above</v>
      </c>
      <c r="U579" s="4">
        <f t="shared" si="69"/>
        <v>47308</v>
      </c>
      <c r="V579" t="s">
        <v>4057</v>
      </c>
      <c r="W579" t="s">
        <v>4058</v>
      </c>
      <c r="X579" t="s">
        <v>4059</v>
      </c>
      <c r="Y579" t="s">
        <v>4060</v>
      </c>
      <c r="Z579" t="s">
        <v>4061</v>
      </c>
      <c r="AA579" t="s">
        <v>4062</v>
      </c>
      <c r="AB579" t="s">
        <v>4063</v>
      </c>
      <c r="AC579" t="s">
        <v>11704</v>
      </c>
    </row>
    <row r="580" spans="1:29">
      <c r="A580" t="s">
        <v>4177</v>
      </c>
      <c r="B580" t="s">
        <v>4178</v>
      </c>
      <c r="C580" t="s">
        <v>14199</v>
      </c>
      <c r="D580" t="str">
        <f t="shared" si="63"/>
        <v>Mice</v>
      </c>
      <c r="E580" t="s">
        <v>10651</v>
      </c>
      <c r="F580" t="str">
        <f>SUBSTITUTE(E580," and "," and ")</f>
        <v>Computers and Accessories</v>
      </c>
      <c r="G580" t="s">
        <v>10648</v>
      </c>
      <c r="H580" t="s">
        <v>11645</v>
      </c>
      <c r="I580" t="s">
        <v>10482</v>
      </c>
      <c r="K580">
        <v>569</v>
      </c>
      <c r="L580" s="2">
        <v>1299</v>
      </c>
      <c r="M580" s="12" t="str">
        <f t="shared" si="64"/>
        <v>&gt;500</v>
      </c>
      <c r="N580" s="2">
        <f t="shared" si="65"/>
        <v>12048225</v>
      </c>
      <c r="O580" s="1">
        <v>0.56000000000000005</v>
      </c>
      <c r="P580" s="9">
        <f t="shared" si="66"/>
        <v>1</v>
      </c>
      <c r="Q580">
        <v>4.4000000000000004</v>
      </c>
      <c r="R580" s="12">
        <f t="shared" si="67"/>
        <v>4</v>
      </c>
      <c r="S580" s="4">
        <v>9275</v>
      </c>
      <c r="T580" s="12" t="str">
        <f t="shared" si="68"/>
        <v>Above</v>
      </c>
      <c r="U580" s="4">
        <f t="shared" si="69"/>
        <v>37100</v>
      </c>
      <c r="V580" t="s">
        <v>4179</v>
      </c>
      <c r="W580" t="s">
        <v>4180</v>
      </c>
      <c r="X580" t="s">
        <v>4181</v>
      </c>
      <c r="Y580" t="s">
        <v>4182</v>
      </c>
      <c r="Z580" t="s">
        <v>4183</v>
      </c>
      <c r="AA580" t="s">
        <v>4184</v>
      </c>
      <c r="AB580" t="s">
        <v>4185</v>
      </c>
      <c r="AC580" t="s">
        <v>11744</v>
      </c>
    </row>
    <row r="581" spans="1:29">
      <c r="A581" t="s">
        <v>4271</v>
      </c>
      <c r="B581" t="s">
        <v>4272</v>
      </c>
      <c r="C581" t="s">
        <v>14199</v>
      </c>
      <c r="D581" t="str">
        <f t="shared" si="63"/>
        <v>Mice</v>
      </c>
      <c r="E581" t="s">
        <v>10651</v>
      </c>
      <c r="F581" t="str">
        <f>SUBSTITUTE(E581," and "," and ")</f>
        <v>Computers and Accessories</v>
      </c>
      <c r="G581" t="s">
        <v>10648</v>
      </c>
      <c r="H581" t="s">
        <v>11645</v>
      </c>
      <c r="I581" t="s">
        <v>10482</v>
      </c>
      <c r="K581">
        <v>681</v>
      </c>
      <c r="L581" s="2">
        <v>1199</v>
      </c>
      <c r="M581" s="12" t="str">
        <f t="shared" si="64"/>
        <v>&gt;500</v>
      </c>
      <c r="N581" s="2">
        <f t="shared" si="65"/>
        <v>9901342</v>
      </c>
      <c r="O581" s="1">
        <v>0.43</v>
      </c>
      <c r="P581" s="9">
        <f t="shared" si="66"/>
        <v>0</v>
      </c>
      <c r="Q581">
        <v>4.2</v>
      </c>
      <c r="R581" s="12">
        <f t="shared" si="67"/>
        <v>4</v>
      </c>
      <c r="S581" s="4">
        <v>8258</v>
      </c>
      <c r="T581" s="12" t="str">
        <f t="shared" si="68"/>
        <v>Above</v>
      </c>
      <c r="U581" s="4">
        <f t="shared" si="69"/>
        <v>33032</v>
      </c>
      <c r="V581" t="s">
        <v>4273</v>
      </c>
      <c r="W581" t="s">
        <v>4274</v>
      </c>
      <c r="X581" t="s">
        <v>4275</v>
      </c>
      <c r="Y581" t="s">
        <v>4276</v>
      </c>
      <c r="Z581" t="s">
        <v>4277</v>
      </c>
      <c r="AA581" t="s">
        <v>10406</v>
      </c>
      <c r="AB581" t="s">
        <v>4278</v>
      </c>
      <c r="AC581" t="s">
        <v>11764</v>
      </c>
    </row>
    <row r="582" spans="1:29">
      <c r="A582" t="s">
        <v>5396</v>
      </c>
      <c r="B582" t="s">
        <v>12019</v>
      </c>
      <c r="C582" t="s">
        <v>14199</v>
      </c>
      <c r="D582" t="str">
        <f t="shared" si="63"/>
        <v>Mice</v>
      </c>
      <c r="E582" t="s">
        <v>10651</v>
      </c>
      <c r="F582" t="str">
        <f>SUBSTITUTE(E582," and "," and ")</f>
        <v>Computers and Accessories</v>
      </c>
      <c r="G582" t="s">
        <v>10648</v>
      </c>
      <c r="H582" t="s">
        <v>11645</v>
      </c>
      <c r="I582" t="s">
        <v>10482</v>
      </c>
      <c r="K582">
        <v>629</v>
      </c>
      <c r="L582" s="2">
        <v>1390</v>
      </c>
      <c r="M582" s="12" t="str">
        <f t="shared" si="64"/>
        <v>&gt;500</v>
      </c>
      <c r="N582" s="2">
        <f t="shared" si="65"/>
        <v>8758390</v>
      </c>
      <c r="O582" s="1">
        <v>0.55000000000000004</v>
      </c>
      <c r="P582" s="9">
        <f t="shared" si="66"/>
        <v>1</v>
      </c>
      <c r="Q582">
        <v>4.4000000000000004</v>
      </c>
      <c r="R582" s="12">
        <f t="shared" si="67"/>
        <v>4</v>
      </c>
      <c r="S582" s="4">
        <v>6301</v>
      </c>
      <c r="T582" s="12" t="str">
        <f t="shared" si="68"/>
        <v>Above</v>
      </c>
      <c r="U582" s="4">
        <f t="shared" si="69"/>
        <v>25204</v>
      </c>
      <c r="V582" t="s">
        <v>5397</v>
      </c>
      <c r="W582" t="s">
        <v>5398</v>
      </c>
      <c r="X582" t="s">
        <v>5399</v>
      </c>
      <c r="Y582" t="s">
        <v>5400</v>
      </c>
      <c r="Z582" t="s">
        <v>5401</v>
      </c>
      <c r="AA582" t="s">
        <v>5402</v>
      </c>
      <c r="AB582" t="s">
        <v>5403</v>
      </c>
      <c r="AC582" t="s">
        <v>12020</v>
      </c>
    </row>
    <row r="583" spans="1:29">
      <c r="A583" t="s">
        <v>5709</v>
      </c>
      <c r="B583" t="s">
        <v>5710</v>
      </c>
      <c r="C583" t="s">
        <v>14199</v>
      </c>
      <c r="D583" t="str">
        <f t="shared" si="63"/>
        <v>Mice</v>
      </c>
      <c r="E583" t="s">
        <v>10651</v>
      </c>
      <c r="F583" t="str">
        <f>SUBSTITUTE(E583," and "," and ")</f>
        <v>Computers and Accessories</v>
      </c>
      <c r="G583" t="s">
        <v>10648</v>
      </c>
      <c r="H583" t="s">
        <v>11645</v>
      </c>
      <c r="I583" t="s">
        <v>10482</v>
      </c>
      <c r="K583" s="2">
        <v>1439</v>
      </c>
      <c r="L583" s="2">
        <v>2890</v>
      </c>
      <c r="M583" s="12" t="str">
        <f t="shared" si="64"/>
        <v>&gt;500</v>
      </c>
      <c r="N583" s="2">
        <f t="shared" si="65"/>
        <v>11846110</v>
      </c>
      <c r="O583" s="1">
        <v>0.5</v>
      </c>
      <c r="P583" s="9">
        <f t="shared" si="66"/>
        <v>1</v>
      </c>
      <c r="Q583">
        <v>4.5</v>
      </c>
      <c r="R583" s="12">
        <f t="shared" si="67"/>
        <v>5</v>
      </c>
      <c r="S583" s="4">
        <v>4099</v>
      </c>
      <c r="T583" s="12" t="str">
        <f t="shared" si="68"/>
        <v>Above</v>
      </c>
      <c r="U583" s="4">
        <f t="shared" si="69"/>
        <v>20495</v>
      </c>
      <c r="V583" t="s">
        <v>12092</v>
      </c>
      <c r="W583" t="s">
        <v>5711</v>
      </c>
      <c r="X583" t="s">
        <v>5712</v>
      </c>
      <c r="Y583" t="s">
        <v>5713</v>
      </c>
      <c r="Z583" t="s">
        <v>12093</v>
      </c>
      <c r="AA583" t="s">
        <v>5714</v>
      </c>
      <c r="AB583" t="s">
        <v>5715</v>
      </c>
      <c r="AC583" t="s">
        <v>12094</v>
      </c>
    </row>
    <row r="584" spans="1:29">
      <c r="A584" t="s">
        <v>5628</v>
      </c>
      <c r="B584" t="s">
        <v>12073</v>
      </c>
      <c r="C584" t="s">
        <v>14199</v>
      </c>
      <c r="D584" t="str">
        <f t="shared" si="63"/>
        <v>Mice</v>
      </c>
      <c r="E584" t="s">
        <v>10651</v>
      </c>
      <c r="F584" t="str">
        <f>SUBSTITUTE(E584," and "," and ")</f>
        <v>Computers and Accessories</v>
      </c>
      <c r="G584" t="s">
        <v>10648</v>
      </c>
      <c r="H584" t="s">
        <v>11645</v>
      </c>
      <c r="I584" t="s">
        <v>10482</v>
      </c>
      <c r="K584">
        <v>149</v>
      </c>
      <c r="L584">
        <v>249</v>
      </c>
      <c r="M584" s="12" t="str">
        <f t="shared" si="64"/>
        <v>200–500</v>
      </c>
      <c r="N584" s="2">
        <f t="shared" si="65"/>
        <v>1259193</v>
      </c>
      <c r="O584" s="1">
        <v>0.4</v>
      </c>
      <c r="P584" s="9">
        <f t="shared" si="66"/>
        <v>0</v>
      </c>
      <c r="Q584">
        <v>4</v>
      </c>
      <c r="R584" s="12">
        <f t="shared" si="67"/>
        <v>4</v>
      </c>
      <c r="S584" s="4">
        <v>5057</v>
      </c>
      <c r="T584" s="12" t="str">
        <f t="shared" si="68"/>
        <v>Above</v>
      </c>
      <c r="U584" s="4">
        <f t="shared" si="69"/>
        <v>20228</v>
      </c>
      <c r="V584" t="s">
        <v>5629</v>
      </c>
      <c r="W584" t="s">
        <v>5630</v>
      </c>
      <c r="X584" t="s">
        <v>5631</v>
      </c>
      <c r="Y584" t="s">
        <v>5632</v>
      </c>
      <c r="Z584" t="s">
        <v>5633</v>
      </c>
      <c r="AA584" t="s">
        <v>5634</v>
      </c>
      <c r="AB584" t="s">
        <v>5635</v>
      </c>
      <c r="AC584" t="s">
        <v>12074</v>
      </c>
    </row>
    <row r="585" spans="1:29">
      <c r="A585" t="s">
        <v>4438</v>
      </c>
      <c r="B585" t="s">
        <v>4439</v>
      </c>
      <c r="C585" t="s">
        <v>14199</v>
      </c>
      <c r="D585" t="str">
        <f t="shared" si="63"/>
        <v>Mice</v>
      </c>
      <c r="E585" t="s">
        <v>10651</v>
      </c>
      <c r="F585" t="str">
        <f>SUBSTITUTE(E585," and "," and ")</f>
        <v>Computers and Accessories</v>
      </c>
      <c r="G585" t="s">
        <v>10648</v>
      </c>
      <c r="H585" t="s">
        <v>11645</v>
      </c>
      <c r="I585" t="s">
        <v>10482</v>
      </c>
      <c r="K585">
        <v>599</v>
      </c>
      <c r="L585">
        <v>899</v>
      </c>
      <c r="M585" s="12" t="str">
        <f t="shared" si="64"/>
        <v>&gt;500</v>
      </c>
      <c r="N585" s="2">
        <f t="shared" si="65"/>
        <v>3612182</v>
      </c>
      <c r="O585" s="1">
        <v>0.33</v>
      </c>
      <c r="P585" s="9">
        <f t="shared" si="66"/>
        <v>0</v>
      </c>
      <c r="Q585">
        <v>4</v>
      </c>
      <c r="R585" s="12">
        <f t="shared" si="67"/>
        <v>4</v>
      </c>
      <c r="S585" s="4">
        <v>4018</v>
      </c>
      <c r="T585" s="12" t="str">
        <f t="shared" si="68"/>
        <v>Above</v>
      </c>
      <c r="U585" s="4">
        <f t="shared" si="69"/>
        <v>16072</v>
      </c>
      <c r="V585" t="s">
        <v>4440</v>
      </c>
      <c r="W585" t="s">
        <v>4441</v>
      </c>
      <c r="X585" t="s">
        <v>4442</v>
      </c>
      <c r="Y585" t="s">
        <v>4443</v>
      </c>
      <c r="Z585" t="s">
        <v>4444</v>
      </c>
      <c r="AA585" t="s">
        <v>4445</v>
      </c>
      <c r="AB585" t="s">
        <v>4446</v>
      </c>
      <c r="AC585" t="s">
        <v>11806</v>
      </c>
    </row>
    <row r="586" spans="1:29">
      <c r="A586" t="s">
        <v>6525</v>
      </c>
      <c r="B586" t="s">
        <v>6526</v>
      </c>
      <c r="C586" t="s">
        <v>14199</v>
      </c>
      <c r="D586" t="str">
        <f t="shared" si="63"/>
        <v>Mice</v>
      </c>
      <c r="E586" t="s">
        <v>10651</v>
      </c>
      <c r="F586" t="str">
        <f>SUBSTITUTE(E586," and "," and ")</f>
        <v>Computers and Accessories</v>
      </c>
      <c r="G586" t="s">
        <v>10648</v>
      </c>
      <c r="H586" t="s">
        <v>11645</v>
      </c>
      <c r="I586" t="s">
        <v>10482</v>
      </c>
      <c r="K586">
        <v>579</v>
      </c>
      <c r="L586" s="2">
        <v>1090</v>
      </c>
      <c r="M586" s="12" t="str">
        <f t="shared" si="64"/>
        <v>&gt;500</v>
      </c>
      <c r="N586" s="2">
        <f t="shared" si="65"/>
        <v>3795380</v>
      </c>
      <c r="O586" s="1">
        <v>0.47</v>
      </c>
      <c r="P586" s="9">
        <f t="shared" si="66"/>
        <v>0</v>
      </c>
      <c r="Q586">
        <v>4.4000000000000004</v>
      </c>
      <c r="R586" s="12">
        <f t="shared" si="67"/>
        <v>4</v>
      </c>
      <c r="S586" s="4">
        <v>3482</v>
      </c>
      <c r="T586" s="12" t="str">
        <f t="shared" si="68"/>
        <v>Above</v>
      </c>
      <c r="U586" s="4">
        <f t="shared" si="69"/>
        <v>13928</v>
      </c>
      <c r="V586" t="s">
        <v>12326</v>
      </c>
      <c r="W586" t="s">
        <v>6527</v>
      </c>
      <c r="X586" t="s">
        <v>6528</v>
      </c>
      <c r="Y586" t="s">
        <v>6529</v>
      </c>
      <c r="Z586" t="s">
        <v>6530</v>
      </c>
      <c r="AA586" t="s">
        <v>6531</v>
      </c>
      <c r="AB586" t="s">
        <v>6532</v>
      </c>
      <c r="AC586" t="s">
        <v>12327</v>
      </c>
    </row>
    <row r="587" spans="1:29">
      <c r="A587" t="s">
        <v>5558</v>
      </c>
      <c r="B587" t="s">
        <v>5559</v>
      </c>
      <c r="C587" t="s">
        <v>14199</v>
      </c>
      <c r="D587" t="str">
        <f t="shared" si="63"/>
        <v>Mice</v>
      </c>
      <c r="E587" t="s">
        <v>10651</v>
      </c>
      <c r="F587" t="str">
        <f>SUBSTITUTE(E587," and "," and ")</f>
        <v>Computers and Accessories</v>
      </c>
      <c r="G587" t="s">
        <v>10648</v>
      </c>
      <c r="H587" t="s">
        <v>11645</v>
      </c>
      <c r="I587" t="s">
        <v>10482</v>
      </c>
      <c r="K587">
        <v>328</v>
      </c>
      <c r="L587">
        <v>399</v>
      </c>
      <c r="M587" s="12" t="str">
        <f t="shared" si="64"/>
        <v>200–500</v>
      </c>
      <c r="N587" s="2">
        <f t="shared" si="65"/>
        <v>1372959</v>
      </c>
      <c r="O587" s="1">
        <v>0.18</v>
      </c>
      <c r="P587" s="9">
        <f t="shared" si="66"/>
        <v>0</v>
      </c>
      <c r="Q587">
        <v>4.0999999999999996</v>
      </c>
      <c r="R587" s="12">
        <f t="shared" si="67"/>
        <v>4</v>
      </c>
      <c r="S587" s="4">
        <v>3441</v>
      </c>
      <c r="T587" s="12" t="str">
        <f t="shared" si="68"/>
        <v>Above</v>
      </c>
      <c r="U587" s="4">
        <f t="shared" si="69"/>
        <v>13764</v>
      </c>
      <c r="V587" t="s">
        <v>5560</v>
      </c>
      <c r="W587" t="s">
        <v>5561</v>
      </c>
      <c r="X587" t="s">
        <v>5562</v>
      </c>
      <c r="Y587" t="s">
        <v>5563</v>
      </c>
      <c r="Z587" t="s">
        <v>5564</v>
      </c>
      <c r="AA587" t="s">
        <v>5565</v>
      </c>
      <c r="AB587" t="s">
        <v>5566</v>
      </c>
      <c r="AC587" t="s">
        <v>12058</v>
      </c>
    </row>
    <row r="588" spans="1:29">
      <c r="A588" t="s">
        <v>4326</v>
      </c>
      <c r="B588" t="s">
        <v>11778</v>
      </c>
      <c r="C588" t="s">
        <v>14199</v>
      </c>
      <c r="D588" t="str">
        <f t="shared" si="63"/>
        <v>Mice</v>
      </c>
      <c r="E588" t="s">
        <v>10651</v>
      </c>
      <c r="F588" t="str">
        <f>SUBSTITUTE(E588," and "," and ")</f>
        <v>Computers and Accessories</v>
      </c>
      <c r="G588" t="s">
        <v>10648</v>
      </c>
      <c r="H588" t="s">
        <v>11645</v>
      </c>
      <c r="I588" t="s">
        <v>10482</v>
      </c>
      <c r="K588">
        <v>139</v>
      </c>
      <c r="L588">
        <v>299</v>
      </c>
      <c r="M588" s="12" t="str">
        <f t="shared" si="64"/>
        <v>200–500</v>
      </c>
      <c r="N588" s="2">
        <f t="shared" si="65"/>
        <v>910156</v>
      </c>
      <c r="O588" s="1">
        <v>0.54</v>
      </c>
      <c r="P588" s="9">
        <f t="shared" si="66"/>
        <v>1</v>
      </c>
      <c r="Q588">
        <v>3.8</v>
      </c>
      <c r="R588" s="12">
        <f t="shared" si="67"/>
        <v>4</v>
      </c>
      <c r="S588" s="4">
        <v>3044</v>
      </c>
      <c r="T588" s="12" t="str">
        <f t="shared" si="68"/>
        <v>Above</v>
      </c>
      <c r="U588" s="4">
        <f t="shared" si="69"/>
        <v>12176</v>
      </c>
      <c r="V588" t="s">
        <v>4327</v>
      </c>
      <c r="W588" t="s">
        <v>4328</v>
      </c>
      <c r="X588" t="s">
        <v>4329</v>
      </c>
      <c r="Y588" t="s">
        <v>4330</v>
      </c>
      <c r="Z588" t="s">
        <v>4331</v>
      </c>
      <c r="AA588" t="s">
        <v>4332</v>
      </c>
      <c r="AB588" t="s">
        <v>4333</v>
      </c>
      <c r="AC588" t="s">
        <v>11779</v>
      </c>
    </row>
    <row r="589" spans="1:29">
      <c r="A589" t="s">
        <v>5072</v>
      </c>
      <c r="B589" t="s">
        <v>11947</v>
      </c>
      <c r="C589" t="s">
        <v>14199</v>
      </c>
      <c r="D589" t="str">
        <f t="shared" si="63"/>
        <v>Mice</v>
      </c>
      <c r="E589" t="s">
        <v>10651</v>
      </c>
      <c r="F589" t="str">
        <f>SUBSTITUTE(E589," and "," and ")</f>
        <v>Computers and Accessories</v>
      </c>
      <c r="G589" t="s">
        <v>10648</v>
      </c>
      <c r="H589" t="s">
        <v>11645</v>
      </c>
      <c r="I589" t="s">
        <v>10482</v>
      </c>
      <c r="K589">
        <v>399</v>
      </c>
      <c r="L589" s="2">
        <v>1190</v>
      </c>
      <c r="M589" s="12" t="str">
        <f t="shared" si="64"/>
        <v>&gt;500</v>
      </c>
      <c r="N589" s="2">
        <f t="shared" si="65"/>
        <v>3342710</v>
      </c>
      <c r="O589" s="1">
        <v>0.66</v>
      </c>
      <c r="P589" s="9">
        <f t="shared" si="66"/>
        <v>1</v>
      </c>
      <c r="Q589">
        <v>4.0999999999999996</v>
      </c>
      <c r="R589" s="12">
        <f t="shared" si="67"/>
        <v>4</v>
      </c>
      <c r="S589" s="4">
        <v>2809</v>
      </c>
      <c r="T589" s="12" t="str">
        <f t="shared" si="68"/>
        <v>Above</v>
      </c>
      <c r="U589" s="4">
        <f t="shared" si="69"/>
        <v>11236</v>
      </c>
      <c r="V589" t="s">
        <v>11948</v>
      </c>
      <c r="W589" t="s">
        <v>5073</v>
      </c>
      <c r="X589" t="s">
        <v>5074</v>
      </c>
      <c r="Y589" t="s">
        <v>5075</v>
      </c>
      <c r="Z589" t="s">
        <v>5076</v>
      </c>
      <c r="AA589" t="s">
        <v>5077</v>
      </c>
      <c r="AB589" t="s">
        <v>5078</v>
      </c>
      <c r="AC589" t="s">
        <v>11949</v>
      </c>
    </row>
    <row r="590" spans="1:29">
      <c r="A590" t="s">
        <v>6592</v>
      </c>
      <c r="B590" t="s">
        <v>6593</v>
      </c>
      <c r="C590" t="s">
        <v>14199</v>
      </c>
      <c r="D590" t="str">
        <f t="shared" si="63"/>
        <v>Mice</v>
      </c>
      <c r="E590" t="s">
        <v>10651</v>
      </c>
      <c r="F590" t="str">
        <f>SUBSTITUTE(E590," and "," and ")</f>
        <v>Computers and Accessories</v>
      </c>
      <c r="G590" t="s">
        <v>10648</v>
      </c>
      <c r="H590" t="s">
        <v>11645</v>
      </c>
      <c r="I590" t="s">
        <v>10482</v>
      </c>
      <c r="K590" s="2">
        <v>1099</v>
      </c>
      <c r="L590" s="2">
        <v>1499</v>
      </c>
      <c r="M590" s="12" t="str">
        <f t="shared" si="64"/>
        <v>&gt;500</v>
      </c>
      <c r="N590" s="2">
        <f t="shared" si="65"/>
        <v>3560125</v>
      </c>
      <c r="O590" s="1">
        <v>0.27</v>
      </c>
      <c r="P590" s="9">
        <f t="shared" si="66"/>
        <v>0</v>
      </c>
      <c r="Q590">
        <v>4.2</v>
      </c>
      <c r="R590" s="12">
        <f t="shared" si="67"/>
        <v>4</v>
      </c>
      <c r="S590" s="4">
        <v>2375</v>
      </c>
      <c r="T590" s="12" t="str">
        <f t="shared" si="68"/>
        <v>Above</v>
      </c>
      <c r="U590" s="4">
        <f t="shared" si="69"/>
        <v>9500</v>
      </c>
      <c r="V590" t="s">
        <v>12341</v>
      </c>
      <c r="W590" t="s">
        <v>6594</v>
      </c>
      <c r="X590" t="s">
        <v>6595</v>
      </c>
      <c r="Y590" t="s">
        <v>6596</v>
      </c>
      <c r="Z590" t="s">
        <v>12342</v>
      </c>
      <c r="AA590" t="s">
        <v>12343</v>
      </c>
      <c r="AB590" t="s">
        <v>6597</v>
      </c>
      <c r="AC590" t="s">
        <v>12344</v>
      </c>
    </row>
    <row r="591" spans="1:29">
      <c r="A591" t="s">
        <v>3928</v>
      </c>
      <c r="B591" t="s">
        <v>3929</v>
      </c>
      <c r="C591" t="s">
        <v>14199</v>
      </c>
      <c r="D591" t="str">
        <f t="shared" si="63"/>
        <v>Mice</v>
      </c>
      <c r="E591" t="s">
        <v>10651</v>
      </c>
      <c r="F591" t="str">
        <f>SUBSTITUTE(E591," and "," and ")</f>
        <v>Computers and Accessories</v>
      </c>
      <c r="G591" t="s">
        <v>10648</v>
      </c>
      <c r="H591" t="s">
        <v>11645</v>
      </c>
      <c r="I591" t="s">
        <v>10482</v>
      </c>
      <c r="K591">
        <v>299</v>
      </c>
      <c r="L591">
        <v>599</v>
      </c>
      <c r="M591" s="12" t="str">
        <f t="shared" si="64"/>
        <v>&gt;500</v>
      </c>
      <c r="N591" s="2">
        <f t="shared" si="65"/>
        <v>956603</v>
      </c>
      <c r="O591" s="1">
        <v>0.5</v>
      </c>
      <c r="P591" s="9">
        <f t="shared" si="66"/>
        <v>1</v>
      </c>
      <c r="Q591">
        <v>4.0999999999999996</v>
      </c>
      <c r="R591" s="12">
        <f t="shared" si="67"/>
        <v>4</v>
      </c>
      <c r="S591" s="4">
        <v>1597</v>
      </c>
      <c r="T591" s="12" t="str">
        <f t="shared" si="68"/>
        <v>Above</v>
      </c>
      <c r="U591" s="4">
        <f t="shared" si="69"/>
        <v>6388</v>
      </c>
      <c r="V591" t="s">
        <v>3930</v>
      </c>
      <c r="W591" t="s">
        <v>3931</v>
      </c>
      <c r="X591" t="s">
        <v>3932</v>
      </c>
      <c r="Y591" t="s">
        <v>3933</v>
      </c>
      <c r="Z591" t="s">
        <v>11672</v>
      </c>
      <c r="AA591" t="s">
        <v>3934</v>
      </c>
      <c r="AB591" t="s">
        <v>3935</v>
      </c>
      <c r="AC591" t="s">
        <v>11673</v>
      </c>
    </row>
    <row r="592" spans="1:29">
      <c r="A592" t="s">
        <v>5039</v>
      </c>
      <c r="B592" t="s">
        <v>5040</v>
      </c>
      <c r="C592" t="s">
        <v>14199</v>
      </c>
      <c r="D592" t="str">
        <f t="shared" si="63"/>
        <v>Mice</v>
      </c>
      <c r="E592" t="s">
        <v>10651</v>
      </c>
      <c r="F592" t="str">
        <f>SUBSTITUTE(E592," and "," and ")</f>
        <v>Computers and Accessories</v>
      </c>
      <c r="G592" t="s">
        <v>10648</v>
      </c>
      <c r="H592" t="s">
        <v>11645</v>
      </c>
      <c r="I592" t="s">
        <v>10482</v>
      </c>
      <c r="K592">
        <v>499</v>
      </c>
      <c r="L592" s="2">
        <v>1000</v>
      </c>
      <c r="M592" s="12" t="str">
        <f t="shared" si="64"/>
        <v>&gt;500</v>
      </c>
      <c r="N592" s="2">
        <f t="shared" si="65"/>
        <v>23000</v>
      </c>
      <c r="O592" s="1">
        <v>0.5</v>
      </c>
      <c r="P592" s="9">
        <f t="shared" si="66"/>
        <v>1</v>
      </c>
      <c r="Q592">
        <v>5</v>
      </c>
      <c r="R592" s="12">
        <f t="shared" si="67"/>
        <v>5</v>
      </c>
      <c r="S592" s="4">
        <v>23</v>
      </c>
      <c r="T592" s="12" t="str">
        <f t="shared" si="68"/>
        <v>Below</v>
      </c>
      <c r="U592" s="4">
        <f t="shared" si="69"/>
        <v>115</v>
      </c>
      <c r="V592" t="s">
        <v>5041</v>
      </c>
      <c r="W592" t="s">
        <v>5042</v>
      </c>
      <c r="X592" t="s">
        <v>5043</v>
      </c>
      <c r="Y592" t="s">
        <v>5044</v>
      </c>
      <c r="Z592" t="s">
        <v>5045</v>
      </c>
      <c r="AA592" t="s">
        <v>5046</v>
      </c>
      <c r="AB592" t="s">
        <v>5047</v>
      </c>
      <c r="AC592" t="s">
        <v>11940</v>
      </c>
    </row>
    <row r="593" spans="1:29">
      <c r="A593" t="s">
        <v>5694</v>
      </c>
      <c r="B593" t="s">
        <v>12087</v>
      </c>
      <c r="C593" t="s">
        <v>13763</v>
      </c>
      <c r="D593" t="str">
        <f t="shared" si="63"/>
        <v>MicroSD</v>
      </c>
      <c r="E593" t="s">
        <v>10430</v>
      </c>
      <c r="F593" t="str">
        <f>SUBSTITUTE(E593," and "," and ")</f>
        <v>Electronics</v>
      </c>
      <c r="G593" t="s">
        <v>10431</v>
      </c>
      <c r="H593" t="s">
        <v>10458</v>
      </c>
      <c r="I593" t="s">
        <v>10459</v>
      </c>
      <c r="K593">
        <v>939</v>
      </c>
      <c r="L593" s="2">
        <v>1800</v>
      </c>
      <c r="M593" s="12" t="str">
        <f t="shared" si="64"/>
        <v>&gt;500</v>
      </c>
      <c r="N593" s="2">
        <f t="shared" si="65"/>
        <v>369093600</v>
      </c>
      <c r="O593" s="1">
        <v>0.48</v>
      </c>
      <c r="P593" s="9">
        <f t="shared" si="66"/>
        <v>0</v>
      </c>
      <c r="Q593">
        <v>4.5</v>
      </c>
      <c r="R593" s="12">
        <f t="shared" si="67"/>
        <v>5</v>
      </c>
      <c r="S593" s="14">
        <v>205052</v>
      </c>
      <c r="T593" s="12" t="str">
        <f t="shared" si="68"/>
        <v>Above</v>
      </c>
      <c r="U593" s="4">
        <f t="shared" si="69"/>
        <v>1025260</v>
      </c>
      <c r="V593" t="s">
        <v>5695</v>
      </c>
      <c r="W593" t="s">
        <v>5696</v>
      </c>
      <c r="X593" t="s">
        <v>5697</v>
      </c>
      <c r="Y593" t="s">
        <v>5698</v>
      </c>
      <c r="Z593" t="s">
        <v>5699</v>
      </c>
      <c r="AA593" t="s">
        <v>5700</v>
      </c>
      <c r="AB593" t="s">
        <v>5701</v>
      </c>
      <c r="AC593" t="s">
        <v>12088</v>
      </c>
    </row>
    <row r="594" spans="1:29">
      <c r="A594" t="s">
        <v>2750</v>
      </c>
      <c r="B594" t="s">
        <v>11321</v>
      </c>
      <c r="C594" t="s">
        <v>13763</v>
      </c>
      <c r="D594" t="str">
        <f t="shared" si="63"/>
        <v>MicroSD</v>
      </c>
      <c r="E594" t="s">
        <v>10430</v>
      </c>
      <c r="F594" t="str">
        <f>SUBSTITUTE(E594," and "," and ")</f>
        <v>Electronics</v>
      </c>
      <c r="G594" t="s">
        <v>10431</v>
      </c>
      <c r="H594" t="s">
        <v>10458</v>
      </c>
      <c r="I594" t="s">
        <v>10459</v>
      </c>
      <c r="K594" s="2">
        <v>1149</v>
      </c>
      <c r="L594" s="2">
        <v>3999</v>
      </c>
      <c r="M594" s="12" t="str">
        <f t="shared" si="64"/>
        <v>&gt;500</v>
      </c>
      <c r="N594" s="2">
        <f t="shared" si="65"/>
        <v>560003964</v>
      </c>
      <c r="O594" s="1">
        <v>0.71</v>
      </c>
      <c r="P594" s="9">
        <f t="shared" si="66"/>
        <v>1</v>
      </c>
      <c r="Q594">
        <v>4.3</v>
      </c>
      <c r="R594" s="12">
        <f t="shared" si="67"/>
        <v>4</v>
      </c>
      <c r="S594" s="14">
        <v>140036</v>
      </c>
      <c r="T594" s="12" t="str">
        <f t="shared" si="68"/>
        <v>Above</v>
      </c>
      <c r="U594" s="4">
        <f t="shared" si="69"/>
        <v>560144</v>
      </c>
      <c r="V594" t="s">
        <v>2751</v>
      </c>
      <c r="W594" t="s">
        <v>2752</v>
      </c>
      <c r="X594" t="s">
        <v>2753</v>
      </c>
      <c r="Y594" t="s">
        <v>2754</v>
      </c>
      <c r="Z594" t="s">
        <v>2755</v>
      </c>
      <c r="AA594" t="s">
        <v>2756</v>
      </c>
      <c r="AB594" t="s">
        <v>2757</v>
      </c>
      <c r="AC594" t="s">
        <v>11322</v>
      </c>
    </row>
    <row r="595" spans="1:29">
      <c r="A595" t="s">
        <v>2862</v>
      </c>
      <c r="B595" t="s">
        <v>11354</v>
      </c>
      <c r="C595" t="s">
        <v>13763</v>
      </c>
      <c r="D595" t="str">
        <f t="shared" si="63"/>
        <v>MicroSD</v>
      </c>
      <c r="E595" t="s">
        <v>10430</v>
      </c>
      <c r="F595" t="str">
        <f>SUBSTITUTE(E595," and "," and ")</f>
        <v>Electronics</v>
      </c>
      <c r="G595" t="s">
        <v>10431</v>
      </c>
      <c r="H595" t="s">
        <v>10458</v>
      </c>
      <c r="I595" t="s">
        <v>10459</v>
      </c>
      <c r="K595">
        <v>599</v>
      </c>
      <c r="L595" s="2">
        <v>1899</v>
      </c>
      <c r="M595" s="12" t="str">
        <f t="shared" si="64"/>
        <v>&gt;500</v>
      </c>
      <c r="N595" s="2">
        <f t="shared" si="65"/>
        <v>265928364</v>
      </c>
      <c r="O595" s="1">
        <v>0.68</v>
      </c>
      <c r="P595" s="9">
        <f t="shared" si="66"/>
        <v>1</v>
      </c>
      <c r="Q595">
        <v>4.3</v>
      </c>
      <c r="R595" s="12">
        <f t="shared" si="67"/>
        <v>4</v>
      </c>
      <c r="S595" s="14">
        <v>140036</v>
      </c>
      <c r="T595" s="12" t="str">
        <f t="shared" si="68"/>
        <v>Above</v>
      </c>
      <c r="U595" s="4">
        <f t="shared" si="69"/>
        <v>560144</v>
      </c>
      <c r="V595" t="s">
        <v>2751</v>
      </c>
      <c r="W595" t="s">
        <v>2752</v>
      </c>
      <c r="X595" t="s">
        <v>2753</v>
      </c>
      <c r="Y595" t="s">
        <v>2754</v>
      </c>
      <c r="Z595" t="s">
        <v>2755</v>
      </c>
      <c r="AA595" t="s">
        <v>2756</v>
      </c>
      <c r="AB595" t="s">
        <v>2863</v>
      </c>
      <c r="AC595" t="s">
        <v>11355</v>
      </c>
    </row>
    <row r="596" spans="1:29">
      <c r="A596" t="s">
        <v>2750</v>
      </c>
      <c r="B596" t="s">
        <v>11321</v>
      </c>
      <c r="C596" t="s">
        <v>13763</v>
      </c>
      <c r="D596" t="str">
        <f t="shared" si="63"/>
        <v>MicroSD</v>
      </c>
      <c r="E596" t="s">
        <v>10430</v>
      </c>
      <c r="F596" t="str">
        <f>SUBSTITUTE(E596," and "," and ")</f>
        <v>Electronics</v>
      </c>
      <c r="G596" t="s">
        <v>10431</v>
      </c>
      <c r="H596" t="s">
        <v>10458</v>
      </c>
      <c r="I596" t="s">
        <v>10459</v>
      </c>
      <c r="K596" s="2">
        <v>1059</v>
      </c>
      <c r="L596" s="2">
        <v>3999</v>
      </c>
      <c r="M596" s="12" t="str">
        <f t="shared" si="64"/>
        <v>&gt;500</v>
      </c>
      <c r="N596" s="2">
        <f t="shared" si="65"/>
        <v>559999965</v>
      </c>
      <c r="O596" s="1">
        <v>0.74</v>
      </c>
      <c r="P596" s="9">
        <f t="shared" si="66"/>
        <v>1</v>
      </c>
      <c r="Q596">
        <v>4.3</v>
      </c>
      <c r="R596" s="12">
        <f t="shared" si="67"/>
        <v>4</v>
      </c>
      <c r="S596" s="14">
        <v>140035</v>
      </c>
      <c r="T596" s="12" t="str">
        <f t="shared" si="68"/>
        <v>Above</v>
      </c>
      <c r="U596" s="4">
        <f t="shared" si="69"/>
        <v>560140</v>
      </c>
      <c r="V596" t="s">
        <v>2751</v>
      </c>
      <c r="W596" t="s">
        <v>4134</v>
      </c>
      <c r="X596" t="s">
        <v>4135</v>
      </c>
      <c r="Y596" t="s">
        <v>4136</v>
      </c>
      <c r="Z596" t="s">
        <v>4137</v>
      </c>
      <c r="AA596" t="s">
        <v>4138</v>
      </c>
      <c r="AB596" t="s">
        <v>4139</v>
      </c>
      <c r="AC596" t="s">
        <v>11734</v>
      </c>
    </row>
    <row r="597" spans="1:29">
      <c r="A597" t="s">
        <v>2434</v>
      </c>
      <c r="B597" t="s">
        <v>2435</v>
      </c>
      <c r="C597" t="s">
        <v>13763</v>
      </c>
      <c r="D597" t="str">
        <f t="shared" si="63"/>
        <v>MicroSD</v>
      </c>
      <c r="E597" t="s">
        <v>10430</v>
      </c>
      <c r="F597" t="str">
        <f>SUBSTITUTE(E597," and "," and ")</f>
        <v>Electronics</v>
      </c>
      <c r="G597" t="s">
        <v>10431</v>
      </c>
      <c r="H597" t="s">
        <v>10458</v>
      </c>
      <c r="I597" t="s">
        <v>10459</v>
      </c>
      <c r="K597">
        <v>569</v>
      </c>
      <c r="L597" s="2">
        <v>1000</v>
      </c>
      <c r="M597" s="12" t="str">
        <f t="shared" si="64"/>
        <v>&gt;500</v>
      </c>
      <c r="N597" s="2">
        <f t="shared" si="65"/>
        <v>67262000</v>
      </c>
      <c r="O597" s="1">
        <v>0.43</v>
      </c>
      <c r="P597" s="9">
        <f t="shared" si="66"/>
        <v>0</v>
      </c>
      <c r="Q597">
        <v>4.4000000000000004</v>
      </c>
      <c r="R597" s="12">
        <f t="shared" si="67"/>
        <v>4</v>
      </c>
      <c r="S597" s="14">
        <v>67262</v>
      </c>
      <c r="T597" s="12" t="str">
        <f t="shared" si="68"/>
        <v>Above</v>
      </c>
      <c r="U597" s="4">
        <f t="shared" si="69"/>
        <v>269048</v>
      </c>
      <c r="V597" t="s">
        <v>2436</v>
      </c>
      <c r="W597" t="s">
        <v>2437</v>
      </c>
      <c r="X597" t="s">
        <v>2438</v>
      </c>
      <c r="Y597" t="s">
        <v>2439</v>
      </c>
      <c r="Z597" t="s">
        <v>2440</v>
      </c>
      <c r="AA597" t="s">
        <v>2441</v>
      </c>
      <c r="AB597" t="s">
        <v>3851</v>
      </c>
      <c r="AC597" t="s">
        <v>11655</v>
      </c>
    </row>
    <row r="598" spans="1:29">
      <c r="A598" t="s">
        <v>3327</v>
      </c>
      <c r="B598" t="s">
        <v>3328</v>
      </c>
      <c r="C598" t="s">
        <v>13763</v>
      </c>
      <c r="D598" t="str">
        <f t="shared" si="63"/>
        <v>MicroSD</v>
      </c>
      <c r="E598" t="s">
        <v>10430</v>
      </c>
      <c r="F598" t="str">
        <f>SUBSTITUTE(E598," and "," and ")</f>
        <v>Electronics</v>
      </c>
      <c r="G598" t="s">
        <v>10431</v>
      </c>
      <c r="H598" t="s">
        <v>10458</v>
      </c>
      <c r="I598" t="s">
        <v>10459</v>
      </c>
      <c r="K598" s="2">
        <v>1989</v>
      </c>
      <c r="L598" s="2">
        <v>3500</v>
      </c>
      <c r="M598" s="12" t="str">
        <f t="shared" si="64"/>
        <v>&gt;500</v>
      </c>
      <c r="N598" s="2">
        <f t="shared" si="65"/>
        <v>235410000</v>
      </c>
      <c r="O598" s="1">
        <v>0.43</v>
      </c>
      <c r="P598" s="9">
        <f t="shared" si="66"/>
        <v>0</v>
      </c>
      <c r="Q598">
        <v>4.4000000000000004</v>
      </c>
      <c r="R598" s="12">
        <f t="shared" si="67"/>
        <v>4</v>
      </c>
      <c r="S598" s="14">
        <v>67260</v>
      </c>
      <c r="T598" s="12" t="str">
        <f t="shared" si="68"/>
        <v>Above</v>
      </c>
      <c r="U598" s="4">
        <f t="shared" si="69"/>
        <v>269040</v>
      </c>
      <c r="V598" t="s">
        <v>3329</v>
      </c>
      <c r="W598" t="s">
        <v>2437</v>
      </c>
      <c r="X598" t="s">
        <v>2438</v>
      </c>
      <c r="Y598" t="s">
        <v>2439</v>
      </c>
      <c r="Z598" t="s">
        <v>2440</v>
      </c>
      <c r="AA598" t="s">
        <v>2441</v>
      </c>
      <c r="AB598" t="s">
        <v>3330</v>
      </c>
      <c r="AC598" t="s">
        <v>11503</v>
      </c>
    </row>
    <row r="599" spans="1:29">
      <c r="A599" t="s">
        <v>3508</v>
      </c>
      <c r="B599" t="s">
        <v>3509</v>
      </c>
      <c r="C599" t="s">
        <v>13763</v>
      </c>
      <c r="D599" t="str">
        <f t="shared" si="63"/>
        <v>MicroSD</v>
      </c>
      <c r="E599" t="s">
        <v>10430</v>
      </c>
      <c r="F599" t="str">
        <f>SUBSTITUTE(E599," and "," and ")</f>
        <v>Electronics</v>
      </c>
      <c r="G599" t="s">
        <v>10431</v>
      </c>
      <c r="H599" t="s">
        <v>10458</v>
      </c>
      <c r="I599" t="s">
        <v>10459</v>
      </c>
      <c r="K599">
        <v>649</v>
      </c>
      <c r="L599" s="2">
        <v>2400</v>
      </c>
      <c r="M599" s="12" t="str">
        <f t="shared" si="64"/>
        <v>&gt;500</v>
      </c>
      <c r="N599" s="2">
        <f t="shared" si="65"/>
        <v>161424000</v>
      </c>
      <c r="O599" s="1">
        <v>0.73</v>
      </c>
      <c r="P599" s="9">
        <f t="shared" si="66"/>
        <v>1</v>
      </c>
      <c r="Q599">
        <v>4.4000000000000004</v>
      </c>
      <c r="R599" s="12">
        <f t="shared" si="67"/>
        <v>4</v>
      </c>
      <c r="S599" s="14">
        <v>67260</v>
      </c>
      <c r="T599" s="12" t="str">
        <f t="shared" si="68"/>
        <v>Above</v>
      </c>
      <c r="U599" s="4">
        <f t="shared" si="69"/>
        <v>269040</v>
      </c>
      <c r="V599" t="s">
        <v>3510</v>
      </c>
      <c r="W599" t="s">
        <v>2437</v>
      </c>
      <c r="X599" t="s">
        <v>2438</v>
      </c>
      <c r="Y599" t="s">
        <v>2439</v>
      </c>
      <c r="Z599" t="s">
        <v>2440</v>
      </c>
      <c r="AA599" t="s">
        <v>2441</v>
      </c>
      <c r="AB599" t="s">
        <v>2442</v>
      </c>
      <c r="AC599" t="s">
        <v>11551</v>
      </c>
    </row>
    <row r="600" spans="1:29">
      <c r="A600" t="s">
        <v>2434</v>
      </c>
      <c r="B600" t="s">
        <v>2435</v>
      </c>
      <c r="C600" t="s">
        <v>13763</v>
      </c>
      <c r="D600" t="str">
        <f t="shared" si="63"/>
        <v>MicroSD</v>
      </c>
      <c r="E600" t="s">
        <v>10430</v>
      </c>
      <c r="F600" t="str">
        <f>SUBSTITUTE(E600," and "," and ")</f>
        <v>Electronics</v>
      </c>
      <c r="G600" t="s">
        <v>10431</v>
      </c>
      <c r="H600" t="s">
        <v>10458</v>
      </c>
      <c r="I600" t="s">
        <v>10459</v>
      </c>
      <c r="K600">
        <v>569</v>
      </c>
      <c r="L600" s="2">
        <v>1000</v>
      </c>
      <c r="M600" s="12" t="str">
        <f t="shared" si="64"/>
        <v>&gt;500</v>
      </c>
      <c r="N600" s="2">
        <f t="shared" si="65"/>
        <v>67259000</v>
      </c>
      <c r="O600" s="1">
        <v>0.43</v>
      </c>
      <c r="P600" s="9">
        <f t="shared" si="66"/>
        <v>0</v>
      </c>
      <c r="Q600">
        <v>4.4000000000000004</v>
      </c>
      <c r="R600" s="12">
        <f t="shared" si="67"/>
        <v>4</v>
      </c>
      <c r="S600" s="14">
        <v>67259</v>
      </c>
      <c r="T600" s="12" t="str">
        <f t="shared" si="68"/>
        <v>Above</v>
      </c>
      <c r="U600" s="4">
        <f t="shared" si="69"/>
        <v>269036</v>
      </c>
      <c r="V600" t="s">
        <v>2436</v>
      </c>
      <c r="W600" t="s">
        <v>2437</v>
      </c>
      <c r="X600" t="s">
        <v>2438</v>
      </c>
      <c r="Y600" t="s">
        <v>2439</v>
      </c>
      <c r="Z600" t="s">
        <v>2440</v>
      </c>
      <c r="AA600" t="s">
        <v>2441</v>
      </c>
      <c r="AB600" t="s">
        <v>2442</v>
      </c>
      <c r="AC600" t="s">
        <v>11224</v>
      </c>
    </row>
    <row r="601" spans="1:29">
      <c r="A601" t="s">
        <v>2514</v>
      </c>
      <c r="B601" t="s">
        <v>2515</v>
      </c>
      <c r="C601" t="s">
        <v>13763</v>
      </c>
      <c r="D601" t="str">
        <f t="shared" si="63"/>
        <v>MicroSD</v>
      </c>
      <c r="E601" t="s">
        <v>10430</v>
      </c>
      <c r="F601" t="str">
        <f>SUBSTITUTE(E601," and "," and ")</f>
        <v>Electronics</v>
      </c>
      <c r="G601" t="s">
        <v>10431</v>
      </c>
      <c r="H601" t="s">
        <v>10458</v>
      </c>
      <c r="I601" t="s">
        <v>10459</v>
      </c>
      <c r="K601">
        <v>959</v>
      </c>
      <c r="L601" s="2">
        <v>1800</v>
      </c>
      <c r="M601" s="12" t="str">
        <f t="shared" si="64"/>
        <v>&gt;500</v>
      </c>
      <c r="N601" s="2">
        <f t="shared" si="65"/>
        <v>121066200</v>
      </c>
      <c r="O601" s="1">
        <v>0.47</v>
      </c>
      <c r="P601" s="9">
        <f t="shared" si="66"/>
        <v>0</v>
      </c>
      <c r="Q601">
        <v>4.4000000000000004</v>
      </c>
      <c r="R601" s="12">
        <f t="shared" si="67"/>
        <v>4</v>
      </c>
      <c r="S601" s="14">
        <v>67259</v>
      </c>
      <c r="T601" s="12" t="str">
        <f t="shared" si="68"/>
        <v>Above</v>
      </c>
      <c r="U601" s="4">
        <f t="shared" si="69"/>
        <v>269036</v>
      </c>
      <c r="V601" t="s">
        <v>2436</v>
      </c>
      <c r="W601" t="s">
        <v>2437</v>
      </c>
      <c r="X601" t="s">
        <v>2438</v>
      </c>
      <c r="Y601" t="s">
        <v>2439</v>
      </c>
      <c r="Z601" t="s">
        <v>2440</v>
      </c>
      <c r="AA601" t="s">
        <v>2441</v>
      </c>
      <c r="AB601" t="s">
        <v>2516</v>
      </c>
      <c r="AC601" t="s">
        <v>11245</v>
      </c>
    </row>
    <row r="602" spans="1:29">
      <c r="A602" t="s">
        <v>2573</v>
      </c>
      <c r="B602" t="s">
        <v>2574</v>
      </c>
      <c r="C602" t="s">
        <v>13763</v>
      </c>
      <c r="D602" t="str">
        <f t="shared" si="63"/>
        <v>MicroSD</v>
      </c>
      <c r="E602" t="s">
        <v>10430</v>
      </c>
      <c r="F602" t="str">
        <f>SUBSTITUTE(E602," and "," and ")</f>
        <v>Electronics</v>
      </c>
      <c r="G602" t="s">
        <v>10431</v>
      </c>
      <c r="H602" t="s">
        <v>10458</v>
      </c>
      <c r="I602" t="s">
        <v>10459</v>
      </c>
      <c r="K602">
        <v>369</v>
      </c>
      <c r="L602">
        <v>700</v>
      </c>
      <c r="M602" s="12" t="str">
        <f t="shared" si="64"/>
        <v>&gt;500</v>
      </c>
      <c r="N602" s="2">
        <f t="shared" si="65"/>
        <v>47081300</v>
      </c>
      <c r="O602" s="1">
        <v>0.47</v>
      </c>
      <c r="P602" s="9">
        <f t="shared" si="66"/>
        <v>0</v>
      </c>
      <c r="Q602">
        <v>4.4000000000000004</v>
      </c>
      <c r="R602" s="12">
        <f t="shared" si="67"/>
        <v>4</v>
      </c>
      <c r="S602" s="14">
        <v>67259</v>
      </c>
      <c r="T602" s="12" t="str">
        <f t="shared" si="68"/>
        <v>Above</v>
      </c>
      <c r="U602" s="4">
        <f t="shared" si="69"/>
        <v>269036</v>
      </c>
      <c r="V602" t="s">
        <v>2575</v>
      </c>
      <c r="W602" t="s">
        <v>2437</v>
      </c>
      <c r="X602" t="s">
        <v>2438</v>
      </c>
      <c r="Y602" t="s">
        <v>2439</v>
      </c>
      <c r="Z602" t="s">
        <v>2440</v>
      </c>
      <c r="AA602" t="s">
        <v>2441</v>
      </c>
      <c r="AB602" t="s">
        <v>2576</v>
      </c>
      <c r="AC602" t="s">
        <v>11259</v>
      </c>
    </row>
    <row r="603" spans="1:29">
      <c r="A603" t="s">
        <v>2940</v>
      </c>
      <c r="B603" t="s">
        <v>2941</v>
      </c>
      <c r="C603" t="s">
        <v>13763</v>
      </c>
      <c r="D603" t="str">
        <f t="shared" si="63"/>
        <v>MicroSD</v>
      </c>
      <c r="E603" t="s">
        <v>10430</v>
      </c>
      <c r="F603" t="str">
        <f>SUBSTITUTE(E603," and "," and ")</f>
        <v>Electronics</v>
      </c>
      <c r="G603" t="s">
        <v>10431</v>
      </c>
      <c r="H603" t="s">
        <v>10458</v>
      </c>
      <c r="I603" t="s">
        <v>10459</v>
      </c>
      <c r="K603">
        <v>369</v>
      </c>
      <c r="L603" s="2">
        <v>1600</v>
      </c>
      <c r="M603" s="12" t="str">
        <f t="shared" si="64"/>
        <v>&gt;500</v>
      </c>
      <c r="N603" s="2">
        <f t="shared" si="65"/>
        <v>52200000</v>
      </c>
      <c r="O603" s="1">
        <v>0.77</v>
      </c>
      <c r="P603" s="9">
        <f t="shared" si="66"/>
        <v>1</v>
      </c>
      <c r="Q603">
        <v>4</v>
      </c>
      <c r="R603" s="12">
        <f t="shared" si="67"/>
        <v>4</v>
      </c>
      <c r="S603" s="14">
        <v>32625</v>
      </c>
      <c r="T603" s="12" t="str">
        <f t="shared" si="68"/>
        <v>Above</v>
      </c>
      <c r="U603" s="4">
        <f t="shared" si="69"/>
        <v>130500</v>
      </c>
      <c r="V603" t="s">
        <v>2942</v>
      </c>
      <c r="W603" t="s">
        <v>2943</v>
      </c>
      <c r="X603" t="s">
        <v>2944</v>
      </c>
      <c r="Y603" t="s">
        <v>2945</v>
      </c>
      <c r="Z603" t="s">
        <v>2946</v>
      </c>
      <c r="AA603" t="s">
        <v>2947</v>
      </c>
      <c r="AB603" t="s">
        <v>2948</v>
      </c>
      <c r="AC603" t="s">
        <v>11381</v>
      </c>
    </row>
    <row r="604" spans="1:29">
      <c r="A604" t="s">
        <v>2940</v>
      </c>
      <c r="B604" t="s">
        <v>2941</v>
      </c>
      <c r="C604" t="s">
        <v>13763</v>
      </c>
      <c r="D604" t="str">
        <f t="shared" si="63"/>
        <v>MicroSD</v>
      </c>
      <c r="E604" t="s">
        <v>10430</v>
      </c>
      <c r="F604" t="str">
        <f>SUBSTITUTE(E604," and "," and ")</f>
        <v>Electronics</v>
      </c>
      <c r="G604" t="s">
        <v>10431</v>
      </c>
      <c r="H604" t="s">
        <v>10458</v>
      </c>
      <c r="I604" t="s">
        <v>10459</v>
      </c>
      <c r="K604">
        <v>369</v>
      </c>
      <c r="L604" s="2">
        <v>1600</v>
      </c>
      <c r="M604" s="12" t="str">
        <f t="shared" si="64"/>
        <v>&gt;500</v>
      </c>
      <c r="N604" s="2">
        <f t="shared" si="65"/>
        <v>52200000</v>
      </c>
      <c r="O604" s="1">
        <v>0.77</v>
      </c>
      <c r="P604" s="9">
        <f t="shared" si="66"/>
        <v>1</v>
      </c>
      <c r="Q604">
        <v>4</v>
      </c>
      <c r="R604" s="12">
        <f t="shared" si="67"/>
        <v>4</v>
      </c>
      <c r="S604" s="14">
        <v>32625</v>
      </c>
      <c r="T604" s="12" t="str">
        <f t="shared" si="68"/>
        <v>Above</v>
      </c>
      <c r="U604" s="4">
        <f t="shared" si="69"/>
        <v>130500</v>
      </c>
      <c r="V604" t="s">
        <v>4436</v>
      </c>
      <c r="W604" t="s">
        <v>2943</v>
      </c>
      <c r="X604" t="s">
        <v>2944</v>
      </c>
      <c r="Y604" t="s">
        <v>2945</v>
      </c>
      <c r="Z604" t="s">
        <v>2946</v>
      </c>
      <c r="AA604" t="s">
        <v>2947</v>
      </c>
      <c r="AB604" t="s">
        <v>4437</v>
      </c>
      <c r="AC604" t="s">
        <v>11805</v>
      </c>
    </row>
    <row r="605" spans="1:29">
      <c r="A605" t="s">
        <v>4862</v>
      </c>
      <c r="B605" t="s">
        <v>4863</v>
      </c>
      <c r="C605" t="s">
        <v>13763</v>
      </c>
      <c r="D605" t="str">
        <f t="shared" si="63"/>
        <v>MicroSD</v>
      </c>
      <c r="E605" t="s">
        <v>10430</v>
      </c>
      <c r="F605" t="str">
        <f>SUBSTITUTE(E605," and "," and ")</f>
        <v>Electronics</v>
      </c>
      <c r="G605" t="s">
        <v>10431</v>
      </c>
      <c r="H605" t="s">
        <v>10458</v>
      </c>
      <c r="I605" t="s">
        <v>10459</v>
      </c>
      <c r="K605" s="2">
        <v>1329</v>
      </c>
      <c r="L605" s="2">
        <v>2900</v>
      </c>
      <c r="M605" s="12" t="str">
        <f t="shared" si="64"/>
        <v>&gt;500</v>
      </c>
      <c r="N605" s="2">
        <f t="shared" si="65"/>
        <v>56909600</v>
      </c>
      <c r="O605" s="1">
        <v>0.54</v>
      </c>
      <c r="P605" s="9">
        <f t="shared" si="66"/>
        <v>1</v>
      </c>
      <c r="Q605">
        <v>4.5</v>
      </c>
      <c r="R605" s="12">
        <f t="shared" si="67"/>
        <v>5</v>
      </c>
      <c r="S605" s="14">
        <v>19624</v>
      </c>
      <c r="T605" s="12" t="str">
        <f t="shared" si="68"/>
        <v>Above</v>
      </c>
      <c r="U605" s="4">
        <f t="shared" si="69"/>
        <v>98120</v>
      </c>
      <c r="V605" t="s">
        <v>4864</v>
      </c>
      <c r="W605" t="s">
        <v>4865</v>
      </c>
      <c r="X605" t="s">
        <v>4866</v>
      </c>
      <c r="Y605" t="s">
        <v>4867</v>
      </c>
      <c r="Z605" t="s">
        <v>4868</v>
      </c>
      <c r="AA605" t="s">
        <v>4869</v>
      </c>
      <c r="AB605" t="s">
        <v>4870</v>
      </c>
      <c r="AC605" t="s">
        <v>11901</v>
      </c>
    </row>
    <row r="606" spans="1:29">
      <c r="A606" t="s">
        <v>9257</v>
      </c>
      <c r="B606" t="s">
        <v>9258</v>
      </c>
      <c r="C606" t="s">
        <v>15478</v>
      </c>
      <c r="D606" t="str">
        <f t="shared" si="63"/>
        <v>MilkFrothers</v>
      </c>
      <c r="E606" t="s">
        <v>11689</v>
      </c>
      <c r="F606" t="str">
        <f>SUBSTITUTE(E606," and "," and ")</f>
        <v>Home and Kitchen</v>
      </c>
      <c r="G606" t="s">
        <v>12374</v>
      </c>
      <c r="H606" t="s">
        <v>12553</v>
      </c>
      <c r="I606" t="s">
        <v>10625</v>
      </c>
      <c r="K606" s="2">
        <v>1099</v>
      </c>
      <c r="L606" s="2">
        <v>1499</v>
      </c>
      <c r="M606" s="12" t="str">
        <f t="shared" si="64"/>
        <v>&gt;500</v>
      </c>
      <c r="N606" s="2">
        <f t="shared" si="65"/>
        <v>6597099</v>
      </c>
      <c r="O606" s="1">
        <v>0.27</v>
      </c>
      <c r="P606" s="9">
        <f t="shared" si="66"/>
        <v>0</v>
      </c>
      <c r="Q606">
        <v>4.0999999999999996</v>
      </c>
      <c r="R606" s="12">
        <f t="shared" si="67"/>
        <v>4</v>
      </c>
      <c r="S606" s="4">
        <v>4401</v>
      </c>
      <c r="T606" s="12" t="str">
        <f t="shared" si="68"/>
        <v>Above</v>
      </c>
      <c r="U606" s="4">
        <f t="shared" si="69"/>
        <v>17604</v>
      </c>
      <c r="V606" t="s">
        <v>9259</v>
      </c>
      <c r="W606" t="s">
        <v>9260</v>
      </c>
      <c r="X606" t="s">
        <v>9261</v>
      </c>
      <c r="Y606" t="s">
        <v>9262</v>
      </c>
      <c r="Z606" t="s">
        <v>9263</v>
      </c>
      <c r="AA606" t="s">
        <v>9264</v>
      </c>
      <c r="AB606" t="s">
        <v>9265</v>
      </c>
      <c r="AC606" t="s">
        <v>12932</v>
      </c>
    </row>
    <row r="607" spans="1:29">
      <c r="A607" t="s">
        <v>10246</v>
      </c>
      <c r="B607" t="s">
        <v>10247</v>
      </c>
      <c r="C607" t="s">
        <v>15478</v>
      </c>
      <c r="D607" t="str">
        <f t="shared" si="63"/>
        <v>MilkFrothers</v>
      </c>
      <c r="E607" t="s">
        <v>11689</v>
      </c>
      <c r="F607" t="str">
        <f>SUBSTITUTE(E607," and "," and ")</f>
        <v>Home and Kitchen</v>
      </c>
      <c r="G607" t="s">
        <v>12374</v>
      </c>
      <c r="H607" t="s">
        <v>12553</v>
      </c>
      <c r="I607" t="s">
        <v>10625</v>
      </c>
      <c r="K607">
        <v>229</v>
      </c>
      <c r="L607">
        <v>399</v>
      </c>
      <c r="M607" s="12" t="str">
        <f t="shared" si="64"/>
        <v>200–500</v>
      </c>
      <c r="N607" s="2">
        <f t="shared" si="65"/>
        <v>179949</v>
      </c>
      <c r="O607" s="1">
        <v>0.43</v>
      </c>
      <c r="P607" s="9">
        <f t="shared" si="66"/>
        <v>0</v>
      </c>
      <c r="Q607">
        <v>3.6</v>
      </c>
      <c r="R607" s="12">
        <f t="shared" si="67"/>
        <v>4</v>
      </c>
      <c r="S607" s="4">
        <v>451</v>
      </c>
      <c r="T607" s="12" t="str">
        <f t="shared" si="68"/>
        <v>Below</v>
      </c>
      <c r="U607" s="4">
        <f t="shared" si="69"/>
        <v>1804</v>
      </c>
      <c r="V607" t="s">
        <v>10248</v>
      </c>
      <c r="W607" t="s">
        <v>10249</v>
      </c>
      <c r="X607" t="s">
        <v>10250</v>
      </c>
      <c r="Y607" t="s">
        <v>10251</v>
      </c>
      <c r="Z607" t="s">
        <v>10252</v>
      </c>
      <c r="AA607" t="s">
        <v>10253</v>
      </c>
      <c r="AB607" t="s">
        <v>10254</v>
      </c>
      <c r="AC607" t="s">
        <v>13131</v>
      </c>
    </row>
    <row r="608" spans="1:29">
      <c r="A608" t="s">
        <v>8768</v>
      </c>
      <c r="B608" t="s">
        <v>8769</v>
      </c>
      <c r="C608" t="s">
        <v>15478</v>
      </c>
      <c r="D608" t="str">
        <f t="shared" si="63"/>
        <v>MilkFrothers</v>
      </c>
      <c r="E608" t="s">
        <v>11689</v>
      </c>
      <c r="F608" t="str">
        <f>SUBSTITUTE(E608," and "," and ")</f>
        <v>Home and Kitchen</v>
      </c>
      <c r="G608" t="s">
        <v>12374</v>
      </c>
      <c r="H608" t="s">
        <v>12553</v>
      </c>
      <c r="I608" t="s">
        <v>10625</v>
      </c>
      <c r="K608">
        <v>229</v>
      </c>
      <c r="L608">
        <v>499</v>
      </c>
      <c r="M608" s="12" t="str">
        <f t="shared" si="64"/>
        <v>200–500</v>
      </c>
      <c r="N608" s="2">
        <f t="shared" si="65"/>
        <v>92315</v>
      </c>
      <c r="O608" s="1">
        <v>0.54</v>
      </c>
      <c r="P608" s="9">
        <f t="shared" si="66"/>
        <v>1</v>
      </c>
      <c r="Q608">
        <v>3.5</v>
      </c>
      <c r="R608" s="12">
        <f t="shared" si="67"/>
        <v>4</v>
      </c>
      <c r="S608" s="4">
        <v>185</v>
      </c>
      <c r="T608" s="12" t="str">
        <f t="shared" si="68"/>
        <v>Below</v>
      </c>
      <c r="U608" s="4">
        <f t="shared" si="69"/>
        <v>740</v>
      </c>
      <c r="V608" t="s">
        <v>8770</v>
      </c>
      <c r="W608" t="s">
        <v>8771</v>
      </c>
      <c r="X608" t="s">
        <v>8772</v>
      </c>
      <c r="Y608" t="s">
        <v>8773</v>
      </c>
      <c r="Z608" t="s">
        <v>8774</v>
      </c>
      <c r="AA608" t="s">
        <v>8775</v>
      </c>
      <c r="AB608" t="s">
        <v>8776</v>
      </c>
      <c r="AC608" t="s">
        <v>12830</v>
      </c>
    </row>
    <row r="609" spans="1:29">
      <c r="A609" t="s">
        <v>7247</v>
      </c>
      <c r="B609" t="s">
        <v>7248</v>
      </c>
      <c r="C609" t="s">
        <v>15125</v>
      </c>
      <c r="D609" t="str">
        <f t="shared" si="63"/>
        <v>MiniFoodProcessors&amp;Choppers</v>
      </c>
      <c r="E609" t="s">
        <v>11689</v>
      </c>
      <c r="F609" t="str">
        <f>SUBSTITUTE(E609," and "," and ")</f>
        <v>Home and Kitchen</v>
      </c>
      <c r="G609" t="s">
        <v>12374</v>
      </c>
      <c r="H609" t="s">
        <v>10572</v>
      </c>
      <c r="I609" t="s">
        <v>12495</v>
      </c>
      <c r="K609" s="2">
        <v>1819</v>
      </c>
      <c r="L609" s="2">
        <v>2490</v>
      </c>
      <c r="M609" s="12" t="str">
        <f t="shared" si="64"/>
        <v>&gt;500</v>
      </c>
      <c r="N609" s="2">
        <f t="shared" si="65"/>
        <v>19785540</v>
      </c>
      <c r="O609" s="1">
        <v>0.27</v>
      </c>
      <c r="P609" s="9">
        <f t="shared" si="66"/>
        <v>0</v>
      </c>
      <c r="Q609">
        <v>4.4000000000000004</v>
      </c>
      <c r="R609" s="12">
        <f t="shared" si="67"/>
        <v>4</v>
      </c>
      <c r="S609" s="4">
        <v>7946</v>
      </c>
      <c r="T609" s="12" t="str">
        <f t="shared" si="68"/>
        <v>Above</v>
      </c>
      <c r="U609" s="4">
        <f t="shared" si="69"/>
        <v>31784</v>
      </c>
      <c r="V609" t="s">
        <v>12496</v>
      </c>
      <c r="W609" t="s">
        <v>7249</v>
      </c>
      <c r="X609" t="s">
        <v>7250</v>
      </c>
      <c r="Y609" t="s">
        <v>7251</v>
      </c>
      <c r="Z609" t="s">
        <v>7252</v>
      </c>
      <c r="AA609" t="s">
        <v>7253</v>
      </c>
      <c r="AB609" t="s">
        <v>7254</v>
      </c>
      <c r="AC609" t="s">
        <v>12497</v>
      </c>
    </row>
    <row r="610" spans="1:29">
      <c r="A610" t="s">
        <v>8632</v>
      </c>
      <c r="B610" t="s">
        <v>8633</v>
      </c>
      <c r="C610" t="s">
        <v>15125</v>
      </c>
      <c r="D610" t="str">
        <f t="shared" si="63"/>
        <v>MiniFoodProcessors&amp;Choppers</v>
      </c>
      <c r="E610" t="s">
        <v>11689</v>
      </c>
      <c r="F610" t="str">
        <f>SUBSTITUTE(E610," and "," and ")</f>
        <v>Home and Kitchen</v>
      </c>
      <c r="G610" t="s">
        <v>12374</v>
      </c>
      <c r="H610" t="s">
        <v>10572</v>
      </c>
      <c r="I610" t="s">
        <v>12495</v>
      </c>
      <c r="K610" s="2">
        <v>1656</v>
      </c>
      <c r="L610" s="2">
        <v>2695</v>
      </c>
      <c r="M610" s="12" t="str">
        <f t="shared" si="64"/>
        <v>&gt;500</v>
      </c>
      <c r="N610" s="2">
        <f t="shared" si="65"/>
        <v>16242765</v>
      </c>
      <c r="O610" s="1">
        <v>0.39</v>
      </c>
      <c r="P610" s="9">
        <f t="shared" si="66"/>
        <v>0</v>
      </c>
      <c r="Q610">
        <v>4.4000000000000004</v>
      </c>
      <c r="R610" s="12">
        <f t="shared" si="67"/>
        <v>4</v>
      </c>
      <c r="S610" s="4">
        <v>6027</v>
      </c>
      <c r="T610" s="12" t="str">
        <f t="shared" si="68"/>
        <v>Above</v>
      </c>
      <c r="U610" s="4">
        <f t="shared" si="69"/>
        <v>24108</v>
      </c>
      <c r="V610" t="s">
        <v>12796</v>
      </c>
      <c r="W610" t="s">
        <v>8634</v>
      </c>
      <c r="X610" t="s">
        <v>8635</v>
      </c>
      <c r="Y610" t="s">
        <v>8636</v>
      </c>
      <c r="Z610" t="s">
        <v>8637</v>
      </c>
      <c r="AA610" t="s">
        <v>8638</v>
      </c>
      <c r="AB610" t="s">
        <v>8639</v>
      </c>
      <c r="AC610" t="s">
        <v>12797</v>
      </c>
    </row>
    <row r="611" spans="1:29">
      <c r="A611" t="s">
        <v>8232</v>
      </c>
      <c r="B611" t="s">
        <v>8233</v>
      </c>
      <c r="C611" t="s">
        <v>15125</v>
      </c>
      <c r="D611" t="str">
        <f t="shared" si="63"/>
        <v>MiniFoodProcessors&amp;Choppers</v>
      </c>
      <c r="E611" t="s">
        <v>11689</v>
      </c>
      <c r="F611" t="str">
        <f>SUBSTITUTE(E611," and "," and ")</f>
        <v>Home and Kitchen</v>
      </c>
      <c r="G611" t="s">
        <v>12374</v>
      </c>
      <c r="H611" t="s">
        <v>10572</v>
      </c>
      <c r="I611" t="s">
        <v>12495</v>
      </c>
      <c r="K611">
        <v>949</v>
      </c>
      <c r="L611" s="2">
        <v>1999</v>
      </c>
      <c r="M611" s="12" t="str">
        <f t="shared" si="64"/>
        <v>&gt;500</v>
      </c>
      <c r="N611" s="2">
        <f t="shared" si="65"/>
        <v>3356321</v>
      </c>
      <c r="O611" s="1">
        <v>0.53</v>
      </c>
      <c r="P611" s="9">
        <f t="shared" si="66"/>
        <v>1</v>
      </c>
      <c r="Q611">
        <v>4</v>
      </c>
      <c r="R611" s="12">
        <f t="shared" si="67"/>
        <v>4</v>
      </c>
      <c r="S611" s="4">
        <v>1679</v>
      </c>
      <c r="T611" s="12" t="str">
        <f t="shared" si="68"/>
        <v>Above</v>
      </c>
      <c r="U611" s="4">
        <f t="shared" si="69"/>
        <v>6716</v>
      </c>
      <c r="V611" t="s">
        <v>12705</v>
      </c>
      <c r="W611" t="s">
        <v>8234</v>
      </c>
      <c r="X611" t="s">
        <v>8235</v>
      </c>
      <c r="Y611" t="s">
        <v>8236</v>
      </c>
      <c r="Z611" t="s">
        <v>8237</v>
      </c>
      <c r="AA611" t="s">
        <v>8238</v>
      </c>
      <c r="AB611" t="s">
        <v>8239</v>
      </c>
      <c r="AC611" t="s">
        <v>12706</v>
      </c>
    </row>
    <row r="612" spans="1:29">
      <c r="A612" t="s">
        <v>7704</v>
      </c>
      <c r="B612" t="s">
        <v>7705</v>
      </c>
      <c r="C612" t="s">
        <v>15125</v>
      </c>
      <c r="D612" t="str">
        <f t="shared" si="63"/>
        <v>MiniFoodProcessors&amp;Choppers</v>
      </c>
      <c r="E612" t="s">
        <v>11689</v>
      </c>
      <c r="F612" t="str">
        <f>SUBSTITUTE(E612," and "," and ")</f>
        <v>Home and Kitchen</v>
      </c>
      <c r="G612" t="s">
        <v>12374</v>
      </c>
      <c r="H612" t="s">
        <v>10572</v>
      </c>
      <c r="I612" t="s">
        <v>12495</v>
      </c>
      <c r="K612">
        <v>999</v>
      </c>
      <c r="L612" s="2">
        <v>1499</v>
      </c>
      <c r="M612" s="12" t="str">
        <f t="shared" si="64"/>
        <v>&gt;500</v>
      </c>
      <c r="N612" s="2">
        <f t="shared" si="65"/>
        <v>2467354</v>
      </c>
      <c r="O612" s="1">
        <v>0.33</v>
      </c>
      <c r="P612" s="9">
        <f t="shared" si="66"/>
        <v>0</v>
      </c>
      <c r="Q612">
        <v>4.0999999999999996</v>
      </c>
      <c r="R612" s="12">
        <f t="shared" si="67"/>
        <v>4</v>
      </c>
      <c r="S612" s="4">
        <v>1646</v>
      </c>
      <c r="T612" s="12" t="str">
        <f t="shared" si="68"/>
        <v>Above</v>
      </c>
      <c r="U612" s="4">
        <f t="shared" si="69"/>
        <v>6584</v>
      </c>
      <c r="V612" t="s">
        <v>7706</v>
      </c>
      <c r="W612" t="s">
        <v>7707</v>
      </c>
      <c r="X612" t="s">
        <v>7708</v>
      </c>
      <c r="Y612" t="s">
        <v>7709</v>
      </c>
      <c r="Z612" t="s">
        <v>7710</v>
      </c>
      <c r="AA612" t="s">
        <v>7711</v>
      </c>
      <c r="AB612" t="s">
        <v>7712</v>
      </c>
      <c r="AC612" t="s">
        <v>12592</v>
      </c>
    </row>
    <row r="613" spans="1:29">
      <c r="A613" t="s">
        <v>8523</v>
      </c>
      <c r="B613" t="s">
        <v>8524</v>
      </c>
      <c r="C613" t="s">
        <v>15125</v>
      </c>
      <c r="D613" t="str">
        <f t="shared" si="63"/>
        <v>MiniFoodProcessors&amp;Choppers</v>
      </c>
      <c r="E613" t="s">
        <v>11689</v>
      </c>
      <c r="F613" t="str">
        <f>SUBSTITUTE(E613," and "," and ")</f>
        <v>Home and Kitchen</v>
      </c>
      <c r="G613" t="s">
        <v>12374</v>
      </c>
      <c r="H613" t="s">
        <v>10572</v>
      </c>
      <c r="I613" t="s">
        <v>12495</v>
      </c>
      <c r="K613" s="2">
        <v>1599</v>
      </c>
      <c r="L613" s="2">
        <v>1999</v>
      </c>
      <c r="M613" s="12" t="str">
        <f t="shared" si="64"/>
        <v>&gt;500</v>
      </c>
      <c r="N613" s="2">
        <f t="shared" si="65"/>
        <v>3114442</v>
      </c>
      <c r="O613" s="1">
        <v>0.2</v>
      </c>
      <c r="P613" s="9">
        <f t="shared" si="66"/>
        <v>0</v>
      </c>
      <c r="Q613">
        <v>4.4000000000000004</v>
      </c>
      <c r="R613" s="12">
        <f t="shared" si="67"/>
        <v>4</v>
      </c>
      <c r="S613" s="4">
        <v>1558</v>
      </c>
      <c r="T613" s="12" t="str">
        <f t="shared" si="68"/>
        <v>Above</v>
      </c>
      <c r="U613" s="4">
        <f t="shared" si="69"/>
        <v>6232</v>
      </c>
      <c r="V613" t="s">
        <v>8525</v>
      </c>
      <c r="W613" t="s">
        <v>8526</v>
      </c>
      <c r="X613" t="s">
        <v>8527</v>
      </c>
      <c r="Y613" t="s">
        <v>8528</v>
      </c>
      <c r="Z613" t="s">
        <v>8529</v>
      </c>
      <c r="AA613" t="s">
        <v>8530</v>
      </c>
      <c r="AB613" t="s">
        <v>8531</v>
      </c>
      <c r="AC613" t="s">
        <v>12764</v>
      </c>
    </row>
    <row r="614" spans="1:29">
      <c r="A614" t="s">
        <v>7951</v>
      </c>
      <c r="B614" t="s">
        <v>12643</v>
      </c>
      <c r="C614" t="s">
        <v>15125</v>
      </c>
      <c r="D614" t="str">
        <f t="shared" si="63"/>
        <v>MiniFoodProcessors&amp;Choppers</v>
      </c>
      <c r="E614" t="s">
        <v>11689</v>
      </c>
      <c r="F614" t="str">
        <f>SUBSTITUTE(E614," and "," and ")</f>
        <v>Home and Kitchen</v>
      </c>
      <c r="G614" t="s">
        <v>12374</v>
      </c>
      <c r="H614" t="s">
        <v>10572</v>
      </c>
      <c r="I614" t="s">
        <v>12495</v>
      </c>
      <c r="K614" s="2">
        <v>1414</v>
      </c>
      <c r="L614" s="2">
        <v>2799</v>
      </c>
      <c r="M614" s="12" t="str">
        <f t="shared" si="64"/>
        <v>&gt;500</v>
      </c>
      <c r="N614" s="2">
        <f t="shared" si="65"/>
        <v>4192902</v>
      </c>
      <c r="O614" s="1">
        <v>0.49</v>
      </c>
      <c r="P614" s="9">
        <f t="shared" si="66"/>
        <v>0</v>
      </c>
      <c r="Q614">
        <v>4</v>
      </c>
      <c r="R614" s="12">
        <f t="shared" si="67"/>
        <v>4</v>
      </c>
      <c r="S614" s="4">
        <v>1498</v>
      </c>
      <c r="T614" s="12" t="str">
        <f t="shared" si="68"/>
        <v>Above</v>
      </c>
      <c r="U614" s="4">
        <f t="shared" si="69"/>
        <v>5992</v>
      </c>
      <c r="V614" t="s">
        <v>7952</v>
      </c>
      <c r="W614" t="s">
        <v>7953</v>
      </c>
      <c r="X614" t="s">
        <v>7954</v>
      </c>
      <c r="Y614" t="s">
        <v>7955</v>
      </c>
      <c r="Z614" t="s">
        <v>7956</v>
      </c>
      <c r="AA614" t="s">
        <v>7957</v>
      </c>
      <c r="AB614" t="s">
        <v>7958</v>
      </c>
      <c r="AC614" t="s">
        <v>12644</v>
      </c>
    </row>
    <row r="615" spans="1:29">
      <c r="A615" t="s">
        <v>8829</v>
      </c>
      <c r="B615" t="s">
        <v>8830</v>
      </c>
      <c r="C615" t="s">
        <v>15125</v>
      </c>
      <c r="D615" t="str">
        <f t="shared" si="63"/>
        <v>MiniFoodProcessors&amp;Choppers</v>
      </c>
      <c r="E615" t="s">
        <v>11689</v>
      </c>
      <c r="F615" t="str">
        <f>SUBSTITUTE(E615," and "," and ")</f>
        <v>Home and Kitchen</v>
      </c>
      <c r="G615" t="s">
        <v>12374</v>
      </c>
      <c r="H615" t="s">
        <v>10572</v>
      </c>
      <c r="I615" t="s">
        <v>12495</v>
      </c>
      <c r="K615" s="2">
        <v>1349</v>
      </c>
      <c r="L615" s="2">
        <v>2999</v>
      </c>
      <c r="M615" s="12" t="str">
        <f t="shared" si="64"/>
        <v>&gt;500</v>
      </c>
      <c r="N615" s="2">
        <f t="shared" si="65"/>
        <v>1322559</v>
      </c>
      <c r="O615" s="1">
        <v>0.55000000000000004</v>
      </c>
      <c r="P615" s="9">
        <f t="shared" si="66"/>
        <v>1</v>
      </c>
      <c r="Q615">
        <v>3.8</v>
      </c>
      <c r="R615" s="12">
        <f t="shared" si="67"/>
        <v>4</v>
      </c>
      <c r="S615" s="4">
        <v>441</v>
      </c>
      <c r="T615" s="12" t="str">
        <f t="shared" si="68"/>
        <v>Below</v>
      </c>
      <c r="U615" s="4">
        <f t="shared" si="69"/>
        <v>1764</v>
      </c>
      <c r="V615" t="s">
        <v>8831</v>
      </c>
      <c r="W615" t="s">
        <v>8832</v>
      </c>
      <c r="X615" t="s">
        <v>8833</v>
      </c>
      <c r="Y615" t="s">
        <v>8834</v>
      </c>
      <c r="Z615" t="s">
        <v>12839</v>
      </c>
      <c r="AA615" t="s">
        <v>8835</v>
      </c>
      <c r="AB615" t="s">
        <v>8836</v>
      </c>
      <c r="AC615" t="s">
        <v>12840</v>
      </c>
    </row>
    <row r="616" spans="1:29">
      <c r="A616" t="s">
        <v>10312</v>
      </c>
      <c r="B616" t="s">
        <v>10313</v>
      </c>
      <c r="C616" t="s">
        <v>15125</v>
      </c>
      <c r="D616" t="str">
        <f t="shared" si="63"/>
        <v>MiniFoodProcessors&amp;Choppers</v>
      </c>
      <c r="E616" t="s">
        <v>11689</v>
      </c>
      <c r="F616" t="str">
        <f>SUBSTITUTE(E616," and "," and ")</f>
        <v>Home and Kitchen</v>
      </c>
      <c r="G616" t="s">
        <v>12374</v>
      </c>
      <c r="H616" t="s">
        <v>10572</v>
      </c>
      <c r="I616" t="s">
        <v>12495</v>
      </c>
      <c r="K616">
        <v>498</v>
      </c>
      <c r="L616" s="2">
        <v>1200</v>
      </c>
      <c r="M616" s="12" t="str">
        <f t="shared" si="64"/>
        <v>&gt;500</v>
      </c>
      <c r="N616" s="2">
        <f t="shared" si="65"/>
        <v>135600</v>
      </c>
      <c r="O616" s="1">
        <v>0.59</v>
      </c>
      <c r="P616" s="9">
        <f t="shared" si="66"/>
        <v>1</v>
      </c>
      <c r="Q616">
        <v>3.2</v>
      </c>
      <c r="R616" s="12">
        <f t="shared" si="67"/>
        <v>3</v>
      </c>
      <c r="S616" s="4">
        <v>113</v>
      </c>
      <c r="T616" s="12" t="str">
        <f t="shared" si="68"/>
        <v>Below</v>
      </c>
      <c r="U616" s="4">
        <f t="shared" si="69"/>
        <v>339</v>
      </c>
      <c r="V616" t="s">
        <v>10314</v>
      </c>
      <c r="W616" t="s">
        <v>10315</v>
      </c>
      <c r="X616" t="s">
        <v>10316</v>
      </c>
      <c r="Y616" t="s">
        <v>10317</v>
      </c>
      <c r="Z616" t="s">
        <v>10318</v>
      </c>
      <c r="AA616" t="s">
        <v>10319</v>
      </c>
      <c r="AB616" t="s">
        <v>10320</v>
      </c>
      <c r="AC616" t="s">
        <v>13145</v>
      </c>
    </row>
    <row r="617" spans="1:29">
      <c r="A617" t="s">
        <v>6919</v>
      </c>
      <c r="B617" t="s">
        <v>6920</v>
      </c>
      <c r="C617" t="s">
        <v>15027</v>
      </c>
      <c r="D617" t="str">
        <f t="shared" si="63"/>
        <v>MixerGrinders</v>
      </c>
      <c r="E617" t="s">
        <v>11689</v>
      </c>
      <c r="F617" t="str">
        <f>SUBSTITUTE(E617," and "," and ")</f>
        <v>Home and Kitchen</v>
      </c>
      <c r="G617" t="s">
        <v>12374</v>
      </c>
      <c r="H617" t="s">
        <v>10572</v>
      </c>
      <c r="I617" t="s">
        <v>10584</v>
      </c>
      <c r="K617" s="2">
        <v>1299</v>
      </c>
      <c r="L617" s="2">
        <v>3500</v>
      </c>
      <c r="M617" s="12" t="str">
        <f t="shared" si="64"/>
        <v>&gt;500</v>
      </c>
      <c r="N617" s="2">
        <f t="shared" si="65"/>
        <v>154175000</v>
      </c>
      <c r="O617" s="1">
        <v>0.63</v>
      </c>
      <c r="P617" s="9">
        <f t="shared" si="66"/>
        <v>1</v>
      </c>
      <c r="Q617">
        <v>3.8</v>
      </c>
      <c r="R617" s="12">
        <f t="shared" si="67"/>
        <v>4</v>
      </c>
      <c r="S617" s="4">
        <v>44050</v>
      </c>
      <c r="T617" s="12" t="str">
        <f t="shared" si="68"/>
        <v>Above</v>
      </c>
      <c r="U617" s="4">
        <f t="shared" si="69"/>
        <v>176200</v>
      </c>
      <c r="V617" t="s">
        <v>6921</v>
      </c>
      <c r="W617" t="s">
        <v>6922</v>
      </c>
      <c r="X617" t="s">
        <v>6923</v>
      </c>
      <c r="Y617" t="s">
        <v>6924</v>
      </c>
      <c r="Z617" t="s">
        <v>6925</v>
      </c>
      <c r="AA617" t="s">
        <v>6926</v>
      </c>
      <c r="AB617" t="s">
        <v>6927</v>
      </c>
      <c r="AC617" t="s">
        <v>12421</v>
      </c>
    </row>
    <row r="618" spans="1:29">
      <c r="A618" t="s">
        <v>7618</v>
      </c>
      <c r="B618" t="s">
        <v>7619</v>
      </c>
      <c r="C618" t="s">
        <v>15027</v>
      </c>
      <c r="D618" t="str">
        <f t="shared" si="63"/>
        <v>MixerGrinders</v>
      </c>
      <c r="E618" t="s">
        <v>11689</v>
      </c>
      <c r="F618" t="str">
        <f>SUBSTITUTE(E618," and "," and ")</f>
        <v>Home and Kitchen</v>
      </c>
      <c r="G618" t="s">
        <v>12374</v>
      </c>
      <c r="H618" t="s">
        <v>10572</v>
      </c>
      <c r="I618" t="s">
        <v>10584</v>
      </c>
      <c r="K618" s="2">
        <v>3249</v>
      </c>
      <c r="L618" s="2">
        <v>6295</v>
      </c>
      <c r="M618" s="12" t="str">
        <f t="shared" si="64"/>
        <v>&gt;500</v>
      </c>
      <c r="N618" s="2">
        <f t="shared" si="65"/>
        <v>271125650</v>
      </c>
      <c r="O618" s="1">
        <v>0.48</v>
      </c>
      <c r="P618" s="9">
        <f t="shared" si="66"/>
        <v>0</v>
      </c>
      <c r="Q618">
        <v>3.9</v>
      </c>
      <c r="R618" s="12">
        <f t="shared" si="67"/>
        <v>4</v>
      </c>
      <c r="S618" s="4">
        <v>43070</v>
      </c>
      <c r="T618" s="12" t="str">
        <f t="shared" si="68"/>
        <v>Above</v>
      </c>
      <c r="U618" s="4">
        <f t="shared" si="69"/>
        <v>172280</v>
      </c>
      <c r="V618" t="s">
        <v>7620</v>
      </c>
      <c r="W618" t="s">
        <v>7621</v>
      </c>
      <c r="X618" t="s">
        <v>7622</v>
      </c>
      <c r="Y618" t="s">
        <v>7623</v>
      </c>
      <c r="Z618" t="s">
        <v>7624</v>
      </c>
      <c r="AA618" t="s">
        <v>7625</v>
      </c>
      <c r="AB618" t="s">
        <v>7626</v>
      </c>
      <c r="AC618" t="s">
        <v>12577</v>
      </c>
    </row>
    <row r="619" spans="1:29">
      <c r="A619" t="s">
        <v>6937</v>
      </c>
      <c r="B619" t="s">
        <v>6938</v>
      </c>
      <c r="C619" t="s">
        <v>15027</v>
      </c>
      <c r="D619" t="str">
        <f t="shared" si="63"/>
        <v>MixerGrinders</v>
      </c>
      <c r="E619" t="s">
        <v>11689</v>
      </c>
      <c r="F619" t="str">
        <f>SUBSTITUTE(E619," and "," and ")</f>
        <v>Home and Kitchen</v>
      </c>
      <c r="G619" t="s">
        <v>12374</v>
      </c>
      <c r="H619" t="s">
        <v>10572</v>
      </c>
      <c r="I619" t="s">
        <v>10584</v>
      </c>
      <c r="K619" s="2">
        <v>1999</v>
      </c>
      <c r="L619" s="2">
        <v>3210</v>
      </c>
      <c r="M619" s="12" t="str">
        <f t="shared" si="64"/>
        <v>&gt;500</v>
      </c>
      <c r="N619" s="2">
        <f t="shared" si="65"/>
        <v>132730290</v>
      </c>
      <c r="O619" s="1">
        <v>0.38</v>
      </c>
      <c r="P619" s="9">
        <f t="shared" si="66"/>
        <v>0</v>
      </c>
      <c r="Q619">
        <v>4.2</v>
      </c>
      <c r="R619" s="12">
        <f t="shared" si="67"/>
        <v>4</v>
      </c>
      <c r="S619" s="4">
        <v>41349</v>
      </c>
      <c r="T619" s="12" t="str">
        <f t="shared" si="68"/>
        <v>Above</v>
      </c>
      <c r="U619" s="4">
        <f t="shared" si="69"/>
        <v>165396</v>
      </c>
      <c r="V619" t="s">
        <v>6939</v>
      </c>
      <c r="W619" t="s">
        <v>6940</v>
      </c>
      <c r="X619" t="s">
        <v>6941</v>
      </c>
      <c r="Y619" t="s">
        <v>6942</v>
      </c>
      <c r="Z619" t="s">
        <v>6943</v>
      </c>
      <c r="AA619" t="s">
        <v>6944</v>
      </c>
      <c r="AB619" t="s">
        <v>6945</v>
      </c>
      <c r="AC619" t="s">
        <v>12423</v>
      </c>
    </row>
    <row r="620" spans="1:29">
      <c r="A620" t="s">
        <v>7487</v>
      </c>
      <c r="B620" t="s">
        <v>7488</v>
      </c>
      <c r="C620" t="s">
        <v>15027</v>
      </c>
      <c r="D620" t="str">
        <f t="shared" si="63"/>
        <v>MixerGrinders</v>
      </c>
      <c r="E620" t="s">
        <v>11689</v>
      </c>
      <c r="F620" t="str">
        <f>SUBSTITUTE(E620," and "," and ")</f>
        <v>Home and Kitchen</v>
      </c>
      <c r="G620" t="s">
        <v>12374</v>
      </c>
      <c r="H620" t="s">
        <v>10572</v>
      </c>
      <c r="I620" t="s">
        <v>10584</v>
      </c>
      <c r="K620" s="2">
        <v>3699</v>
      </c>
      <c r="L620" s="2">
        <v>4295</v>
      </c>
      <c r="M620" s="12" t="str">
        <f t="shared" si="64"/>
        <v>&gt;500</v>
      </c>
      <c r="N620" s="2">
        <f t="shared" si="65"/>
        <v>114002185</v>
      </c>
      <c r="O620" s="1">
        <v>0.14000000000000001</v>
      </c>
      <c r="P620" s="9">
        <f t="shared" si="66"/>
        <v>0</v>
      </c>
      <c r="Q620">
        <v>4.0999999999999996</v>
      </c>
      <c r="R620" s="12">
        <f t="shared" si="67"/>
        <v>4</v>
      </c>
      <c r="S620" s="4">
        <v>26543</v>
      </c>
      <c r="T620" s="12" t="str">
        <f t="shared" si="68"/>
        <v>Above</v>
      </c>
      <c r="U620" s="4">
        <f t="shared" si="69"/>
        <v>106172</v>
      </c>
      <c r="V620" t="s">
        <v>12546</v>
      </c>
      <c r="W620" t="s">
        <v>7489</v>
      </c>
      <c r="X620" t="s">
        <v>7490</v>
      </c>
      <c r="Y620" t="s">
        <v>7491</v>
      </c>
      <c r="Z620" t="s">
        <v>7492</v>
      </c>
      <c r="AA620" t="s">
        <v>7493</v>
      </c>
      <c r="AB620" t="s">
        <v>7494</v>
      </c>
      <c r="AC620" t="s">
        <v>12547</v>
      </c>
    </row>
    <row r="621" spans="1:29">
      <c r="A621" t="s">
        <v>7104</v>
      </c>
      <c r="B621" t="s">
        <v>7105</v>
      </c>
      <c r="C621" t="s">
        <v>15027</v>
      </c>
      <c r="D621" t="str">
        <f t="shared" si="63"/>
        <v>MixerGrinders</v>
      </c>
      <c r="E621" t="s">
        <v>11689</v>
      </c>
      <c r="F621" t="str">
        <f>SUBSTITUTE(E621," and "," and ")</f>
        <v>Home and Kitchen</v>
      </c>
      <c r="G621" t="s">
        <v>12374</v>
      </c>
      <c r="H621" t="s">
        <v>10572</v>
      </c>
      <c r="I621" t="s">
        <v>10584</v>
      </c>
      <c r="K621" s="2">
        <v>3499</v>
      </c>
      <c r="L621" s="2">
        <v>5795</v>
      </c>
      <c r="M621" s="12" t="str">
        <f t="shared" si="64"/>
        <v>&gt;500</v>
      </c>
      <c r="N621" s="2">
        <f t="shared" si="65"/>
        <v>146845300</v>
      </c>
      <c r="O621" s="1">
        <v>0.4</v>
      </c>
      <c r="P621" s="9">
        <f t="shared" si="66"/>
        <v>0</v>
      </c>
      <c r="Q621">
        <v>3.9</v>
      </c>
      <c r="R621" s="12">
        <f t="shared" si="67"/>
        <v>4</v>
      </c>
      <c r="S621" s="4">
        <v>25340</v>
      </c>
      <c r="T621" s="12" t="str">
        <f t="shared" si="68"/>
        <v>Above</v>
      </c>
      <c r="U621" s="4">
        <f t="shared" si="69"/>
        <v>101360</v>
      </c>
      <c r="V621" t="s">
        <v>7106</v>
      </c>
      <c r="W621" t="s">
        <v>7107</v>
      </c>
      <c r="X621" t="s">
        <v>7108</v>
      </c>
      <c r="Y621" t="s">
        <v>7109</v>
      </c>
      <c r="Z621" t="s">
        <v>7110</v>
      </c>
      <c r="AA621" t="s">
        <v>7111</v>
      </c>
      <c r="AB621" t="s">
        <v>7112</v>
      </c>
      <c r="AC621" t="s">
        <v>12468</v>
      </c>
    </row>
    <row r="622" spans="1:29">
      <c r="A622" t="s">
        <v>7644</v>
      </c>
      <c r="B622" t="s">
        <v>7645</v>
      </c>
      <c r="C622" t="s">
        <v>15027</v>
      </c>
      <c r="D622" t="str">
        <f t="shared" si="63"/>
        <v>MixerGrinders</v>
      </c>
      <c r="E622" t="s">
        <v>11689</v>
      </c>
      <c r="F622" t="str">
        <f>SUBSTITUTE(E622," and "," and ")</f>
        <v>Home and Kitchen</v>
      </c>
      <c r="G622" t="s">
        <v>12374</v>
      </c>
      <c r="H622" t="s">
        <v>10572</v>
      </c>
      <c r="I622" t="s">
        <v>10584</v>
      </c>
      <c r="K622" s="2">
        <v>3199</v>
      </c>
      <c r="L622" s="2">
        <v>4999</v>
      </c>
      <c r="M622" s="12" t="str">
        <f t="shared" si="64"/>
        <v>&gt;500</v>
      </c>
      <c r="N622" s="2">
        <f t="shared" si="65"/>
        <v>104324131</v>
      </c>
      <c r="O622" s="1">
        <v>0.36</v>
      </c>
      <c r="P622" s="9">
        <f t="shared" si="66"/>
        <v>0</v>
      </c>
      <c r="Q622">
        <v>4</v>
      </c>
      <c r="R622" s="12">
        <f t="shared" si="67"/>
        <v>4</v>
      </c>
      <c r="S622" s="4">
        <v>20869</v>
      </c>
      <c r="T622" s="12" t="str">
        <f t="shared" si="68"/>
        <v>Above</v>
      </c>
      <c r="U622" s="4">
        <f t="shared" si="69"/>
        <v>83476</v>
      </c>
      <c r="V622" t="s">
        <v>7646</v>
      </c>
      <c r="W622" t="s">
        <v>7647</v>
      </c>
      <c r="X622" t="s">
        <v>7648</v>
      </c>
      <c r="Y622" t="s">
        <v>7649</v>
      </c>
      <c r="Z622" t="s">
        <v>7650</v>
      </c>
      <c r="AA622" t="s">
        <v>7651</v>
      </c>
      <c r="AB622" t="s">
        <v>7652</v>
      </c>
      <c r="AC622" t="s">
        <v>12581</v>
      </c>
    </row>
    <row r="623" spans="1:29">
      <c r="A623" t="s">
        <v>7262</v>
      </c>
      <c r="B623" t="s">
        <v>7263</v>
      </c>
      <c r="C623" t="s">
        <v>15027</v>
      </c>
      <c r="D623" t="str">
        <f t="shared" si="63"/>
        <v>MixerGrinders</v>
      </c>
      <c r="E623" t="s">
        <v>11689</v>
      </c>
      <c r="F623" t="str">
        <f>SUBSTITUTE(E623," and "," and ")</f>
        <v>Home and Kitchen</v>
      </c>
      <c r="G623" t="s">
        <v>12374</v>
      </c>
      <c r="H623" t="s">
        <v>10572</v>
      </c>
      <c r="I623" t="s">
        <v>10584</v>
      </c>
      <c r="K623" s="2">
        <v>3249</v>
      </c>
      <c r="L623" s="2">
        <v>6295</v>
      </c>
      <c r="M623" s="12" t="str">
        <f t="shared" si="64"/>
        <v>&gt;500</v>
      </c>
      <c r="N623" s="2">
        <f t="shared" si="65"/>
        <v>88520290</v>
      </c>
      <c r="O623" s="1">
        <v>0.48</v>
      </c>
      <c r="P623" s="9">
        <f t="shared" si="66"/>
        <v>0</v>
      </c>
      <c r="Q623">
        <v>3.8</v>
      </c>
      <c r="R623" s="12">
        <f t="shared" si="67"/>
        <v>4</v>
      </c>
      <c r="S623" s="4">
        <v>14062</v>
      </c>
      <c r="T623" s="12" t="str">
        <f t="shared" si="68"/>
        <v>Above</v>
      </c>
      <c r="U623" s="4">
        <f t="shared" si="69"/>
        <v>56248</v>
      </c>
      <c r="V623" t="s">
        <v>7264</v>
      </c>
      <c r="W623" t="s">
        <v>7265</v>
      </c>
      <c r="X623" t="s">
        <v>7266</v>
      </c>
      <c r="Y623" t="s">
        <v>7267</v>
      </c>
      <c r="Z623" t="s">
        <v>7268</v>
      </c>
      <c r="AA623" t="s">
        <v>7269</v>
      </c>
      <c r="AB623" t="s">
        <v>7270</v>
      </c>
      <c r="AC623" t="s">
        <v>12501</v>
      </c>
    </row>
    <row r="624" spans="1:29">
      <c r="A624" t="s">
        <v>7627</v>
      </c>
      <c r="B624" t="s">
        <v>12578</v>
      </c>
      <c r="C624" t="s">
        <v>15027</v>
      </c>
      <c r="D624" t="str">
        <f t="shared" si="63"/>
        <v>MixerGrinders</v>
      </c>
      <c r="E624" t="s">
        <v>11689</v>
      </c>
      <c r="F624" t="str">
        <f>SUBSTITUTE(E624," and "," and ")</f>
        <v>Home and Kitchen</v>
      </c>
      <c r="G624" t="s">
        <v>12374</v>
      </c>
      <c r="H624" t="s">
        <v>10572</v>
      </c>
      <c r="I624" t="s">
        <v>10584</v>
      </c>
      <c r="K624" s="2">
        <v>3599</v>
      </c>
      <c r="L624" s="2">
        <v>9455</v>
      </c>
      <c r="M624" s="12" t="str">
        <f t="shared" si="64"/>
        <v>&gt;500</v>
      </c>
      <c r="N624" s="2">
        <f t="shared" si="65"/>
        <v>111833740</v>
      </c>
      <c r="O624" s="1">
        <v>0.62</v>
      </c>
      <c r="P624" s="9">
        <f t="shared" si="66"/>
        <v>1</v>
      </c>
      <c r="Q624">
        <v>4.0999999999999996</v>
      </c>
      <c r="R624" s="12">
        <f t="shared" si="67"/>
        <v>4</v>
      </c>
      <c r="S624" s="4">
        <v>11828</v>
      </c>
      <c r="T624" s="12" t="str">
        <f t="shared" si="68"/>
        <v>Above</v>
      </c>
      <c r="U624" s="4">
        <f t="shared" si="69"/>
        <v>47312</v>
      </c>
      <c r="V624" t="s">
        <v>7628</v>
      </c>
      <c r="W624" t="s">
        <v>7629</v>
      </c>
      <c r="X624" t="s">
        <v>7630</v>
      </c>
      <c r="Y624" t="s">
        <v>7631</v>
      </c>
      <c r="Z624" t="s">
        <v>7632</v>
      </c>
      <c r="AA624" t="s">
        <v>7633</v>
      </c>
      <c r="AB624" t="s">
        <v>7634</v>
      </c>
      <c r="AC624" t="s">
        <v>12579</v>
      </c>
    </row>
    <row r="625" spans="1:29">
      <c r="A625" t="s">
        <v>7306</v>
      </c>
      <c r="B625" t="s">
        <v>7307</v>
      </c>
      <c r="C625" t="s">
        <v>15027</v>
      </c>
      <c r="D625" t="str">
        <f t="shared" si="63"/>
        <v>MixerGrinders</v>
      </c>
      <c r="E625" t="s">
        <v>11689</v>
      </c>
      <c r="F625" t="str">
        <f>SUBSTITUTE(E625," and "," and ")</f>
        <v>Home and Kitchen</v>
      </c>
      <c r="G625" t="s">
        <v>12374</v>
      </c>
      <c r="H625" t="s">
        <v>10572</v>
      </c>
      <c r="I625" t="s">
        <v>10584</v>
      </c>
      <c r="K625" s="2">
        <v>6999</v>
      </c>
      <c r="L625" s="2">
        <v>10590</v>
      </c>
      <c r="M625" s="12" t="str">
        <f t="shared" si="64"/>
        <v>&gt;500</v>
      </c>
      <c r="N625" s="2">
        <f t="shared" si="65"/>
        <v>121774410</v>
      </c>
      <c r="O625" s="1">
        <v>0.34</v>
      </c>
      <c r="P625" s="9">
        <f t="shared" si="66"/>
        <v>0</v>
      </c>
      <c r="Q625">
        <v>4.4000000000000004</v>
      </c>
      <c r="R625" s="12">
        <f t="shared" si="67"/>
        <v>4</v>
      </c>
      <c r="S625" s="4">
        <v>11499</v>
      </c>
      <c r="T625" s="12" t="str">
        <f t="shared" si="68"/>
        <v>Above</v>
      </c>
      <c r="U625" s="4">
        <f t="shared" si="69"/>
        <v>45996</v>
      </c>
      <c r="V625" t="s">
        <v>7308</v>
      </c>
      <c r="W625" t="s">
        <v>7309</v>
      </c>
      <c r="X625" t="s">
        <v>7310</v>
      </c>
      <c r="Y625" t="s">
        <v>7311</v>
      </c>
      <c r="Z625" t="s">
        <v>7312</v>
      </c>
      <c r="AA625" t="s">
        <v>12507</v>
      </c>
      <c r="AB625" t="s">
        <v>7313</v>
      </c>
      <c r="AC625" t="s">
        <v>12508</v>
      </c>
    </row>
    <row r="626" spans="1:29">
      <c r="A626" t="s">
        <v>9445</v>
      </c>
      <c r="B626" t="s">
        <v>9446</v>
      </c>
      <c r="C626" t="s">
        <v>15027</v>
      </c>
      <c r="D626" t="str">
        <f t="shared" si="63"/>
        <v>MixerGrinders</v>
      </c>
      <c r="E626" t="s">
        <v>11689</v>
      </c>
      <c r="F626" t="str">
        <f>SUBSTITUTE(E626," and "," and ")</f>
        <v>Home and Kitchen</v>
      </c>
      <c r="G626" t="s">
        <v>12374</v>
      </c>
      <c r="H626" t="s">
        <v>10572</v>
      </c>
      <c r="I626" t="s">
        <v>10584</v>
      </c>
      <c r="K626" s="3">
        <v>2237.81</v>
      </c>
      <c r="L626" s="2">
        <v>3899</v>
      </c>
      <c r="M626" s="12" t="str">
        <f t="shared" si="64"/>
        <v>&gt;500</v>
      </c>
      <c r="N626" s="2">
        <f t="shared" si="65"/>
        <v>42904596</v>
      </c>
      <c r="O626" s="1">
        <v>0.43</v>
      </c>
      <c r="P626" s="9">
        <f t="shared" si="66"/>
        <v>0</v>
      </c>
      <c r="Q626">
        <v>3.9</v>
      </c>
      <c r="R626" s="12">
        <f t="shared" si="67"/>
        <v>4</v>
      </c>
      <c r="S626" s="4">
        <v>11004</v>
      </c>
      <c r="T626" s="12" t="str">
        <f t="shared" si="68"/>
        <v>Above</v>
      </c>
      <c r="U626" s="4">
        <f t="shared" si="69"/>
        <v>44016</v>
      </c>
      <c r="V626" t="s">
        <v>9447</v>
      </c>
      <c r="W626" t="s">
        <v>9448</v>
      </c>
      <c r="X626" t="s">
        <v>9449</v>
      </c>
      <c r="Y626" t="s">
        <v>9450</v>
      </c>
      <c r="Z626" t="s">
        <v>9451</v>
      </c>
      <c r="AA626" t="s">
        <v>9452</v>
      </c>
      <c r="AB626" t="s">
        <v>9453</v>
      </c>
      <c r="AC626" t="s">
        <v>12972</v>
      </c>
    </row>
    <row r="627" spans="1:29">
      <c r="A627" t="s">
        <v>8532</v>
      </c>
      <c r="B627" t="s">
        <v>12765</v>
      </c>
      <c r="C627" t="s">
        <v>15027</v>
      </c>
      <c r="D627" t="str">
        <f t="shared" si="63"/>
        <v>MixerGrinders</v>
      </c>
      <c r="E627" t="s">
        <v>11689</v>
      </c>
      <c r="F627" t="str">
        <f>SUBSTITUTE(E627," and "," and ")</f>
        <v>Home and Kitchen</v>
      </c>
      <c r="G627" t="s">
        <v>12374</v>
      </c>
      <c r="H627" t="s">
        <v>10572</v>
      </c>
      <c r="I627" t="s">
        <v>10584</v>
      </c>
      <c r="K627" s="2">
        <v>2899</v>
      </c>
      <c r="L627" s="2">
        <v>5500</v>
      </c>
      <c r="M627" s="12" t="str">
        <f t="shared" si="64"/>
        <v>&gt;500</v>
      </c>
      <c r="N627" s="2">
        <f t="shared" si="65"/>
        <v>49269000</v>
      </c>
      <c r="O627" s="1">
        <v>0.47</v>
      </c>
      <c r="P627" s="9">
        <f t="shared" si="66"/>
        <v>0</v>
      </c>
      <c r="Q627">
        <v>3.8</v>
      </c>
      <c r="R627" s="12">
        <f t="shared" si="67"/>
        <v>4</v>
      </c>
      <c r="S627" s="4">
        <v>8958</v>
      </c>
      <c r="T627" s="12" t="str">
        <f t="shared" si="68"/>
        <v>Above</v>
      </c>
      <c r="U627" s="4">
        <f t="shared" si="69"/>
        <v>35832</v>
      </c>
      <c r="V627" t="s">
        <v>12766</v>
      </c>
      <c r="W627" t="s">
        <v>8533</v>
      </c>
      <c r="X627" t="s">
        <v>8534</v>
      </c>
      <c r="Y627" t="s">
        <v>8535</v>
      </c>
      <c r="Z627" t="s">
        <v>8536</v>
      </c>
      <c r="AA627" t="s">
        <v>8537</v>
      </c>
      <c r="AB627" t="s">
        <v>8538</v>
      </c>
      <c r="AC627" t="s">
        <v>12767</v>
      </c>
    </row>
    <row r="628" spans="1:29">
      <c r="A628" t="s">
        <v>7729</v>
      </c>
      <c r="B628" t="s">
        <v>7730</v>
      </c>
      <c r="C628" t="s">
        <v>15027</v>
      </c>
      <c r="D628" t="str">
        <f t="shared" si="63"/>
        <v>MixerGrinders</v>
      </c>
      <c r="E628" t="s">
        <v>11689</v>
      </c>
      <c r="F628" t="str">
        <f>SUBSTITUTE(E628," and "," and ")</f>
        <v>Home and Kitchen</v>
      </c>
      <c r="G628" t="s">
        <v>12374</v>
      </c>
      <c r="H628" t="s">
        <v>10572</v>
      </c>
      <c r="I628" t="s">
        <v>10584</v>
      </c>
      <c r="K628" s="2">
        <v>2464</v>
      </c>
      <c r="L628" s="2">
        <v>6000</v>
      </c>
      <c r="M628" s="12" t="str">
        <f t="shared" si="64"/>
        <v>&gt;500</v>
      </c>
      <c r="N628" s="2">
        <f t="shared" si="65"/>
        <v>53196000</v>
      </c>
      <c r="O628" s="1">
        <v>0.59</v>
      </c>
      <c r="P628" s="9">
        <f t="shared" si="66"/>
        <v>1</v>
      </c>
      <c r="Q628">
        <v>4.0999999999999996</v>
      </c>
      <c r="R628" s="12">
        <f t="shared" si="67"/>
        <v>4</v>
      </c>
      <c r="S628" s="4">
        <v>8866</v>
      </c>
      <c r="T628" s="12" t="str">
        <f t="shared" si="68"/>
        <v>Above</v>
      </c>
      <c r="U628" s="4">
        <f t="shared" si="69"/>
        <v>35464</v>
      </c>
      <c r="V628" t="s">
        <v>7731</v>
      </c>
      <c r="W628" t="s">
        <v>7732</v>
      </c>
      <c r="X628" t="s">
        <v>7733</v>
      </c>
      <c r="Y628" t="s">
        <v>7734</v>
      </c>
      <c r="Z628" t="s">
        <v>7735</v>
      </c>
      <c r="AA628" t="s">
        <v>12597</v>
      </c>
      <c r="AB628" t="s">
        <v>7736</v>
      </c>
      <c r="AC628" t="s">
        <v>12598</v>
      </c>
    </row>
    <row r="629" spans="1:29">
      <c r="A629" t="s">
        <v>9690</v>
      </c>
      <c r="B629" t="s">
        <v>9691</v>
      </c>
      <c r="C629" t="s">
        <v>15027</v>
      </c>
      <c r="D629" t="str">
        <f t="shared" si="63"/>
        <v>MixerGrinders</v>
      </c>
      <c r="E629" t="s">
        <v>11689</v>
      </c>
      <c r="F629" t="str">
        <f>SUBSTITUTE(E629," and "," and ")</f>
        <v>Home and Kitchen</v>
      </c>
      <c r="G629" t="s">
        <v>12374</v>
      </c>
      <c r="H629" t="s">
        <v>10572</v>
      </c>
      <c r="I629" t="s">
        <v>10584</v>
      </c>
      <c r="K629" s="2">
        <v>6120</v>
      </c>
      <c r="L629" s="2">
        <v>8478</v>
      </c>
      <c r="M629" s="12" t="str">
        <f t="shared" si="64"/>
        <v>&gt;500</v>
      </c>
      <c r="N629" s="2">
        <f t="shared" si="65"/>
        <v>55530900</v>
      </c>
      <c r="O629" s="1">
        <v>0.28000000000000003</v>
      </c>
      <c r="P629" s="9">
        <f t="shared" si="66"/>
        <v>0</v>
      </c>
      <c r="Q629">
        <v>4.5999999999999996</v>
      </c>
      <c r="R629" s="12">
        <f t="shared" si="67"/>
        <v>5</v>
      </c>
      <c r="S629" s="4">
        <v>6550</v>
      </c>
      <c r="T629" s="12" t="str">
        <f t="shared" si="68"/>
        <v>Above</v>
      </c>
      <c r="U629" s="4">
        <f t="shared" si="69"/>
        <v>32750</v>
      </c>
      <c r="V629" t="s">
        <v>9692</v>
      </c>
      <c r="W629" t="s">
        <v>9693</v>
      </c>
      <c r="X629" t="s">
        <v>9694</v>
      </c>
      <c r="Y629" t="s">
        <v>9695</v>
      </c>
      <c r="Z629" t="s">
        <v>9696</v>
      </c>
      <c r="AA629" t="s">
        <v>9697</v>
      </c>
      <c r="AB629" t="s">
        <v>9698</v>
      </c>
      <c r="AC629" t="s">
        <v>13018</v>
      </c>
    </row>
    <row r="630" spans="1:29">
      <c r="A630" t="s">
        <v>8695</v>
      </c>
      <c r="B630" t="s">
        <v>8696</v>
      </c>
      <c r="C630" t="s">
        <v>15027</v>
      </c>
      <c r="D630" t="str">
        <f t="shared" si="63"/>
        <v>MixerGrinders</v>
      </c>
      <c r="E630" t="s">
        <v>11689</v>
      </c>
      <c r="F630" t="str">
        <f>SUBSTITUTE(E630," and "," and ")</f>
        <v>Home and Kitchen</v>
      </c>
      <c r="G630" t="s">
        <v>12374</v>
      </c>
      <c r="H630" t="s">
        <v>10572</v>
      </c>
      <c r="I630" t="s">
        <v>10584</v>
      </c>
      <c r="K630" s="2">
        <v>1699</v>
      </c>
      <c r="L630" s="2">
        <v>3398</v>
      </c>
      <c r="M630" s="12" t="str">
        <f t="shared" si="64"/>
        <v>&gt;500</v>
      </c>
      <c r="N630" s="2">
        <f t="shared" si="65"/>
        <v>27143224</v>
      </c>
      <c r="O630" s="1">
        <v>0.5</v>
      </c>
      <c r="P630" s="9">
        <f t="shared" si="66"/>
        <v>1</v>
      </c>
      <c r="Q630">
        <v>3.8</v>
      </c>
      <c r="R630" s="12">
        <f t="shared" si="67"/>
        <v>4</v>
      </c>
      <c r="S630" s="4">
        <v>7988</v>
      </c>
      <c r="T630" s="12" t="str">
        <f t="shared" si="68"/>
        <v>Above</v>
      </c>
      <c r="U630" s="4">
        <f t="shared" si="69"/>
        <v>31952</v>
      </c>
      <c r="V630" t="s">
        <v>8697</v>
      </c>
      <c r="W630" t="s">
        <v>8698</v>
      </c>
      <c r="X630" t="s">
        <v>8699</v>
      </c>
      <c r="Y630" t="s">
        <v>8700</v>
      </c>
      <c r="Z630" t="s">
        <v>8701</v>
      </c>
      <c r="AA630" t="s">
        <v>8702</v>
      </c>
      <c r="AB630" t="s">
        <v>8703</v>
      </c>
      <c r="AC630" t="s">
        <v>12813</v>
      </c>
    </row>
    <row r="631" spans="1:29">
      <c r="A631" t="s">
        <v>6864</v>
      </c>
      <c r="B631" t="s">
        <v>12405</v>
      </c>
      <c r="C631" t="s">
        <v>15027</v>
      </c>
      <c r="D631" t="str">
        <f t="shared" si="63"/>
        <v>MixerGrinders</v>
      </c>
      <c r="E631" t="s">
        <v>11689</v>
      </c>
      <c r="F631" t="str">
        <f>SUBSTITUTE(E631," and "," and ")</f>
        <v>Home and Kitchen</v>
      </c>
      <c r="G631" t="s">
        <v>12374</v>
      </c>
      <c r="H631" t="s">
        <v>10572</v>
      </c>
      <c r="I631" t="s">
        <v>10584</v>
      </c>
      <c r="K631" s="2">
        <v>1290</v>
      </c>
      <c r="L631" s="2">
        <v>2500</v>
      </c>
      <c r="M631" s="12" t="str">
        <f t="shared" si="64"/>
        <v>&gt;500</v>
      </c>
      <c r="N631" s="2">
        <f t="shared" si="65"/>
        <v>16325000</v>
      </c>
      <c r="O631" s="1">
        <v>0.48</v>
      </c>
      <c r="P631" s="9">
        <f t="shared" si="66"/>
        <v>0</v>
      </c>
      <c r="Q631">
        <v>4</v>
      </c>
      <c r="R631" s="12">
        <f t="shared" si="67"/>
        <v>4</v>
      </c>
      <c r="S631" s="4">
        <v>6530</v>
      </c>
      <c r="T631" s="12" t="str">
        <f t="shared" si="68"/>
        <v>Above</v>
      </c>
      <c r="U631" s="4">
        <f t="shared" si="69"/>
        <v>26120</v>
      </c>
      <c r="V631" t="s">
        <v>12406</v>
      </c>
      <c r="W631" t="s">
        <v>6865</v>
      </c>
      <c r="X631" t="s">
        <v>6866</v>
      </c>
      <c r="Y631" t="s">
        <v>6867</v>
      </c>
      <c r="Z631" t="s">
        <v>6868</v>
      </c>
      <c r="AA631" t="s">
        <v>6869</v>
      </c>
      <c r="AB631" t="s">
        <v>6870</v>
      </c>
      <c r="AC631" t="s">
        <v>12407</v>
      </c>
    </row>
    <row r="632" spans="1:29">
      <c r="A632" t="s">
        <v>9101</v>
      </c>
      <c r="B632" t="s">
        <v>9102</v>
      </c>
      <c r="C632" t="s">
        <v>15027</v>
      </c>
      <c r="D632" t="str">
        <f t="shared" si="63"/>
        <v>MixerGrinders</v>
      </c>
      <c r="E632" t="s">
        <v>11689</v>
      </c>
      <c r="F632" t="str">
        <f>SUBSTITUTE(E632," and "," and ")</f>
        <v>Home and Kitchen</v>
      </c>
      <c r="G632" t="s">
        <v>12374</v>
      </c>
      <c r="H632" t="s">
        <v>10572</v>
      </c>
      <c r="I632" t="s">
        <v>10584</v>
      </c>
      <c r="K632" s="2">
        <v>2449</v>
      </c>
      <c r="L632" s="2">
        <v>3390</v>
      </c>
      <c r="M632" s="12" t="str">
        <f t="shared" si="64"/>
        <v>&gt;500</v>
      </c>
      <c r="N632" s="2">
        <f t="shared" si="65"/>
        <v>17648340</v>
      </c>
      <c r="O632" s="1">
        <v>0.28000000000000003</v>
      </c>
      <c r="P632" s="9">
        <f t="shared" si="66"/>
        <v>0</v>
      </c>
      <c r="Q632">
        <v>4</v>
      </c>
      <c r="R632" s="12">
        <f t="shared" si="67"/>
        <v>4</v>
      </c>
      <c r="S632" s="4">
        <v>5206</v>
      </c>
      <c r="T632" s="12" t="str">
        <f t="shared" si="68"/>
        <v>Above</v>
      </c>
      <c r="U632" s="4">
        <f t="shared" si="69"/>
        <v>20824</v>
      </c>
      <c r="V632" t="s">
        <v>12899</v>
      </c>
      <c r="W632" t="s">
        <v>9103</v>
      </c>
      <c r="X632" t="s">
        <v>9104</v>
      </c>
      <c r="Y632" t="s">
        <v>9105</v>
      </c>
      <c r="Z632" t="s">
        <v>9106</v>
      </c>
      <c r="AA632" t="s">
        <v>9107</v>
      </c>
      <c r="AB632" t="s">
        <v>9108</v>
      </c>
      <c r="AC632" t="s">
        <v>12900</v>
      </c>
    </row>
    <row r="633" spans="1:29">
      <c r="A633" t="s">
        <v>8075</v>
      </c>
      <c r="B633" t="s">
        <v>8076</v>
      </c>
      <c r="C633" t="s">
        <v>15027</v>
      </c>
      <c r="D633" t="str">
        <f t="shared" si="63"/>
        <v>MixerGrinders</v>
      </c>
      <c r="E633" t="s">
        <v>11689</v>
      </c>
      <c r="F633" t="str">
        <f>SUBSTITUTE(E633," and "," and ")</f>
        <v>Home and Kitchen</v>
      </c>
      <c r="G633" t="s">
        <v>12374</v>
      </c>
      <c r="H633" t="s">
        <v>10572</v>
      </c>
      <c r="I633" t="s">
        <v>10584</v>
      </c>
      <c r="K633" s="2">
        <v>3249</v>
      </c>
      <c r="L633" s="2">
        <v>6375</v>
      </c>
      <c r="M633" s="12" t="str">
        <f t="shared" si="64"/>
        <v>&gt;500</v>
      </c>
      <c r="N633" s="2">
        <f t="shared" si="65"/>
        <v>31734750</v>
      </c>
      <c r="O633" s="1">
        <v>0.49</v>
      </c>
      <c r="P633" s="9">
        <f t="shared" si="66"/>
        <v>0</v>
      </c>
      <c r="Q633">
        <v>4</v>
      </c>
      <c r="R633" s="12">
        <f t="shared" si="67"/>
        <v>4</v>
      </c>
      <c r="S633" s="4">
        <v>4978</v>
      </c>
      <c r="T633" s="12" t="str">
        <f t="shared" si="68"/>
        <v>Above</v>
      </c>
      <c r="U633" s="4">
        <f t="shared" si="69"/>
        <v>19912</v>
      </c>
      <c r="V633" t="s">
        <v>8077</v>
      </c>
      <c r="W633" t="s">
        <v>8078</v>
      </c>
      <c r="X633" t="s">
        <v>8079</v>
      </c>
      <c r="Y633" t="s">
        <v>8080</v>
      </c>
      <c r="Z633" t="s">
        <v>8081</v>
      </c>
      <c r="AA633" t="s">
        <v>8082</v>
      </c>
      <c r="AB633" t="s">
        <v>8083</v>
      </c>
      <c r="AC633" t="s">
        <v>12670</v>
      </c>
    </row>
    <row r="634" spans="1:29">
      <c r="A634" t="s">
        <v>8158</v>
      </c>
      <c r="B634" t="s">
        <v>8159</v>
      </c>
      <c r="C634" t="s">
        <v>15027</v>
      </c>
      <c r="D634" t="str">
        <f t="shared" si="63"/>
        <v>MixerGrinders</v>
      </c>
      <c r="E634" t="s">
        <v>11689</v>
      </c>
      <c r="F634" t="str">
        <f>SUBSTITUTE(E634," and "," and ")</f>
        <v>Home and Kitchen</v>
      </c>
      <c r="G634" t="s">
        <v>12374</v>
      </c>
      <c r="H634" t="s">
        <v>10572</v>
      </c>
      <c r="I634" t="s">
        <v>10584</v>
      </c>
      <c r="K634" s="2">
        <v>3249</v>
      </c>
      <c r="L634" s="2">
        <v>7795</v>
      </c>
      <c r="M634" s="12" t="str">
        <f t="shared" si="64"/>
        <v>&gt;500</v>
      </c>
      <c r="N634" s="2">
        <f t="shared" si="65"/>
        <v>36355880</v>
      </c>
      <c r="O634" s="1">
        <v>0.57999999999999996</v>
      </c>
      <c r="P634" s="9">
        <f t="shared" si="66"/>
        <v>1</v>
      </c>
      <c r="Q634">
        <v>4.2</v>
      </c>
      <c r="R634" s="12">
        <f t="shared" si="67"/>
        <v>4</v>
      </c>
      <c r="S634" s="4">
        <v>4664</v>
      </c>
      <c r="T634" s="12" t="str">
        <f t="shared" si="68"/>
        <v>Above</v>
      </c>
      <c r="U634" s="4">
        <f t="shared" si="69"/>
        <v>18656</v>
      </c>
      <c r="V634" t="s">
        <v>8160</v>
      </c>
      <c r="W634" t="s">
        <v>8161</v>
      </c>
      <c r="X634" t="s">
        <v>8162</v>
      </c>
      <c r="Y634" t="s">
        <v>8163</v>
      </c>
      <c r="Z634" t="s">
        <v>8164</v>
      </c>
      <c r="AA634" t="s">
        <v>8165</v>
      </c>
      <c r="AB634" t="s">
        <v>8166</v>
      </c>
      <c r="AC634" t="s">
        <v>12689</v>
      </c>
    </row>
    <row r="635" spans="1:29">
      <c r="A635" t="s">
        <v>7501</v>
      </c>
      <c r="B635" t="s">
        <v>7502</v>
      </c>
      <c r="C635" t="s">
        <v>15027</v>
      </c>
      <c r="D635" t="str">
        <f t="shared" si="63"/>
        <v>MixerGrinders</v>
      </c>
      <c r="E635" t="s">
        <v>11689</v>
      </c>
      <c r="F635" t="str">
        <f>SUBSTITUTE(E635," and "," and ")</f>
        <v>Home and Kitchen</v>
      </c>
      <c r="G635" t="s">
        <v>12374</v>
      </c>
      <c r="H635" t="s">
        <v>10572</v>
      </c>
      <c r="I635" t="s">
        <v>10584</v>
      </c>
      <c r="K635" s="2">
        <v>1149</v>
      </c>
      <c r="L635" s="2">
        <v>2499</v>
      </c>
      <c r="M635" s="12" t="str">
        <f t="shared" si="64"/>
        <v>&gt;500</v>
      </c>
      <c r="N635" s="2">
        <f t="shared" si="65"/>
        <v>10953117</v>
      </c>
      <c r="O635" s="1">
        <v>0.54</v>
      </c>
      <c r="P635" s="9">
        <f t="shared" si="66"/>
        <v>1</v>
      </c>
      <c r="Q635">
        <v>3.8</v>
      </c>
      <c r="R635" s="12">
        <f t="shared" si="67"/>
        <v>4</v>
      </c>
      <c r="S635" s="4">
        <v>4383</v>
      </c>
      <c r="T635" s="12" t="str">
        <f t="shared" si="68"/>
        <v>Above</v>
      </c>
      <c r="U635" s="4">
        <f t="shared" si="69"/>
        <v>17532</v>
      </c>
      <c r="V635" t="s">
        <v>7503</v>
      </c>
      <c r="W635" t="s">
        <v>7504</v>
      </c>
      <c r="X635" t="s">
        <v>7505</v>
      </c>
      <c r="Y635" t="s">
        <v>7506</v>
      </c>
      <c r="Z635" t="s">
        <v>7507</v>
      </c>
      <c r="AA635" t="s">
        <v>7508</v>
      </c>
      <c r="AB635" t="s">
        <v>7509</v>
      </c>
      <c r="AC635" t="s">
        <v>12552</v>
      </c>
    </row>
    <row r="636" spans="1:29">
      <c r="A636" t="s">
        <v>10083</v>
      </c>
      <c r="B636" t="s">
        <v>10084</v>
      </c>
      <c r="C636" t="s">
        <v>15027</v>
      </c>
      <c r="D636" t="str">
        <f t="shared" si="63"/>
        <v>MixerGrinders</v>
      </c>
      <c r="E636" t="s">
        <v>11689</v>
      </c>
      <c r="F636" t="str">
        <f>SUBSTITUTE(E636," and "," and ")</f>
        <v>Home and Kitchen</v>
      </c>
      <c r="G636" t="s">
        <v>12374</v>
      </c>
      <c r="H636" t="s">
        <v>10572</v>
      </c>
      <c r="I636" t="s">
        <v>10584</v>
      </c>
      <c r="K636" s="2">
        <v>6120</v>
      </c>
      <c r="L636" s="2">
        <v>8073</v>
      </c>
      <c r="M636" s="12" t="str">
        <f t="shared" si="64"/>
        <v>&gt;500</v>
      </c>
      <c r="N636" s="2">
        <f t="shared" si="65"/>
        <v>22208823</v>
      </c>
      <c r="O636" s="1">
        <v>0.24</v>
      </c>
      <c r="P636" s="9">
        <f t="shared" si="66"/>
        <v>0</v>
      </c>
      <c r="Q636">
        <v>4.5999999999999996</v>
      </c>
      <c r="R636" s="12">
        <f t="shared" si="67"/>
        <v>5</v>
      </c>
      <c r="S636" s="4">
        <v>2751</v>
      </c>
      <c r="T636" s="12" t="str">
        <f t="shared" si="68"/>
        <v>Above</v>
      </c>
      <c r="U636" s="4">
        <f t="shared" si="69"/>
        <v>13755</v>
      </c>
      <c r="V636" t="s">
        <v>10085</v>
      </c>
      <c r="W636" t="s">
        <v>10086</v>
      </c>
      <c r="X636" t="s">
        <v>10087</v>
      </c>
      <c r="Y636" t="s">
        <v>10088</v>
      </c>
      <c r="Z636" t="s">
        <v>10089</v>
      </c>
      <c r="AA636" t="s">
        <v>10090</v>
      </c>
      <c r="AB636" t="s">
        <v>10091</v>
      </c>
      <c r="AC636" t="s">
        <v>13096</v>
      </c>
    </row>
    <row r="637" spans="1:29">
      <c r="A637" t="s">
        <v>9272</v>
      </c>
      <c r="B637" t="s">
        <v>9273</v>
      </c>
      <c r="C637" t="s">
        <v>15027</v>
      </c>
      <c r="D637" t="str">
        <f t="shared" si="63"/>
        <v>MixerGrinders</v>
      </c>
      <c r="E637" t="s">
        <v>11689</v>
      </c>
      <c r="F637" t="str">
        <f>SUBSTITUTE(E637," and "," and ")</f>
        <v>Home and Kitchen</v>
      </c>
      <c r="G637" t="s">
        <v>12374</v>
      </c>
      <c r="H637" t="s">
        <v>10572</v>
      </c>
      <c r="I637" t="s">
        <v>10584</v>
      </c>
      <c r="K637" s="2">
        <v>1649</v>
      </c>
      <c r="L637" s="2">
        <v>2800</v>
      </c>
      <c r="M637" s="12" t="str">
        <f t="shared" si="64"/>
        <v>&gt;500</v>
      </c>
      <c r="N637" s="2">
        <f t="shared" si="65"/>
        <v>6053600</v>
      </c>
      <c r="O637" s="1">
        <v>0.41</v>
      </c>
      <c r="P637" s="9">
        <f t="shared" si="66"/>
        <v>0</v>
      </c>
      <c r="Q637">
        <v>3.9</v>
      </c>
      <c r="R637" s="12">
        <f t="shared" si="67"/>
        <v>4</v>
      </c>
      <c r="S637" s="4">
        <v>2162</v>
      </c>
      <c r="T637" s="12" t="str">
        <f t="shared" si="68"/>
        <v>Above</v>
      </c>
      <c r="U637" s="4">
        <f t="shared" si="69"/>
        <v>8648</v>
      </c>
      <c r="V637" t="s">
        <v>9274</v>
      </c>
      <c r="W637" t="s">
        <v>9275</v>
      </c>
      <c r="X637" t="s">
        <v>9276</v>
      </c>
      <c r="Y637" t="s">
        <v>9277</v>
      </c>
      <c r="Z637" t="s">
        <v>9278</v>
      </c>
      <c r="AA637" t="s">
        <v>9279</v>
      </c>
      <c r="AB637" t="s">
        <v>9280</v>
      </c>
      <c r="AC637" t="s">
        <v>12937</v>
      </c>
    </row>
    <row r="638" spans="1:29">
      <c r="A638" t="s">
        <v>9699</v>
      </c>
      <c r="B638" t="s">
        <v>9700</v>
      </c>
      <c r="C638" t="s">
        <v>15027</v>
      </c>
      <c r="D638" t="str">
        <f t="shared" si="63"/>
        <v>MixerGrinders</v>
      </c>
      <c r="E638" t="s">
        <v>11689</v>
      </c>
      <c r="F638" t="str">
        <f>SUBSTITUTE(E638," and "," and ")</f>
        <v>Home and Kitchen</v>
      </c>
      <c r="G638" t="s">
        <v>12374</v>
      </c>
      <c r="H638" t="s">
        <v>10572</v>
      </c>
      <c r="I638" t="s">
        <v>10584</v>
      </c>
      <c r="K638" s="2">
        <v>1799</v>
      </c>
      <c r="L638" s="2">
        <v>3299</v>
      </c>
      <c r="M638" s="12" t="str">
        <f t="shared" si="64"/>
        <v>&gt;500</v>
      </c>
      <c r="N638" s="2">
        <f t="shared" si="65"/>
        <v>6089954</v>
      </c>
      <c r="O638" s="1">
        <v>0.45</v>
      </c>
      <c r="P638" s="9">
        <f t="shared" si="66"/>
        <v>0</v>
      </c>
      <c r="Q638">
        <v>3.8</v>
      </c>
      <c r="R638" s="12">
        <f t="shared" si="67"/>
        <v>4</v>
      </c>
      <c r="S638" s="4">
        <v>1846</v>
      </c>
      <c r="T638" s="12" t="str">
        <f t="shared" si="68"/>
        <v>Above</v>
      </c>
      <c r="U638" s="4">
        <f t="shared" si="69"/>
        <v>7384</v>
      </c>
      <c r="V638" t="s">
        <v>9701</v>
      </c>
      <c r="W638" t="s">
        <v>9702</v>
      </c>
      <c r="X638" t="s">
        <v>9703</v>
      </c>
      <c r="Y638" t="s">
        <v>9704</v>
      </c>
      <c r="Z638" t="s">
        <v>9705</v>
      </c>
      <c r="AA638" t="s">
        <v>9706</v>
      </c>
      <c r="AB638" t="s">
        <v>9707</v>
      </c>
      <c r="AC638" t="s">
        <v>13019</v>
      </c>
    </row>
    <row r="639" spans="1:29">
      <c r="A639" t="s">
        <v>9931</v>
      </c>
      <c r="B639" t="s">
        <v>9932</v>
      </c>
      <c r="C639" t="s">
        <v>15027</v>
      </c>
      <c r="D639" t="str">
        <f t="shared" si="63"/>
        <v>MixerGrinders</v>
      </c>
      <c r="E639" t="s">
        <v>11689</v>
      </c>
      <c r="F639" t="str">
        <f>SUBSTITUTE(E639," and "," and ")</f>
        <v>Home and Kitchen</v>
      </c>
      <c r="G639" t="s">
        <v>12374</v>
      </c>
      <c r="H639" t="s">
        <v>10572</v>
      </c>
      <c r="I639" t="s">
        <v>10584</v>
      </c>
      <c r="K639" s="2">
        <v>5490</v>
      </c>
      <c r="L639" s="2">
        <v>7200</v>
      </c>
      <c r="M639" s="12" t="str">
        <f t="shared" si="64"/>
        <v>&gt;500</v>
      </c>
      <c r="N639" s="2">
        <f t="shared" si="65"/>
        <v>10137600</v>
      </c>
      <c r="O639" s="1">
        <v>0.24</v>
      </c>
      <c r="P639" s="9">
        <f t="shared" si="66"/>
        <v>0</v>
      </c>
      <c r="Q639">
        <v>4.5</v>
      </c>
      <c r="R639" s="12">
        <f t="shared" si="67"/>
        <v>5</v>
      </c>
      <c r="S639" s="4">
        <v>1408</v>
      </c>
      <c r="T639" s="12" t="str">
        <f t="shared" si="68"/>
        <v>Above</v>
      </c>
      <c r="U639" s="4">
        <f t="shared" si="69"/>
        <v>7040</v>
      </c>
      <c r="V639" t="s">
        <v>9933</v>
      </c>
      <c r="W639" t="s">
        <v>9934</v>
      </c>
      <c r="X639" t="s">
        <v>9935</v>
      </c>
      <c r="Y639" t="s">
        <v>9936</v>
      </c>
      <c r="Z639" t="s">
        <v>9937</v>
      </c>
      <c r="AA639" t="s">
        <v>9938</v>
      </c>
      <c r="AB639" t="s">
        <v>9939</v>
      </c>
      <c r="AC639" t="s">
        <v>13067</v>
      </c>
    </row>
    <row r="640" spans="1:29">
      <c r="A640" t="s">
        <v>9708</v>
      </c>
      <c r="B640" t="s">
        <v>9709</v>
      </c>
      <c r="C640" t="s">
        <v>15027</v>
      </c>
      <c r="D640" t="str">
        <f t="shared" si="63"/>
        <v>MixerGrinders</v>
      </c>
      <c r="E640" t="s">
        <v>11689</v>
      </c>
      <c r="F640" t="str">
        <f>SUBSTITUTE(E640," and "," and ")</f>
        <v>Home and Kitchen</v>
      </c>
      <c r="G640" t="s">
        <v>12374</v>
      </c>
      <c r="H640" t="s">
        <v>10572</v>
      </c>
      <c r="I640" t="s">
        <v>10584</v>
      </c>
      <c r="K640" s="2">
        <v>2199</v>
      </c>
      <c r="L640" s="2">
        <v>3895</v>
      </c>
      <c r="M640" s="12" t="str">
        <f t="shared" si="64"/>
        <v>&gt;500</v>
      </c>
      <c r="N640" s="2">
        <f t="shared" si="65"/>
        <v>4226075</v>
      </c>
      <c r="O640" s="1">
        <v>0.44</v>
      </c>
      <c r="P640" s="9">
        <f t="shared" si="66"/>
        <v>0</v>
      </c>
      <c r="Q640">
        <v>3.9</v>
      </c>
      <c r="R640" s="12">
        <f t="shared" si="67"/>
        <v>4</v>
      </c>
      <c r="S640" s="4">
        <v>1085</v>
      </c>
      <c r="T640" s="12" t="str">
        <f t="shared" si="68"/>
        <v>Above</v>
      </c>
      <c r="U640" s="4">
        <f t="shared" si="69"/>
        <v>4340</v>
      </c>
      <c r="V640" t="s">
        <v>9710</v>
      </c>
      <c r="W640" t="s">
        <v>9711</v>
      </c>
      <c r="X640" t="s">
        <v>9712</v>
      </c>
      <c r="Y640" t="s">
        <v>9713</v>
      </c>
      <c r="Z640" t="s">
        <v>9714</v>
      </c>
      <c r="AA640" t="s">
        <v>9715</v>
      </c>
      <c r="AB640" t="s">
        <v>9716</v>
      </c>
      <c r="AC640" t="s">
        <v>13020</v>
      </c>
    </row>
    <row r="641" spans="1:29">
      <c r="A641" t="s">
        <v>9955</v>
      </c>
      <c r="B641" t="s">
        <v>9956</v>
      </c>
      <c r="C641" t="s">
        <v>15027</v>
      </c>
      <c r="D641" t="str">
        <f t="shared" si="63"/>
        <v>MixerGrinders</v>
      </c>
      <c r="E641" t="s">
        <v>11689</v>
      </c>
      <c r="F641" t="str">
        <f>SUBSTITUTE(E641," and "," and ")</f>
        <v>Home and Kitchen</v>
      </c>
      <c r="G641" t="s">
        <v>12374</v>
      </c>
      <c r="H641" t="s">
        <v>10572</v>
      </c>
      <c r="I641" t="s">
        <v>10584</v>
      </c>
      <c r="K641" s="3">
        <v>3041.67</v>
      </c>
      <c r="L641" s="2">
        <v>5999</v>
      </c>
      <c r="M641" s="12" t="str">
        <f t="shared" si="64"/>
        <v>&gt;500</v>
      </c>
      <c r="N641" s="2">
        <f t="shared" si="65"/>
        <v>4661223</v>
      </c>
      <c r="O641" s="1">
        <v>0.49</v>
      </c>
      <c r="P641" s="9">
        <f t="shared" si="66"/>
        <v>0</v>
      </c>
      <c r="Q641">
        <v>4</v>
      </c>
      <c r="R641" s="12">
        <f t="shared" si="67"/>
        <v>4</v>
      </c>
      <c r="S641" s="4">
        <v>777</v>
      </c>
      <c r="T641" s="12" t="str">
        <f t="shared" si="68"/>
        <v>Below</v>
      </c>
      <c r="U641" s="4">
        <f t="shared" si="69"/>
        <v>3108</v>
      </c>
      <c r="V641" t="s">
        <v>9957</v>
      </c>
      <c r="W641" t="s">
        <v>9958</v>
      </c>
      <c r="X641" t="s">
        <v>9959</v>
      </c>
      <c r="Y641" t="s">
        <v>9960</v>
      </c>
      <c r="Z641" t="s">
        <v>9961</v>
      </c>
      <c r="AA641" t="s">
        <v>9962</v>
      </c>
      <c r="AB641" t="s">
        <v>9963</v>
      </c>
      <c r="AC641" t="s">
        <v>13073</v>
      </c>
    </row>
    <row r="642" spans="1:29">
      <c r="A642" t="s">
        <v>9397</v>
      </c>
      <c r="B642" t="s">
        <v>9398</v>
      </c>
      <c r="C642" t="s">
        <v>15027</v>
      </c>
      <c r="D642" t="str">
        <f t="shared" ref="D642:D705" si="70">TRIM(RIGHT(SUBSTITUTE(C642,"|",REPT(" ",99)),99))</f>
        <v>MixerGrinders</v>
      </c>
      <c r="E642" t="s">
        <v>11689</v>
      </c>
      <c r="F642" t="str">
        <f>SUBSTITUTE(E642," and "," and ")</f>
        <v>Home and Kitchen</v>
      </c>
      <c r="G642" t="s">
        <v>12374</v>
      </c>
      <c r="H642" t="s">
        <v>10572</v>
      </c>
      <c r="I642" t="s">
        <v>10584</v>
      </c>
      <c r="K642" s="2">
        <v>2033</v>
      </c>
      <c r="L642" s="2">
        <v>4295</v>
      </c>
      <c r="M642" s="12" t="str">
        <f t="shared" ref="M642:M705" si="71">IF(L642&lt;200, "&lt;200", IF(L642&lt;=500, "200–500", "&gt;500"))</f>
        <v>&gt;500</v>
      </c>
      <c r="N642" s="2">
        <f t="shared" ref="N642:N705" si="72">L642*S642</f>
        <v>1812490</v>
      </c>
      <c r="O642" s="1">
        <v>0.53</v>
      </c>
      <c r="P642" s="9">
        <f t="shared" ref="P642:P705" si="73">COUNTIF(O642,"&gt;=0.5")</f>
        <v>1</v>
      </c>
      <c r="Q642">
        <v>3.4</v>
      </c>
      <c r="R642" s="12">
        <f t="shared" ref="R642:R705" si="74">ROUND(Q642,0)</f>
        <v>3</v>
      </c>
      <c r="S642" s="4">
        <v>422</v>
      </c>
      <c r="T642" s="12" t="str">
        <f t="shared" ref="T642:T705" si="75">IF(S642&lt;1000, "Below", "Above")</f>
        <v>Below</v>
      </c>
      <c r="U642" s="4">
        <f t="shared" ref="U642:U705" si="76">R642*S642</f>
        <v>1266</v>
      </c>
      <c r="V642" t="s">
        <v>12960</v>
      </c>
      <c r="W642" t="s">
        <v>9399</v>
      </c>
      <c r="X642" t="s">
        <v>9400</v>
      </c>
      <c r="Y642" t="s">
        <v>9401</v>
      </c>
      <c r="Z642" t="s">
        <v>9402</v>
      </c>
      <c r="AA642" t="s">
        <v>9403</v>
      </c>
      <c r="AB642" t="s">
        <v>9404</v>
      </c>
      <c r="AC642" t="s">
        <v>12961</v>
      </c>
    </row>
    <row r="643" spans="1:29">
      <c r="A643" t="s">
        <v>10075</v>
      </c>
      <c r="B643" t="s">
        <v>10076</v>
      </c>
      <c r="C643" t="s">
        <v>15027</v>
      </c>
      <c r="D643" t="str">
        <f t="shared" si="70"/>
        <v>MixerGrinders</v>
      </c>
      <c r="E643" t="s">
        <v>11689</v>
      </c>
      <c r="F643" t="str">
        <f>SUBSTITUTE(E643," and "," and ")</f>
        <v>Home and Kitchen</v>
      </c>
      <c r="G643" t="s">
        <v>12374</v>
      </c>
      <c r="H643" t="s">
        <v>10572</v>
      </c>
      <c r="I643" t="s">
        <v>10584</v>
      </c>
      <c r="K643" s="2">
        <v>1199</v>
      </c>
      <c r="L643" s="2">
        <v>2990</v>
      </c>
      <c r="M643" s="12" t="str">
        <f t="shared" si="71"/>
        <v>&gt;500</v>
      </c>
      <c r="N643" s="2">
        <f t="shared" si="72"/>
        <v>397670</v>
      </c>
      <c r="O643" s="1">
        <v>0.6</v>
      </c>
      <c r="P643" s="9">
        <f t="shared" si="73"/>
        <v>1</v>
      </c>
      <c r="Q643">
        <v>3.8</v>
      </c>
      <c r="R643" s="12">
        <f t="shared" si="74"/>
        <v>4</v>
      </c>
      <c r="S643" s="4">
        <v>133</v>
      </c>
      <c r="T643" s="12" t="str">
        <f t="shared" si="75"/>
        <v>Below</v>
      </c>
      <c r="U643" s="4">
        <f t="shared" si="76"/>
        <v>532</v>
      </c>
      <c r="V643" t="s">
        <v>13094</v>
      </c>
      <c r="W643" t="s">
        <v>10077</v>
      </c>
      <c r="X643" t="s">
        <v>10078</v>
      </c>
      <c r="Y643" t="s">
        <v>10079</v>
      </c>
      <c r="Z643" t="s">
        <v>10080</v>
      </c>
      <c r="AA643" t="s">
        <v>10081</v>
      </c>
      <c r="AB643" t="s">
        <v>10082</v>
      </c>
      <c r="AC643" t="s">
        <v>13095</v>
      </c>
    </row>
    <row r="644" spans="1:29">
      <c r="A644" t="s">
        <v>6096</v>
      </c>
      <c r="B644" t="s">
        <v>6097</v>
      </c>
      <c r="C644" t="s">
        <v>14412</v>
      </c>
      <c r="D644" t="str">
        <f t="shared" si="70"/>
        <v>Monitors</v>
      </c>
      <c r="E644" t="s">
        <v>10651</v>
      </c>
      <c r="F644" t="str">
        <f>SUBSTITUTE(E644," and "," and ")</f>
        <v>Computers and Accessories</v>
      </c>
      <c r="G644" t="s">
        <v>10519</v>
      </c>
      <c r="K644" s="2">
        <v>10099</v>
      </c>
      <c r="L644" s="2">
        <v>19110</v>
      </c>
      <c r="M644" s="12" t="str">
        <f t="shared" si="71"/>
        <v>&gt;500</v>
      </c>
      <c r="N644" s="2">
        <f t="shared" si="72"/>
        <v>50125530</v>
      </c>
      <c r="O644" s="1">
        <v>0.47</v>
      </c>
      <c r="P644" s="9">
        <f t="shared" si="73"/>
        <v>0</v>
      </c>
      <c r="Q644">
        <v>4.3</v>
      </c>
      <c r="R644" s="12">
        <f t="shared" si="74"/>
        <v>4</v>
      </c>
      <c r="S644" s="4">
        <v>2623</v>
      </c>
      <c r="T644" s="12" t="str">
        <f t="shared" si="75"/>
        <v>Above</v>
      </c>
      <c r="U644" s="4">
        <f t="shared" si="76"/>
        <v>10492</v>
      </c>
      <c r="V644" t="s">
        <v>6098</v>
      </c>
      <c r="W644" t="s">
        <v>6099</v>
      </c>
      <c r="X644" t="s">
        <v>6100</v>
      </c>
      <c r="Y644" t="s">
        <v>6101</v>
      </c>
      <c r="Z644" t="s">
        <v>6102</v>
      </c>
      <c r="AA644" t="s">
        <v>6103</v>
      </c>
      <c r="AB644" t="s">
        <v>6104</v>
      </c>
      <c r="AC644" t="s">
        <v>12188</v>
      </c>
    </row>
    <row r="645" spans="1:29">
      <c r="A645" t="s">
        <v>4583</v>
      </c>
      <c r="B645" t="s">
        <v>11836</v>
      </c>
      <c r="C645" t="s">
        <v>14412</v>
      </c>
      <c r="D645" t="str">
        <f t="shared" si="70"/>
        <v>Monitors</v>
      </c>
      <c r="E645" t="s">
        <v>10651</v>
      </c>
      <c r="F645" t="str">
        <f>SUBSTITUTE(E645," and "," and ")</f>
        <v>Computers and Accessories</v>
      </c>
      <c r="G645" t="s">
        <v>10519</v>
      </c>
      <c r="K645" s="2">
        <v>6299</v>
      </c>
      <c r="L645" s="2">
        <v>13750</v>
      </c>
      <c r="M645" s="12" t="str">
        <f t="shared" si="71"/>
        <v>&gt;500</v>
      </c>
      <c r="N645" s="2">
        <f t="shared" si="72"/>
        <v>27692500</v>
      </c>
      <c r="O645" s="1">
        <v>0.54</v>
      </c>
      <c r="P645" s="9">
        <f t="shared" si="73"/>
        <v>1</v>
      </c>
      <c r="Q645">
        <v>4.2</v>
      </c>
      <c r="R645" s="12">
        <f t="shared" si="74"/>
        <v>4</v>
      </c>
      <c r="S645" s="4">
        <v>2014</v>
      </c>
      <c r="T645" s="12" t="str">
        <f t="shared" si="75"/>
        <v>Above</v>
      </c>
      <c r="U645" s="4">
        <f t="shared" si="76"/>
        <v>8056</v>
      </c>
      <c r="V645" t="s">
        <v>4584</v>
      </c>
      <c r="W645" t="s">
        <v>4585</v>
      </c>
      <c r="X645" t="s">
        <v>4586</v>
      </c>
      <c r="Y645" t="s">
        <v>4587</v>
      </c>
      <c r="Z645" t="s">
        <v>4588</v>
      </c>
      <c r="AA645" t="s">
        <v>4589</v>
      </c>
      <c r="AB645" t="s">
        <v>4590</v>
      </c>
      <c r="AC645" t="s">
        <v>11837</v>
      </c>
    </row>
    <row r="646" spans="1:29">
      <c r="A646" t="s">
        <v>954</v>
      </c>
      <c r="B646" t="s">
        <v>955</v>
      </c>
      <c r="C646" t="s">
        <v>13411</v>
      </c>
      <c r="D646" t="str">
        <f t="shared" si="70"/>
        <v>Mounts</v>
      </c>
      <c r="E646" t="s">
        <v>10430</v>
      </c>
      <c r="F646" t="str">
        <f>SUBSTITUTE(E646," and "," and ")</f>
        <v>Electronics</v>
      </c>
      <c r="G646" t="s">
        <v>10437</v>
      </c>
      <c r="H646" t="s">
        <v>10431</v>
      </c>
      <c r="I646" t="s">
        <v>10438</v>
      </c>
      <c r="J646" t="s">
        <v>10439</v>
      </c>
      <c r="K646">
        <v>349</v>
      </c>
      <c r="L646" s="2">
        <v>1299</v>
      </c>
      <c r="M646" s="12" t="str">
        <f t="shared" si="71"/>
        <v>&gt;500</v>
      </c>
      <c r="N646" s="2">
        <f t="shared" si="72"/>
        <v>4280205</v>
      </c>
      <c r="O646" s="1">
        <v>0.73</v>
      </c>
      <c r="P646" s="9">
        <f t="shared" si="73"/>
        <v>1</v>
      </c>
      <c r="Q646">
        <v>4</v>
      </c>
      <c r="R646" s="12">
        <f t="shared" si="74"/>
        <v>4</v>
      </c>
      <c r="S646" s="14">
        <v>3295</v>
      </c>
      <c r="T646" s="12" t="str">
        <f t="shared" si="75"/>
        <v>Above</v>
      </c>
      <c r="U646" s="4">
        <f t="shared" si="76"/>
        <v>13180</v>
      </c>
      <c r="V646" t="s">
        <v>956</v>
      </c>
      <c r="W646" t="s">
        <v>957</v>
      </c>
      <c r="X646" t="s">
        <v>958</v>
      </c>
      <c r="Y646" t="s">
        <v>959</v>
      </c>
      <c r="Z646" t="s">
        <v>960</v>
      </c>
      <c r="AA646" t="s">
        <v>961</v>
      </c>
      <c r="AB646" t="s">
        <v>962</v>
      </c>
      <c r="AC646" t="s">
        <v>10885</v>
      </c>
    </row>
    <row r="647" spans="1:29">
      <c r="A647" t="s">
        <v>5669</v>
      </c>
      <c r="B647" t="s">
        <v>5670</v>
      </c>
      <c r="C647" t="s">
        <v>14314</v>
      </c>
      <c r="D647" t="str">
        <f t="shared" si="70"/>
        <v>MousePads</v>
      </c>
      <c r="E647" t="s">
        <v>10651</v>
      </c>
      <c r="F647" t="str">
        <f>SUBSTITUTE(E647," and "," and ")</f>
        <v>Computers and Accessories</v>
      </c>
      <c r="G647" t="s">
        <v>10648</v>
      </c>
      <c r="H647" t="s">
        <v>11645</v>
      </c>
      <c r="I647" t="s">
        <v>11740</v>
      </c>
      <c r="J647" t="s">
        <v>10508</v>
      </c>
      <c r="K647">
        <v>199</v>
      </c>
      <c r="L647">
        <v>499</v>
      </c>
      <c r="M647" s="12" t="str">
        <f t="shared" si="71"/>
        <v>200–500</v>
      </c>
      <c r="N647" s="2">
        <f t="shared" si="72"/>
        <v>4989002</v>
      </c>
      <c r="O647" s="1">
        <v>0.6</v>
      </c>
      <c r="P647" s="9">
        <f t="shared" si="73"/>
        <v>1</v>
      </c>
      <c r="Q647">
        <v>4.3</v>
      </c>
      <c r="R647" s="12">
        <f t="shared" si="74"/>
        <v>4</v>
      </c>
      <c r="S647" s="4">
        <v>9998</v>
      </c>
      <c r="T647" s="12" t="str">
        <f t="shared" si="75"/>
        <v>Above</v>
      </c>
      <c r="U647" s="4">
        <f t="shared" si="76"/>
        <v>39992</v>
      </c>
      <c r="V647" t="s">
        <v>5671</v>
      </c>
      <c r="W647" t="s">
        <v>5672</v>
      </c>
      <c r="X647" t="s">
        <v>5673</v>
      </c>
      <c r="Y647" t="s">
        <v>5674</v>
      </c>
      <c r="Z647" t="s">
        <v>5675</v>
      </c>
      <c r="AA647" t="s">
        <v>5676</v>
      </c>
      <c r="AB647" t="s">
        <v>5677</v>
      </c>
      <c r="AC647" t="s">
        <v>12082</v>
      </c>
    </row>
    <row r="648" spans="1:29">
      <c r="A648" t="s">
        <v>6288</v>
      </c>
      <c r="B648" t="s">
        <v>12246</v>
      </c>
      <c r="C648" t="s">
        <v>14314</v>
      </c>
      <c r="D648" t="str">
        <f t="shared" si="70"/>
        <v>MousePads</v>
      </c>
      <c r="E648" t="s">
        <v>10651</v>
      </c>
      <c r="F648" t="str">
        <f>SUBSTITUTE(E648," and "," and ")</f>
        <v>Computers and Accessories</v>
      </c>
      <c r="G648" t="s">
        <v>10648</v>
      </c>
      <c r="H648" t="s">
        <v>11645</v>
      </c>
      <c r="I648" t="s">
        <v>11740</v>
      </c>
      <c r="J648" t="s">
        <v>10508</v>
      </c>
      <c r="K648">
        <v>999</v>
      </c>
      <c r="L648" s="2">
        <v>1995</v>
      </c>
      <c r="M648" s="12" t="str">
        <f t="shared" si="71"/>
        <v>&gt;500</v>
      </c>
      <c r="N648" s="2">
        <f t="shared" si="72"/>
        <v>14597415</v>
      </c>
      <c r="O648" s="1">
        <v>0.5</v>
      </c>
      <c r="P648" s="9">
        <f t="shared" si="73"/>
        <v>1</v>
      </c>
      <c r="Q648">
        <v>4.5</v>
      </c>
      <c r="R648" s="12">
        <f t="shared" si="74"/>
        <v>5</v>
      </c>
      <c r="S648" s="4">
        <v>7317</v>
      </c>
      <c r="T648" s="12" t="str">
        <f t="shared" si="75"/>
        <v>Above</v>
      </c>
      <c r="U648" s="4">
        <f t="shared" si="76"/>
        <v>36585</v>
      </c>
      <c r="V648" t="s">
        <v>12247</v>
      </c>
      <c r="W648" t="s">
        <v>6289</v>
      </c>
      <c r="X648" t="s">
        <v>6290</v>
      </c>
      <c r="Y648" t="s">
        <v>6291</v>
      </c>
      <c r="Z648" t="s">
        <v>6292</v>
      </c>
      <c r="AA648" t="s">
        <v>12248</v>
      </c>
      <c r="AB648" t="s">
        <v>6293</v>
      </c>
      <c r="AC648" t="s">
        <v>12249</v>
      </c>
    </row>
    <row r="649" spans="1:29">
      <c r="A649" t="s">
        <v>5824</v>
      </c>
      <c r="B649" t="s">
        <v>12120</v>
      </c>
      <c r="C649" t="s">
        <v>14314</v>
      </c>
      <c r="D649" t="str">
        <f t="shared" si="70"/>
        <v>MousePads</v>
      </c>
      <c r="E649" t="s">
        <v>10651</v>
      </c>
      <c r="F649" t="str">
        <f>SUBSTITUTE(E649," and "," and ")</f>
        <v>Computers and Accessories</v>
      </c>
      <c r="G649" t="s">
        <v>10648</v>
      </c>
      <c r="H649" t="s">
        <v>11645</v>
      </c>
      <c r="I649" t="s">
        <v>11740</v>
      </c>
      <c r="J649" t="s">
        <v>10508</v>
      </c>
      <c r="K649">
        <v>425</v>
      </c>
      <c r="L649">
        <v>899</v>
      </c>
      <c r="M649" s="12" t="str">
        <f t="shared" si="71"/>
        <v>&gt;500</v>
      </c>
      <c r="N649" s="2">
        <f t="shared" si="72"/>
        <v>3792881</v>
      </c>
      <c r="O649" s="1">
        <v>0.53</v>
      </c>
      <c r="P649" s="9">
        <f t="shared" si="73"/>
        <v>1</v>
      </c>
      <c r="Q649">
        <v>4.5</v>
      </c>
      <c r="R649" s="12">
        <f t="shared" si="74"/>
        <v>5</v>
      </c>
      <c r="S649" s="4">
        <v>4219</v>
      </c>
      <c r="T649" s="12" t="str">
        <f t="shared" si="75"/>
        <v>Above</v>
      </c>
      <c r="U649" s="4">
        <f t="shared" si="76"/>
        <v>21095</v>
      </c>
      <c r="V649" t="s">
        <v>12121</v>
      </c>
      <c r="W649" t="s">
        <v>5825</v>
      </c>
      <c r="X649" t="s">
        <v>5826</v>
      </c>
      <c r="Y649" t="s">
        <v>5827</v>
      </c>
      <c r="Z649" t="s">
        <v>5828</v>
      </c>
      <c r="AA649" t="s">
        <v>5829</v>
      </c>
      <c r="AB649" t="s">
        <v>5830</v>
      </c>
      <c r="AC649" t="s">
        <v>12122</v>
      </c>
    </row>
    <row r="650" spans="1:29">
      <c r="A650" t="s">
        <v>4378</v>
      </c>
      <c r="B650" t="s">
        <v>4379</v>
      </c>
      <c r="C650" t="s">
        <v>14314</v>
      </c>
      <c r="D650" t="str">
        <f t="shared" si="70"/>
        <v>MousePads</v>
      </c>
      <c r="E650" t="s">
        <v>10651</v>
      </c>
      <c r="F650" t="str">
        <f>SUBSTITUTE(E650," and "," and ")</f>
        <v>Computers and Accessories</v>
      </c>
      <c r="G650" t="s">
        <v>10648</v>
      </c>
      <c r="H650" t="s">
        <v>11645</v>
      </c>
      <c r="I650" t="s">
        <v>11740</v>
      </c>
      <c r="J650" t="s">
        <v>10508</v>
      </c>
      <c r="K650">
        <v>169</v>
      </c>
      <c r="L650">
        <v>299</v>
      </c>
      <c r="M650" s="12" t="str">
        <f t="shared" si="71"/>
        <v>200–500</v>
      </c>
      <c r="N650" s="2">
        <f t="shared" si="72"/>
        <v>1547624</v>
      </c>
      <c r="O650" s="1">
        <v>0.43</v>
      </c>
      <c r="P650" s="9">
        <f t="shared" si="73"/>
        <v>0</v>
      </c>
      <c r="Q650">
        <v>4.4000000000000004</v>
      </c>
      <c r="R650" s="12">
        <f t="shared" si="74"/>
        <v>4</v>
      </c>
      <c r="S650" s="4">
        <v>5176</v>
      </c>
      <c r="T650" s="12" t="str">
        <f t="shared" si="75"/>
        <v>Above</v>
      </c>
      <c r="U650" s="4">
        <f t="shared" si="76"/>
        <v>20704</v>
      </c>
      <c r="V650" t="s">
        <v>4380</v>
      </c>
      <c r="W650" t="s">
        <v>4381</v>
      </c>
      <c r="X650" t="s">
        <v>4382</v>
      </c>
      <c r="Y650" t="s">
        <v>4383</v>
      </c>
      <c r="Z650" t="s">
        <v>4384</v>
      </c>
      <c r="AA650" t="s">
        <v>4385</v>
      </c>
      <c r="AB650" t="s">
        <v>4386</v>
      </c>
      <c r="AC650" t="s">
        <v>11792</v>
      </c>
    </row>
    <row r="651" spans="1:29">
      <c r="A651" t="s">
        <v>5776</v>
      </c>
      <c r="B651" t="s">
        <v>5777</v>
      </c>
      <c r="C651" t="s">
        <v>14314</v>
      </c>
      <c r="D651" t="str">
        <f t="shared" si="70"/>
        <v>MousePads</v>
      </c>
      <c r="E651" t="s">
        <v>10651</v>
      </c>
      <c r="F651" t="str">
        <f>SUBSTITUTE(E651," and "," and ")</f>
        <v>Computers and Accessories</v>
      </c>
      <c r="G651" t="s">
        <v>10648</v>
      </c>
      <c r="H651" t="s">
        <v>11645</v>
      </c>
      <c r="I651" t="s">
        <v>11740</v>
      </c>
      <c r="J651" t="s">
        <v>10508</v>
      </c>
      <c r="K651">
        <v>299</v>
      </c>
      <c r="L651">
        <v>990</v>
      </c>
      <c r="M651" s="12" t="str">
        <f t="shared" si="71"/>
        <v>&gt;500</v>
      </c>
      <c r="N651" s="2">
        <f t="shared" si="72"/>
        <v>2428470</v>
      </c>
      <c r="O651" s="1">
        <v>0.7</v>
      </c>
      <c r="P651" s="9">
        <f t="shared" si="73"/>
        <v>1</v>
      </c>
      <c r="Q651">
        <v>4.5</v>
      </c>
      <c r="R651" s="12">
        <f t="shared" si="74"/>
        <v>5</v>
      </c>
      <c r="S651" s="4">
        <v>2453</v>
      </c>
      <c r="T651" s="12" t="str">
        <f t="shared" si="75"/>
        <v>Above</v>
      </c>
      <c r="U651" s="4">
        <f t="shared" si="76"/>
        <v>12265</v>
      </c>
      <c r="V651" t="s">
        <v>12106</v>
      </c>
      <c r="W651" t="s">
        <v>5778</v>
      </c>
      <c r="X651" t="s">
        <v>5779</v>
      </c>
      <c r="Y651" t="s">
        <v>5780</v>
      </c>
      <c r="Z651" t="s">
        <v>5781</v>
      </c>
      <c r="AA651" t="s">
        <v>5782</v>
      </c>
      <c r="AB651" t="s">
        <v>5783</v>
      </c>
      <c r="AC651" t="s">
        <v>12107</v>
      </c>
    </row>
    <row r="652" spans="1:29">
      <c r="A652" t="s">
        <v>5120</v>
      </c>
      <c r="B652" t="s">
        <v>11961</v>
      </c>
      <c r="C652" t="s">
        <v>14314</v>
      </c>
      <c r="D652" t="str">
        <f t="shared" si="70"/>
        <v>MousePads</v>
      </c>
      <c r="E652" t="s">
        <v>10651</v>
      </c>
      <c r="F652" t="str">
        <f>SUBSTITUTE(E652," and "," and ")</f>
        <v>Computers and Accessories</v>
      </c>
      <c r="G652" t="s">
        <v>10648</v>
      </c>
      <c r="H652" t="s">
        <v>11645</v>
      </c>
      <c r="I652" t="s">
        <v>11740</v>
      </c>
      <c r="J652" t="s">
        <v>10508</v>
      </c>
      <c r="K652">
        <v>230</v>
      </c>
      <c r="L652">
        <v>999</v>
      </c>
      <c r="M652" s="12" t="str">
        <f t="shared" si="71"/>
        <v>&gt;500</v>
      </c>
      <c r="N652" s="2">
        <f t="shared" si="72"/>
        <v>1526472</v>
      </c>
      <c r="O652" s="1">
        <v>0.77</v>
      </c>
      <c r="P652" s="9">
        <f t="shared" si="73"/>
        <v>1</v>
      </c>
      <c r="Q652">
        <v>4.2</v>
      </c>
      <c r="R652" s="12">
        <f t="shared" si="74"/>
        <v>4</v>
      </c>
      <c r="S652" s="4">
        <v>1528</v>
      </c>
      <c r="T652" s="12" t="str">
        <f t="shared" si="75"/>
        <v>Above</v>
      </c>
      <c r="U652" s="4">
        <f t="shared" si="76"/>
        <v>6112</v>
      </c>
      <c r="V652" t="s">
        <v>5121</v>
      </c>
      <c r="W652" t="s">
        <v>5122</v>
      </c>
      <c r="X652" t="s">
        <v>5123</v>
      </c>
      <c r="Y652" t="s">
        <v>5124</v>
      </c>
      <c r="Z652" t="s">
        <v>5125</v>
      </c>
      <c r="AA652" t="s">
        <v>11962</v>
      </c>
      <c r="AB652" t="s">
        <v>5126</v>
      </c>
      <c r="AC652" t="s">
        <v>11963</v>
      </c>
    </row>
    <row r="653" spans="1:29">
      <c r="A653" t="s">
        <v>5344</v>
      </c>
      <c r="B653" t="s">
        <v>5345</v>
      </c>
      <c r="C653" t="s">
        <v>14314</v>
      </c>
      <c r="D653" t="str">
        <f t="shared" si="70"/>
        <v>MousePads</v>
      </c>
      <c r="E653" t="s">
        <v>10651</v>
      </c>
      <c r="F653" t="str">
        <f>SUBSTITUTE(E653," and "," and ")</f>
        <v>Computers and Accessories</v>
      </c>
      <c r="G653" t="s">
        <v>10648</v>
      </c>
      <c r="H653" t="s">
        <v>11645</v>
      </c>
      <c r="I653" t="s">
        <v>11740</v>
      </c>
      <c r="J653" t="s">
        <v>10508</v>
      </c>
      <c r="K653">
        <v>499</v>
      </c>
      <c r="L653">
        <v>999</v>
      </c>
      <c r="M653" s="12" t="str">
        <f t="shared" si="71"/>
        <v>&gt;500</v>
      </c>
      <c r="N653" s="2">
        <f t="shared" si="72"/>
        <v>1028970</v>
      </c>
      <c r="O653" s="1">
        <v>0.5</v>
      </c>
      <c r="P653" s="9">
        <f t="shared" si="73"/>
        <v>1</v>
      </c>
      <c r="Q653">
        <v>4.4000000000000004</v>
      </c>
      <c r="R653" s="12">
        <f t="shared" si="74"/>
        <v>4</v>
      </c>
      <c r="S653" s="4">
        <v>1030</v>
      </c>
      <c r="T653" s="12" t="str">
        <f t="shared" si="75"/>
        <v>Above</v>
      </c>
      <c r="U653" s="4">
        <f t="shared" si="76"/>
        <v>4120</v>
      </c>
      <c r="V653" t="s">
        <v>5346</v>
      </c>
      <c r="W653" t="s">
        <v>5347</v>
      </c>
      <c r="X653" t="s">
        <v>5348</v>
      </c>
      <c r="Y653" t="s">
        <v>5349</v>
      </c>
      <c r="Z653" t="s">
        <v>5350</v>
      </c>
      <c r="AA653" t="s">
        <v>5351</v>
      </c>
      <c r="AB653" t="s">
        <v>5352</v>
      </c>
      <c r="AC653" t="s">
        <v>12011</v>
      </c>
    </row>
    <row r="654" spans="1:29">
      <c r="A654" t="s">
        <v>4219</v>
      </c>
      <c r="B654" t="s">
        <v>4220</v>
      </c>
      <c r="C654" t="s">
        <v>14314</v>
      </c>
      <c r="D654" t="str">
        <f t="shared" si="70"/>
        <v>MousePads</v>
      </c>
      <c r="E654" t="s">
        <v>10651</v>
      </c>
      <c r="F654" t="str">
        <f>SUBSTITUTE(E654," and "," and ")</f>
        <v>Computers and Accessories</v>
      </c>
      <c r="G654" t="s">
        <v>10648</v>
      </c>
      <c r="H654" t="s">
        <v>11645</v>
      </c>
      <c r="I654" t="s">
        <v>11740</v>
      </c>
      <c r="J654" t="s">
        <v>10508</v>
      </c>
      <c r="K654">
        <v>129</v>
      </c>
      <c r="L654">
        <v>999</v>
      </c>
      <c r="M654" s="12" t="str">
        <f t="shared" si="71"/>
        <v>&gt;500</v>
      </c>
      <c r="N654" s="2">
        <f t="shared" si="72"/>
        <v>490509</v>
      </c>
      <c r="O654" s="1">
        <v>0.87</v>
      </c>
      <c r="P654" s="9">
        <f t="shared" si="73"/>
        <v>1</v>
      </c>
      <c r="Q654">
        <v>4.2</v>
      </c>
      <c r="R654" s="12">
        <f t="shared" si="74"/>
        <v>4</v>
      </c>
      <c r="S654" s="4">
        <v>491</v>
      </c>
      <c r="T654" s="12" t="str">
        <f t="shared" si="75"/>
        <v>Below</v>
      </c>
      <c r="U654" s="4">
        <f t="shared" si="76"/>
        <v>1964</v>
      </c>
      <c r="V654" t="s">
        <v>4221</v>
      </c>
      <c r="W654" t="s">
        <v>4222</v>
      </c>
      <c r="X654" t="s">
        <v>4223</v>
      </c>
      <c r="Y654" t="s">
        <v>4224</v>
      </c>
      <c r="Z654" t="s">
        <v>4225</v>
      </c>
      <c r="AA654" t="s">
        <v>4226</v>
      </c>
      <c r="AB654" t="s">
        <v>4227</v>
      </c>
      <c r="AC654" t="s">
        <v>11752</v>
      </c>
    </row>
    <row r="655" spans="1:29">
      <c r="A655" t="s">
        <v>5362</v>
      </c>
      <c r="B655" t="s">
        <v>5363</v>
      </c>
      <c r="C655" t="s">
        <v>14609</v>
      </c>
      <c r="D655" t="str">
        <f t="shared" si="70"/>
        <v>MultimediaSpeakerSystems</v>
      </c>
      <c r="E655" t="s">
        <v>10430</v>
      </c>
      <c r="F655" t="str">
        <f>SUBSTITUTE(E655," and "," and ")</f>
        <v>Electronics</v>
      </c>
      <c r="G655" t="s">
        <v>10437</v>
      </c>
      <c r="H655" t="s">
        <v>10449</v>
      </c>
      <c r="I655" t="s">
        <v>10544</v>
      </c>
      <c r="K655">
        <v>499</v>
      </c>
      <c r="L655">
        <v>799</v>
      </c>
      <c r="M655" s="12" t="str">
        <f t="shared" si="71"/>
        <v>&gt;500</v>
      </c>
      <c r="N655" s="2">
        <f t="shared" si="72"/>
        <v>5386858</v>
      </c>
      <c r="O655" s="1">
        <v>0.38</v>
      </c>
      <c r="P655" s="9">
        <f t="shared" si="73"/>
        <v>0</v>
      </c>
      <c r="Q655">
        <v>3.9</v>
      </c>
      <c r="R655" s="12">
        <f t="shared" si="74"/>
        <v>4</v>
      </c>
      <c r="S655" s="14">
        <v>6742</v>
      </c>
      <c r="T655" s="12" t="str">
        <f t="shared" si="75"/>
        <v>Above</v>
      </c>
      <c r="U655" s="4">
        <f t="shared" si="76"/>
        <v>26968</v>
      </c>
      <c r="V655" t="s">
        <v>5364</v>
      </c>
      <c r="W655" t="s">
        <v>5365</v>
      </c>
      <c r="X655" t="s">
        <v>5366</v>
      </c>
      <c r="Y655" t="s">
        <v>5367</v>
      </c>
      <c r="Z655" t="s">
        <v>5368</v>
      </c>
      <c r="AA655" t="s">
        <v>5369</v>
      </c>
      <c r="AB655" t="s">
        <v>5370</v>
      </c>
      <c r="AC655" t="s">
        <v>12013</v>
      </c>
    </row>
    <row r="656" spans="1:29">
      <c r="A656" t="s">
        <v>4279</v>
      </c>
      <c r="B656" t="s">
        <v>11765</v>
      </c>
      <c r="C656" t="s">
        <v>14330</v>
      </c>
      <c r="D656" t="str">
        <f t="shared" si="70"/>
        <v>NetworkingDevices</v>
      </c>
      <c r="E656" t="s">
        <v>10651</v>
      </c>
      <c r="F656" t="str">
        <f>SUBSTITUTE(E656," and "," and ")</f>
        <v>Computers and Accessories</v>
      </c>
      <c r="G656" t="s">
        <v>10428</v>
      </c>
      <c r="K656" s="2">
        <v>1199</v>
      </c>
      <c r="L656" s="2">
        <v>3490</v>
      </c>
      <c r="M656" s="12" t="str">
        <f t="shared" si="71"/>
        <v>&gt;500</v>
      </c>
      <c r="N656" s="2">
        <f t="shared" si="72"/>
        <v>40888840</v>
      </c>
      <c r="O656" s="1">
        <v>0.66</v>
      </c>
      <c r="P656" s="9">
        <f t="shared" si="73"/>
        <v>1</v>
      </c>
      <c r="Q656">
        <v>4.0999999999999996</v>
      </c>
      <c r="R656" s="12">
        <f t="shared" si="74"/>
        <v>4</v>
      </c>
      <c r="S656" s="4">
        <v>11716</v>
      </c>
      <c r="T656" s="12" t="str">
        <f t="shared" si="75"/>
        <v>Above</v>
      </c>
      <c r="U656" s="4">
        <f t="shared" si="76"/>
        <v>46864</v>
      </c>
      <c r="V656" t="s">
        <v>4280</v>
      </c>
      <c r="W656" t="s">
        <v>4281</v>
      </c>
      <c r="X656" t="s">
        <v>4282</v>
      </c>
      <c r="Y656" t="s">
        <v>4283</v>
      </c>
      <c r="Z656" t="s">
        <v>4284</v>
      </c>
      <c r="AA656" t="s">
        <v>11766</v>
      </c>
      <c r="AB656" t="s">
        <v>4285</v>
      </c>
      <c r="AC656" t="s">
        <v>11767</v>
      </c>
    </row>
    <row r="657" spans="1:29">
      <c r="A657" t="s">
        <v>3861</v>
      </c>
      <c r="B657" t="s">
        <v>3862</v>
      </c>
      <c r="C657" t="s">
        <v>14215</v>
      </c>
      <c r="D657" t="str">
        <f t="shared" si="70"/>
        <v>NotebookComputerStands</v>
      </c>
      <c r="E657" t="s">
        <v>10651</v>
      </c>
      <c r="F657" t="str">
        <f>SUBSTITUTE(E657," and "," and ")</f>
        <v>Computers and Accessories</v>
      </c>
      <c r="G657" t="s">
        <v>10648</v>
      </c>
      <c r="H657" t="s">
        <v>10478</v>
      </c>
      <c r="I657" t="s">
        <v>10485</v>
      </c>
      <c r="K657">
        <v>349</v>
      </c>
      <c r="L657" s="2">
        <v>1499</v>
      </c>
      <c r="M657" s="12" t="str">
        <f t="shared" si="71"/>
        <v>&gt;500</v>
      </c>
      <c r="N657" s="2">
        <f t="shared" si="72"/>
        <v>37161709</v>
      </c>
      <c r="O657" s="1">
        <v>0.77</v>
      </c>
      <c r="P657" s="9">
        <f t="shared" si="73"/>
        <v>1</v>
      </c>
      <c r="Q657">
        <v>4.3</v>
      </c>
      <c r="R657" s="12">
        <f t="shared" si="74"/>
        <v>4</v>
      </c>
      <c r="S657" s="4">
        <v>24791</v>
      </c>
      <c r="T657" s="12" t="str">
        <f t="shared" si="75"/>
        <v>Above</v>
      </c>
      <c r="U657" s="4">
        <f t="shared" si="76"/>
        <v>99164</v>
      </c>
      <c r="V657" t="s">
        <v>3863</v>
      </c>
      <c r="W657" t="s">
        <v>3864</v>
      </c>
      <c r="X657" t="s">
        <v>3865</v>
      </c>
      <c r="Y657" t="s">
        <v>3866</v>
      </c>
      <c r="Z657" t="s">
        <v>3867</v>
      </c>
      <c r="AA657" t="s">
        <v>3868</v>
      </c>
      <c r="AB657" t="s">
        <v>3869</v>
      </c>
      <c r="AC657" t="s">
        <v>11659</v>
      </c>
    </row>
    <row r="658" spans="1:29">
      <c r="A658" t="s">
        <v>5168</v>
      </c>
      <c r="B658" t="s">
        <v>11974</v>
      </c>
      <c r="C658" t="s">
        <v>14215</v>
      </c>
      <c r="D658" t="str">
        <f t="shared" si="70"/>
        <v>NotebookComputerStands</v>
      </c>
      <c r="E658" t="s">
        <v>10651</v>
      </c>
      <c r="F658" t="str">
        <f>SUBSTITUTE(E658," and "," and ")</f>
        <v>Computers and Accessories</v>
      </c>
      <c r="G658" t="s">
        <v>10648</v>
      </c>
      <c r="H658" t="s">
        <v>10478</v>
      </c>
      <c r="I658" t="s">
        <v>10485</v>
      </c>
      <c r="K658">
        <v>599</v>
      </c>
      <c r="L658" s="2">
        <v>1999</v>
      </c>
      <c r="M658" s="12" t="str">
        <f t="shared" si="71"/>
        <v>&gt;500</v>
      </c>
      <c r="N658" s="2">
        <f t="shared" si="72"/>
        <v>9467264</v>
      </c>
      <c r="O658" s="1">
        <v>0.7</v>
      </c>
      <c r="P658" s="9">
        <f t="shared" si="73"/>
        <v>1</v>
      </c>
      <c r="Q658">
        <v>4.4000000000000004</v>
      </c>
      <c r="R658" s="12">
        <f t="shared" si="74"/>
        <v>4</v>
      </c>
      <c r="S658" s="4">
        <v>4736</v>
      </c>
      <c r="T658" s="12" t="str">
        <f t="shared" si="75"/>
        <v>Above</v>
      </c>
      <c r="U658" s="4">
        <f t="shared" si="76"/>
        <v>18944</v>
      </c>
      <c r="V658" t="s">
        <v>11975</v>
      </c>
      <c r="W658" t="s">
        <v>5169</v>
      </c>
      <c r="X658" t="s">
        <v>5170</v>
      </c>
      <c r="Y658" t="s">
        <v>5171</v>
      </c>
      <c r="Z658" t="s">
        <v>5172</v>
      </c>
      <c r="AA658" t="s">
        <v>5173</v>
      </c>
      <c r="AB658" t="s">
        <v>5174</v>
      </c>
      <c r="AC658" t="s">
        <v>11976</v>
      </c>
    </row>
    <row r="659" spans="1:29">
      <c r="A659" t="s">
        <v>4919</v>
      </c>
      <c r="B659" t="s">
        <v>4920</v>
      </c>
      <c r="C659" t="s">
        <v>14215</v>
      </c>
      <c r="D659" t="str">
        <f t="shared" si="70"/>
        <v>NotebookComputerStands</v>
      </c>
      <c r="E659" t="s">
        <v>10651</v>
      </c>
      <c r="F659" t="str">
        <f>SUBSTITUTE(E659," and "," and ")</f>
        <v>Computers and Accessories</v>
      </c>
      <c r="G659" t="s">
        <v>10648</v>
      </c>
      <c r="H659" t="s">
        <v>10478</v>
      </c>
      <c r="I659" t="s">
        <v>10485</v>
      </c>
      <c r="K659">
        <v>299</v>
      </c>
      <c r="L659" s="2">
        <v>1499</v>
      </c>
      <c r="M659" s="12" t="str">
        <f t="shared" si="71"/>
        <v>&gt;500</v>
      </c>
      <c r="N659" s="2">
        <f t="shared" si="72"/>
        <v>1353597</v>
      </c>
      <c r="O659" s="1">
        <v>0.8</v>
      </c>
      <c r="P659" s="9">
        <f t="shared" si="73"/>
        <v>1</v>
      </c>
      <c r="Q659">
        <v>4.2</v>
      </c>
      <c r="R659" s="12">
        <f t="shared" si="74"/>
        <v>4</v>
      </c>
      <c r="S659" s="4">
        <v>903</v>
      </c>
      <c r="T659" s="12" t="str">
        <f t="shared" si="75"/>
        <v>Below</v>
      </c>
      <c r="U659" s="4">
        <f t="shared" si="76"/>
        <v>3612</v>
      </c>
      <c r="V659" t="s">
        <v>4921</v>
      </c>
      <c r="W659" t="s">
        <v>4922</v>
      </c>
      <c r="X659" t="s">
        <v>4923</v>
      </c>
      <c r="Y659" t="s">
        <v>4924</v>
      </c>
      <c r="Z659" t="s">
        <v>4925</v>
      </c>
      <c r="AA659" t="s">
        <v>4926</v>
      </c>
      <c r="AB659" t="s">
        <v>4927</v>
      </c>
      <c r="AC659" t="s">
        <v>11916</v>
      </c>
    </row>
    <row r="660" spans="1:29">
      <c r="A660" t="s">
        <v>6265</v>
      </c>
      <c r="B660" t="s">
        <v>12238</v>
      </c>
      <c r="C660" t="s">
        <v>14848</v>
      </c>
      <c r="D660" t="str">
        <f t="shared" si="70"/>
        <v>Notebooks,WritingPads&amp;Diaries</v>
      </c>
      <c r="E660" t="s">
        <v>13163</v>
      </c>
      <c r="F660" t="str">
        <f>SUBSTITUTE(E660," and "," and ")</f>
        <v>Office Products</v>
      </c>
      <c r="G660" t="s">
        <v>10490</v>
      </c>
      <c r="H660" t="s">
        <v>10491</v>
      </c>
      <c r="I660" t="s">
        <v>10492</v>
      </c>
      <c r="J660" t="s">
        <v>11803</v>
      </c>
      <c r="K660" s="2">
        <v>1399</v>
      </c>
      <c r="L660" s="2">
        <v>2999</v>
      </c>
      <c r="M660" s="12" t="str">
        <f t="shared" si="71"/>
        <v>&gt;500</v>
      </c>
      <c r="N660" s="2">
        <f t="shared" si="72"/>
        <v>10586470</v>
      </c>
      <c r="O660" s="1">
        <v>0.53</v>
      </c>
      <c r="P660" s="9">
        <f t="shared" si="73"/>
        <v>1</v>
      </c>
      <c r="Q660">
        <v>4.3</v>
      </c>
      <c r="R660" s="12">
        <f t="shared" si="74"/>
        <v>4</v>
      </c>
      <c r="S660" s="4">
        <v>3530</v>
      </c>
      <c r="T660" s="12" t="str">
        <f t="shared" si="75"/>
        <v>Above</v>
      </c>
      <c r="U660" s="4">
        <f t="shared" si="76"/>
        <v>14120</v>
      </c>
      <c r="V660" t="s">
        <v>12239</v>
      </c>
      <c r="W660" t="s">
        <v>6266</v>
      </c>
      <c r="X660" t="s">
        <v>6267</v>
      </c>
      <c r="Y660" t="s">
        <v>6268</v>
      </c>
      <c r="Z660" t="s">
        <v>6269</v>
      </c>
      <c r="AA660" t="s">
        <v>6270</v>
      </c>
      <c r="AB660" t="s">
        <v>6271</v>
      </c>
      <c r="AC660" t="s">
        <v>12240</v>
      </c>
    </row>
    <row r="661" spans="1:29">
      <c r="A661" t="s">
        <v>4535</v>
      </c>
      <c r="B661" t="s">
        <v>11823</v>
      </c>
      <c r="C661" t="s">
        <v>14397</v>
      </c>
      <c r="D661" t="str">
        <f t="shared" si="70"/>
        <v>Notepads&amp;MemoBooks</v>
      </c>
      <c r="E661" t="s">
        <v>13163</v>
      </c>
      <c r="F661" t="str">
        <f>SUBSTITUTE(E661," and "," and ")</f>
        <v>Office Products</v>
      </c>
      <c r="G661" t="s">
        <v>10490</v>
      </c>
      <c r="H661" t="s">
        <v>10491</v>
      </c>
      <c r="I661" t="s">
        <v>10492</v>
      </c>
      <c r="J661" t="s">
        <v>11803</v>
      </c>
      <c r="K661">
        <v>198</v>
      </c>
      <c r="L661">
        <v>800</v>
      </c>
      <c r="M661" s="12" t="str">
        <f t="shared" si="71"/>
        <v>&gt;500</v>
      </c>
      <c r="N661" s="2">
        <f t="shared" si="72"/>
        <v>7475200</v>
      </c>
      <c r="O661" s="1">
        <v>0.75</v>
      </c>
      <c r="P661" s="9">
        <f t="shared" si="73"/>
        <v>1</v>
      </c>
      <c r="Q661">
        <v>4.0999999999999996</v>
      </c>
      <c r="R661" s="12">
        <f t="shared" si="74"/>
        <v>4</v>
      </c>
      <c r="S661" s="4">
        <v>9344</v>
      </c>
      <c r="T661" s="12" t="str">
        <f t="shared" si="75"/>
        <v>Above</v>
      </c>
      <c r="U661" s="4">
        <f t="shared" si="76"/>
        <v>37376</v>
      </c>
      <c r="V661" t="s">
        <v>11824</v>
      </c>
      <c r="W661" t="s">
        <v>4536</v>
      </c>
      <c r="X661" t="s">
        <v>4537</v>
      </c>
      <c r="Y661" t="s">
        <v>4538</v>
      </c>
      <c r="Z661" t="s">
        <v>4539</v>
      </c>
      <c r="AA661" t="s">
        <v>4540</v>
      </c>
      <c r="AB661" t="s">
        <v>4541</v>
      </c>
      <c r="AC661" t="s">
        <v>11825</v>
      </c>
    </row>
    <row r="662" spans="1:29">
      <c r="A662" t="s">
        <v>5422</v>
      </c>
      <c r="B662" t="s">
        <v>5423</v>
      </c>
      <c r="C662" t="s">
        <v>14397</v>
      </c>
      <c r="D662" t="str">
        <f t="shared" si="70"/>
        <v>Notepads&amp;MemoBooks</v>
      </c>
      <c r="E662" t="s">
        <v>13163</v>
      </c>
      <c r="F662" t="str">
        <f>SUBSTITUTE(E662," and "," and ")</f>
        <v>Office Products</v>
      </c>
      <c r="G662" t="s">
        <v>10490</v>
      </c>
      <c r="H662" t="s">
        <v>10491</v>
      </c>
      <c r="I662" t="s">
        <v>10492</v>
      </c>
      <c r="J662" t="s">
        <v>11803</v>
      </c>
      <c r="K662">
        <v>90</v>
      </c>
      <c r="L662">
        <v>175</v>
      </c>
      <c r="M662" s="12" t="str">
        <f t="shared" si="71"/>
        <v>&lt;200</v>
      </c>
      <c r="N662" s="2">
        <f t="shared" si="72"/>
        <v>1300075</v>
      </c>
      <c r="O662" s="1">
        <v>0.49</v>
      </c>
      <c r="P662" s="9">
        <f t="shared" si="73"/>
        <v>0</v>
      </c>
      <c r="Q662">
        <v>4.4000000000000004</v>
      </c>
      <c r="R662" s="12">
        <f t="shared" si="74"/>
        <v>4</v>
      </c>
      <c r="S662" s="4">
        <v>7429</v>
      </c>
      <c r="T662" s="12" t="str">
        <f t="shared" si="75"/>
        <v>Above</v>
      </c>
      <c r="U662" s="4">
        <f t="shared" si="76"/>
        <v>29716</v>
      </c>
      <c r="V662" t="s">
        <v>5424</v>
      </c>
      <c r="W662" t="s">
        <v>5425</v>
      </c>
      <c r="X662" t="s">
        <v>5426</v>
      </c>
      <c r="Y662" t="s">
        <v>5427</v>
      </c>
      <c r="Z662" t="s">
        <v>5428</v>
      </c>
      <c r="AA662" t="s">
        <v>5429</v>
      </c>
      <c r="AB662" t="s">
        <v>5430</v>
      </c>
      <c r="AC662" t="s">
        <v>12025</v>
      </c>
    </row>
    <row r="663" spans="1:29">
      <c r="A663" t="s">
        <v>3880</v>
      </c>
      <c r="B663" t="s">
        <v>3881</v>
      </c>
      <c r="C663" t="s">
        <v>14100</v>
      </c>
      <c r="D663" t="str">
        <f t="shared" si="70"/>
        <v>On-Ear</v>
      </c>
      <c r="E663" t="s">
        <v>10430</v>
      </c>
      <c r="F663" t="str">
        <f>SUBSTITUTE(E663," and "," and ")</f>
        <v>Electronics</v>
      </c>
      <c r="G663" t="s">
        <v>11232</v>
      </c>
      <c r="H663" t="s">
        <v>10461</v>
      </c>
      <c r="I663" t="s">
        <v>10477</v>
      </c>
      <c r="K663" s="2">
        <v>1220</v>
      </c>
      <c r="L663" s="2">
        <v>3990</v>
      </c>
      <c r="M663" s="12" t="str">
        <f t="shared" si="71"/>
        <v>&gt;500</v>
      </c>
      <c r="N663" s="2">
        <f t="shared" si="72"/>
        <v>427532490</v>
      </c>
      <c r="O663" s="1">
        <v>0.69</v>
      </c>
      <c r="P663" s="9">
        <f t="shared" si="73"/>
        <v>1</v>
      </c>
      <c r="Q663">
        <v>4.0999999999999996</v>
      </c>
      <c r="R663" s="12">
        <f t="shared" si="74"/>
        <v>4</v>
      </c>
      <c r="S663" s="14">
        <v>107151</v>
      </c>
      <c r="T663" s="12" t="str">
        <f t="shared" si="75"/>
        <v>Above</v>
      </c>
      <c r="U663" s="4">
        <f t="shared" si="76"/>
        <v>428604</v>
      </c>
      <c r="V663" t="s">
        <v>3882</v>
      </c>
      <c r="W663" t="s">
        <v>3883</v>
      </c>
      <c r="X663" t="s">
        <v>3884</v>
      </c>
      <c r="Y663" t="s">
        <v>3885</v>
      </c>
      <c r="Z663" t="s">
        <v>3886</v>
      </c>
      <c r="AA663" t="s">
        <v>3887</v>
      </c>
      <c r="AB663" t="s">
        <v>3888</v>
      </c>
      <c r="AC663" t="s">
        <v>11662</v>
      </c>
    </row>
    <row r="664" spans="1:29">
      <c r="A664" t="s">
        <v>3500</v>
      </c>
      <c r="B664" t="s">
        <v>11549</v>
      </c>
      <c r="C664" t="s">
        <v>14100</v>
      </c>
      <c r="D664" t="str">
        <f t="shared" si="70"/>
        <v>On-Ear</v>
      </c>
      <c r="E664" t="s">
        <v>10430</v>
      </c>
      <c r="F664" t="str">
        <f>SUBSTITUTE(E664," and "," and ")</f>
        <v>Electronics</v>
      </c>
      <c r="G664" t="s">
        <v>11232</v>
      </c>
      <c r="H664" t="s">
        <v>10461</v>
      </c>
      <c r="I664" t="s">
        <v>10477</v>
      </c>
      <c r="K664" s="2">
        <v>1399</v>
      </c>
      <c r="L664" s="2">
        <v>2990</v>
      </c>
      <c r="M664" s="12" t="str">
        <f t="shared" si="71"/>
        <v>&gt;500</v>
      </c>
      <c r="N664" s="2">
        <f t="shared" si="72"/>
        <v>290553250</v>
      </c>
      <c r="O664" s="1">
        <v>0.53</v>
      </c>
      <c r="P664" s="9">
        <f t="shared" si="73"/>
        <v>1</v>
      </c>
      <c r="Q664">
        <v>4.0999999999999996</v>
      </c>
      <c r="R664" s="12">
        <f t="shared" si="74"/>
        <v>4</v>
      </c>
      <c r="S664" s="14">
        <v>97175</v>
      </c>
      <c r="T664" s="12" t="str">
        <f t="shared" si="75"/>
        <v>Above</v>
      </c>
      <c r="U664" s="4">
        <f t="shared" si="76"/>
        <v>388700</v>
      </c>
      <c r="V664" t="s">
        <v>3501</v>
      </c>
      <c r="W664" t="s">
        <v>3502</v>
      </c>
      <c r="X664" t="s">
        <v>3503</v>
      </c>
      <c r="Y664" t="s">
        <v>3504</v>
      </c>
      <c r="Z664" t="s">
        <v>3505</v>
      </c>
      <c r="AA664" t="s">
        <v>3506</v>
      </c>
      <c r="AB664" t="s">
        <v>3507</v>
      </c>
      <c r="AC664" t="s">
        <v>11550</v>
      </c>
    </row>
    <row r="665" spans="1:29">
      <c r="A665" t="s">
        <v>3500</v>
      </c>
      <c r="B665" t="s">
        <v>11549</v>
      </c>
      <c r="C665" t="s">
        <v>14100</v>
      </c>
      <c r="D665" t="str">
        <f t="shared" si="70"/>
        <v>On-Ear</v>
      </c>
      <c r="E665" t="s">
        <v>10430</v>
      </c>
      <c r="F665" t="str">
        <f>SUBSTITUTE(E665," and "," and ")</f>
        <v>Electronics</v>
      </c>
      <c r="G665" t="s">
        <v>11232</v>
      </c>
      <c r="H665" t="s">
        <v>10461</v>
      </c>
      <c r="I665" t="s">
        <v>10477</v>
      </c>
      <c r="K665" s="2">
        <v>1399</v>
      </c>
      <c r="L665" s="2">
        <v>2990</v>
      </c>
      <c r="M665" s="12" t="str">
        <f t="shared" si="71"/>
        <v>&gt;500</v>
      </c>
      <c r="N665" s="2">
        <f t="shared" si="72"/>
        <v>290550260</v>
      </c>
      <c r="O665" s="1">
        <v>0.53</v>
      </c>
      <c r="P665" s="9">
        <f t="shared" si="73"/>
        <v>1</v>
      </c>
      <c r="Q665">
        <v>4.0999999999999996</v>
      </c>
      <c r="R665" s="12">
        <f t="shared" si="74"/>
        <v>4</v>
      </c>
      <c r="S665" s="14">
        <v>97174</v>
      </c>
      <c r="T665" s="12" t="str">
        <f t="shared" si="75"/>
        <v>Above</v>
      </c>
      <c r="U665" s="4">
        <f t="shared" si="76"/>
        <v>388696</v>
      </c>
      <c r="V665" t="s">
        <v>3501</v>
      </c>
      <c r="W665" t="s">
        <v>3502</v>
      </c>
      <c r="X665" t="s">
        <v>3503</v>
      </c>
      <c r="Y665" t="s">
        <v>3504</v>
      </c>
      <c r="Z665" t="s">
        <v>3505</v>
      </c>
      <c r="AA665" t="s">
        <v>3506</v>
      </c>
      <c r="AB665" t="s">
        <v>6070</v>
      </c>
      <c r="AC665" t="s">
        <v>12182</v>
      </c>
    </row>
    <row r="666" spans="1:29">
      <c r="A666" t="s">
        <v>6692</v>
      </c>
      <c r="B666" t="s">
        <v>6693</v>
      </c>
      <c r="C666" t="s">
        <v>14100</v>
      </c>
      <c r="D666" t="str">
        <f t="shared" si="70"/>
        <v>On-Ear</v>
      </c>
      <c r="E666" t="s">
        <v>10430</v>
      </c>
      <c r="F666" t="str">
        <f>SUBSTITUTE(E666," and "," and ")</f>
        <v>Electronics</v>
      </c>
      <c r="G666" t="s">
        <v>11232</v>
      </c>
      <c r="H666" t="s">
        <v>10461</v>
      </c>
      <c r="I666" t="s">
        <v>10477</v>
      </c>
      <c r="K666">
        <v>849</v>
      </c>
      <c r="L666" s="2">
        <v>2490</v>
      </c>
      <c r="M666" s="12" t="str">
        <f t="shared" si="71"/>
        <v>&gt;500</v>
      </c>
      <c r="N666" s="2">
        <f t="shared" si="72"/>
        <v>227058120</v>
      </c>
      <c r="O666" s="1">
        <v>0.66</v>
      </c>
      <c r="P666" s="9">
        <f t="shared" si="73"/>
        <v>1</v>
      </c>
      <c r="Q666">
        <v>4.2</v>
      </c>
      <c r="R666" s="12">
        <f t="shared" si="74"/>
        <v>4</v>
      </c>
      <c r="S666" s="14">
        <v>91188</v>
      </c>
      <c r="T666" s="12" t="str">
        <f t="shared" si="75"/>
        <v>Above</v>
      </c>
      <c r="U666" s="4">
        <f t="shared" si="76"/>
        <v>364752</v>
      </c>
      <c r="V666" t="s">
        <v>6694</v>
      </c>
      <c r="W666" t="s">
        <v>6695</v>
      </c>
      <c r="X666" t="s">
        <v>6696</v>
      </c>
      <c r="Y666" t="s">
        <v>6697</v>
      </c>
      <c r="Z666" t="s">
        <v>6698</v>
      </c>
      <c r="AA666" t="s">
        <v>6699</v>
      </c>
      <c r="AB666" t="s">
        <v>6700</v>
      </c>
      <c r="AC666" t="s">
        <v>12365</v>
      </c>
    </row>
    <row r="667" spans="1:29">
      <c r="A667" t="s">
        <v>4395</v>
      </c>
      <c r="B667" t="s">
        <v>4396</v>
      </c>
      <c r="C667" t="s">
        <v>14100</v>
      </c>
      <c r="D667" t="str">
        <f t="shared" si="70"/>
        <v>On-Ear</v>
      </c>
      <c r="E667" t="s">
        <v>10430</v>
      </c>
      <c r="F667" t="str">
        <f>SUBSTITUTE(E667," and "," and ")</f>
        <v>Electronics</v>
      </c>
      <c r="G667" t="s">
        <v>11232</v>
      </c>
      <c r="H667" t="s">
        <v>10461</v>
      </c>
      <c r="I667" t="s">
        <v>10477</v>
      </c>
      <c r="K667">
        <v>599</v>
      </c>
      <c r="L667" s="2">
        <v>1399</v>
      </c>
      <c r="M667" s="12" t="str">
        <f t="shared" si="71"/>
        <v>&gt;500</v>
      </c>
      <c r="N667" s="2">
        <f t="shared" si="72"/>
        <v>83976374</v>
      </c>
      <c r="O667" s="1">
        <v>0.56999999999999995</v>
      </c>
      <c r="P667" s="9">
        <f t="shared" si="73"/>
        <v>1</v>
      </c>
      <c r="Q667">
        <v>3.8</v>
      </c>
      <c r="R667" s="12">
        <f t="shared" si="74"/>
        <v>4</v>
      </c>
      <c r="S667" s="14">
        <v>60026</v>
      </c>
      <c r="T667" s="12" t="str">
        <f t="shared" si="75"/>
        <v>Above</v>
      </c>
      <c r="U667" s="4">
        <f t="shared" si="76"/>
        <v>240104</v>
      </c>
      <c r="V667" t="s">
        <v>11795</v>
      </c>
      <c r="W667" t="s">
        <v>4397</v>
      </c>
      <c r="X667" t="s">
        <v>4398</v>
      </c>
      <c r="Y667" t="s">
        <v>4399</v>
      </c>
      <c r="Z667" t="s">
        <v>4400</v>
      </c>
      <c r="AA667" t="s">
        <v>4401</v>
      </c>
      <c r="AB667" t="s">
        <v>4402</v>
      </c>
      <c r="AC667" t="s">
        <v>11796</v>
      </c>
    </row>
    <row r="668" spans="1:29">
      <c r="A668" t="s">
        <v>5831</v>
      </c>
      <c r="B668" t="s">
        <v>5832</v>
      </c>
      <c r="C668" t="s">
        <v>14100</v>
      </c>
      <c r="D668" t="str">
        <f t="shared" si="70"/>
        <v>On-Ear</v>
      </c>
      <c r="E668" t="s">
        <v>10430</v>
      </c>
      <c r="F668" t="str">
        <f>SUBSTITUTE(E668," and "," and ")</f>
        <v>Electronics</v>
      </c>
      <c r="G668" t="s">
        <v>11232</v>
      </c>
      <c r="H668" t="s">
        <v>10461</v>
      </c>
      <c r="I668" t="s">
        <v>10477</v>
      </c>
      <c r="K668" s="2">
        <v>1499</v>
      </c>
      <c r="L668" s="2">
        <v>3999</v>
      </c>
      <c r="M668" s="12" t="str">
        <f t="shared" si="71"/>
        <v>&gt;500</v>
      </c>
      <c r="N668" s="2">
        <f t="shared" si="72"/>
        <v>171057225</v>
      </c>
      <c r="O668" s="1">
        <v>0.63</v>
      </c>
      <c r="P668" s="9">
        <f t="shared" si="73"/>
        <v>1</v>
      </c>
      <c r="Q668">
        <v>4.2</v>
      </c>
      <c r="R668" s="12">
        <f t="shared" si="74"/>
        <v>4</v>
      </c>
      <c r="S668" s="14">
        <v>42775</v>
      </c>
      <c r="T668" s="12" t="str">
        <f t="shared" si="75"/>
        <v>Above</v>
      </c>
      <c r="U668" s="4">
        <f t="shared" si="76"/>
        <v>171100</v>
      </c>
      <c r="V668" t="s">
        <v>12123</v>
      </c>
      <c r="W668" t="s">
        <v>5833</v>
      </c>
      <c r="X668" t="s">
        <v>5834</v>
      </c>
      <c r="Y668" t="s">
        <v>5835</v>
      </c>
      <c r="Z668" t="s">
        <v>5836</v>
      </c>
      <c r="AA668" t="s">
        <v>12124</v>
      </c>
      <c r="AB668" t="s">
        <v>5837</v>
      </c>
      <c r="AC668" t="s">
        <v>12125</v>
      </c>
    </row>
    <row r="669" spans="1:29">
      <c r="A669" t="s">
        <v>4334</v>
      </c>
      <c r="B669" t="s">
        <v>4335</v>
      </c>
      <c r="C669" t="s">
        <v>14100</v>
      </c>
      <c r="D669" t="str">
        <f t="shared" si="70"/>
        <v>On-Ear</v>
      </c>
      <c r="E669" t="s">
        <v>10430</v>
      </c>
      <c r="F669" t="str">
        <f>SUBSTITUTE(E669," and "," and ")</f>
        <v>Electronics</v>
      </c>
      <c r="G669" t="s">
        <v>11232</v>
      </c>
      <c r="H669" t="s">
        <v>10461</v>
      </c>
      <c r="I669" t="s">
        <v>10477</v>
      </c>
      <c r="K669" s="2">
        <v>1199</v>
      </c>
      <c r="L669" s="2">
        <v>2499</v>
      </c>
      <c r="M669" s="12" t="str">
        <f t="shared" si="71"/>
        <v>&gt;500</v>
      </c>
      <c r="N669" s="2">
        <f t="shared" si="72"/>
        <v>83926416</v>
      </c>
      <c r="O669" s="1">
        <v>0.52</v>
      </c>
      <c r="P669" s="9">
        <f t="shared" si="73"/>
        <v>1</v>
      </c>
      <c r="Q669">
        <v>4</v>
      </c>
      <c r="R669" s="12">
        <f t="shared" si="74"/>
        <v>4</v>
      </c>
      <c r="S669" s="14">
        <v>33584</v>
      </c>
      <c r="T669" s="12" t="str">
        <f t="shared" si="75"/>
        <v>Above</v>
      </c>
      <c r="U669" s="4">
        <f t="shared" si="76"/>
        <v>134336</v>
      </c>
      <c r="V669" t="s">
        <v>11780</v>
      </c>
      <c r="W669" t="s">
        <v>4336</v>
      </c>
      <c r="X669" t="s">
        <v>4337</v>
      </c>
      <c r="Y669" t="s">
        <v>4338</v>
      </c>
      <c r="Z669" t="s">
        <v>11781</v>
      </c>
      <c r="AA669" t="s">
        <v>4339</v>
      </c>
      <c r="AB669" t="s">
        <v>4340</v>
      </c>
      <c r="AC669" t="s">
        <v>11782</v>
      </c>
    </row>
    <row r="670" spans="1:29">
      <c r="A670" t="s">
        <v>4505</v>
      </c>
      <c r="B670" t="s">
        <v>4506</v>
      </c>
      <c r="C670" t="s">
        <v>14100</v>
      </c>
      <c r="D670" t="str">
        <f t="shared" si="70"/>
        <v>On-Ear</v>
      </c>
      <c r="E670" t="s">
        <v>10430</v>
      </c>
      <c r="F670" t="str">
        <f>SUBSTITUTE(E670," and "," and ")</f>
        <v>Electronics</v>
      </c>
      <c r="G670" t="s">
        <v>11232</v>
      </c>
      <c r="H670" t="s">
        <v>10461</v>
      </c>
      <c r="I670" t="s">
        <v>10477</v>
      </c>
      <c r="K670">
        <v>745</v>
      </c>
      <c r="L670">
        <v>795</v>
      </c>
      <c r="M670" s="12" t="str">
        <f t="shared" si="71"/>
        <v>&gt;500</v>
      </c>
      <c r="N670" s="2">
        <f t="shared" si="72"/>
        <v>10968615</v>
      </c>
      <c r="O670" s="1">
        <v>0.06</v>
      </c>
      <c r="P670" s="9">
        <f t="shared" si="73"/>
        <v>0</v>
      </c>
      <c r="Q670">
        <v>4</v>
      </c>
      <c r="R670" s="12">
        <f t="shared" si="74"/>
        <v>4</v>
      </c>
      <c r="S670" s="14">
        <v>13797</v>
      </c>
      <c r="T670" s="12" t="str">
        <f t="shared" si="75"/>
        <v>Above</v>
      </c>
      <c r="U670" s="4">
        <f t="shared" si="76"/>
        <v>55188</v>
      </c>
      <c r="V670" t="s">
        <v>4507</v>
      </c>
      <c r="W670" t="s">
        <v>4508</v>
      </c>
      <c r="X670" t="s">
        <v>4509</v>
      </c>
      <c r="Y670" t="s">
        <v>4510</v>
      </c>
      <c r="Z670" t="s">
        <v>4511</v>
      </c>
      <c r="AA670" t="s">
        <v>4512</v>
      </c>
      <c r="AB670" t="s">
        <v>4513</v>
      </c>
      <c r="AC670" t="s">
        <v>11818</v>
      </c>
    </row>
    <row r="671" spans="1:29">
      <c r="A671" t="s">
        <v>1069</v>
      </c>
      <c r="B671" t="s">
        <v>1070</v>
      </c>
      <c r="C671" t="s">
        <v>13436</v>
      </c>
      <c r="D671" t="str">
        <f t="shared" si="70"/>
        <v>OpticalCables</v>
      </c>
      <c r="E671" t="s">
        <v>10430</v>
      </c>
      <c r="F671" t="str">
        <f>SUBSTITUTE(E671," and "," and ")</f>
        <v>Electronics</v>
      </c>
      <c r="G671" t="s">
        <v>10650</v>
      </c>
      <c r="H671" t="s">
        <v>10431</v>
      </c>
      <c r="I671" t="s">
        <v>10427</v>
      </c>
      <c r="J671" t="s">
        <v>10440</v>
      </c>
      <c r="K671">
        <v>416</v>
      </c>
      <c r="L671">
        <v>599</v>
      </c>
      <c r="M671" s="12" t="str">
        <f t="shared" si="71"/>
        <v>&gt;500</v>
      </c>
      <c r="N671" s="2">
        <f t="shared" si="72"/>
        <v>17983777</v>
      </c>
      <c r="O671" s="1">
        <v>0.31</v>
      </c>
      <c r="P671" s="9">
        <f t="shared" si="73"/>
        <v>0</v>
      </c>
      <c r="Q671">
        <v>4.2</v>
      </c>
      <c r="R671" s="12">
        <f t="shared" si="74"/>
        <v>4</v>
      </c>
      <c r="S671" s="14">
        <v>30023</v>
      </c>
      <c r="T671" s="12" t="str">
        <f t="shared" si="75"/>
        <v>Above</v>
      </c>
      <c r="U671" s="4">
        <f t="shared" si="76"/>
        <v>120092</v>
      </c>
      <c r="V671" t="s">
        <v>10909</v>
      </c>
      <c r="W671" t="s">
        <v>1071</v>
      </c>
      <c r="X671" t="s">
        <v>1072</v>
      </c>
      <c r="Y671" t="s">
        <v>1073</v>
      </c>
      <c r="Z671" t="s">
        <v>1074</v>
      </c>
      <c r="AA671" t="s">
        <v>1075</v>
      </c>
      <c r="AB671" t="s">
        <v>1076</v>
      </c>
      <c r="AC671" t="s">
        <v>10910</v>
      </c>
    </row>
    <row r="672" spans="1:29">
      <c r="A672" t="s">
        <v>1331</v>
      </c>
      <c r="B672" t="s">
        <v>1332</v>
      </c>
      <c r="C672" t="s">
        <v>13436</v>
      </c>
      <c r="D672" t="str">
        <f t="shared" si="70"/>
        <v>OpticalCables</v>
      </c>
      <c r="E672" t="s">
        <v>10430</v>
      </c>
      <c r="F672" t="str">
        <f>SUBSTITUTE(E672," and "," and ")</f>
        <v>Electronics</v>
      </c>
      <c r="G672" t="s">
        <v>10650</v>
      </c>
      <c r="H672" t="s">
        <v>10431</v>
      </c>
      <c r="I672" t="s">
        <v>10427</v>
      </c>
      <c r="J672" t="s">
        <v>10440</v>
      </c>
      <c r="K672">
        <v>486</v>
      </c>
      <c r="L672" s="2">
        <v>1999</v>
      </c>
      <c r="M672" s="12" t="str">
        <f t="shared" si="71"/>
        <v>&gt;500</v>
      </c>
      <c r="N672" s="2">
        <f t="shared" si="72"/>
        <v>60015977</v>
      </c>
      <c r="O672" s="1">
        <v>0.76</v>
      </c>
      <c r="P672" s="9">
        <f t="shared" si="73"/>
        <v>1</v>
      </c>
      <c r="Q672">
        <v>4.2</v>
      </c>
      <c r="R672" s="12">
        <f t="shared" si="74"/>
        <v>4</v>
      </c>
      <c r="S672" s="14">
        <v>30023</v>
      </c>
      <c r="T672" s="12" t="str">
        <f t="shared" si="75"/>
        <v>Above</v>
      </c>
      <c r="U672" s="4">
        <f t="shared" si="76"/>
        <v>120092</v>
      </c>
      <c r="V672" t="s">
        <v>10985</v>
      </c>
      <c r="W672" t="s">
        <v>1071</v>
      </c>
      <c r="X672" t="s">
        <v>1072</v>
      </c>
      <c r="Y672" t="s">
        <v>1073</v>
      </c>
      <c r="Z672" t="s">
        <v>1074</v>
      </c>
      <c r="AA672" t="s">
        <v>1075</v>
      </c>
      <c r="AB672" t="s">
        <v>1333</v>
      </c>
      <c r="AC672" t="s">
        <v>10986</v>
      </c>
    </row>
    <row r="673" spans="1:29">
      <c r="A673" t="s">
        <v>1142</v>
      </c>
      <c r="B673" t="s">
        <v>1143</v>
      </c>
      <c r="C673" t="s">
        <v>13436</v>
      </c>
      <c r="D673" t="str">
        <f t="shared" si="70"/>
        <v>OpticalCables</v>
      </c>
      <c r="E673" t="s">
        <v>10430</v>
      </c>
      <c r="F673" t="str">
        <f>SUBSTITUTE(E673," and "," and ")</f>
        <v>Electronics</v>
      </c>
      <c r="G673" t="s">
        <v>10650</v>
      </c>
      <c r="H673" t="s">
        <v>10431</v>
      </c>
      <c r="I673" t="s">
        <v>10427</v>
      </c>
      <c r="J673" t="s">
        <v>10440</v>
      </c>
      <c r="K673" s="2">
        <v>1089</v>
      </c>
      <c r="L673" s="2">
        <v>1600</v>
      </c>
      <c r="M673" s="12" t="str">
        <f t="shared" si="71"/>
        <v>&gt;500</v>
      </c>
      <c r="N673" s="2">
        <f t="shared" si="72"/>
        <v>5704000</v>
      </c>
      <c r="O673" s="1">
        <v>0.32</v>
      </c>
      <c r="P673" s="9">
        <f t="shared" si="73"/>
        <v>0</v>
      </c>
      <c r="Q673">
        <v>4</v>
      </c>
      <c r="R673" s="12">
        <f t="shared" si="74"/>
        <v>4</v>
      </c>
      <c r="S673" s="14">
        <v>3565</v>
      </c>
      <c r="T673" s="12" t="str">
        <f t="shared" si="75"/>
        <v>Above</v>
      </c>
      <c r="U673" s="4">
        <f t="shared" si="76"/>
        <v>14260</v>
      </c>
      <c r="V673" t="s">
        <v>1144</v>
      </c>
      <c r="W673" t="s">
        <v>1145</v>
      </c>
      <c r="X673" t="s">
        <v>1146</v>
      </c>
      <c r="Y673" t="s">
        <v>1147</v>
      </c>
      <c r="Z673" t="s">
        <v>1148</v>
      </c>
      <c r="AA673" t="s">
        <v>1149</v>
      </c>
      <c r="AB673" t="s">
        <v>1150</v>
      </c>
      <c r="AC673" t="s">
        <v>10936</v>
      </c>
    </row>
    <row r="674" spans="1:29">
      <c r="A674" t="s">
        <v>2625</v>
      </c>
      <c r="B674" t="s">
        <v>2626</v>
      </c>
      <c r="C674" t="s">
        <v>13823</v>
      </c>
      <c r="D674" t="str">
        <f t="shared" si="70"/>
        <v>OTGAdapters</v>
      </c>
      <c r="E674" t="s">
        <v>10430</v>
      </c>
      <c r="F674" t="str">
        <f>SUBSTITUTE(E674," and "," and ")</f>
        <v>Electronics</v>
      </c>
      <c r="G674" t="s">
        <v>11210</v>
      </c>
      <c r="H674" t="s">
        <v>10454</v>
      </c>
      <c r="I674" t="s">
        <v>11279</v>
      </c>
      <c r="J674" t="s">
        <v>10467</v>
      </c>
      <c r="K674">
        <v>139</v>
      </c>
      <c r="L674">
        <v>495</v>
      </c>
      <c r="M674" s="12" t="str">
        <f t="shared" si="71"/>
        <v>200–500</v>
      </c>
      <c r="N674" s="2">
        <f t="shared" si="72"/>
        <v>7021575</v>
      </c>
      <c r="O674" s="1">
        <v>0.72</v>
      </c>
      <c r="P674" s="9">
        <f t="shared" si="73"/>
        <v>1</v>
      </c>
      <c r="Q674">
        <v>4.3</v>
      </c>
      <c r="R674" s="12">
        <f t="shared" si="74"/>
        <v>4</v>
      </c>
      <c r="S674" s="14">
        <v>14185</v>
      </c>
      <c r="T674" s="12" t="str">
        <f t="shared" si="75"/>
        <v>Above</v>
      </c>
      <c r="U674" s="4">
        <f t="shared" si="76"/>
        <v>56740</v>
      </c>
      <c r="V674" t="s">
        <v>2627</v>
      </c>
      <c r="W674" t="s">
        <v>1627</v>
      </c>
      <c r="X674" t="s">
        <v>1628</v>
      </c>
      <c r="Y674" t="s">
        <v>1629</v>
      </c>
      <c r="Z674" t="s">
        <v>1630</v>
      </c>
      <c r="AA674" t="s">
        <v>2628</v>
      </c>
      <c r="AB674" t="s">
        <v>2629</v>
      </c>
      <c r="AC674" t="s">
        <v>11280</v>
      </c>
    </row>
    <row r="675" spans="1:29">
      <c r="A675" t="s">
        <v>3783</v>
      </c>
      <c r="B675" t="s">
        <v>11633</v>
      </c>
      <c r="C675" t="s">
        <v>13823</v>
      </c>
      <c r="D675" t="str">
        <f t="shared" si="70"/>
        <v>OTGAdapters</v>
      </c>
      <c r="E675" t="s">
        <v>10430</v>
      </c>
      <c r="F675" t="str">
        <f>SUBSTITUTE(E675," and "," and ")</f>
        <v>Electronics</v>
      </c>
      <c r="G675" t="s">
        <v>11210</v>
      </c>
      <c r="H675" t="s">
        <v>10454</v>
      </c>
      <c r="I675" t="s">
        <v>11279</v>
      </c>
      <c r="J675" t="s">
        <v>10467</v>
      </c>
      <c r="K675">
        <v>139</v>
      </c>
      <c r="L675">
        <v>499</v>
      </c>
      <c r="M675" s="12" t="str">
        <f t="shared" si="71"/>
        <v>200–500</v>
      </c>
      <c r="N675" s="2">
        <f t="shared" si="72"/>
        <v>2480529</v>
      </c>
      <c r="O675" s="1">
        <v>0.72</v>
      </c>
      <c r="P675" s="9">
        <f t="shared" si="73"/>
        <v>1</v>
      </c>
      <c r="Q675">
        <v>4.2</v>
      </c>
      <c r="R675" s="12">
        <f t="shared" si="74"/>
        <v>4</v>
      </c>
      <c r="S675" s="14">
        <v>4971</v>
      </c>
      <c r="T675" s="12" t="str">
        <f t="shared" si="75"/>
        <v>Above</v>
      </c>
      <c r="U675" s="4">
        <f t="shared" si="76"/>
        <v>19884</v>
      </c>
      <c r="V675" t="s">
        <v>11634</v>
      </c>
      <c r="W675" t="s">
        <v>3784</v>
      </c>
      <c r="X675" t="s">
        <v>3785</v>
      </c>
      <c r="Y675" t="s">
        <v>3786</v>
      </c>
      <c r="Z675" t="s">
        <v>3787</v>
      </c>
      <c r="AA675" t="s">
        <v>3788</v>
      </c>
      <c r="AB675" t="s">
        <v>3789</v>
      </c>
      <c r="AC675" t="s">
        <v>11635</v>
      </c>
    </row>
    <row r="676" spans="1:29">
      <c r="A676" t="s">
        <v>4879</v>
      </c>
      <c r="B676" t="s">
        <v>4880</v>
      </c>
      <c r="C676" t="s">
        <v>14487</v>
      </c>
      <c r="D676" t="str">
        <f t="shared" si="70"/>
        <v>OutdoorSpeakers</v>
      </c>
      <c r="E676" t="s">
        <v>10430</v>
      </c>
      <c r="F676" t="str">
        <f>SUBSTITUTE(E676," and "," and ")</f>
        <v>Electronics</v>
      </c>
      <c r="G676" t="s">
        <v>10437</v>
      </c>
      <c r="H676" t="s">
        <v>10449</v>
      </c>
      <c r="I676" t="s">
        <v>10531</v>
      </c>
      <c r="K676">
        <v>899</v>
      </c>
      <c r="L676" s="2">
        <v>1999</v>
      </c>
      <c r="M676" s="12" t="str">
        <f t="shared" si="71"/>
        <v>&gt;500</v>
      </c>
      <c r="N676" s="2">
        <f t="shared" si="72"/>
        <v>60907531</v>
      </c>
      <c r="O676" s="1">
        <v>0.55000000000000004</v>
      </c>
      <c r="P676" s="9">
        <f t="shared" si="73"/>
        <v>1</v>
      </c>
      <c r="Q676">
        <v>4.0999999999999996</v>
      </c>
      <c r="R676" s="12">
        <f t="shared" si="74"/>
        <v>4</v>
      </c>
      <c r="S676" s="14">
        <v>30469</v>
      </c>
      <c r="T676" s="12" t="str">
        <f t="shared" si="75"/>
        <v>Above</v>
      </c>
      <c r="U676" s="4">
        <f t="shared" si="76"/>
        <v>121876</v>
      </c>
      <c r="V676" t="s">
        <v>11904</v>
      </c>
      <c r="W676" t="s">
        <v>4881</v>
      </c>
      <c r="X676" t="s">
        <v>4882</v>
      </c>
      <c r="Y676" t="s">
        <v>4883</v>
      </c>
      <c r="Z676" t="s">
        <v>4884</v>
      </c>
      <c r="AA676" t="s">
        <v>4885</v>
      </c>
      <c r="AB676" t="s">
        <v>4886</v>
      </c>
      <c r="AC676" t="s">
        <v>11905</v>
      </c>
    </row>
    <row r="677" spans="1:29">
      <c r="A677" t="s">
        <v>6720</v>
      </c>
      <c r="B677" t="s">
        <v>6721</v>
      </c>
      <c r="C677" t="s">
        <v>14487</v>
      </c>
      <c r="D677" t="str">
        <f t="shared" si="70"/>
        <v>OutdoorSpeakers</v>
      </c>
      <c r="E677" t="s">
        <v>10430</v>
      </c>
      <c r="F677" t="str">
        <f>SUBSTITUTE(E677," and "," and ")</f>
        <v>Electronics</v>
      </c>
      <c r="G677" t="s">
        <v>10437</v>
      </c>
      <c r="H677" t="s">
        <v>10449</v>
      </c>
      <c r="I677" t="s">
        <v>10531</v>
      </c>
      <c r="K677" s="2">
        <v>1499</v>
      </c>
      <c r="L677" s="2">
        <v>2999</v>
      </c>
      <c r="M677" s="12" t="str">
        <f t="shared" si="71"/>
        <v>&gt;500</v>
      </c>
      <c r="N677" s="2">
        <f t="shared" si="72"/>
        <v>75760738</v>
      </c>
      <c r="O677" s="1">
        <v>0.5</v>
      </c>
      <c r="P677" s="9">
        <f t="shared" si="73"/>
        <v>1</v>
      </c>
      <c r="Q677">
        <v>4.0999999999999996</v>
      </c>
      <c r="R677" s="12">
        <f t="shared" si="74"/>
        <v>4</v>
      </c>
      <c r="S677" s="14">
        <v>25262</v>
      </c>
      <c r="T677" s="12" t="str">
        <f t="shared" si="75"/>
        <v>Above</v>
      </c>
      <c r="U677" s="4">
        <f t="shared" si="76"/>
        <v>101048</v>
      </c>
      <c r="V677" t="s">
        <v>12372</v>
      </c>
      <c r="W677" t="s">
        <v>6722</v>
      </c>
      <c r="X677" t="s">
        <v>6723</v>
      </c>
      <c r="Y677" t="s">
        <v>6724</v>
      </c>
      <c r="Z677" t="s">
        <v>6725</v>
      </c>
      <c r="AA677" t="s">
        <v>6726</v>
      </c>
      <c r="AB677" t="s">
        <v>6727</v>
      </c>
      <c r="AC677" t="s">
        <v>12373</v>
      </c>
    </row>
    <row r="678" spans="1:29">
      <c r="A678" t="s">
        <v>5279</v>
      </c>
      <c r="B678" t="s">
        <v>11995</v>
      </c>
      <c r="C678" t="s">
        <v>14487</v>
      </c>
      <c r="D678" t="str">
        <f t="shared" si="70"/>
        <v>OutdoorSpeakers</v>
      </c>
      <c r="E678" t="s">
        <v>10430</v>
      </c>
      <c r="F678" t="str">
        <f>SUBSTITUTE(E678," and "," and ")</f>
        <v>Electronics</v>
      </c>
      <c r="G678" t="s">
        <v>10437</v>
      </c>
      <c r="H678" t="s">
        <v>10449</v>
      </c>
      <c r="I678" t="s">
        <v>10531</v>
      </c>
      <c r="K678">
        <v>999</v>
      </c>
      <c r="L678" s="2">
        <v>2490</v>
      </c>
      <c r="M678" s="12" t="str">
        <f t="shared" si="71"/>
        <v>&gt;500</v>
      </c>
      <c r="N678" s="2">
        <f t="shared" si="72"/>
        <v>45644190</v>
      </c>
      <c r="O678" s="1">
        <v>0.6</v>
      </c>
      <c r="P678" s="9">
        <f t="shared" si="73"/>
        <v>1</v>
      </c>
      <c r="Q678">
        <v>4.0999999999999996</v>
      </c>
      <c r="R678" s="12">
        <f t="shared" si="74"/>
        <v>4</v>
      </c>
      <c r="S678" s="14">
        <v>18331</v>
      </c>
      <c r="T678" s="12" t="str">
        <f t="shared" si="75"/>
        <v>Above</v>
      </c>
      <c r="U678" s="4">
        <f t="shared" si="76"/>
        <v>73324</v>
      </c>
      <c r="V678" t="s">
        <v>11996</v>
      </c>
      <c r="W678" t="s">
        <v>5280</v>
      </c>
      <c r="X678" t="s">
        <v>5281</v>
      </c>
      <c r="Y678" t="s">
        <v>5282</v>
      </c>
      <c r="Z678" t="s">
        <v>5283</v>
      </c>
      <c r="AA678" t="s">
        <v>5284</v>
      </c>
      <c r="AB678" t="s">
        <v>5285</v>
      </c>
      <c r="AC678" t="s">
        <v>11997</v>
      </c>
    </row>
    <row r="679" spans="1:29">
      <c r="A679" t="s">
        <v>6701</v>
      </c>
      <c r="B679" t="s">
        <v>6702</v>
      </c>
      <c r="C679" t="s">
        <v>14487</v>
      </c>
      <c r="D679" t="str">
        <f t="shared" si="70"/>
        <v>OutdoorSpeakers</v>
      </c>
      <c r="E679" t="s">
        <v>10430</v>
      </c>
      <c r="F679" t="str">
        <f>SUBSTITUTE(E679," and "," and ")</f>
        <v>Electronics</v>
      </c>
      <c r="G679" t="s">
        <v>10437</v>
      </c>
      <c r="H679" t="s">
        <v>10449</v>
      </c>
      <c r="I679" t="s">
        <v>10531</v>
      </c>
      <c r="K679">
        <v>799</v>
      </c>
      <c r="L679" s="2">
        <v>1999</v>
      </c>
      <c r="M679" s="12" t="str">
        <f t="shared" si="71"/>
        <v>&gt;500</v>
      </c>
      <c r="N679" s="2">
        <f t="shared" si="72"/>
        <v>835582</v>
      </c>
      <c r="O679" s="1">
        <v>0.6</v>
      </c>
      <c r="P679" s="9">
        <f t="shared" si="73"/>
        <v>1</v>
      </c>
      <c r="Q679">
        <v>3.7</v>
      </c>
      <c r="R679" s="12">
        <f t="shared" si="74"/>
        <v>4</v>
      </c>
      <c r="S679" s="14">
        <v>418</v>
      </c>
      <c r="T679" s="12" t="str">
        <f t="shared" si="75"/>
        <v>Below</v>
      </c>
      <c r="U679" s="4">
        <f t="shared" si="76"/>
        <v>1672</v>
      </c>
      <c r="V679" t="s">
        <v>12366</v>
      </c>
      <c r="W679" t="s">
        <v>6703</v>
      </c>
      <c r="X679" t="s">
        <v>6704</v>
      </c>
      <c r="Y679" t="s">
        <v>6705</v>
      </c>
      <c r="Z679" t="s">
        <v>6706</v>
      </c>
      <c r="AA679" t="s">
        <v>6707</v>
      </c>
      <c r="AB679" t="s">
        <v>6708</v>
      </c>
      <c r="AC679" t="s">
        <v>12367</v>
      </c>
    </row>
    <row r="680" spans="1:29">
      <c r="A680" t="s">
        <v>9734</v>
      </c>
      <c r="B680" t="s">
        <v>9735</v>
      </c>
      <c r="C680" t="s">
        <v>15352</v>
      </c>
      <c r="D680" t="str">
        <f t="shared" si="70"/>
        <v>OvenToasterGrills</v>
      </c>
      <c r="E680" t="s">
        <v>11689</v>
      </c>
      <c r="F680" t="str">
        <f>SUBSTITUTE(E680," and "," and ")</f>
        <v>Home and Kitchen</v>
      </c>
      <c r="G680" t="s">
        <v>12374</v>
      </c>
      <c r="H680" t="s">
        <v>10572</v>
      </c>
      <c r="I680" t="s">
        <v>10618</v>
      </c>
      <c r="K680" s="2">
        <v>8599</v>
      </c>
      <c r="L680" s="2">
        <v>8995</v>
      </c>
      <c r="M680" s="12" t="str">
        <f t="shared" si="71"/>
        <v>&gt;500</v>
      </c>
      <c r="N680" s="2">
        <f t="shared" si="72"/>
        <v>87557330</v>
      </c>
      <c r="O680" s="1">
        <v>0.04</v>
      </c>
      <c r="P680" s="9">
        <f t="shared" si="73"/>
        <v>0</v>
      </c>
      <c r="Q680">
        <v>4.4000000000000004</v>
      </c>
      <c r="R680" s="12">
        <f t="shared" si="74"/>
        <v>4</v>
      </c>
      <c r="S680" s="4">
        <v>9734</v>
      </c>
      <c r="T680" s="12" t="str">
        <f t="shared" si="75"/>
        <v>Above</v>
      </c>
      <c r="U680" s="4">
        <f t="shared" si="76"/>
        <v>38936</v>
      </c>
      <c r="V680" t="s">
        <v>9736</v>
      </c>
      <c r="W680" t="s">
        <v>9737</v>
      </c>
      <c r="X680" t="s">
        <v>9738</v>
      </c>
      <c r="Y680" t="s">
        <v>9739</v>
      </c>
      <c r="Z680" t="s">
        <v>9740</v>
      </c>
      <c r="AA680" t="s">
        <v>9741</v>
      </c>
      <c r="AB680" t="s">
        <v>9742</v>
      </c>
      <c r="AC680" t="s">
        <v>13024</v>
      </c>
    </row>
    <row r="681" spans="1:29">
      <c r="A681" t="s">
        <v>8249</v>
      </c>
      <c r="B681" t="s">
        <v>8250</v>
      </c>
      <c r="C681" t="s">
        <v>15352</v>
      </c>
      <c r="D681" t="str">
        <f t="shared" si="70"/>
        <v>OvenToasterGrills</v>
      </c>
      <c r="E681" t="s">
        <v>11689</v>
      </c>
      <c r="F681" t="str">
        <f>SUBSTITUTE(E681," and "," and ")</f>
        <v>Home and Kitchen</v>
      </c>
      <c r="G681" t="s">
        <v>12374</v>
      </c>
      <c r="H681" t="s">
        <v>10572</v>
      </c>
      <c r="I681" t="s">
        <v>10618</v>
      </c>
      <c r="K681" s="2">
        <v>1699</v>
      </c>
      <c r="L681" s="2">
        <v>1999</v>
      </c>
      <c r="M681" s="12" t="str">
        <f t="shared" si="71"/>
        <v>&gt;500</v>
      </c>
      <c r="N681" s="2">
        <f t="shared" si="72"/>
        <v>17737127</v>
      </c>
      <c r="O681" s="1">
        <v>0.15</v>
      </c>
      <c r="P681" s="9">
        <f t="shared" si="73"/>
        <v>0</v>
      </c>
      <c r="Q681">
        <v>4.0999999999999996</v>
      </c>
      <c r="R681" s="12">
        <f t="shared" si="74"/>
        <v>4</v>
      </c>
      <c r="S681" s="4">
        <v>8873</v>
      </c>
      <c r="T681" s="12" t="str">
        <f t="shared" si="75"/>
        <v>Above</v>
      </c>
      <c r="U681" s="4">
        <f t="shared" si="76"/>
        <v>35492</v>
      </c>
      <c r="V681" t="s">
        <v>8251</v>
      </c>
      <c r="W681" t="s">
        <v>8252</v>
      </c>
      <c r="X681" t="s">
        <v>8253</v>
      </c>
      <c r="Y681" t="s">
        <v>8254</v>
      </c>
      <c r="Z681" t="s">
        <v>8255</v>
      </c>
      <c r="AA681" t="s">
        <v>8256</v>
      </c>
      <c r="AB681" t="s">
        <v>8257</v>
      </c>
      <c r="AC681" t="s">
        <v>12709</v>
      </c>
    </row>
    <row r="682" spans="1:29">
      <c r="A682" t="s">
        <v>4295</v>
      </c>
      <c r="B682" t="s">
        <v>4296</v>
      </c>
      <c r="C682" t="s">
        <v>14335</v>
      </c>
      <c r="D682" t="str">
        <f t="shared" si="70"/>
        <v>Over-Ear</v>
      </c>
      <c r="E682" t="s">
        <v>10430</v>
      </c>
      <c r="F682" t="str">
        <f>SUBSTITUTE(E682," and "," and ")</f>
        <v>Electronics</v>
      </c>
      <c r="G682" t="s">
        <v>11232</v>
      </c>
      <c r="H682" t="s">
        <v>10461</v>
      </c>
      <c r="I682" t="s">
        <v>10512</v>
      </c>
      <c r="K682" s="2">
        <v>1799</v>
      </c>
      <c r="L682" s="2">
        <v>4999</v>
      </c>
      <c r="M682" s="12" t="str">
        <f t="shared" si="71"/>
        <v>&gt;500</v>
      </c>
      <c r="N682" s="2">
        <f t="shared" si="72"/>
        <v>275904808</v>
      </c>
      <c r="O682" s="1">
        <v>0.64</v>
      </c>
      <c r="P682" s="9">
        <f t="shared" si="73"/>
        <v>1</v>
      </c>
      <c r="Q682">
        <v>4.0999999999999996</v>
      </c>
      <c r="R682" s="12">
        <f t="shared" si="74"/>
        <v>4</v>
      </c>
      <c r="S682" s="14">
        <v>55192</v>
      </c>
      <c r="T682" s="12" t="str">
        <f t="shared" si="75"/>
        <v>Above</v>
      </c>
      <c r="U682" s="4">
        <f t="shared" si="76"/>
        <v>220768</v>
      </c>
      <c r="V682" t="s">
        <v>4297</v>
      </c>
      <c r="W682" t="s">
        <v>4298</v>
      </c>
      <c r="X682" t="s">
        <v>4299</v>
      </c>
      <c r="Y682" t="s">
        <v>4300</v>
      </c>
      <c r="Z682" t="s">
        <v>4301</v>
      </c>
      <c r="AA682" t="s">
        <v>4302</v>
      </c>
      <c r="AB682" t="s">
        <v>4303</v>
      </c>
      <c r="AC682" t="s">
        <v>11769</v>
      </c>
    </row>
    <row r="683" spans="1:29">
      <c r="A683" t="s">
        <v>6055</v>
      </c>
      <c r="B683" t="s">
        <v>12177</v>
      </c>
      <c r="C683" t="s">
        <v>14335</v>
      </c>
      <c r="D683" t="str">
        <f t="shared" si="70"/>
        <v>Over-Ear</v>
      </c>
      <c r="E683" t="s">
        <v>10430</v>
      </c>
      <c r="F683" t="str">
        <f>SUBSTITUTE(E683," and "," and ")</f>
        <v>Electronics</v>
      </c>
      <c r="G683" t="s">
        <v>11232</v>
      </c>
      <c r="H683" t="s">
        <v>10461</v>
      </c>
      <c r="I683" t="s">
        <v>10512</v>
      </c>
      <c r="K683">
        <v>649</v>
      </c>
      <c r="L683" s="2">
        <v>2499</v>
      </c>
      <c r="M683" s="12" t="str">
        <f t="shared" si="71"/>
        <v>&gt;500</v>
      </c>
      <c r="N683" s="2">
        <f t="shared" si="72"/>
        <v>32609451</v>
      </c>
      <c r="O683" s="1">
        <v>0.74</v>
      </c>
      <c r="P683" s="9">
        <f t="shared" si="73"/>
        <v>1</v>
      </c>
      <c r="Q683">
        <v>3.9</v>
      </c>
      <c r="R683" s="12">
        <f t="shared" si="74"/>
        <v>4</v>
      </c>
      <c r="S683" s="14">
        <v>13049</v>
      </c>
      <c r="T683" s="12" t="str">
        <f t="shared" si="75"/>
        <v>Above</v>
      </c>
      <c r="U683" s="4">
        <f t="shared" si="76"/>
        <v>52196</v>
      </c>
      <c r="V683" t="s">
        <v>6056</v>
      </c>
      <c r="W683" t="s">
        <v>6057</v>
      </c>
      <c r="X683" t="s">
        <v>6058</v>
      </c>
      <c r="Y683" t="s">
        <v>6059</v>
      </c>
      <c r="Z683" t="s">
        <v>12178</v>
      </c>
      <c r="AA683" t="s">
        <v>12179</v>
      </c>
      <c r="AB683" t="s">
        <v>6060</v>
      </c>
      <c r="AC683" t="s">
        <v>12180</v>
      </c>
    </row>
    <row r="684" spans="1:29">
      <c r="A684" t="s">
        <v>6485</v>
      </c>
      <c r="B684" t="s">
        <v>6486</v>
      </c>
      <c r="C684" t="s">
        <v>14926</v>
      </c>
      <c r="D684" t="str">
        <f t="shared" si="70"/>
        <v>PaintingMaterials</v>
      </c>
      <c r="E684" t="s">
        <v>11689</v>
      </c>
      <c r="F684" t="str">
        <f>SUBSTITUTE(E684," and "," and ")</f>
        <v>Home and Kitchen</v>
      </c>
      <c r="G684" t="s">
        <v>10493</v>
      </c>
      <c r="H684" t="s">
        <v>10506</v>
      </c>
      <c r="K684">
        <v>230</v>
      </c>
      <c r="L684">
        <v>230</v>
      </c>
      <c r="M684" s="12" t="str">
        <f t="shared" si="71"/>
        <v>200–500</v>
      </c>
      <c r="N684" s="2">
        <f t="shared" si="72"/>
        <v>2168210</v>
      </c>
      <c r="O684" s="1">
        <v>0</v>
      </c>
      <c r="P684" s="9">
        <f t="shared" si="73"/>
        <v>0</v>
      </c>
      <c r="Q684">
        <v>4.5</v>
      </c>
      <c r="R684" s="12">
        <f t="shared" si="74"/>
        <v>5</v>
      </c>
      <c r="S684" s="4">
        <v>9427</v>
      </c>
      <c r="T684" s="12" t="str">
        <f t="shared" si="75"/>
        <v>Above</v>
      </c>
      <c r="U684" s="4">
        <f t="shared" si="76"/>
        <v>47135</v>
      </c>
      <c r="V684" t="s">
        <v>6487</v>
      </c>
      <c r="W684" t="s">
        <v>6488</v>
      </c>
      <c r="X684" t="s">
        <v>6489</v>
      </c>
      <c r="Y684" t="s">
        <v>6490</v>
      </c>
      <c r="Z684" t="s">
        <v>6491</v>
      </c>
      <c r="AA684" t="s">
        <v>6492</v>
      </c>
      <c r="AB684" t="s">
        <v>6493</v>
      </c>
      <c r="AC684" t="s">
        <v>12313</v>
      </c>
    </row>
    <row r="685" spans="1:29">
      <c r="A685" t="s">
        <v>5966</v>
      </c>
      <c r="B685" t="s">
        <v>5967</v>
      </c>
      <c r="C685" t="s">
        <v>14312</v>
      </c>
      <c r="D685" t="str">
        <f t="shared" si="70"/>
        <v>Paints</v>
      </c>
      <c r="E685" t="s">
        <v>11689</v>
      </c>
      <c r="F685" t="str">
        <f>SUBSTITUTE(E685," and "," and ")</f>
        <v>Home and Kitchen</v>
      </c>
      <c r="G685" t="s">
        <v>10493</v>
      </c>
      <c r="H685" t="s">
        <v>10506</v>
      </c>
      <c r="I685" t="s">
        <v>10507</v>
      </c>
      <c r="K685">
        <v>200</v>
      </c>
      <c r="L685">
        <v>230</v>
      </c>
      <c r="M685" s="12" t="str">
        <f t="shared" si="71"/>
        <v>200–500</v>
      </c>
      <c r="N685" s="2">
        <f t="shared" si="72"/>
        <v>2339100</v>
      </c>
      <c r="O685" s="1">
        <v>0.13</v>
      </c>
      <c r="P685" s="9">
        <f t="shared" si="73"/>
        <v>0</v>
      </c>
      <c r="Q685">
        <v>4.4000000000000004</v>
      </c>
      <c r="R685" s="12">
        <f t="shared" si="74"/>
        <v>4</v>
      </c>
      <c r="S685" s="4">
        <v>10170</v>
      </c>
      <c r="T685" s="12" t="str">
        <f t="shared" si="75"/>
        <v>Above</v>
      </c>
      <c r="U685" s="4">
        <f t="shared" si="76"/>
        <v>40680</v>
      </c>
      <c r="V685" t="s">
        <v>5968</v>
      </c>
      <c r="W685" t="s">
        <v>5969</v>
      </c>
      <c r="X685" t="s">
        <v>5970</v>
      </c>
      <c r="Y685" t="s">
        <v>5971</v>
      </c>
      <c r="Z685" t="s">
        <v>5972</v>
      </c>
      <c r="AA685" t="s">
        <v>5973</v>
      </c>
      <c r="AB685" t="s">
        <v>5974</v>
      </c>
      <c r="AC685" t="s">
        <v>12159</v>
      </c>
    </row>
    <row r="686" spans="1:29">
      <c r="A686" t="s">
        <v>5855</v>
      </c>
      <c r="B686" t="s">
        <v>5856</v>
      </c>
      <c r="C686" t="s">
        <v>14312</v>
      </c>
      <c r="D686" t="str">
        <f t="shared" si="70"/>
        <v>Paints</v>
      </c>
      <c r="E686" t="s">
        <v>11689</v>
      </c>
      <c r="F686" t="str">
        <f>SUBSTITUTE(E686," and "," and ")</f>
        <v>Home and Kitchen</v>
      </c>
      <c r="G686" t="s">
        <v>10493</v>
      </c>
      <c r="H686" t="s">
        <v>10506</v>
      </c>
      <c r="I686" t="s">
        <v>10507</v>
      </c>
      <c r="K686">
        <v>310</v>
      </c>
      <c r="L686">
        <v>310</v>
      </c>
      <c r="M686" s="12" t="str">
        <f t="shared" si="71"/>
        <v>200–500</v>
      </c>
      <c r="N686" s="2">
        <f t="shared" si="72"/>
        <v>1823420</v>
      </c>
      <c r="O686" s="1">
        <v>0</v>
      </c>
      <c r="P686" s="9">
        <f t="shared" si="73"/>
        <v>0</v>
      </c>
      <c r="Q686">
        <v>4.5</v>
      </c>
      <c r="R686" s="12">
        <f t="shared" si="74"/>
        <v>5</v>
      </c>
      <c r="S686" s="4">
        <v>5882</v>
      </c>
      <c r="T686" s="12" t="str">
        <f t="shared" si="75"/>
        <v>Above</v>
      </c>
      <c r="U686" s="4">
        <f t="shared" si="76"/>
        <v>29410</v>
      </c>
      <c r="V686" t="s">
        <v>5857</v>
      </c>
      <c r="W686" t="s">
        <v>5858</v>
      </c>
      <c r="X686" t="s">
        <v>5859</v>
      </c>
      <c r="Y686" t="s">
        <v>5860</v>
      </c>
      <c r="Z686" t="s">
        <v>5861</v>
      </c>
      <c r="AA686" t="s">
        <v>5862</v>
      </c>
      <c r="AB686" t="s">
        <v>5863</v>
      </c>
      <c r="AC686" t="s">
        <v>12130</v>
      </c>
    </row>
    <row r="687" spans="1:29">
      <c r="A687" t="s">
        <v>4210</v>
      </c>
      <c r="B687" t="s">
        <v>4211</v>
      </c>
      <c r="C687" t="s">
        <v>14312</v>
      </c>
      <c r="D687" t="str">
        <f t="shared" si="70"/>
        <v>Paints</v>
      </c>
      <c r="E687" t="s">
        <v>11689</v>
      </c>
      <c r="F687" t="str">
        <f>SUBSTITUTE(E687," and "," and ")</f>
        <v>Home and Kitchen</v>
      </c>
      <c r="G687" t="s">
        <v>10493</v>
      </c>
      <c r="H687" t="s">
        <v>10506</v>
      </c>
      <c r="I687" t="s">
        <v>10507</v>
      </c>
      <c r="K687">
        <v>191</v>
      </c>
      <c r="L687">
        <v>225</v>
      </c>
      <c r="M687" s="12" t="str">
        <f t="shared" si="71"/>
        <v>200–500</v>
      </c>
      <c r="N687" s="2">
        <f t="shared" si="72"/>
        <v>1620675</v>
      </c>
      <c r="O687" s="1">
        <v>0.15</v>
      </c>
      <c r="P687" s="9">
        <f t="shared" si="73"/>
        <v>0</v>
      </c>
      <c r="Q687">
        <v>4.4000000000000004</v>
      </c>
      <c r="R687" s="12">
        <f t="shared" si="74"/>
        <v>4</v>
      </c>
      <c r="S687" s="4">
        <v>7203</v>
      </c>
      <c r="T687" s="12" t="str">
        <f t="shared" si="75"/>
        <v>Above</v>
      </c>
      <c r="U687" s="4">
        <f t="shared" si="76"/>
        <v>28812</v>
      </c>
      <c r="V687" t="s">
        <v>4212</v>
      </c>
      <c r="W687" t="s">
        <v>4213</v>
      </c>
      <c r="X687" t="s">
        <v>4214</v>
      </c>
      <c r="Y687" t="s">
        <v>4215</v>
      </c>
      <c r="Z687" t="s">
        <v>4216</v>
      </c>
      <c r="AA687" t="s">
        <v>4217</v>
      </c>
      <c r="AB687" t="s">
        <v>4218</v>
      </c>
      <c r="AC687" t="s">
        <v>11751</v>
      </c>
    </row>
    <row r="688" spans="1:29">
      <c r="A688" t="s">
        <v>5984</v>
      </c>
      <c r="B688" t="s">
        <v>5985</v>
      </c>
      <c r="C688" t="s">
        <v>14765</v>
      </c>
      <c r="D688" t="str">
        <f t="shared" si="70"/>
        <v>PCHeadsets</v>
      </c>
      <c r="E688" t="s">
        <v>10651</v>
      </c>
      <c r="F688" t="str">
        <f>SUBSTITUTE(E688," and "," and ")</f>
        <v>Computers and Accessories</v>
      </c>
      <c r="G688" t="s">
        <v>10648</v>
      </c>
      <c r="H688" t="s">
        <v>11894</v>
      </c>
      <c r="I688" t="s">
        <v>10554</v>
      </c>
      <c r="K688">
        <v>649</v>
      </c>
      <c r="L688">
        <v>999</v>
      </c>
      <c r="M688" s="12" t="str">
        <f t="shared" si="71"/>
        <v>&gt;500</v>
      </c>
      <c r="N688" s="2">
        <f t="shared" si="72"/>
        <v>7214778</v>
      </c>
      <c r="O688" s="1">
        <v>0.35</v>
      </c>
      <c r="P688" s="9">
        <f t="shared" si="73"/>
        <v>0</v>
      </c>
      <c r="Q688">
        <v>3.5</v>
      </c>
      <c r="R688" s="12">
        <f t="shared" si="74"/>
        <v>4</v>
      </c>
      <c r="S688" s="4">
        <v>7222</v>
      </c>
      <c r="T688" s="12" t="str">
        <f t="shared" si="75"/>
        <v>Above</v>
      </c>
      <c r="U688" s="4">
        <f t="shared" si="76"/>
        <v>28888</v>
      </c>
      <c r="V688" t="s">
        <v>5986</v>
      </c>
      <c r="W688" t="s">
        <v>5987</v>
      </c>
      <c r="X688" t="s">
        <v>5988</v>
      </c>
      <c r="Y688" t="s">
        <v>5989</v>
      </c>
      <c r="Z688" t="s">
        <v>5990</v>
      </c>
      <c r="AA688" t="s">
        <v>5991</v>
      </c>
      <c r="AB688" t="s">
        <v>5992</v>
      </c>
      <c r="AC688" t="s">
        <v>12161</v>
      </c>
    </row>
    <row r="689" spans="1:29">
      <c r="A689" t="s">
        <v>4838</v>
      </c>
      <c r="B689" t="s">
        <v>4839</v>
      </c>
      <c r="C689" t="s">
        <v>14477</v>
      </c>
      <c r="D689" t="str">
        <f t="shared" si="70"/>
        <v>PCMicrophones</v>
      </c>
      <c r="E689" t="s">
        <v>10651</v>
      </c>
      <c r="F689" t="str">
        <f>SUBSTITUTE(E689," and "," and ")</f>
        <v>Computers and Accessories</v>
      </c>
      <c r="G689" t="s">
        <v>10648</v>
      </c>
      <c r="H689" t="s">
        <v>11894</v>
      </c>
      <c r="I689" t="s">
        <v>10530</v>
      </c>
      <c r="K689">
        <v>949</v>
      </c>
      <c r="L689" s="2">
        <v>2000</v>
      </c>
      <c r="M689" s="12" t="str">
        <f t="shared" si="71"/>
        <v>&gt;500</v>
      </c>
      <c r="N689" s="2">
        <f t="shared" si="72"/>
        <v>29938000</v>
      </c>
      <c r="O689" s="1">
        <v>0.53</v>
      </c>
      <c r="P689" s="9">
        <f t="shared" si="73"/>
        <v>1</v>
      </c>
      <c r="Q689">
        <v>3.9</v>
      </c>
      <c r="R689" s="12">
        <f t="shared" si="74"/>
        <v>4</v>
      </c>
      <c r="S689" s="4">
        <v>14969</v>
      </c>
      <c r="T689" s="12" t="str">
        <f t="shared" si="75"/>
        <v>Above</v>
      </c>
      <c r="U689" s="4">
        <f t="shared" si="76"/>
        <v>59876</v>
      </c>
      <c r="V689" t="s">
        <v>11895</v>
      </c>
      <c r="W689" t="s">
        <v>4840</v>
      </c>
      <c r="X689" t="s">
        <v>4841</v>
      </c>
      <c r="Y689" t="s">
        <v>4842</v>
      </c>
      <c r="Z689" t="s">
        <v>4843</v>
      </c>
      <c r="AA689" t="s">
        <v>4844</v>
      </c>
      <c r="AB689" t="s">
        <v>4845</v>
      </c>
      <c r="AC689" t="s">
        <v>11896</v>
      </c>
    </row>
    <row r="690" spans="1:29">
      <c r="A690" t="s">
        <v>5014</v>
      </c>
      <c r="B690" t="s">
        <v>5015</v>
      </c>
      <c r="C690" t="s">
        <v>14477</v>
      </c>
      <c r="D690" t="str">
        <f t="shared" si="70"/>
        <v>PCMicrophones</v>
      </c>
      <c r="E690" t="s">
        <v>10651</v>
      </c>
      <c r="F690" t="str">
        <f>SUBSTITUTE(E690," and "," and ")</f>
        <v>Computers and Accessories</v>
      </c>
      <c r="G690" t="s">
        <v>10648</v>
      </c>
      <c r="H690" t="s">
        <v>11894</v>
      </c>
      <c r="I690" t="s">
        <v>10530</v>
      </c>
      <c r="K690">
        <v>199</v>
      </c>
      <c r="L690">
        <v>499</v>
      </c>
      <c r="M690" s="12" t="str">
        <f t="shared" si="71"/>
        <v>200–500</v>
      </c>
      <c r="N690" s="2">
        <f t="shared" si="72"/>
        <v>1399196</v>
      </c>
      <c r="O690" s="1">
        <v>0.6</v>
      </c>
      <c r="P690" s="9">
        <f t="shared" si="73"/>
        <v>1</v>
      </c>
      <c r="Q690">
        <v>3.3</v>
      </c>
      <c r="R690" s="12">
        <f t="shared" si="74"/>
        <v>3</v>
      </c>
      <c r="S690" s="4">
        <v>2804</v>
      </c>
      <c r="T690" s="12" t="str">
        <f t="shared" si="75"/>
        <v>Above</v>
      </c>
      <c r="U690" s="4">
        <f t="shared" si="76"/>
        <v>8412</v>
      </c>
      <c r="V690" t="s">
        <v>5016</v>
      </c>
      <c r="W690" t="s">
        <v>5017</v>
      </c>
      <c r="X690" t="s">
        <v>5018</v>
      </c>
      <c r="Y690" t="s">
        <v>5019</v>
      </c>
      <c r="Z690" t="s">
        <v>5020</v>
      </c>
      <c r="AA690" t="s">
        <v>5021</v>
      </c>
      <c r="AB690" t="s">
        <v>5022</v>
      </c>
      <c r="AC690" t="s">
        <v>11937</v>
      </c>
    </row>
    <row r="691" spans="1:29">
      <c r="A691" t="s">
        <v>5549</v>
      </c>
      <c r="B691" t="s">
        <v>5550</v>
      </c>
      <c r="C691" t="s">
        <v>14654</v>
      </c>
      <c r="D691" t="str">
        <f t="shared" si="70"/>
        <v>PCSpeakers</v>
      </c>
      <c r="E691" t="s">
        <v>10651</v>
      </c>
      <c r="F691" t="str">
        <f>SUBSTITUTE(E691," and "," and ")</f>
        <v>Computers and Accessories</v>
      </c>
      <c r="G691" t="s">
        <v>10648</v>
      </c>
      <c r="H691" t="s">
        <v>11894</v>
      </c>
      <c r="I691" t="s">
        <v>10545</v>
      </c>
      <c r="K691">
        <v>849</v>
      </c>
      <c r="L691" s="2">
        <v>1499</v>
      </c>
      <c r="M691" s="12" t="str">
        <f t="shared" si="71"/>
        <v>&gt;500</v>
      </c>
      <c r="N691" s="2">
        <f t="shared" si="72"/>
        <v>11020648</v>
      </c>
      <c r="O691" s="1">
        <v>0.43</v>
      </c>
      <c r="P691" s="9">
        <f t="shared" si="73"/>
        <v>0</v>
      </c>
      <c r="Q691">
        <v>4</v>
      </c>
      <c r="R691" s="12">
        <f t="shared" si="74"/>
        <v>4</v>
      </c>
      <c r="S691" s="4">
        <v>7352</v>
      </c>
      <c r="T691" s="12" t="str">
        <f t="shared" si="75"/>
        <v>Above</v>
      </c>
      <c r="U691" s="4">
        <f t="shared" si="76"/>
        <v>29408</v>
      </c>
      <c r="V691" t="s">
        <v>5551</v>
      </c>
      <c r="W691" t="s">
        <v>5552</v>
      </c>
      <c r="X691" t="s">
        <v>5553</v>
      </c>
      <c r="Y691" t="s">
        <v>5554</v>
      </c>
      <c r="Z691" t="s">
        <v>5555</v>
      </c>
      <c r="AA691" t="s">
        <v>5556</v>
      </c>
      <c r="AB691" t="s">
        <v>5557</v>
      </c>
      <c r="AC691" t="s">
        <v>12057</v>
      </c>
    </row>
    <row r="692" spans="1:29">
      <c r="A692" t="s">
        <v>6193</v>
      </c>
      <c r="B692" t="s">
        <v>6194</v>
      </c>
      <c r="C692" t="s">
        <v>14654</v>
      </c>
      <c r="D692" t="str">
        <f t="shared" si="70"/>
        <v>PCSpeakers</v>
      </c>
      <c r="E692" t="s">
        <v>10651</v>
      </c>
      <c r="F692" t="str">
        <f>SUBSTITUTE(E692," and "," and ")</f>
        <v>Computers and Accessories</v>
      </c>
      <c r="G692" t="s">
        <v>10648</v>
      </c>
      <c r="H692" t="s">
        <v>11894</v>
      </c>
      <c r="I692" t="s">
        <v>10545</v>
      </c>
      <c r="K692">
        <v>649</v>
      </c>
      <c r="L692" s="2">
        <v>1300</v>
      </c>
      <c r="M692" s="12" t="str">
        <f t="shared" si="71"/>
        <v>&gt;500</v>
      </c>
      <c r="N692" s="2">
        <f t="shared" si="72"/>
        <v>6753500</v>
      </c>
      <c r="O692" s="1">
        <v>0.5</v>
      </c>
      <c r="P692" s="9">
        <f t="shared" si="73"/>
        <v>1</v>
      </c>
      <c r="Q692">
        <v>4.0999999999999996</v>
      </c>
      <c r="R692" s="12">
        <f t="shared" si="74"/>
        <v>4</v>
      </c>
      <c r="S692" s="4">
        <v>5195</v>
      </c>
      <c r="T692" s="12" t="str">
        <f t="shared" si="75"/>
        <v>Above</v>
      </c>
      <c r="U692" s="4">
        <f t="shared" si="76"/>
        <v>20780</v>
      </c>
      <c r="V692" t="s">
        <v>6195</v>
      </c>
      <c r="W692" t="s">
        <v>6196</v>
      </c>
      <c r="X692" t="s">
        <v>6197</v>
      </c>
      <c r="Y692" t="s">
        <v>6198</v>
      </c>
      <c r="Z692" t="s">
        <v>6199</v>
      </c>
      <c r="AA692" t="s">
        <v>6200</v>
      </c>
      <c r="AB692" t="s">
        <v>6201</v>
      </c>
      <c r="AC692" t="s">
        <v>12217</v>
      </c>
    </row>
    <row r="693" spans="1:29">
      <c r="A693" t="s">
        <v>10169</v>
      </c>
      <c r="B693" t="s">
        <v>10170</v>
      </c>
      <c r="C693" t="s">
        <v>15777</v>
      </c>
      <c r="D693" t="str">
        <f t="shared" si="70"/>
        <v>PedestalFans</v>
      </c>
      <c r="E693" t="s">
        <v>11689</v>
      </c>
      <c r="F693" t="str">
        <f>SUBSTITUTE(E693," and "," and ")</f>
        <v>Home and Kitchen</v>
      </c>
      <c r="G693" t="s">
        <v>12379</v>
      </c>
      <c r="H693" t="s">
        <v>10598</v>
      </c>
      <c r="I693" t="s">
        <v>10638</v>
      </c>
      <c r="K693" s="3">
        <v>1982.84</v>
      </c>
      <c r="L693" s="2">
        <v>3300</v>
      </c>
      <c r="M693" s="12" t="str">
        <f t="shared" si="71"/>
        <v>&gt;500</v>
      </c>
      <c r="N693" s="2">
        <f t="shared" si="72"/>
        <v>19380900</v>
      </c>
      <c r="O693" s="1">
        <v>0.4</v>
      </c>
      <c r="P693" s="9">
        <f t="shared" si="73"/>
        <v>0</v>
      </c>
      <c r="Q693">
        <v>4.0999999999999996</v>
      </c>
      <c r="R693" s="12">
        <f t="shared" si="74"/>
        <v>4</v>
      </c>
      <c r="S693" s="4">
        <v>5873</v>
      </c>
      <c r="T693" s="12" t="str">
        <f t="shared" si="75"/>
        <v>Above</v>
      </c>
      <c r="U693" s="4">
        <f t="shared" si="76"/>
        <v>23492</v>
      </c>
      <c r="V693" t="s">
        <v>10171</v>
      </c>
      <c r="W693" t="s">
        <v>10172</v>
      </c>
      <c r="X693" t="s">
        <v>10173</v>
      </c>
      <c r="Y693" t="s">
        <v>10174</v>
      </c>
      <c r="Z693" t="s">
        <v>10175</v>
      </c>
      <c r="AA693" t="s">
        <v>13118</v>
      </c>
      <c r="AB693" t="s">
        <v>10176</v>
      </c>
      <c r="AC693" t="s">
        <v>13119</v>
      </c>
    </row>
    <row r="694" spans="1:29">
      <c r="A694" t="s">
        <v>3811</v>
      </c>
      <c r="B694" t="s">
        <v>3812</v>
      </c>
      <c r="C694" t="s">
        <v>14197</v>
      </c>
      <c r="D694" t="str">
        <f t="shared" si="70"/>
        <v>PenDrives</v>
      </c>
      <c r="E694" t="s">
        <v>10651</v>
      </c>
      <c r="F694" t="str">
        <f>SUBSTITUTE(E694," and "," and ")</f>
        <v>Computers and Accessories</v>
      </c>
      <c r="G694" t="s">
        <v>11643</v>
      </c>
      <c r="H694" t="s">
        <v>10481</v>
      </c>
      <c r="K694">
        <v>289</v>
      </c>
      <c r="L694">
        <v>650</v>
      </c>
      <c r="M694" s="12" t="str">
        <f t="shared" si="71"/>
        <v>&gt;500</v>
      </c>
      <c r="N694" s="2">
        <f t="shared" si="72"/>
        <v>164518250</v>
      </c>
      <c r="O694" s="1">
        <v>0.56000000000000005</v>
      </c>
      <c r="P694" s="9">
        <f t="shared" si="73"/>
        <v>1</v>
      </c>
      <c r="Q694">
        <v>4.3</v>
      </c>
      <c r="R694" s="12">
        <f t="shared" si="74"/>
        <v>4</v>
      </c>
      <c r="S694" s="4">
        <v>253105</v>
      </c>
      <c r="T694" s="12" t="str">
        <f t="shared" si="75"/>
        <v>Above</v>
      </c>
      <c r="U694" s="4">
        <f t="shared" si="76"/>
        <v>1012420</v>
      </c>
      <c r="V694" t="s">
        <v>3813</v>
      </c>
      <c r="W694" t="s">
        <v>3814</v>
      </c>
      <c r="X694" t="s">
        <v>3815</v>
      </c>
      <c r="Y694" t="s">
        <v>3816</v>
      </c>
      <c r="Z694" t="s">
        <v>3817</v>
      </c>
      <c r="AA694" t="s">
        <v>3818</v>
      </c>
      <c r="AB694" t="s">
        <v>3819</v>
      </c>
      <c r="AC694" t="s">
        <v>11644</v>
      </c>
    </row>
    <row r="695" spans="1:29">
      <c r="A695" t="s">
        <v>4644</v>
      </c>
      <c r="B695" t="s">
        <v>4645</v>
      </c>
      <c r="C695" t="s">
        <v>14197</v>
      </c>
      <c r="D695" t="str">
        <f t="shared" si="70"/>
        <v>PenDrives</v>
      </c>
      <c r="E695" t="s">
        <v>10651</v>
      </c>
      <c r="F695" t="str">
        <f>SUBSTITUTE(E695," and "," and ")</f>
        <v>Computers and Accessories</v>
      </c>
      <c r="G695" t="s">
        <v>11643</v>
      </c>
      <c r="H695" t="s">
        <v>10481</v>
      </c>
      <c r="K695">
        <v>579</v>
      </c>
      <c r="L695" s="2">
        <v>1400</v>
      </c>
      <c r="M695" s="12" t="str">
        <f t="shared" si="71"/>
        <v>&gt;500</v>
      </c>
      <c r="N695" s="2">
        <f t="shared" si="72"/>
        <v>264745600</v>
      </c>
      <c r="O695" s="1">
        <v>0.59</v>
      </c>
      <c r="P695" s="9">
        <f t="shared" si="73"/>
        <v>1</v>
      </c>
      <c r="Q695">
        <v>4.3</v>
      </c>
      <c r="R695" s="12">
        <f t="shared" si="74"/>
        <v>4</v>
      </c>
      <c r="S695" s="4">
        <v>189104</v>
      </c>
      <c r="T695" s="12" t="str">
        <f t="shared" si="75"/>
        <v>Above</v>
      </c>
      <c r="U695" s="4">
        <f t="shared" si="76"/>
        <v>756416</v>
      </c>
      <c r="V695" t="s">
        <v>11848</v>
      </c>
      <c r="W695" t="s">
        <v>4646</v>
      </c>
      <c r="X695" t="s">
        <v>4647</v>
      </c>
      <c r="Y695" t="s">
        <v>4648</v>
      </c>
      <c r="Z695" t="s">
        <v>11849</v>
      </c>
      <c r="AA695" t="s">
        <v>11850</v>
      </c>
      <c r="AB695" t="s">
        <v>4649</v>
      </c>
      <c r="AC695" t="s">
        <v>11851</v>
      </c>
    </row>
    <row r="696" spans="1:29">
      <c r="A696" t="s">
        <v>4971</v>
      </c>
      <c r="B696" t="s">
        <v>4972</v>
      </c>
      <c r="C696" t="s">
        <v>14197</v>
      </c>
      <c r="D696" t="str">
        <f t="shared" si="70"/>
        <v>PenDrives</v>
      </c>
      <c r="E696" t="s">
        <v>10651</v>
      </c>
      <c r="F696" t="str">
        <f>SUBSTITUTE(E696," and "," and ")</f>
        <v>Computers and Accessories</v>
      </c>
      <c r="G696" t="s">
        <v>11643</v>
      </c>
      <c r="H696" t="s">
        <v>10481</v>
      </c>
      <c r="K696">
        <v>729</v>
      </c>
      <c r="L696" s="2">
        <v>1650</v>
      </c>
      <c r="M696" s="12" t="str">
        <f t="shared" si="71"/>
        <v>&gt;500</v>
      </c>
      <c r="N696" s="2">
        <f t="shared" si="72"/>
        <v>135887400</v>
      </c>
      <c r="O696" s="1">
        <v>0.56000000000000005</v>
      </c>
      <c r="P696" s="9">
        <f t="shared" si="73"/>
        <v>1</v>
      </c>
      <c r="Q696">
        <v>4.3</v>
      </c>
      <c r="R696" s="12">
        <f t="shared" si="74"/>
        <v>4</v>
      </c>
      <c r="S696" s="4">
        <v>82356</v>
      </c>
      <c r="T696" s="12" t="str">
        <f t="shared" si="75"/>
        <v>Above</v>
      </c>
      <c r="U696" s="4">
        <f t="shared" si="76"/>
        <v>329424</v>
      </c>
      <c r="V696" t="s">
        <v>4973</v>
      </c>
      <c r="W696" t="s">
        <v>4974</v>
      </c>
      <c r="X696" t="s">
        <v>4975</v>
      </c>
      <c r="Y696" t="s">
        <v>4976</v>
      </c>
      <c r="Z696" t="s">
        <v>4977</v>
      </c>
      <c r="AA696" t="s">
        <v>4978</v>
      </c>
      <c r="AB696" t="s">
        <v>4979</v>
      </c>
      <c r="AC696" t="s">
        <v>11924</v>
      </c>
    </row>
    <row r="697" spans="1:29">
      <c r="A697" t="s">
        <v>3912</v>
      </c>
      <c r="B697" t="s">
        <v>3913</v>
      </c>
      <c r="C697" t="s">
        <v>14197</v>
      </c>
      <c r="D697" t="str">
        <f t="shared" si="70"/>
        <v>PenDrives</v>
      </c>
      <c r="E697" t="s">
        <v>10651</v>
      </c>
      <c r="F697" t="str">
        <f>SUBSTITUTE(E697," and "," and ")</f>
        <v>Computers and Accessories</v>
      </c>
      <c r="G697" t="s">
        <v>11643</v>
      </c>
      <c r="H697" t="s">
        <v>10481</v>
      </c>
      <c r="K697">
        <v>475</v>
      </c>
      <c r="L697" s="2">
        <v>1500</v>
      </c>
      <c r="M697" s="12" t="str">
        <f t="shared" si="71"/>
        <v>&gt;500</v>
      </c>
      <c r="N697" s="2">
        <f t="shared" si="72"/>
        <v>96409500</v>
      </c>
      <c r="O697" s="1">
        <v>0.68</v>
      </c>
      <c r="P697" s="9">
        <f t="shared" si="73"/>
        <v>1</v>
      </c>
      <c r="Q697">
        <v>4.2</v>
      </c>
      <c r="R697" s="12">
        <f t="shared" si="74"/>
        <v>4</v>
      </c>
      <c r="S697" s="4">
        <v>64273</v>
      </c>
      <c r="T697" s="12" t="str">
        <f t="shared" si="75"/>
        <v>Above</v>
      </c>
      <c r="U697" s="4">
        <f t="shared" si="76"/>
        <v>257092</v>
      </c>
      <c r="V697" t="s">
        <v>11668</v>
      </c>
      <c r="W697" t="s">
        <v>3914</v>
      </c>
      <c r="X697" t="s">
        <v>3915</v>
      </c>
      <c r="Y697" t="s">
        <v>3916</v>
      </c>
      <c r="Z697" t="s">
        <v>3917</v>
      </c>
      <c r="AA697" t="s">
        <v>11669</v>
      </c>
      <c r="AB697" t="s">
        <v>3918</v>
      </c>
      <c r="AC697" t="s">
        <v>11670</v>
      </c>
    </row>
    <row r="698" spans="1:29">
      <c r="A698" t="s">
        <v>4159</v>
      </c>
      <c r="B698" t="s">
        <v>4160</v>
      </c>
      <c r="C698" t="s">
        <v>14197</v>
      </c>
      <c r="D698" t="str">
        <f t="shared" si="70"/>
        <v>PenDrives</v>
      </c>
      <c r="E698" t="s">
        <v>10651</v>
      </c>
      <c r="F698" t="str">
        <f>SUBSTITUTE(E698," and "," and ")</f>
        <v>Computers and Accessories</v>
      </c>
      <c r="G698" t="s">
        <v>11643</v>
      </c>
      <c r="H698" t="s">
        <v>10481</v>
      </c>
      <c r="K698">
        <v>889</v>
      </c>
      <c r="L698" s="2">
        <v>2500</v>
      </c>
      <c r="M698" s="12" t="str">
        <f t="shared" si="71"/>
        <v>&gt;500</v>
      </c>
      <c r="N698" s="2">
        <f t="shared" si="72"/>
        <v>139367500</v>
      </c>
      <c r="O698" s="1">
        <v>0.64</v>
      </c>
      <c r="P698" s="9">
        <f t="shared" si="73"/>
        <v>1</v>
      </c>
      <c r="Q698">
        <v>4.3</v>
      </c>
      <c r="R698" s="12">
        <f t="shared" si="74"/>
        <v>4</v>
      </c>
      <c r="S698" s="4">
        <v>55747</v>
      </c>
      <c r="T698" s="12" t="str">
        <f t="shared" si="75"/>
        <v>Above</v>
      </c>
      <c r="U698" s="4">
        <f t="shared" si="76"/>
        <v>222988</v>
      </c>
      <c r="V698" t="s">
        <v>4161</v>
      </c>
      <c r="W698" t="s">
        <v>4162</v>
      </c>
      <c r="X698" t="s">
        <v>4163</v>
      </c>
      <c r="Y698" t="s">
        <v>4164</v>
      </c>
      <c r="Z698" t="s">
        <v>4165</v>
      </c>
      <c r="AA698" t="s">
        <v>4166</v>
      </c>
      <c r="AB698" t="s">
        <v>4167</v>
      </c>
      <c r="AC698" t="s">
        <v>11742</v>
      </c>
    </row>
    <row r="699" spans="1:29">
      <c r="A699" t="s">
        <v>4369</v>
      </c>
      <c r="B699" t="s">
        <v>4370</v>
      </c>
      <c r="C699" t="s">
        <v>14197</v>
      </c>
      <c r="D699" t="str">
        <f t="shared" si="70"/>
        <v>PenDrives</v>
      </c>
      <c r="E699" t="s">
        <v>10651</v>
      </c>
      <c r="F699" t="str">
        <f>SUBSTITUTE(E699," and "," and ")</f>
        <v>Computers and Accessories</v>
      </c>
      <c r="G699" t="s">
        <v>11643</v>
      </c>
      <c r="H699" t="s">
        <v>10481</v>
      </c>
      <c r="K699" s="2">
        <v>1109</v>
      </c>
      <c r="L699" s="2">
        <v>2800</v>
      </c>
      <c r="M699" s="12" t="str">
        <f t="shared" si="71"/>
        <v>&gt;500</v>
      </c>
      <c r="N699" s="2">
        <f t="shared" si="72"/>
        <v>149699200</v>
      </c>
      <c r="O699" s="1">
        <v>0.6</v>
      </c>
      <c r="P699" s="9">
        <f t="shared" si="73"/>
        <v>1</v>
      </c>
      <c r="Q699">
        <v>4.3</v>
      </c>
      <c r="R699" s="12">
        <f t="shared" si="74"/>
        <v>4</v>
      </c>
      <c r="S699" s="4">
        <v>53464</v>
      </c>
      <c r="T699" s="12" t="str">
        <f t="shared" si="75"/>
        <v>Above</v>
      </c>
      <c r="U699" s="4">
        <f t="shared" si="76"/>
        <v>213856</v>
      </c>
      <c r="V699" t="s">
        <v>4371</v>
      </c>
      <c r="W699" t="s">
        <v>4372</v>
      </c>
      <c r="X699" t="s">
        <v>4373</v>
      </c>
      <c r="Y699" t="s">
        <v>4374</v>
      </c>
      <c r="Z699" t="s">
        <v>4375</v>
      </c>
      <c r="AA699" t="s">
        <v>10408</v>
      </c>
      <c r="AB699" t="s">
        <v>4376</v>
      </c>
      <c r="AC699" t="s">
        <v>11790</v>
      </c>
    </row>
    <row r="700" spans="1:29">
      <c r="A700" t="s">
        <v>4087</v>
      </c>
      <c r="B700" t="s">
        <v>4088</v>
      </c>
      <c r="C700" t="s">
        <v>14197</v>
      </c>
      <c r="D700" t="str">
        <f t="shared" si="70"/>
        <v>PenDrives</v>
      </c>
      <c r="E700" t="s">
        <v>10651</v>
      </c>
      <c r="F700" t="str">
        <f>SUBSTITUTE(E700," and "," and ")</f>
        <v>Computers and Accessories</v>
      </c>
      <c r="G700" t="s">
        <v>11643</v>
      </c>
      <c r="H700" t="s">
        <v>10481</v>
      </c>
      <c r="K700">
        <v>519</v>
      </c>
      <c r="L700" s="2">
        <v>1350</v>
      </c>
      <c r="M700" s="12" t="str">
        <f t="shared" si="71"/>
        <v>&gt;500</v>
      </c>
      <c r="N700" s="2">
        <f t="shared" si="72"/>
        <v>40578300</v>
      </c>
      <c r="O700" s="1">
        <v>0.62</v>
      </c>
      <c r="P700" s="9">
        <f t="shared" si="73"/>
        <v>1</v>
      </c>
      <c r="Q700">
        <v>4.3</v>
      </c>
      <c r="R700" s="12">
        <f t="shared" si="74"/>
        <v>4</v>
      </c>
      <c r="S700" s="4">
        <v>30058</v>
      </c>
      <c r="T700" s="12" t="str">
        <f t="shared" si="75"/>
        <v>Above</v>
      </c>
      <c r="U700" s="4">
        <f t="shared" si="76"/>
        <v>120232</v>
      </c>
      <c r="V700" t="s">
        <v>4089</v>
      </c>
      <c r="W700" t="s">
        <v>4090</v>
      </c>
      <c r="X700" t="s">
        <v>4091</v>
      </c>
      <c r="Y700" t="s">
        <v>4092</v>
      </c>
      <c r="Z700" t="s">
        <v>4093</v>
      </c>
      <c r="AA700" t="s">
        <v>4094</v>
      </c>
      <c r="AB700" t="s">
        <v>4095</v>
      </c>
      <c r="AC700" t="s">
        <v>11718</v>
      </c>
    </row>
    <row r="701" spans="1:29">
      <c r="A701" t="s">
        <v>4473</v>
      </c>
      <c r="B701" t="s">
        <v>4474</v>
      </c>
      <c r="C701" t="s">
        <v>14197</v>
      </c>
      <c r="D701" t="str">
        <f t="shared" si="70"/>
        <v>PenDrives</v>
      </c>
      <c r="E701" t="s">
        <v>10651</v>
      </c>
      <c r="F701" t="str">
        <f>SUBSTITUTE(E701," and "," and ")</f>
        <v>Computers and Accessories</v>
      </c>
      <c r="G701" t="s">
        <v>11643</v>
      </c>
      <c r="H701" t="s">
        <v>10481</v>
      </c>
      <c r="K701" s="2">
        <v>1299</v>
      </c>
      <c r="L701" s="2">
        <v>3000</v>
      </c>
      <c r="M701" s="12" t="str">
        <f t="shared" si="71"/>
        <v>&gt;500</v>
      </c>
      <c r="N701" s="2">
        <f t="shared" si="72"/>
        <v>69066000</v>
      </c>
      <c r="O701" s="1">
        <v>0.56999999999999995</v>
      </c>
      <c r="P701" s="9">
        <f t="shared" si="73"/>
        <v>1</v>
      </c>
      <c r="Q701">
        <v>4.3</v>
      </c>
      <c r="R701" s="12">
        <f t="shared" si="74"/>
        <v>4</v>
      </c>
      <c r="S701" s="4">
        <v>23022</v>
      </c>
      <c r="T701" s="12" t="str">
        <f t="shared" si="75"/>
        <v>Above</v>
      </c>
      <c r="U701" s="4">
        <f t="shared" si="76"/>
        <v>92088</v>
      </c>
      <c r="V701" t="s">
        <v>4475</v>
      </c>
      <c r="W701" t="s">
        <v>4476</v>
      </c>
      <c r="X701" t="s">
        <v>4477</v>
      </c>
      <c r="Y701" t="s">
        <v>4478</v>
      </c>
      <c r="Z701" t="s">
        <v>4479</v>
      </c>
      <c r="AA701" t="s">
        <v>4480</v>
      </c>
      <c r="AB701" t="s">
        <v>4481</v>
      </c>
      <c r="AC701" t="s">
        <v>11813</v>
      </c>
    </row>
    <row r="702" spans="1:29">
      <c r="A702" t="s">
        <v>5490</v>
      </c>
      <c r="B702" t="s">
        <v>5491</v>
      </c>
      <c r="C702" t="s">
        <v>14197</v>
      </c>
      <c r="D702" t="str">
        <f t="shared" si="70"/>
        <v>PenDrives</v>
      </c>
      <c r="E702" t="s">
        <v>10651</v>
      </c>
      <c r="F702" t="str">
        <f>SUBSTITUTE(E702," and "," and ")</f>
        <v>Computers and Accessories</v>
      </c>
      <c r="G702" t="s">
        <v>11643</v>
      </c>
      <c r="H702" t="s">
        <v>10481</v>
      </c>
      <c r="K702">
        <v>349</v>
      </c>
      <c r="L702">
        <v>450</v>
      </c>
      <c r="M702" s="12" t="str">
        <f t="shared" si="71"/>
        <v>200–500</v>
      </c>
      <c r="N702" s="2">
        <f t="shared" si="72"/>
        <v>8395200</v>
      </c>
      <c r="O702" s="1">
        <v>0.22</v>
      </c>
      <c r="P702" s="9">
        <f t="shared" si="73"/>
        <v>0</v>
      </c>
      <c r="Q702">
        <v>4.0999999999999996</v>
      </c>
      <c r="R702" s="12">
        <f t="shared" si="74"/>
        <v>4</v>
      </c>
      <c r="S702" s="4">
        <v>18656</v>
      </c>
      <c r="T702" s="12" t="str">
        <f t="shared" si="75"/>
        <v>Above</v>
      </c>
      <c r="U702" s="4">
        <f t="shared" si="76"/>
        <v>74624</v>
      </c>
      <c r="V702" t="s">
        <v>5492</v>
      </c>
      <c r="W702" t="s">
        <v>5493</v>
      </c>
      <c r="X702" t="s">
        <v>5494</v>
      </c>
      <c r="Y702" t="s">
        <v>5495</v>
      </c>
      <c r="Z702" t="s">
        <v>5496</v>
      </c>
      <c r="AA702" t="s">
        <v>5497</v>
      </c>
      <c r="AB702" t="s">
        <v>5498</v>
      </c>
      <c r="AC702" t="s">
        <v>12042</v>
      </c>
    </row>
    <row r="703" spans="1:29">
      <c r="A703" t="s">
        <v>6659</v>
      </c>
      <c r="B703" t="s">
        <v>6660</v>
      </c>
      <c r="C703" t="s">
        <v>14197</v>
      </c>
      <c r="D703" t="str">
        <f t="shared" si="70"/>
        <v>PenDrives</v>
      </c>
      <c r="E703" t="s">
        <v>10651</v>
      </c>
      <c r="F703" t="str">
        <f>SUBSTITUTE(E703," and "," and ")</f>
        <v>Computers and Accessories</v>
      </c>
      <c r="G703" t="s">
        <v>11643</v>
      </c>
      <c r="H703" t="s">
        <v>10481</v>
      </c>
      <c r="K703">
        <v>449</v>
      </c>
      <c r="L703" s="2">
        <v>1300</v>
      </c>
      <c r="M703" s="12" t="str">
        <f t="shared" si="71"/>
        <v>&gt;500</v>
      </c>
      <c r="N703" s="2">
        <f t="shared" si="72"/>
        <v>6446700</v>
      </c>
      <c r="O703" s="1">
        <v>0.65</v>
      </c>
      <c r="P703" s="9">
        <f t="shared" si="73"/>
        <v>1</v>
      </c>
      <c r="Q703">
        <v>4.2</v>
      </c>
      <c r="R703" s="12">
        <f t="shared" si="74"/>
        <v>4</v>
      </c>
      <c r="S703" s="4">
        <v>4959</v>
      </c>
      <c r="T703" s="12" t="str">
        <f t="shared" si="75"/>
        <v>Above</v>
      </c>
      <c r="U703" s="4">
        <f t="shared" si="76"/>
        <v>19836</v>
      </c>
      <c r="V703" t="s">
        <v>6661</v>
      </c>
      <c r="W703" t="s">
        <v>6662</v>
      </c>
      <c r="X703" t="s">
        <v>6663</v>
      </c>
      <c r="Y703" t="s">
        <v>6664</v>
      </c>
      <c r="Z703" t="s">
        <v>6665</v>
      </c>
      <c r="AA703" t="s">
        <v>12358</v>
      </c>
      <c r="AB703" t="s">
        <v>6666</v>
      </c>
      <c r="AC703" t="s">
        <v>12359</v>
      </c>
    </row>
    <row r="704" spans="1:29">
      <c r="A704" t="s">
        <v>5906</v>
      </c>
      <c r="B704" t="s">
        <v>12142</v>
      </c>
      <c r="C704" t="s">
        <v>14745</v>
      </c>
      <c r="D704" t="str">
        <f t="shared" si="70"/>
        <v>Pens</v>
      </c>
      <c r="E704" t="s">
        <v>11689</v>
      </c>
      <c r="F704" t="str">
        <f>SUBSTITUTE(E704," and "," and ")</f>
        <v>Home and Kitchen</v>
      </c>
      <c r="G704" t="s">
        <v>10493</v>
      </c>
      <c r="H704" t="s">
        <v>10547</v>
      </c>
      <c r="I704" t="s">
        <v>10548</v>
      </c>
      <c r="J704" t="s">
        <v>10552</v>
      </c>
      <c r="K704">
        <v>90</v>
      </c>
      <c r="L704">
        <v>100</v>
      </c>
      <c r="M704" s="12" t="str">
        <f t="shared" si="71"/>
        <v>&lt;200</v>
      </c>
      <c r="N704" s="2">
        <f t="shared" si="72"/>
        <v>1071800</v>
      </c>
      <c r="O704" s="1">
        <v>0.1</v>
      </c>
      <c r="P704" s="9">
        <f t="shared" si="73"/>
        <v>0</v>
      </c>
      <c r="Q704">
        <v>4.4000000000000004</v>
      </c>
      <c r="R704" s="12">
        <f t="shared" si="74"/>
        <v>4</v>
      </c>
      <c r="S704" s="4">
        <v>10718</v>
      </c>
      <c r="T704" s="12" t="str">
        <f t="shared" si="75"/>
        <v>Above</v>
      </c>
      <c r="U704" s="4">
        <f t="shared" si="76"/>
        <v>42872</v>
      </c>
      <c r="V704" t="s">
        <v>5907</v>
      </c>
      <c r="W704" t="s">
        <v>5908</v>
      </c>
      <c r="X704" t="s">
        <v>5909</v>
      </c>
      <c r="Y704" t="s">
        <v>5910</v>
      </c>
      <c r="Z704" t="s">
        <v>5911</v>
      </c>
      <c r="AA704" t="s">
        <v>5912</v>
      </c>
      <c r="AB704" t="s">
        <v>5913</v>
      </c>
      <c r="AC704" t="s">
        <v>12143</v>
      </c>
    </row>
    <row r="705" spans="1:29">
      <c r="A705" t="s">
        <v>3640</v>
      </c>
      <c r="B705" t="s">
        <v>3641</v>
      </c>
      <c r="C705" t="s">
        <v>14145</v>
      </c>
      <c r="D705" t="str">
        <f t="shared" si="70"/>
        <v>PhoneCharms</v>
      </c>
      <c r="E705" t="s">
        <v>10430</v>
      </c>
      <c r="F705" t="str">
        <f>SUBSTITUTE(E705," and "," and ")</f>
        <v>Electronics</v>
      </c>
      <c r="G705" t="s">
        <v>11210</v>
      </c>
      <c r="H705" t="s">
        <v>10454</v>
      </c>
      <c r="I705" t="s">
        <v>10472</v>
      </c>
      <c r="J705" t="s">
        <v>10480</v>
      </c>
      <c r="K705">
        <v>99</v>
      </c>
      <c r="L705">
        <v>999</v>
      </c>
      <c r="M705" s="12" t="str">
        <f t="shared" si="71"/>
        <v>&gt;500</v>
      </c>
      <c r="N705" s="2">
        <f t="shared" si="72"/>
        <v>304695</v>
      </c>
      <c r="O705" s="1">
        <v>0.9</v>
      </c>
      <c r="P705" s="9">
        <f t="shared" si="73"/>
        <v>1</v>
      </c>
      <c r="Q705">
        <v>4.4000000000000004</v>
      </c>
      <c r="R705" s="12">
        <f t="shared" si="74"/>
        <v>4</v>
      </c>
      <c r="S705" s="14">
        <v>305</v>
      </c>
      <c r="T705" s="12" t="str">
        <f t="shared" si="75"/>
        <v>Below</v>
      </c>
      <c r="U705" s="4">
        <f t="shared" si="76"/>
        <v>1220</v>
      </c>
      <c r="V705" t="s">
        <v>3642</v>
      </c>
      <c r="W705" t="s">
        <v>3643</v>
      </c>
      <c r="X705" t="s">
        <v>3644</v>
      </c>
      <c r="Y705" t="s">
        <v>3645</v>
      </c>
      <c r="Z705" t="s">
        <v>3646</v>
      </c>
      <c r="AA705" t="s">
        <v>3647</v>
      </c>
      <c r="AB705" t="s">
        <v>3648</v>
      </c>
      <c r="AC705" t="s">
        <v>11592</v>
      </c>
    </row>
    <row r="706" spans="1:29">
      <c r="A706" t="s">
        <v>7461</v>
      </c>
      <c r="B706" t="s">
        <v>7462</v>
      </c>
      <c r="C706" t="s">
        <v>15177</v>
      </c>
      <c r="D706" t="str">
        <f t="shared" ref="D706:D769" si="77">TRIM(RIGHT(SUBSTITUTE(C706,"|",REPT(" ",99)),99))</f>
        <v>Pop-upToasters</v>
      </c>
      <c r="E706" t="s">
        <v>11689</v>
      </c>
      <c r="F706" t="str">
        <f>SUBSTITUTE(E706," and "," and ")</f>
        <v>Home and Kitchen</v>
      </c>
      <c r="G706" t="s">
        <v>12374</v>
      </c>
      <c r="H706" t="s">
        <v>10572</v>
      </c>
      <c r="I706" t="s">
        <v>10601</v>
      </c>
      <c r="K706" s="2">
        <v>2095</v>
      </c>
      <c r="L706" s="2">
        <v>2095</v>
      </c>
      <c r="M706" s="12" t="str">
        <f t="shared" ref="M706:M769" si="78">IF(L706&lt;200, "&lt;200", IF(L706&lt;=500, "200–500", "&gt;500"))</f>
        <v>&gt;500</v>
      </c>
      <c r="N706" s="2">
        <f t="shared" ref="N706:N769" si="79">L706*S706</f>
        <v>16653155</v>
      </c>
      <c r="O706" s="1">
        <v>0</v>
      </c>
      <c r="P706" s="9">
        <f t="shared" ref="P706:P769" si="80">COUNTIF(O706,"&gt;=0.5")</f>
        <v>0</v>
      </c>
      <c r="Q706">
        <v>4.5</v>
      </c>
      <c r="R706" s="12">
        <f t="shared" ref="R706:R769" si="81">ROUND(Q706,0)</f>
        <v>5</v>
      </c>
      <c r="S706" s="4">
        <v>7949</v>
      </c>
      <c r="T706" s="12" t="str">
        <f t="shared" ref="T706:T769" si="82">IF(S706&lt;1000, "Below", "Above")</f>
        <v>Above</v>
      </c>
      <c r="U706" s="4">
        <f t="shared" ref="U706:U769" si="83">R706*S706</f>
        <v>39745</v>
      </c>
      <c r="V706" t="s">
        <v>7463</v>
      </c>
      <c r="W706" t="s">
        <v>7464</v>
      </c>
      <c r="X706" t="s">
        <v>7465</v>
      </c>
      <c r="Y706" t="s">
        <v>7466</v>
      </c>
      <c r="Z706" t="s">
        <v>7467</v>
      </c>
      <c r="AA706" t="s">
        <v>7468</v>
      </c>
      <c r="AB706" t="s">
        <v>7469</v>
      </c>
      <c r="AC706" t="s">
        <v>12542</v>
      </c>
    </row>
    <row r="707" spans="1:29">
      <c r="A707" t="s">
        <v>8042</v>
      </c>
      <c r="B707" t="s">
        <v>8043</v>
      </c>
      <c r="C707" t="s">
        <v>15177</v>
      </c>
      <c r="D707" t="str">
        <f t="shared" si="77"/>
        <v>Pop-upToasters</v>
      </c>
      <c r="E707" t="s">
        <v>11689</v>
      </c>
      <c r="F707" t="str">
        <f>SUBSTITUTE(E707," and "," and ")</f>
        <v>Home and Kitchen</v>
      </c>
      <c r="G707" t="s">
        <v>12374</v>
      </c>
      <c r="H707" t="s">
        <v>10572</v>
      </c>
      <c r="I707" t="s">
        <v>10601</v>
      </c>
      <c r="K707" s="2">
        <v>1499</v>
      </c>
      <c r="L707" s="2">
        <v>1499</v>
      </c>
      <c r="M707" s="12" t="str">
        <f t="shared" si="78"/>
        <v>&gt;500</v>
      </c>
      <c r="N707" s="2">
        <f t="shared" si="79"/>
        <v>13987169</v>
      </c>
      <c r="O707" s="1">
        <v>0</v>
      </c>
      <c r="P707" s="9">
        <f t="shared" si="80"/>
        <v>0</v>
      </c>
      <c r="Q707">
        <v>4.3</v>
      </c>
      <c r="R707" s="12">
        <f t="shared" si="81"/>
        <v>4</v>
      </c>
      <c r="S707" s="4">
        <v>9331</v>
      </c>
      <c r="T707" s="12" t="str">
        <f t="shared" si="82"/>
        <v>Above</v>
      </c>
      <c r="U707" s="4">
        <f t="shared" si="83"/>
        <v>37324</v>
      </c>
      <c r="V707" t="s">
        <v>8044</v>
      </c>
      <c r="W707" t="s">
        <v>8045</v>
      </c>
      <c r="X707" t="s">
        <v>8046</v>
      </c>
      <c r="Y707" t="s">
        <v>8047</v>
      </c>
      <c r="Z707" t="s">
        <v>8048</v>
      </c>
      <c r="AA707" t="s">
        <v>8049</v>
      </c>
      <c r="AB707" t="s">
        <v>8050</v>
      </c>
      <c r="AC707" t="s">
        <v>12663</v>
      </c>
    </row>
    <row r="708" spans="1:29">
      <c r="A708" t="s">
        <v>7551</v>
      </c>
      <c r="B708" t="s">
        <v>7552</v>
      </c>
      <c r="C708" t="s">
        <v>15177</v>
      </c>
      <c r="D708" t="str">
        <f t="shared" si="77"/>
        <v>Pop-upToasters</v>
      </c>
      <c r="E708" t="s">
        <v>11689</v>
      </c>
      <c r="F708" t="str">
        <f>SUBSTITUTE(E708," and "," and ")</f>
        <v>Home and Kitchen</v>
      </c>
      <c r="G708" t="s">
        <v>12374</v>
      </c>
      <c r="H708" t="s">
        <v>10572</v>
      </c>
      <c r="I708" t="s">
        <v>10601</v>
      </c>
      <c r="K708" s="2">
        <v>1099</v>
      </c>
      <c r="L708" s="2">
        <v>1795</v>
      </c>
      <c r="M708" s="12" t="str">
        <f t="shared" si="78"/>
        <v>&gt;500</v>
      </c>
      <c r="N708" s="2">
        <f t="shared" si="79"/>
        <v>7617980</v>
      </c>
      <c r="O708" s="1">
        <v>0.39</v>
      </c>
      <c r="P708" s="9">
        <f t="shared" si="80"/>
        <v>0</v>
      </c>
      <c r="Q708">
        <v>4.2</v>
      </c>
      <c r="R708" s="12">
        <f t="shared" si="81"/>
        <v>4</v>
      </c>
      <c r="S708" s="4">
        <v>4244</v>
      </c>
      <c r="T708" s="12" t="str">
        <f t="shared" si="82"/>
        <v>Above</v>
      </c>
      <c r="U708" s="4">
        <f t="shared" si="83"/>
        <v>16976</v>
      </c>
      <c r="V708" t="s">
        <v>7553</v>
      </c>
      <c r="W708" t="s">
        <v>7554</v>
      </c>
      <c r="X708" t="s">
        <v>7555</v>
      </c>
      <c r="Y708" t="s">
        <v>7556</v>
      </c>
      <c r="Z708" t="s">
        <v>7557</v>
      </c>
      <c r="AA708" t="s">
        <v>7558</v>
      </c>
      <c r="AB708" t="s">
        <v>7559</v>
      </c>
      <c r="AC708" t="s">
        <v>12563</v>
      </c>
    </row>
    <row r="709" spans="1:29">
      <c r="A709" t="s">
        <v>2403</v>
      </c>
      <c r="B709" t="s">
        <v>2404</v>
      </c>
      <c r="C709" t="s">
        <v>13749</v>
      </c>
      <c r="D709" t="str">
        <f t="shared" si="77"/>
        <v>PowerBanks</v>
      </c>
      <c r="E709" t="s">
        <v>10430</v>
      </c>
      <c r="F709" t="str">
        <f>SUBSTITUTE(E709," and "," and ")</f>
        <v>Electronics</v>
      </c>
      <c r="G709" t="s">
        <v>11210</v>
      </c>
      <c r="H709" t="s">
        <v>10454</v>
      </c>
      <c r="I709" t="s">
        <v>10455</v>
      </c>
      <c r="J709" t="s">
        <v>10456</v>
      </c>
      <c r="K709" s="2">
        <v>2049</v>
      </c>
      <c r="L709" s="2">
        <v>2199</v>
      </c>
      <c r="M709" s="12" t="str">
        <f t="shared" si="78"/>
        <v>&gt;500</v>
      </c>
      <c r="N709" s="2">
        <f t="shared" si="79"/>
        <v>393427488</v>
      </c>
      <c r="O709" s="1">
        <v>7.0000000000000007E-2</v>
      </c>
      <c r="P709" s="9">
        <f t="shared" si="80"/>
        <v>0</v>
      </c>
      <c r="Q709">
        <v>4.3</v>
      </c>
      <c r="R709" s="12">
        <f t="shared" si="81"/>
        <v>4</v>
      </c>
      <c r="S709" s="14">
        <v>178912</v>
      </c>
      <c r="T709" s="12" t="str">
        <f t="shared" si="82"/>
        <v>Above</v>
      </c>
      <c r="U709" s="4">
        <f t="shared" si="83"/>
        <v>715648</v>
      </c>
      <c r="V709" t="s">
        <v>2405</v>
      </c>
      <c r="W709" t="s">
        <v>2406</v>
      </c>
      <c r="X709" t="s">
        <v>2407</v>
      </c>
      <c r="Y709" t="s">
        <v>2408</v>
      </c>
      <c r="Z709" t="s">
        <v>11211</v>
      </c>
      <c r="AA709" t="s">
        <v>11212</v>
      </c>
      <c r="AB709" t="s">
        <v>2409</v>
      </c>
      <c r="AC709" t="s">
        <v>11213</v>
      </c>
    </row>
    <row r="710" spans="1:29">
      <c r="A710" t="s">
        <v>2528</v>
      </c>
      <c r="B710" t="s">
        <v>2529</v>
      </c>
      <c r="C710" t="s">
        <v>13749</v>
      </c>
      <c r="D710" t="str">
        <f t="shared" si="77"/>
        <v>PowerBanks</v>
      </c>
      <c r="E710" t="s">
        <v>10430</v>
      </c>
      <c r="F710" t="str">
        <f>SUBSTITUTE(E710," and "," and ")</f>
        <v>Electronics</v>
      </c>
      <c r="G710" t="s">
        <v>11210</v>
      </c>
      <c r="H710" t="s">
        <v>10454</v>
      </c>
      <c r="I710" t="s">
        <v>10455</v>
      </c>
      <c r="J710" t="s">
        <v>10456</v>
      </c>
      <c r="K710" s="2">
        <v>1149</v>
      </c>
      <c r="L710" s="2">
        <v>2199</v>
      </c>
      <c r="M710" s="12" t="str">
        <f t="shared" si="78"/>
        <v>&gt;500</v>
      </c>
      <c r="N710" s="2">
        <f t="shared" si="79"/>
        <v>393427488</v>
      </c>
      <c r="O710" s="1">
        <v>0.48</v>
      </c>
      <c r="P710" s="9">
        <f t="shared" si="80"/>
        <v>0</v>
      </c>
      <c r="Q710">
        <v>4.3</v>
      </c>
      <c r="R710" s="12">
        <f t="shared" si="81"/>
        <v>4</v>
      </c>
      <c r="S710" s="14">
        <v>178912</v>
      </c>
      <c r="T710" s="12" t="str">
        <f t="shared" si="82"/>
        <v>Above</v>
      </c>
      <c r="U710" s="4">
        <f t="shared" si="83"/>
        <v>715648</v>
      </c>
      <c r="V710" t="s">
        <v>2530</v>
      </c>
      <c r="W710" t="s">
        <v>2406</v>
      </c>
      <c r="X710" t="s">
        <v>2407</v>
      </c>
      <c r="Y710" t="s">
        <v>2408</v>
      </c>
      <c r="Z710" t="s">
        <v>11211</v>
      </c>
      <c r="AA710" t="s">
        <v>11212</v>
      </c>
      <c r="AB710" t="s">
        <v>2531</v>
      </c>
      <c r="AC710" t="s">
        <v>11249</v>
      </c>
    </row>
    <row r="711" spans="1:29">
      <c r="A711" t="s">
        <v>2983</v>
      </c>
      <c r="B711" t="s">
        <v>2984</v>
      </c>
      <c r="C711" t="s">
        <v>13749</v>
      </c>
      <c r="D711" t="str">
        <f t="shared" si="77"/>
        <v>PowerBanks</v>
      </c>
      <c r="E711" t="s">
        <v>10430</v>
      </c>
      <c r="F711" t="str">
        <f>SUBSTITUTE(E711," and "," and ")</f>
        <v>Electronics</v>
      </c>
      <c r="G711" t="s">
        <v>11210</v>
      </c>
      <c r="H711" t="s">
        <v>10454</v>
      </c>
      <c r="I711" t="s">
        <v>10455</v>
      </c>
      <c r="J711" t="s">
        <v>10456</v>
      </c>
      <c r="K711" s="2">
        <v>1149</v>
      </c>
      <c r="L711" s="2">
        <v>2199</v>
      </c>
      <c r="M711" s="12" t="str">
        <f t="shared" si="78"/>
        <v>&gt;500</v>
      </c>
      <c r="N711" s="2">
        <f t="shared" si="79"/>
        <v>393427488</v>
      </c>
      <c r="O711" s="1">
        <v>0.48</v>
      </c>
      <c r="P711" s="9">
        <f t="shared" si="80"/>
        <v>0</v>
      </c>
      <c r="Q711">
        <v>4.3</v>
      </c>
      <c r="R711" s="12">
        <f t="shared" si="81"/>
        <v>4</v>
      </c>
      <c r="S711" s="14">
        <v>178912</v>
      </c>
      <c r="T711" s="12" t="str">
        <f t="shared" si="82"/>
        <v>Above</v>
      </c>
      <c r="U711" s="4">
        <f t="shared" si="83"/>
        <v>715648</v>
      </c>
      <c r="V711" t="s">
        <v>2985</v>
      </c>
      <c r="W711" t="s">
        <v>2406</v>
      </c>
      <c r="X711" t="s">
        <v>2407</v>
      </c>
      <c r="Y711" t="s">
        <v>2408</v>
      </c>
      <c r="Z711" t="s">
        <v>11211</v>
      </c>
      <c r="AA711" t="s">
        <v>11212</v>
      </c>
      <c r="AB711" t="s">
        <v>2986</v>
      </c>
      <c r="AC711" t="s">
        <v>11390</v>
      </c>
    </row>
    <row r="712" spans="1:29">
      <c r="A712" t="s">
        <v>3605</v>
      </c>
      <c r="B712" t="s">
        <v>3606</v>
      </c>
      <c r="C712" t="s">
        <v>13749</v>
      </c>
      <c r="D712" t="str">
        <f t="shared" si="77"/>
        <v>PowerBanks</v>
      </c>
      <c r="E712" t="s">
        <v>10430</v>
      </c>
      <c r="F712" t="str">
        <f>SUBSTITUTE(E712," and "," and ")</f>
        <v>Electronics</v>
      </c>
      <c r="G712" t="s">
        <v>11210</v>
      </c>
      <c r="H712" t="s">
        <v>10454</v>
      </c>
      <c r="I712" t="s">
        <v>10455</v>
      </c>
      <c r="J712" t="s">
        <v>10456</v>
      </c>
      <c r="K712" s="2">
        <v>1599</v>
      </c>
      <c r="L712" s="2">
        <v>3499</v>
      </c>
      <c r="M712" s="12" t="str">
        <f t="shared" si="78"/>
        <v>&gt;500</v>
      </c>
      <c r="N712" s="2">
        <f t="shared" si="79"/>
        <v>127307616</v>
      </c>
      <c r="O712" s="1">
        <v>0.54</v>
      </c>
      <c r="P712" s="9">
        <f t="shared" si="80"/>
        <v>1</v>
      </c>
      <c r="Q712">
        <v>4</v>
      </c>
      <c r="R712" s="12">
        <f t="shared" si="81"/>
        <v>4</v>
      </c>
      <c r="S712" s="14">
        <v>36384</v>
      </c>
      <c r="T712" s="12" t="str">
        <f t="shared" si="82"/>
        <v>Above</v>
      </c>
      <c r="U712" s="4">
        <f t="shared" si="83"/>
        <v>145536</v>
      </c>
      <c r="V712" t="s">
        <v>11580</v>
      </c>
      <c r="W712" t="s">
        <v>3607</v>
      </c>
      <c r="X712" t="s">
        <v>3608</v>
      </c>
      <c r="Y712" t="s">
        <v>3609</v>
      </c>
      <c r="Z712" t="s">
        <v>3610</v>
      </c>
      <c r="AA712" t="s">
        <v>3611</v>
      </c>
      <c r="AB712" t="s">
        <v>3612</v>
      </c>
      <c r="AC712" t="s">
        <v>11581</v>
      </c>
    </row>
    <row r="713" spans="1:29">
      <c r="A713" t="s">
        <v>5947</v>
      </c>
      <c r="B713" t="s">
        <v>5948</v>
      </c>
      <c r="C713" t="s">
        <v>13749</v>
      </c>
      <c r="D713" t="str">
        <f t="shared" si="77"/>
        <v>PowerBanks</v>
      </c>
      <c r="E713" t="s">
        <v>10430</v>
      </c>
      <c r="F713" t="str">
        <f>SUBSTITUTE(E713," and "," and ")</f>
        <v>Electronics</v>
      </c>
      <c r="G713" t="s">
        <v>11210</v>
      </c>
      <c r="H713" t="s">
        <v>10454</v>
      </c>
      <c r="I713" t="s">
        <v>10455</v>
      </c>
      <c r="J713" t="s">
        <v>10456</v>
      </c>
      <c r="K713">
        <v>900</v>
      </c>
      <c r="L713" s="2">
        <v>2499</v>
      </c>
      <c r="M713" s="12" t="str">
        <f t="shared" si="78"/>
        <v>&gt;500</v>
      </c>
      <c r="N713" s="2">
        <f t="shared" si="79"/>
        <v>90923616</v>
      </c>
      <c r="O713" s="1">
        <v>0.64</v>
      </c>
      <c r="P713" s="9">
        <f t="shared" si="80"/>
        <v>1</v>
      </c>
      <c r="Q713">
        <v>4</v>
      </c>
      <c r="R713" s="12">
        <f t="shared" si="81"/>
        <v>4</v>
      </c>
      <c r="S713" s="14">
        <v>36384</v>
      </c>
      <c r="T713" s="12" t="str">
        <f t="shared" si="82"/>
        <v>Above</v>
      </c>
      <c r="U713" s="4">
        <f t="shared" si="83"/>
        <v>145536</v>
      </c>
      <c r="V713" t="s">
        <v>12153</v>
      </c>
      <c r="W713" t="s">
        <v>3607</v>
      </c>
      <c r="X713" t="s">
        <v>3608</v>
      </c>
      <c r="Y713" t="s">
        <v>3609</v>
      </c>
      <c r="Z713" t="s">
        <v>3610</v>
      </c>
      <c r="AA713" t="s">
        <v>3611</v>
      </c>
      <c r="AB713" t="s">
        <v>5949</v>
      </c>
      <c r="AC713" t="s">
        <v>12154</v>
      </c>
    </row>
    <row r="714" spans="1:29">
      <c r="A714" t="s">
        <v>2864</v>
      </c>
      <c r="B714" t="s">
        <v>2865</v>
      </c>
      <c r="C714" t="s">
        <v>13749</v>
      </c>
      <c r="D714" t="str">
        <f t="shared" si="77"/>
        <v>PowerBanks</v>
      </c>
      <c r="E714" t="s">
        <v>10430</v>
      </c>
      <c r="F714" t="str">
        <f>SUBSTITUTE(E714," and "," and ")</f>
        <v>Electronics</v>
      </c>
      <c r="G714" t="s">
        <v>11210</v>
      </c>
      <c r="H714" t="s">
        <v>10454</v>
      </c>
      <c r="I714" t="s">
        <v>10455</v>
      </c>
      <c r="J714" t="s">
        <v>10456</v>
      </c>
      <c r="K714" s="2">
        <v>1799</v>
      </c>
      <c r="L714" s="2">
        <v>2499</v>
      </c>
      <c r="M714" s="12" t="str">
        <f t="shared" si="78"/>
        <v>&gt;500</v>
      </c>
      <c r="N714" s="2">
        <f t="shared" si="79"/>
        <v>46676322</v>
      </c>
      <c r="O714" s="1">
        <v>0.28000000000000003</v>
      </c>
      <c r="P714" s="9">
        <f t="shared" si="80"/>
        <v>0</v>
      </c>
      <c r="Q714">
        <v>4.0999999999999996</v>
      </c>
      <c r="R714" s="12">
        <f t="shared" si="81"/>
        <v>4</v>
      </c>
      <c r="S714" s="14">
        <v>18678</v>
      </c>
      <c r="T714" s="12" t="str">
        <f t="shared" si="82"/>
        <v>Above</v>
      </c>
      <c r="U714" s="4">
        <f t="shared" si="83"/>
        <v>74712</v>
      </c>
      <c r="V714" t="s">
        <v>11356</v>
      </c>
      <c r="W714" t="s">
        <v>2866</v>
      </c>
      <c r="X714" t="s">
        <v>2867</v>
      </c>
      <c r="Y714" t="s">
        <v>2868</v>
      </c>
      <c r="Z714" t="s">
        <v>11357</v>
      </c>
      <c r="AA714" t="s">
        <v>11358</v>
      </c>
      <c r="AB714" t="s">
        <v>2869</v>
      </c>
      <c r="AC714" t="s">
        <v>11359</v>
      </c>
    </row>
    <row r="715" spans="1:29">
      <c r="A715" t="s">
        <v>2864</v>
      </c>
      <c r="B715" t="s">
        <v>2865</v>
      </c>
      <c r="C715" t="s">
        <v>13749</v>
      </c>
      <c r="D715" t="str">
        <f t="shared" si="77"/>
        <v>PowerBanks</v>
      </c>
      <c r="E715" t="s">
        <v>10430</v>
      </c>
      <c r="F715" t="str">
        <f>SUBSTITUTE(E715," and "," and ")</f>
        <v>Electronics</v>
      </c>
      <c r="G715" t="s">
        <v>11210</v>
      </c>
      <c r="H715" t="s">
        <v>10454</v>
      </c>
      <c r="I715" t="s">
        <v>10455</v>
      </c>
      <c r="J715" t="s">
        <v>10456</v>
      </c>
      <c r="K715" s="2">
        <v>1799</v>
      </c>
      <c r="L715" s="2">
        <v>2499</v>
      </c>
      <c r="M715" s="12" t="str">
        <f t="shared" si="78"/>
        <v>&gt;500</v>
      </c>
      <c r="N715" s="2">
        <f t="shared" si="79"/>
        <v>46676322</v>
      </c>
      <c r="O715" s="1">
        <v>0.28000000000000003</v>
      </c>
      <c r="P715" s="9">
        <f t="shared" si="80"/>
        <v>0</v>
      </c>
      <c r="Q715">
        <v>4.0999999999999996</v>
      </c>
      <c r="R715" s="12">
        <f t="shared" si="81"/>
        <v>4</v>
      </c>
      <c r="S715" s="14">
        <v>18678</v>
      </c>
      <c r="T715" s="12" t="str">
        <f t="shared" si="82"/>
        <v>Above</v>
      </c>
      <c r="U715" s="4">
        <f t="shared" si="83"/>
        <v>74712</v>
      </c>
      <c r="V715" t="s">
        <v>11356</v>
      </c>
      <c r="W715" t="s">
        <v>2866</v>
      </c>
      <c r="X715" t="s">
        <v>2867</v>
      </c>
      <c r="Y715" t="s">
        <v>2868</v>
      </c>
      <c r="Z715" t="s">
        <v>11357</v>
      </c>
      <c r="AA715" t="s">
        <v>11358</v>
      </c>
      <c r="AB715" t="s">
        <v>4252</v>
      </c>
      <c r="AC715" t="s">
        <v>11759</v>
      </c>
    </row>
    <row r="716" spans="1:29">
      <c r="A716" t="s">
        <v>2520</v>
      </c>
      <c r="B716" t="s">
        <v>2521</v>
      </c>
      <c r="C716" t="s">
        <v>13749</v>
      </c>
      <c r="D716" t="str">
        <f t="shared" si="77"/>
        <v>PowerBanks</v>
      </c>
      <c r="E716" t="s">
        <v>10430</v>
      </c>
      <c r="F716" t="str">
        <f>SUBSTITUTE(E716," and "," and ")</f>
        <v>Electronics</v>
      </c>
      <c r="G716" t="s">
        <v>11210</v>
      </c>
      <c r="H716" t="s">
        <v>10454</v>
      </c>
      <c r="I716" t="s">
        <v>10455</v>
      </c>
      <c r="J716" t="s">
        <v>10456</v>
      </c>
      <c r="K716" s="2">
        <v>1499</v>
      </c>
      <c r="L716" s="2">
        <v>2499</v>
      </c>
      <c r="M716" s="12" t="str">
        <f t="shared" si="78"/>
        <v>&gt;500</v>
      </c>
      <c r="N716" s="2">
        <f t="shared" si="79"/>
        <v>39909030</v>
      </c>
      <c r="O716" s="1">
        <v>0.4</v>
      </c>
      <c r="P716" s="9">
        <f t="shared" si="80"/>
        <v>0</v>
      </c>
      <c r="Q716">
        <v>4.3</v>
      </c>
      <c r="R716" s="12">
        <f t="shared" si="81"/>
        <v>4</v>
      </c>
      <c r="S716" s="14">
        <v>15970</v>
      </c>
      <c r="T716" s="12" t="str">
        <f t="shared" si="82"/>
        <v>Above</v>
      </c>
      <c r="U716" s="4">
        <f t="shared" si="83"/>
        <v>63880</v>
      </c>
      <c r="V716" t="s">
        <v>2522</v>
      </c>
      <c r="W716" t="s">
        <v>2523</v>
      </c>
      <c r="X716" t="s">
        <v>2524</v>
      </c>
      <c r="Y716" t="s">
        <v>2525</v>
      </c>
      <c r="Z716" t="s">
        <v>11247</v>
      </c>
      <c r="AA716" t="s">
        <v>2526</v>
      </c>
      <c r="AB716" t="s">
        <v>2527</v>
      </c>
      <c r="AC716" t="s">
        <v>11248</v>
      </c>
    </row>
    <row r="717" spans="1:29">
      <c r="A717" t="s">
        <v>3466</v>
      </c>
      <c r="B717" t="s">
        <v>11538</v>
      </c>
      <c r="C717" t="s">
        <v>13749</v>
      </c>
      <c r="D717" t="str">
        <f t="shared" si="77"/>
        <v>PowerBanks</v>
      </c>
      <c r="E717" t="s">
        <v>10430</v>
      </c>
      <c r="F717" t="str">
        <f>SUBSTITUTE(E717," and "," and ")</f>
        <v>Electronics</v>
      </c>
      <c r="G717" t="s">
        <v>11210</v>
      </c>
      <c r="H717" t="s">
        <v>10454</v>
      </c>
      <c r="I717" t="s">
        <v>10455</v>
      </c>
      <c r="J717" t="s">
        <v>10456</v>
      </c>
      <c r="K717" s="2">
        <v>2179</v>
      </c>
      <c r="L717" s="2">
        <v>3999</v>
      </c>
      <c r="M717" s="12" t="str">
        <f t="shared" si="78"/>
        <v>&gt;500</v>
      </c>
      <c r="N717" s="2">
        <f t="shared" si="79"/>
        <v>33511620</v>
      </c>
      <c r="O717" s="1">
        <v>0.46</v>
      </c>
      <c r="P717" s="9">
        <f t="shared" si="80"/>
        <v>0</v>
      </c>
      <c r="Q717">
        <v>4</v>
      </c>
      <c r="R717" s="12">
        <f t="shared" si="81"/>
        <v>4</v>
      </c>
      <c r="S717" s="14">
        <v>8380</v>
      </c>
      <c r="T717" s="12" t="str">
        <f t="shared" si="82"/>
        <v>Above</v>
      </c>
      <c r="U717" s="4">
        <f t="shared" si="83"/>
        <v>33520</v>
      </c>
      <c r="V717" t="s">
        <v>11539</v>
      </c>
      <c r="W717" t="s">
        <v>3467</v>
      </c>
      <c r="X717" t="s">
        <v>3468</v>
      </c>
      <c r="Y717" t="s">
        <v>3469</v>
      </c>
      <c r="Z717" t="s">
        <v>3470</v>
      </c>
      <c r="AA717" t="s">
        <v>11540</v>
      </c>
      <c r="AB717" t="s">
        <v>3471</v>
      </c>
      <c r="AC717" t="s">
        <v>11541</v>
      </c>
    </row>
    <row r="718" spans="1:29">
      <c r="A718" t="s">
        <v>2844</v>
      </c>
      <c r="B718" t="s">
        <v>11348</v>
      </c>
      <c r="C718" t="s">
        <v>13749</v>
      </c>
      <c r="D718" t="str">
        <f t="shared" si="77"/>
        <v>PowerBanks</v>
      </c>
      <c r="E718" t="s">
        <v>10430</v>
      </c>
      <c r="F718" t="str">
        <f>SUBSTITUTE(E718," and "," and ")</f>
        <v>Electronics</v>
      </c>
      <c r="G718" t="s">
        <v>11210</v>
      </c>
      <c r="H718" t="s">
        <v>10454</v>
      </c>
      <c r="I718" t="s">
        <v>10455</v>
      </c>
      <c r="J718" t="s">
        <v>10456</v>
      </c>
      <c r="K718">
        <v>999</v>
      </c>
      <c r="L718" s="2">
        <v>1599</v>
      </c>
      <c r="M718" s="12" t="str">
        <f t="shared" si="78"/>
        <v>&gt;500</v>
      </c>
      <c r="N718" s="2">
        <f t="shared" si="79"/>
        <v>11547978</v>
      </c>
      <c r="O718" s="1">
        <v>0.38</v>
      </c>
      <c r="P718" s="9">
        <f t="shared" si="80"/>
        <v>0</v>
      </c>
      <c r="Q718">
        <v>4</v>
      </c>
      <c r="R718" s="12">
        <f t="shared" si="81"/>
        <v>4</v>
      </c>
      <c r="S718" s="14">
        <v>7222</v>
      </c>
      <c r="T718" s="12" t="str">
        <f t="shared" si="82"/>
        <v>Above</v>
      </c>
      <c r="U718" s="4">
        <f t="shared" si="83"/>
        <v>28888</v>
      </c>
      <c r="V718" t="s">
        <v>2845</v>
      </c>
      <c r="W718" t="s">
        <v>2846</v>
      </c>
      <c r="X718" t="s">
        <v>2847</v>
      </c>
      <c r="Y718" t="s">
        <v>2848</v>
      </c>
      <c r="Z718" t="s">
        <v>2849</v>
      </c>
      <c r="AA718" t="s">
        <v>2850</v>
      </c>
      <c r="AB718" t="s">
        <v>2851</v>
      </c>
      <c r="AC718" t="s">
        <v>11349</v>
      </c>
    </row>
    <row r="719" spans="1:29">
      <c r="A719" t="s">
        <v>2995</v>
      </c>
      <c r="B719" t="s">
        <v>11394</v>
      </c>
      <c r="C719" t="s">
        <v>13749</v>
      </c>
      <c r="D719" t="str">
        <f t="shared" si="77"/>
        <v>PowerBanks</v>
      </c>
      <c r="E719" t="s">
        <v>10430</v>
      </c>
      <c r="F719" t="str">
        <f>SUBSTITUTE(E719," and "," and ")</f>
        <v>Electronics</v>
      </c>
      <c r="G719" t="s">
        <v>11210</v>
      </c>
      <c r="H719" t="s">
        <v>10454</v>
      </c>
      <c r="I719" t="s">
        <v>10455</v>
      </c>
      <c r="J719" t="s">
        <v>10456</v>
      </c>
      <c r="K719">
        <v>999</v>
      </c>
      <c r="L719" s="2">
        <v>1599</v>
      </c>
      <c r="M719" s="12" t="str">
        <f t="shared" si="78"/>
        <v>&gt;500</v>
      </c>
      <c r="N719" s="2">
        <f t="shared" si="79"/>
        <v>11547978</v>
      </c>
      <c r="O719" s="1">
        <v>0.38</v>
      </c>
      <c r="P719" s="9">
        <f t="shared" si="80"/>
        <v>0</v>
      </c>
      <c r="Q719">
        <v>4</v>
      </c>
      <c r="R719" s="12">
        <f t="shared" si="81"/>
        <v>4</v>
      </c>
      <c r="S719" s="14">
        <v>7222</v>
      </c>
      <c r="T719" s="12" t="str">
        <f t="shared" si="82"/>
        <v>Above</v>
      </c>
      <c r="U719" s="4">
        <f t="shared" si="83"/>
        <v>28888</v>
      </c>
      <c r="V719" t="s">
        <v>2996</v>
      </c>
      <c r="W719" t="s">
        <v>2846</v>
      </c>
      <c r="X719" t="s">
        <v>2847</v>
      </c>
      <c r="Y719" t="s">
        <v>2848</v>
      </c>
      <c r="Z719" t="s">
        <v>2849</v>
      </c>
      <c r="AA719" t="s">
        <v>2850</v>
      </c>
      <c r="AB719" t="s">
        <v>2997</v>
      </c>
      <c r="AC719" t="s">
        <v>11395</v>
      </c>
    </row>
    <row r="720" spans="1:29">
      <c r="A720" t="s">
        <v>3752</v>
      </c>
      <c r="B720" t="s">
        <v>11625</v>
      </c>
      <c r="C720" t="s">
        <v>13749</v>
      </c>
      <c r="D720" t="str">
        <f t="shared" si="77"/>
        <v>PowerBanks</v>
      </c>
      <c r="E720" t="s">
        <v>10430</v>
      </c>
      <c r="F720" t="str">
        <f>SUBSTITUTE(E720," and "," and ")</f>
        <v>Electronics</v>
      </c>
      <c r="G720" t="s">
        <v>11210</v>
      </c>
      <c r="H720" t="s">
        <v>10454</v>
      </c>
      <c r="I720" t="s">
        <v>10455</v>
      </c>
      <c r="J720" t="s">
        <v>10456</v>
      </c>
      <c r="K720" s="2">
        <v>2499</v>
      </c>
      <c r="L720" s="2">
        <v>2999</v>
      </c>
      <c r="M720" s="12" t="str">
        <f t="shared" si="78"/>
        <v>&gt;500</v>
      </c>
      <c r="N720" s="2">
        <f t="shared" si="79"/>
        <v>9464844</v>
      </c>
      <c r="O720" s="1">
        <v>0.17</v>
      </c>
      <c r="P720" s="9">
        <f t="shared" si="80"/>
        <v>0</v>
      </c>
      <c r="Q720">
        <v>4.0999999999999996</v>
      </c>
      <c r="R720" s="12">
        <f t="shared" si="81"/>
        <v>4</v>
      </c>
      <c r="S720" s="14">
        <v>3156</v>
      </c>
      <c r="T720" s="12" t="str">
        <f t="shared" si="82"/>
        <v>Above</v>
      </c>
      <c r="U720" s="4">
        <f t="shared" si="83"/>
        <v>12624</v>
      </c>
      <c r="V720" t="s">
        <v>3753</v>
      </c>
      <c r="W720" t="s">
        <v>3754</v>
      </c>
      <c r="X720" t="s">
        <v>3755</v>
      </c>
      <c r="Y720" t="s">
        <v>3756</v>
      </c>
      <c r="Z720" t="s">
        <v>3757</v>
      </c>
      <c r="AA720" t="s">
        <v>3758</v>
      </c>
      <c r="AB720" t="s">
        <v>3759</v>
      </c>
      <c r="AC720" t="s">
        <v>11626</v>
      </c>
    </row>
    <row r="721" spans="1:29">
      <c r="A721" t="s">
        <v>6202</v>
      </c>
      <c r="B721" t="s">
        <v>12218</v>
      </c>
      <c r="C721" t="s">
        <v>14827</v>
      </c>
      <c r="D721" t="str">
        <f t="shared" si="77"/>
        <v>PowerLANAdapters</v>
      </c>
      <c r="E721" t="s">
        <v>10651</v>
      </c>
      <c r="F721" t="str">
        <f>SUBSTITUTE(E721," and "," and ")</f>
        <v>Computers and Accessories</v>
      </c>
      <c r="G721" t="s">
        <v>10428</v>
      </c>
      <c r="H721" t="s">
        <v>10429</v>
      </c>
      <c r="I721" t="s">
        <v>10561</v>
      </c>
      <c r="K721" s="2">
        <v>1199</v>
      </c>
      <c r="L721" s="2">
        <v>1999</v>
      </c>
      <c r="M721" s="12" t="str">
        <f t="shared" si="78"/>
        <v>&gt;500</v>
      </c>
      <c r="N721" s="2">
        <f t="shared" si="79"/>
        <v>44817580</v>
      </c>
      <c r="O721" s="1">
        <v>0.4</v>
      </c>
      <c r="P721" s="9">
        <f t="shared" si="80"/>
        <v>0</v>
      </c>
      <c r="Q721">
        <v>4.5</v>
      </c>
      <c r="R721" s="12">
        <f t="shared" si="81"/>
        <v>5</v>
      </c>
      <c r="S721" s="4">
        <v>22420</v>
      </c>
      <c r="T721" s="12" t="str">
        <f t="shared" si="82"/>
        <v>Above</v>
      </c>
      <c r="U721" s="4">
        <f t="shared" si="83"/>
        <v>112100</v>
      </c>
      <c r="V721" t="s">
        <v>6203</v>
      </c>
      <c r="W721" t="s">
        <v>716</v>
      </c>
      <c r="X721" t="s">
        <v>717</v>
      </c>
      <c r="Y721" t="s">
        <v>718</v>
      </c>
      <c r="Z721" t="s">
        <v>719</v>
      </c>
      <c r="AA721" t="s">
        <v>720</v>
      </c>
      <c r="AB721" t="s">
        <v>6204</v>
      </c>
      <c r="AC721" t="s">
        <v>12219</v>
      </c>
    </row>
    <row r="722" spans="1:29">
      <c r="A722" t="s">
        <v>7402</v>
      </c>
      <c r="B722" t="s">
        <v>7403</v>
      </c>
      <c r="C722" t="s">
        <v>15164</v>
      </c>
      <c r="D722" t="str">
        <f t="shared" si="77"/>
        <v>PressureWashers,Steam&amp;WindowCleaners</v>
      </c>
      <c r="E722" t="s">
        <v>11689</v>
      </c>
      <c r="F722" t="str">
        <f>SUBSTITUTE(E722," and "," and ")</f>
        <v>Home and Kitchen</v>
      </c>
      <c r="G722" t="s">
        <v>12374</v>
      </c>
      <c r="H722" t="s">
        <v>12383</v>
      </c>
      <c r="I722" t="s">
        <v>12530</v>
      </c>
      <c r="K722" s="2">
        <v>4789</v>
      </c>
      <c r="L722" s="2">
        <v>8990</v>
      </c>
      <c r="M722" s="12" t="str">
        <f t="shared" si="78"/>
        <v>&gt;500</v>
      </c>
      <c r="N722" s="2">
        <f t="shared" si="79"/>
        <v>9142830</v>
      </c>
      <c r="O722" s="1">
        <v>0.47</v>
      </c>
      <c r="P722" s="9">
        <f t="shared" si="80"/>
        <v>0</v>
      </c>
      <c r="Q722">
        <v>4.3</v>
      </c>
      <c r="R722" s="12">
        <f t="shared" si="81"/>
        <v>4</v>
      </c>
      <c r="S722" s="4">
        <v>1017</v>
      </c>
      <c r="T722" s="12" t="str">
        <f t="shared" si="82"/>
        <v>Above</v>
      </c>
      <c r="U722" s="4">
        <f t="shared" si="83"/>
        <v>4068</v>
      </c>
      <c r="V722" t="s">
        <v>7404</v>
      </c>
      <c r="W722" t="s">
        <v>7405</v>
      </c>
      <c r="X722" t="s">
        <v>7406</v>
      </c>
      <c r="Y722" t="s">
        <v>7407</v>
      </c>
      <c r="Z722" t="s">
        <v>7408</v>
      </c>
      <c r="AA722" t="s">
        <v>7409</v>
      </c>
      <c r="AB722" t="s">
        <v>7410</v>
      </c>
      <c r="AC722" t="s">
        <v>12531</v>
      </c>
    </row>
    <row r="723" spans="1:29">
      <c r="A723" t="s">
        <v>9893</v>
      </c>
      <c r="B723" t="s">
        <v>13055</v>
      </c>
      <c r="C723" t="s">
        <v>15164</v>
      </c>
      <c r="D723" t="str">
        <f t="shared" si="77"/>
        <v>PressureWashers,Steam&amp;WindowCleaners</v>
      </c>
      <c r="E723" t="s">
        <v>11689</v>
      </c>
      <c r="F723" t="str">
        <f>SUBSTITUTE(E723," and "," and ")</f>
        <v>Home and Kitchen</v>
      </c>
      <c r="G723" t="s">
        <v>12374</v>
      </c>
      <c r="H723" t="s">
        <v>12383</v>
      </c>
      <c r="I723" t="s">
        <v>12530</v>
      </c>
      <c r="K723" s="2">
        <v>4899</v>
      </c>
      <c r="L723" s="2">
        <v>8999</v>
      </c>
      <c r="M723" s="12" t="str">
        <f t="shared" si="78"/>
        <v>&gt;500</v>
      </c>
      <c r="N723" s="2">
        <f t="shared" si="79"/>
        <v>2672703</v>
      </c>
      <c r="O723" s="1">
        <v>0.46</v>
      </c>
      <c r="P723" s="9">
        <f t="shared" si="80"/>
        <v>0</v>
      </c>
      <c r="Q723">
        <v>4.0999999999999996</v>
      </c>
      <c r="R723" s="12">
        <f t="shared" si="81"/>
        <v>4</v>
      </c>
      <c r="S723" s="4">
        <v>297</v>
      </c>
      <c r="T723" s="12" t="str">
        <f t="shared" si="82"/>
        <v>Below</v>
      </c>
      <c r="U723" s="4">
        <f t="shared" si="83"/>
        <v>1188</v>
      </c>
      <c r="V723" t="s">
        <v>13056</v>
      </c>
      <c r="W723" t="s">
        <v>9894</v>
      </c>
      <c r="X723" t="s">
        <v>9895</v>
      </c>
      <c r="Y723" t="s">
        <v>9896</v>
      </c>
      <c r="Z723" t="s">
        <v>13057</v>
      </c>
      <c r="AA723" t="s">
        <v>13058</v>
      </c>
      <c r="AB723" t="s">
        <v>9897</v>
      </c>
      <c r="AC723" t="s">
        <v>13059</v>
      </c>
    </row>
    <row r="724" spans="1:29">
      <c r="A724" t="s">
        <v>8988</v>
      </c>
      <c r="B724" t="s">
        <v>8989</v>
      </c>
      <c r="C724" t="s">
        <v>15164</v>
      </c>
      <c r="D724" t="str">
        <f t="shared" si="77"/>
        <v>PressureWashers,Steam&amp;WindowCleaners</v>
      </c>
      <c r="E724" t="s">
        <v>11689</v>
      </c>
      <c r="F724" t="str">
        <f>SUBSTITUTE(E724," and "," and ")</f>
        <v>Home and Kitchen</v>
      </c>
      <c r="G724" t="s">
        <v>12374</v>
      </c>
      <c r="H724" t="s">
        <v>12383</v>
      </c>
      <c r="I724" t="s">
        <v>12530</v>
      </c>
      <c r="K724" s="2">
        <v>5999</v>
      </c>
      <c r="L724" s="2">
        <v>9999</v>
      </c>
      <c r="M724" s="12" t="str">
        <f t="shared" si="78"/>
        <v>&gt;500</v>
      </c>
      <c r="N724" s="2">
        <f t="shared" si="79"/>
        <v>1699830</v>
      </c>
      <c r="O724" s="1">
        <v>0.4</v>
      </c>
      <c r="P724" s="9">
        <f t="shared" si="80"/>
        <v>0</v>
      </c>
      <c r="Q724">
        <v>4.2</v>
      </c>
      <c r="R724" s="12">
        <f t="shared" si="81"/>
        <v>4</v>
      </c>
      <c r="S724" s="4">
        <v>170</v>
      </c>
      <c r="T724" s="12" t="str">
        <f t="shared" si="82"/>
        <v>Below</v>
      </c>
      <c r="U724" s="4">
        <f t="shared" si="83"/>
        <v>680</v>
      </c>
      <c r="V724" t="s">
        <v>8990</v>
      </c>
      <c r="W724" t="s">
        <v>8991</v>
      </c>
      <c r="X724" t="s">
        <v>8992</v>
      </c>
      <c r="Y724" t="s">
        <v>8993</v>
      </c>
      <c r="Z724" t="s">
        <v>8994</v>
      </c>
      <c r="AA724" t="s">
        <v>8995</v>
      </c>
      <c r="AB724" t="s">
        <v>8996</v>
      </c>
      <c r="AC724" t="s">
        <v>12871</v>
      </c>
    </row>
    <row r="725" spans="1:29">
      <c r="A725" t="s">
        <v>5759</v>
      </c>
      <c r="B725" t="s">
        <v>5760</v>
      </c>
      <c r="C725" t="s">
        <v>14704</v>
      </c>
      <c r="D725" t="str">
        <f t="shared" si="77"/>
        <v>Printers</v>
      </c>
      <c r="E725" t="s">
        <v>10651</v>
      </c>
      <c r="F725" t="str">
        <f>SUBSTITUTE(E725," and "," and ")</f>
        <v>Computers and Accessories</v>
      </c>
      <c r="G725" t="s">
        <v>11736</v>
      </c>
      <c r="H725" t="s">
        <v>10551</v>
      </c>
      <c r="K725" s="2">
        <v>3999</v>
      </c>
      <c r="L725" s="3">
        <v>4332.96</v>
      </c>
      <c r="M725" s="12" t="str">
        <f t="shared" si="78"/>
        <v>&gt;500</v>
      </c>
      <c r="N725" s="2">
        <f t="shared" si="79"/>
        <v>94293875.519999996</v>
      </c>
      <c r="O725" s="1">
        <v>0.08</v>
      </c>
      <c r="P725" s="9">
        <f t="shared" si="80"/>
        <v>0</v>
      </c>
      <c r="Q725">
        <v>3.5</v>
      </c>
      <c r="R725" s="12">
        <f t="shared" si="81"/>
        <v>4</v>
      </c>
      <c r="S725" s="4">
        <v>21762</v>
      </c>
      <c r="T725" s="12" t="str">
        <f t="shared" si="82"/>
        <v>Above</v>
      </c>
      <c r="U725" s="4">
        <f t="shared" si="83"/>
        <v>87048</v>
      </c>
      <c r="V725" t="s">
        <v>5761</v>
      </c>
      <c r="W725" t="s">
        <v>5762</v>
      </c>
      <c r="X725" t="s">
        <v>5763</v>
      </c>
      <c r="Y725" t="s">
        <v>5764</v>
      </c>
      <c r="Z725" t="s">
        <v>5765</v>
      </c>
      <c r="AA725" t="s">
        <v>12103</v>
      </c>
      <c r="AB725" t="s">
        <v>5766</v>
      </c>
      <c r="AC725" t="s">
        <v>12104</v>
      </c>
    </row>
    <row r="726" spans="1:29">
      <c r="A726" t="s">
        <v>6385</v>
      </c>
      <c r="B726" t="s">
        <v>6386</v>
      </c>
      <c r="C726" t="s">
        <v>14704</v>
      </c>
      <c r="D726" t="str">
        <f t="shared" si="77"/>
        <v>Printers</v>
      </c>
      <c r="E726" t="s">
        <v>10651</v>
      </c>
      <c r="F726" t="str">
        <f>SUBSTITUTE(E726," and "," and ")</f>
        <v>Computers and Accessories</v>
      </c>
      <c r="G726" t="s">
        <v>11736</v>
      </c>
      <c r="H726" t="s">
        <v>10551</v>
      </c>
      <c r="K726" s="2">
        <v>5299</v>
      </c>
      <c r="L726" s="2">
        <v>6355</v>
      </c>
      <c r="M726" s="12" t="str">
        <f t="shared" si="78"/>
        <v>&gt;500</v>
      </c>
      <c r="N726" s="2">
        <f t="shared" si="79"/>
        <v>52619400</v>
      </c>
      <c r="O726" s="1">
        <v>0.17</v>
      </c>
      <c r="P726" s="9">
        <f t="shared" si="80"/>
        <v>0</v>
      </c>
      <c r="Q726">
        <v>3.9</v>
      </c>
      <c r="R726" s="12">
        <f t="shared" si="81"/>
        <v>4</v>
      </c>
      <c r="S726" s="4">
        <v>8280</v>
      </c>
      <c r="T726" s="12" t="str">
        <f t="shared" si="82"/>
        <v>Above</v>
      </c>
      <c r="U726" s="4">
        <f t="shared" si="83"/>
        <v>33120</v>
      </c>
      <c r="V726" t="s">
        <v>6387</v>
      </c>
      <c r="W726" t="s">
        <v>6388</v>
      </c>
      <c r="X726" t="s">
        <v>6389</v>
      </c>
      <c r="Y726" t="s">
        <v>6390</v>
      </c>
      <c r="Z726" t="s">
        <v>6391</v>
      </c>
      <c r="AA726" t="s">
        <v>12278</v>
      </c>
      <c r="AB726" t="s">
        <v>6392</v>
      </c>
      <c r="AC726" t="s">
        <v>12279</v>
      </c>
    </row>
    <row r="727" spans="1:29">
      <c r="A727" t="s">
        <v>6327</v>
      </c>
      <c r="B727" t="s">
        <v>6328</v>
      </c>
      <c r="C727" t="s">
        <v>14704</v>
      </c>
      <c r="D727" t="str">
        <f t="shared" si="77"/>
        <v>Printers</v>
      </c>
      <c r="E727" t="s">
        <v>10651</v>
      </c>
      <c r="F727" t="str">
        <f>SUBSTITUTE(E727," and "," and ")</f>
        <v>Computers and Accessories</v>
      </c>
      <c r="G727" t="s">
        <v>11736</v>
      </c>
      <c r="H727" t="s">
        <v>10551</v>
      </c>
      <c r="K727" s="2">
        <v>5899</v>
      </c>
      <c r="L727" s="2">
        <v>7005</v>
      </c>
      <c r="M727" s="12" t="str">
        <f t="shared" si="78"/>
        <v>&gt;500</v>
      </c>
      <c r="N727" s="2">
        <f t="shared" si="79"/>
        <v>29413995</v>
      </c>
      <c r="O727" s="1">
        <v>0.16</v>
      </c>
      <c r="P727" s="9">
        <f t="shared" si="80"/>
        <v>0</v>
      </c>
      <c r="Q727">
        <v>3.6</v>
      </c>
      <c r="R727" s="12">
        <f t="shared" si="81"/>
        <v>4</v>
      </c>
      <c r="S727" s="4">
        <v>4199</v>
      </c>
      <c r="T727" s="12" t="str">
        <f t="shared" si="82"/>
        <v>Above</v>
      </c>
      <c r="U727" s="4">
        <f t="shared" si="83"/>
        <v>16796</v>
      </c>
      <c r="V727" t="s">
        <v>6329</v>
      </c>
      <c r="W727" t="s">
        <v>6330</v>
      </c>
      <c r="X727" t="s">
        <v>6331</v>
      </c>
      <c r="Y727" t="s">
        <v>6332</v>
      </c>
      <c r="Z727" t="s">
        <v>6333</v>
      </c>
      <c r="AA727" t="s">
        <v>6334</v>
      </c>
      <c r="AB727" t="s">
        <v>6335</v>
      </c>
      <c r="AC727" t="s">
        <v>12261</v>
      </c>
    </row>
    <row r="728" spans="1:29">
      <c r="A728" t="s">
        <v>1119</v>
      </c>
      <c r="B728" t="s">
        <v>1120</v>
      </c>
      <c r="C728" t="s">
        <v>13457</v>
      </c>
      <c r="D728" t="str">
        <f t="shared" si="77"/>
        <v>Projectors</v>
      </c>
      <c r="E728" t="s">
        <v>10430</v>
      </c>
      <c r="F728" t="str">
        <f>SUBSTITUTE(E728," and "," and ")</f>
        <v>Electronics</v>
      </c>
      <c r="G728" t="s">
        <v>10650</v>
      </c>
      <c r="H728" t="s">
        <v>10441</v>
      </c>
      <c r="K728" s="2">
        <v>9490</v>
      </c>
      <c r="L728" s="2">
        <v>15990</v>
      </c>
      <c r="M728" s="12" t="str">
        <f t="shared" si="78"/>
        <v>&gt;500</v>
      </c>
      <c r="N728" s="2">
        <f t="shared" si="79"/>
        <v>167575200</v>
      </c>
      <c r="O728" s="1">
        <v>0.41</v>
      </c>
      <c r="P728" s="9">
        <f t="shared" si="80"/>
        <v>0</v>
      </c>
      <c r="Q728">
        <v>3.9</v>
      </c>
      <c r="R728" s="12">
        <f t="shared" si="81"/>
        <v>4</v>
      </c>
      <c r="S728" s="14">
        <v>10480</v>
      </c>
      <c r="T728" s="12" t="str">
        <f t="shared" si="82"/>
        <v>Above</v>
      </c>
      <c r="U728" s="4">
        <f t="shared" si="83"/>
        <v>41920</v>
      </c>
      <c r="V728" t="s">
        <v>10929</v>
      </c>
      <c r="W728" t="s">
        <v>1121</v>
      </c>
      <c r="X728" t="s">
        <v>1122</v>
      </c>
      <c r="Y728" t="s">
        <v>1123</v>
      </c>
      <c r="Z728" t="s">
        <v>1124</v>
      </c>
      <c r="AA728" t="s">
        <v>10930</v>
      </c>
      <c r="AB728" t="s">
        <v>1125</v>
      </c>
      <c r="AC728" t="s">
        <v>10931</v>
      </c>
    </row>
    <row r="729" spans="1:29">
      <c r="A729" t="s">
        <v>1477</v>
      </c>
      <c r="B729" t="s">
        <v>1478</v>
      </c>
      <c r="C729" t="s">
        <v>13457</v>
      </c>
      <c r="D729" t="str">
        <f t="shared" si="77"/>
        <v>Projectors</v>
      </c>
      <c r="E729" t="s">
        <v>10430</v>
      </c>
      <c r="F729" t="str">
        <f>SUBSTITUTE(E729," and "," and ")</f>
        <v>Electronics</v>
      </c>
      <c r="G729" t="s">
        <v>10650</v>
      </c>
      <c r="H729" t="s">
        <v>10441</v>
      </c>
      <c r="K729" s="2">
        <v>6490</v>
      </c>
      <c r="L729" s="2">
        <v>9990</v>
      </c>
      <c r="M729" s="12" t="str">
        <f t="shared" si="78"/>
        <v>&gt;500</v>
      </c>
      <c r="N729" s="2">
        <f t="shared" si="79"/>
        <v>269730</v>
      </c>
      <c r="O729" s="1">
        <v>0.35</v>
      </c>
      <c r="P729" s="9">
        <f t="shared" si="80"/>
        <v>0</v>
      </c>
      <c r="Q729">
        <v>4</v>
      </c>
      <c r="R729" s="12">
        <f t="shared" si="81"/>
        <v>4</v>
      </c>
      <c r="S729" s="14">
        <v>27</v>
      </c>
      <c r="T729" s="12" t="str">
        <f t="shared" si="82"/>
        <v>Below</v>
      </c>
      <c r="U729" s="4">
        <f t="shared" si="83"/>
        <v>108</v>
      </c>
      <c r="V729" t="s">
        <v>11022</v>
      </c>
      <c r="W729" t="s">
        <v>1479</v>
      </c>
      <c r="X729" t="s">
        <v>1480</v>
      </c>
      <c r="Y729" t="s">
        <v>1481</v>
      </c>
      <c r="Z729" t="s">
        <v>1482</v>
      </c>
      <c r="AA729" t="s">
        <v>1483</v>
      </c>
      <c r="AB729" t="s">
        <v>1484</v>
      </c>
      <c r="AC729" t="s">
        <v>11023</v>
      </c>
    </row>
    <row r="730" spans="1:29">
      <c r="A730" t="s">
        <v>2109</v>
      </c>
      <c r="B730" t="s">
        <v>2110</v>
      </c>
      <c r="C730" t="s">
        <v>13457</v>
      </c>
      <c r="D730" t="str">
        <f t="shared" si="77"/>
        <v>Projectors</v>
      </c>
      <c r="E730" t="s">
        <v>10430</v>
      </c>
      <c r="F730" t="str">
        <f>SUBSTITUTE(E730," and "," and ")</f>
        <v>Electronics</v>
      </c>
      <c r="G730" t="s">
        <v>10650</v>
      </c>
      <c r="H730" t="s">
        <v>10441</v>
      </c>
      <c r="K730" s="2">
        <v>13990</v>
      </c>
      <c r="L730" s="2">
        <v>28900</v>
      </c>
      <c r="M730" s="12" t="str">
        <f t="shared" si="78"/>
        <v>&gt;500</v>
      </c>
      <c r="N730" s="2">
        <f t="shared" si="79"/>
        <v>202300</v>
      </c>
      <c r="O730" s="1">
        <v>0.52</v>
      </c>
      <c r="P730" s="9">
        <f t="shared" si="80"/>
        <v>1</v>
      </c>
      <c r="Q730">
        <v>4.5</v>
      </c>
      <c r="R730" s="12">
        <f t="shared" si="81"/>
        <v>5</v>
      </c>
      <c r="S730" s="14">
        <v>7</v>
      </c>
      <c r="T730" s="12" t="str">
        <f t="shared" si="82"/>
        <v>Below</v>
      </c>
      <c r="U730" s="4">
        <f t="shared" si="83"/>
        <v>35</v>
      </c>
      <c r="V730" t="s">
        <v>11152</v>
      </c>
      <c r="W730" t="s">
        <v>2111</v>
      </c>
      <c r="X730" t="s">
        <v>2112</v>
      </c>
      <c r="Y730" t="s">
        <v>2113</v>
      </c>
      <c r="Z730" t="s">
        <v>2114</v>
      </c>
      <c r="AA730" t="s">
        <v>2115</v>
      </c>
      <c r="AB730" t="s">
        <v>2116</v>
      </c>
      <c r="AC730" t="s">
        <v>11153</v>
      </c>
    </row>
    <row r="731" spans="1:29">
      <c r="A731" t="s">
        <v>939</v>
      </c>
      <c r="B731" t="s">
        <v>940</v>
      </c>
      <c r="C731" t="s">
        <v>13406</v>
      </c>
      <c r="D731" t="str">
        <f t="shared" si="77"/>
        <v>RCACables</v>
      </c>
      <c r="E731" t="s">
        <v>10430</v>
      </c>
      <c r="F731" t="str">
        <f>SUBSTITUTE(E731," and "," and ")</f>
        <v>Electronics</v>
      </c>
      <c r="G731" t="s">
        <v>10650</v>
      </c>
      <c r="H731" t="s">
        <v>10431</v>
      </c>
      <c r="I731" t="s">
        <v>10427</v>
      </c>
      <c r="J731" t="s">
        <v>10436</v>
      </c>
      <c r="K731">
        <v>489</v>
      </c>
      <c r="L731" s="2">
        <v>1200</v>
      </c>
      <c r="M731" s="12" t="str">
        <f t="shared" si="78"/>
        <v>&gt;500</v>
      </c>
      <c r="N731" s="2">
        <f t="shared" si="79"/>
        <v>83445600</v>
      </c>
      <c r="O731" s="1">
        <v>0.59</v>
      </c>
      <c r="P731" s="9">
        <f t="shared" si="80"/>
        <v>1</v>
      </c>
      <c r="Q731">
        <v>4.4000000000000004</v>
      </c>
      <c r="R731" s="12">
        <f t="shared" si="81"/>
        <v>4</v>
      </c>
      <c r="S731" s="14">
        <v>69538</v>
      </c>
      <c r="T731" s="12" t="str">
        <f t="shared" si="82"/>
        <v>Above</v>
      </c>
      <c r="U731" s="4">
        <f t="shared" si="83"/>
        <v>278152</v>
      </c>
      <c r="V731" t="s">
        <v>941</v>
      </c>
      <c r="W731" t="s">
        <v>942</v>
      </c>
      <c r="X731" t="s">
        <v>943</v>
      </c>
      <c r="Y731" t="s">
        <v>944</v>
      </c>
      <c r="Z731" t="s">
        <v>945</v>
      </c>
      <c r="AA731" t="s">
        <v>10881</v>
      </c>
      <c r="AB731" t="s">
        <v>946</v>
      </c>
      <c r="AC731" t="s">
        <v>10882</v>
      </c>
    </row>
    <row r="732" spans="1:29">
      <c r="A732" t="s">
        <v>1809</v>
      </c>
      <c r="B732" t="s">
        <v>1810</v>
      </c>
      <c r="C732" t="s">
        <v>13406</v>
      </c>
      <c r="D732" t="str">
        <f t="shared" si="77"/>
        <v>RCACables</v>
      </c>
      <c r="E732" t="s">
        <v>10430</v>
      </c>
      <c r="F732" t="str">
        <f>SUBSTITUTE(E732," and "," and ")</f>
        <v>Electronics</v>
      </c>
      <c r="G732" t="s">
        <v>10650</v>
      </c>
      <c r="H732" t="s">
        <v>10431</v>
      </c>
      <c r="I732" t="s">
        <v>10427</v>
      </c>
      <c r="J732" t="s">
        <v>10436</v>
      </c>
      <c r="K732">
        <v>439</v>
      </c>
      <c r="L732">
        <v>758</v>
      </c>
      <c r="M732" s="12" t="str">
        <f t="shared" si="78"/>
        <v>&gt;500</v>
      </c>
      <c r="N732" s="2">
        <f t="shared" si="79"/>
        <v>3256368</v>
      </c>
      <c r="O732" s="1">
        <v>0.42</v>
      </c>
      <c r="P732" s="9">
        <f t="shared" si="80"/>
        <v>0</v>
      </c>
      <c r="Q732">
        <v>4.2</v>
      </c>
      <c r="R732" s="12">
        <f t="shared" si="81"/>
        <v>4</v>
      </c>
      <c r="S732" s="14">
        <v>4296</v>
      </c>
      <c r="T732" s="12" t="str">
        <f t="shared" si="82"/>
        <v>Above</v>
      </c>
      <c r="U732" s="4">
        <f t="shared" si="83"/>
        <v>17184</v>
      </c>
      <c r="V732" t="s">
        <v>1811</v>
      </c>
      <c r="W732" t="s">
        <v>1812</v>
      </c>
      <c r="X732" t="s">
        <v>1813</v>
      </c>
      <c r="Y732" t="s">
        <v>1814</v>
      </c>
      <c r="Z732" t="s">
        <v>1815</v>
      </c>
      <c r="AA732" t="s">
        <v>1816</v>
      </c>
      <c r="AB732" t="s">
        <v>1817</v>
      </c>
      <c r="AC732" t="s">
        <v>11093</v>
      </c>
    </row>
    <row r="733" spans="1:29">
      <c r="A733" t="s">
        <v>4668</v>
      </c>
      <c r="B733" t="s">
        <v>4669</v>
      </c>
      <c r="C733" t="s">
        <v>14376</v>
      </c>
      <c r="D733" t="str">
        <f t="shared" si="77"/>
        <v>RechargeableBatteries</v>
      </c>
      <c r="E733" t="s">
        <v>10430</v>
      </c>
      <c r="F733" t="str">
        <f>SUBSTITUTE(E733," and "," and ")</f>
        <v>Electronics</v>
      </c>
      <c r="G733" t="s">
        <v>11684</v>
      </c>
      <c r="H733" t="s">
        <v>10514</v>
      </c>
      <c r="K733">
        <v>399</v>
      </c>
      <c r="L733">
        <v>499</v>
      </c>
      <c r="M733" s="12" t="str">
        <f t="shared" si="78"/>
        <v>200–500</v>
      </c>
      <c r="N733" s="2">
        <f t="shared" si="79"/>
        <v>13573299</v>
      </c>
      <c r="O733" s="1">
        <v>0.2</v>
      </c>
      <c r="P733" s="9">
        <f t="shared" si="80"/>
        <v>0</v>
      </c>
      <c r="Q733">
        <v>4.3</v>
      </c>
      <c r="R733" s="12">
        <f t="shared" si="81"/>
        <v>4</v>
      </c>
      <c r="S733" s="14">
        <v>27201</v>
      </c>
      <c r="T733" s="12" t="str">
        <f t="shared" si="82"/>
        <v>Above</v>
      </c>
      <c r="U733" s="4">
        <f t="shared" si="83"/>
        <v>108804</v>
      </c>
      <c r="V733" t="s">
        <v>4670</v>
      </c>
      <c r="W733" t="s">
        <v>4671</v>
      </c>
      <c r="X733" t="s">
        <v>4672</v>
      </c>
      <c r="Y733" t="s">
        <v>4673</v>
      </c>
      <c r="Z733" t="s">
        <v>4674</v>
      </c>
      <c r="AA733" t="s">
        <v>4675</v>
      </c>
      <c r="AB733" t="s">
        <v>4676</v>
      </c>
      <c r="AC733" t="s">
        <v>11854</v>
      </c>
    </row>
    <row r="734" spans="1:29">
      <c r="A734" t="s">
        <v>5508</v>
      </c>
      <c r="B734" t="s">
        <v>5509</v>
      </c>
      <c r="C734" t="s">
        <v>14376</v>
      </c>
      <c r="D734" t="str">
        <f t="shared" si="77"/>
        <v>RechargeableBatteries</v>
      </c>
      <c r="E734" t="s">
        <v>10430</v>
      </c>
      <c r="F734" t="str">
        <f>SUBSTITUTE(E734," and "," and ")</f>
        <v>Electronics</v>
      </c>
      <c r="G734" t="s">
        <v>11684</v>
      </c>
      <c r="H734" t="s">
        <v>10514</v>
      </c>
      <c r="K734">
        <v>250</v>
      </c>
      <c r="L734">
        <v>250</v>
      </c>
      <c r="M734" s="12" t="str">
        <f t="shared" si="78"/>
        <v>200–500</v>
      </c>
      <c r="N734" s="2">
        <f t="shared" si="79"/>
        <v>3492750</v>
      </c>
      <c r="O734" s="1">
        <v>0</v>
      </c>
      <c r="P734" s="9">
        <f t="shared" si="80"/>
        <v>0</v>
      </c>
      <c r="Q734">
        <v>3.9</v>
      </c>
      <c r="R734" s="12">
        <f t="shared" si="81"/>
        <v>4</v>
      </c>
      <c r="S734" s="14">
        <v>13971</v>
      </c>
      <c r="T734" s="12" t="str">
        <f t="shared" si="82"/>
        <v>Above</v>
      </c>
      <c r="U734" s="4">
        <f t="shared" si="83"/>
        <v>55884</v>
      </c>
      <c r="V734" t="s">
        <v>5510</v>
      </c>
      <c r="W734" t="s">
        <v>5511</v>
      </c>
      <c r="X734" t="s">
        <v>5512</v>
      </c>
      <c r="Y734" t="s">
        <v>5513</v>
      </c>
      <c r="Z734" t="s">
        <v>5514</v>
      </c>
      <c r="AA734" t="s">
        <v>10413</v>
      </c>
      <c r="AB734" t="s">
        <v>5515</v>
      </c>
      <c r="AC734" t="s">
        <v>12045</v>
      </c>
    </row>
    <row r="735" spans="1:29">
      <c r="A735" t="s">
        <v>4447</v>
      </c>
      <c r="B735" t="s">
        <v>4448</v>
      </c>
      <c r="C735" t="s">
        <v>14376</v>
      </c>
      <c r="D735" t="str">
        <f t="shared" si="77"/>
        <v>RechargeableBatteries</v>
      </c>
      <c r="E735" t="s">
        <v>10430</v>
      </c>
      <c r="F735" t="str">
        <f>SUBSTITUTE(E735," and "," and ")</f>
        <v>Electronics</v>
      </c>
      <c r="G735" t="s">
        <v>11684</v>
      </c>
      <c r="H735" t="s">
        <v>10514</v>
      </c>
      <c r="K735">
        <v>479</v>
      </c>
      <c r="L735">
        <v>599</v>
      </c>
      <c r="M735" s="12" t="str">
        <f t="shared" si="78"/>
        <v>&gt;500</v>
      </c>
      <c r="N735" s="2">
        <f t="shared" si="79"/>
        <v>7000513</v>
      </c>
      <c r="O735" s="1">
        <v>0.2</v>
      </c>
      <c r="P735" s="9">
        <f t="shared" si="80"/>
        <v>0</v>
      </c>
      <c r="Q735">
        <v>4.3</v>
      </c>
      <c r="R735" s="12">
        <f t="shared" si="81"/>
        <v>4</v>
      </c>
      <c r="S735" s="14">
        <v>11687</v>
      </c>
      <c r="T735" s="12" t="str">
        <f t="shared" si="82"/>
        <v>Above</v>
      </c>
      <c r="U735" s="4">
        <f t="shared" si="83"/>
        <v>46748</v>
      </c>
      <c r="V735" t="s">
        <v>4449</v>
      </c>
      <c r="W735" t="s">
        <v>4450</v>
      </c>
      <c r="X735" t="s">
        <v>4451</v>
      </c>
      <c r="Y735" t="s">
        <v>4452</v>
      </c>
      <c r="Z735" t="s">
        <v>4453</v>
      </c>
      <c r="AA735" t="s">
        <v>4454</v>
      </c>
      <c r="AB735" t="s">
        <v>4455</v>
      </c>
      <c r="AC735" t="s">
        <v>11807</v>
      </c>
    </row>
    <row r="736" spans="1:29">
      <c r="A736" t="s">
        <v>731</v>
      </c>
      <c r="B736" t="s">
        <v>732</v>
      </c>
      <c r="C736" t="s">
        <v>13272</v>
      </c>
      <c r="D736" t="str">
        <f t="shared" si="77"/>
        <v>RemoteControls</v>
      </c>
      <c r="E736" t="s">
        <v>10430</v>
      </c>
      <c r="F736" t="str">
        <f>SUBSTITUTE(E736," and "," and ")</f>
        <v>Electronics</v>
      </c>
      <c r="G736" t="s">
        <v>10650</v>
      </c>
      <c r="H736" t="s">
        <v>10431</v>
      </c>
      <c r="I736" t="s">
        <v>10434</v>
      </c>
      <c r="K736">
        <v>349</v>
      </c>
      <c r="L736" s="2">
        <v>1499</v>
      </c>
      <c r="M736" s="12" t="str">
        <f t="shared" si="78"/>
        <v>&gt;500</v>
      </c>
      <c r="N736" s="2">
        <f t="shared" si="79"/>
        <v>6213355</v>
      </c>
      <c r="O736" s="1">
        <v>0.77</v>
      </c>
      <c r="P736" s="9">
        <f t="shared" si="80"/>
        <v>1</v>
      </c>
      <c r="Q736">
        <v>4.3</v>
      </c>
      <c r="R736" s="12">
        <f t="shared" si="81"/>
        <v>4</v>
      </c>
      <c r="S736" s="14">
        <v>4145</v>
      </c>
      <c r="T736" s="12" t="str">
        <f t="shared" si="82"/>
        <v>Above</v>
      </c>
      <c r="U736" s="4">
        <f t="shared" si="83"/>
        <v>16580</v>
      </c>
      <c r="V736" t="s">
        <v>733</v>
      </c>
      <c r="W736" t="s">
        <v>734</v>
      </c>
      <c r="X736" t="s">
        <v>735</v>
      </c>
      <c r="Y736" t="s">
        <v>736</v>
      </c>
      <c r="Z736" t="s">
        <v>737</v>
      </c>
      <c r="AA736" t="s">
        <v>738</v>
      </c>
      <c r="AB736" t="s">
        <v>739</v>
      </c>
      <c r="AC736" t="s">
        <v>10835</v>
      </c>
    </row>
    <row r="737" spans="1:29">
      <c r="A737" t="s">
        <v>414</v>
      </c>
      <c r="B737" t="s">
        <v>415</v>
      </c>
      <c r="C737" t="s">
        <v>13272</v>
      </c>
      <c r="D737" t="str">
        <f t="shared" si="77"/>
        <v>RemoteControls</v>
      </c>
      <c r="E737" t="s">
        <v>10430</v>
      </c>
      <c r="F737" t="str">
        <f>SUBSTITUTE(E737," and "," and ")</f>
        <v>Electronics</v>
      </c>
      <c r="G737" t="s">
        <v>10650</v>
      </c>
      <c r="H737" t="s">
        <v>10431</v>
      </c>
      <c r="I737" t="s">
        <v>10434</v>
      </c>
      <c r="K737">
        <v>230</v>
      </c>
      <c r="L737">
        <v>499</v>
      </c>
      <c r="M737" s="12" t="str">
        <f t="shared" si="78"/>
        <v>200–500</v>
      </c>
      <c r="N737" s="2">
        <f t="shared" si="79"/>
        <v>1477040</v>
      </c>
      <c r="O737" s="1">
        <v>0.54</v>
      </c>
      <c r="P737" s="9">
        <f t="shared" si="80"/>
        <v>1</v>
      </c>
      <c r="Q737">
        <v>3.7</v>
      </c>
      <c r="R737" s="12">
        <f t="shared" si="81"/>
        <v>4</v>
      </c>
      <c r="S737" s="14">
        <v>2960</v>
      </c>
      <c r="T737" s="12" t="str">
        <f t="shared" si="82"/>
        <v>Above</v>
      </c>
      <c r="U737" s="4">
        <f t="shared" si="83"/>
        <v>11840</v>
      </c>
      <c r="V737" t="s">
        <v>416</v>
      </c>
      <c r="W737" t="s">
        <v>417</v>
      </c>
      <c r="X737" t="s">
        <v>418</v>
      </c>
      <c r="Y737" t="s">
        <v>419</v>
      </c>
      <c r="Z737" t="s">
        <v>420</v>
      </c>
      <c r="AA737" t="s">
        <v>421</v>
      </c>
      <c r="AB737" t="s">
        <v>422</v>
      </c>
      <c r="AC737" t="s">
        <v>10760</v>
      </c>
    </row>
    <row r="738" spans="1:29">
      <c r="A738" t="s">
        <v>1415</v>
      </c>
      <c r="B738" t="s">
        <v>1416</v>
      </c>
      <c r="C738" t="s">
        <v>13272</v>
      </c>
      <c r="D738" t="str">
        <f t="shared" si="77"/>
        <v>RemoteControls</v>
      </c>
      <c r="E738" t="s">
        <v>10430</v>
      </c>
      <c r="F738" t="str">
        <f>SUBSTITUTE(E738," and "," and ")</f>
        <v>Electronics</v>
      </c>
      <c r="G738" t="s">
        <v>10650</v>
      </c>
      <c r="H738" t="s">
        <v>10431</v>
      </c>
      <c r="I738" t="s">
        <v>10434</v>
      </c>
      <c r="K738">
        <v>239</v>
      </c>
      <c r="L738">
        <v>699</v>
      </c>
      <c r="M738" s="12" t="str">
        <f t="shared" si="78"/>
        <v>&gt;500</v>
      </c>
      <c r="N738" s="2">
        <f t="shared" si="79"/>
        <v>1845360</v>
      </c>
      <c r="O738" s="1">
        <v>0.66</v>
      </c>
      <c r="P738" s="9">
        <f t="shared" si="80"/>
        <v>1</v>
      </c>
      <c r="Q738">
        <v>4.4000000000000004</v>
      </c>
      <c r="R738" s="12">
        <f t="shared" si="81"/>
        <v>4</v>
      </c>
      <c r="S738" s="14">
        <v>2640</v>
      </c>
      <c r="T738" s="12" t="str">
        <f t="shared" si="82"/>
        <v>Above</v>
      </c>
      <c r="U738" s="4">
        <f t="shared" si="83"/>
        <v>10560</v>
      </c>
      <c r="V738" t="s">
        <v>1417</v>
      </c>
      <c r="W738" t="s">
        <v>1418</v>
      </c>
      <c r="X738" t="s">
        <v>1419</v>
      </c>
      <c r="Y738" t="s">
        <v>1420</v>
      </c>
      <c r="Z738" t="s">
        <v>1421</v>
      </c>
      <c r="AA738" t="s">
        <v>1422</v>
      </c>
      <c r="AB738" t="s">
        <v>1423</v>
      </c>
      <c r="AC738" t="s">
        <v>11005</v>
      </c>
    </row>
    <row r="739" spans="1:29">
      <c r="A739" t="s">
        <v>448</v>
      </c>
      <c r="B739" t="s">
        <v>449</v>
      </c>
      <c r="C739" t="s">
        <v>13272</v>
      </c>
      <c r="D739" t="str">
        <f t="shared" si="77"/>
        <v>RemoteControls</v>
      </c>
      <c r="E739" t="s">
        <v>10430</v>
      </c>
      <c r="F739" t="str">
        <f>SUBSTITUTE(E739," and "," and ")</f>
        <v>Electronics</v>
      </c>
      <c r="G739" t="s">
        <v>10650</v>
      </c>
      <c r="H739" t="s">
        <v>10431</v>
      </c>
      <c r="I739" t="s">
        <v>10434</v>
      </c>
      <c r="K739">
        <v>179</v>
      </c>
      <c r="L739">
        <v>799</v>
      </c>
      <c r="M739" s="12" t="str">
        <f t="shared" si="78"/>
        <v>&gt;500</v>
      </c>
      <c r="N739" s="2">
        <f t="shared" si="79"/>
        <v>1758599</v>
      </c>
      <c r="O739" s="1">
        <v>0.78</v>
      </c>
      <c r="P739" s="9">
        <f t="shared" si="80"/>
        <v>1</v>
      </c>
      <c r="Q739">
        <v>3.7</v>
      </c>
      <c r="R739" s="12">
        <f t="shared" si="81"/>
        <v>4</v>
      </c>
      <c r="S739" s="14">
        <v>2201</v>
      </c>
      <c r="T739" s="12" t="str">
        <f t="shared" si="82"/>
        <v>Above</v>
      </c>
      <c r="U739" s="4">
        <f t="shared" si="83"/>
        <v>8804</v>
      </c>
      <c r="V739" t="s">
        <v>450</v>
      </c>
      <c r="W739" t="s">
        <v>451</v>
      </c>
      <c r="X739" t="s">
        <v>452</v>
      </c>
      <c r="Y739" t="s">
        <v>453</v>
      </c>
      <c r="Z739" t="s">
        <v>454</v>
      </c>
      <c r="AA739" t="s">
        <v>455</v>
      </c>
      <c r="AB739" t="s">
        <v>456</v>
      </c>
      <c r="AC739" t="s">
        <v>10766</v>
      </c>
    </row>
    <row r="740" spans="1:29">
      <c r="A740" t="s">
        <v>999</v>
      </c>
      <c r="B740" t="s">
        <v>1000</v>
      </c>
      <c r="C740" t="s">
        <v>13272</v>
      </c>
      <c r="D740" t="str">
        <f t="shared" si="77"/>
        <v>RemoteControls</v>
      </c>
      <c r="E740" t="s">
        <v>10430</v>
      </c>
      <c r="F740" t="str">
        <f>SUBSTITUTE(E740," and "," and ")</f>
        <v>Electronics</v>
      </c>
      <c r="G740" t="s">
        <v>10650</v>
      </c>
      <c r="H740" t="s">
        <v>10431</v>
      </c>
      <c r="I740" t="s">
        <v>10434</v>
      </c>
      <c r="K740">
        <v>399</v>
      </c>
      <c r="L740">
        <v>399</v>
      </c>
      <c r="M740" s="12" t="str">
        <f t="shared" si="78"/>
        <v>200–500</v>
      </c>
      <c r="N740" s="2">
        <f t="shared" si="79"/>
        <v>778449</v>
      </c>
      <c r="O740" s="1">
        <v>0</v>
      </c>
      <c r="P740" s="9">
        <f t="shared" si="80"/>
        <v>0</v>
      </c>
      <c r="Q740">
        <v>3.9</v>
      </c>
      <c r="R740" s="12">
        <f t="shared" si="81"/>
        <v>4</v>
      </c>
      <c r="S740" s="14">
        <v>1951</v>
      </c>
      <c r="T740" s="12" t="str">
        <f t="shared" si="82"/>
        <v>Above</v>
      </c>
      <c r="U740" s="4">
        <f t="shared" si="83"/>
        <v>7804</v>
      </c>
      <c r="V740" t="s">
        <v>1001</v>
      </c>
      <c r="W740" t="s">
        <v>1002</v>
      </c>
      <c r="X740" t="s">
        <v>1003</v>
      </c>
      <c r="Y740" t="s">
        <v>1004</v>
      </c>
      <c r="Z740" t="s">
        <v>1005</v>
      </c>
      <c r="AA740" t="s">
        <v>1006</v>
      </c>
      <c r="AB740" t="s">
        <v>1007</v>
      </c>
      <c r="AC740" t="s">
        <v>10895</v>
      </c>
    </row>
    <row r="741" spans="1:29">
      <c r="A741" t="s">
        <v>747</v>
      </c>
      <c r="B741" t="s">
        <v>748</v>
      </c>
      <c r="C741" t="s">
        <v>13272</v>
      </c>
      <c r="D741" t="str">
        <f t="shared" si="77"/>
        <v>RemoteControls</v>
      </c>
      <c r="E741" t="s">
        <v>10430</v>
      </c>
      <c r="F741" t="str">
        <f>SUBSTITUTE(E741," and "," and ")</f>
        <v>Electronics</v>
      </c>
      <c r="G741" t="s">
        <v>10650</v>
      </c>
      <c r="H741" t="s">
        <v>10431</v>
      </c>
      <c r="I741" t="s">
        <v>10434</v>
      </c>
      <c r="K741">
        <v>299</v>
      </c>
      <c r="L741">
        <v>899</v>
      </c>
      <c r="M741" s="12" t="str">
        <f t="shared" si="78"/>
        <v>&gt;500</v>
      </c>
      <c r="N741" s="2">
        <f t="shared" si="79"/>
        <v>1427612</v>
      </c>
      <c r="O741" s="1">
        <v>0.67</v>
      </c>
      <c r="P741" s="9">
        <f t="shared" si="80"/>
        <v>1</v>
      </c>
      <c r="Q741">
        <v>4</v>
      </c>
      <c r="R741" s="12">
        <f t="shared" si="81"/>
        <v>4</v>
      </c>
      <c r="S741" s="14">
        <v>1588</v>
      </c>
      <c r="T741" s="12" t="str">
        <f t="shared" si="82"/>
        <v>Above</v>
      </c>
      <c r="U741" s="4">
        <f t="shared" si="83"/>
        <v>6352</v>
      </c>
      <c r="V741" t="s">
        <v>749</v>
      </c>
      <c r="W741" t="s">
        <v>750</v>
      </c>
      <c r="X741" t="s">
        <v>751</v>
      </c>
      <c r="Y741" t="s">
        <v>752</v>
      </c>
      <c r="Z741" t="s">
        <v>753</v>
      </c>
      <c r="AA741" t="s">
        <v>754</v>
      </c>
      <c r="AB741" t="s">
        <v>755</v>
      </c>
      <c r="AC741" t="s">
        <v>10837</v>
      </c>
    </row>
    <row r="742" spans="1:29">
      <c r="A742" t="s">
        <v>1044</v>
      </c>
      <c r="B742" t="s">
        <v>1045</v>
      </c>
      <c r="C742" t="s">
        <v>13272</v>
      </c>
      <c r="D742" t="str">
        <f t="shared" si="77"/>
        <v>RemoteControls</v>
      </c>
      <c r="E742" t="s">
        <v>10430</v>
      </c>
      <c r="F742" t="str">
        <f>SUBSTITUTE(E742," and "," and ")</f>
        <v>Electronics</v>
      </c>
      <c r="G742" t="s">
        <v>10650</v>
      </c>
      <c r="H742" t="s">
        <v>10431</v>
      </c>
      <c r="I742" t="s">
        <v>10434</v>
      </c>
      <c r="K742">
        <v>195</v>
      </c>
      <c r="L742">
        <v>499</v>
      </c>
      <c r="M742" s="12" t="str">
        <f t="shared" si="78"/>
        <v>200–500</v>
      </c>
      <c r="N742" s="2">
        <f t="shared" si="79"/>
        <v>690117</v>
      </c>
      <c r="O742" s="1">
        <v>0.61</v>
      </c>
      <c r="P742" s="9">
        <f t="shared" si="80"/>
        <v>1</v>
      </c>
      <c r="Q742">
        <v>3.7</v>
      </c>
      <c r="R742" s="12">
        <f t="shared" si="81"/>
        <v>4</v>
      </c>
      <c r="S742" s="14">
        <v>1383</v>
      </c>
      <c r="T742" s="12" t="str">
        <f t="shared" si="82"/>
        <v>Above</v>
      </c>
      <c r="U742" s="4">
        <f t="shared" si="83"/>
        <v>5532</v>
      </c>
      <c r="V742" t="s">
        <v>1046</v>
      </c>
      <c r="W742" t="s">
        <v>1047</v>
      </c>
      <c r="X742" t="s">
        <v>1048</v>
      </c>
      <c r="Y742" t="s">
        <v>1049</v>
      </c>
      <c r="Z742" t="s">
        <v>1050</v>
      </c>
      <c r="AA742" t="s">
        <v>1051</v>
      </c>
      <c r="AB742" t="s">
        <v>1052</v>
      </c>
      <c r="AC742" t="s">
        <v>10905</v>
      </c>
    </row>
    <row r="743" spans="1:29">
      <c r="A743" t="s">
        <v>1726</v>
      </c>
      <c r="B743" t="s">
        <v>1727</v>
      </c>
      <c r="C743" t="s">
        <v>13272</v>
      </c>
      <c r="D743" t="str">
        <f t="shared" si="77"/>
        <v>RemoteControls</v>
      </c>
      <c r="E743" t="s">
        <v>10430</v>
      </c>
      <c r="F743" t="str">
        <f>SUBSTITUTE(E743," and "," and ")</f>
        <v>Electronics</v>
      </c>
      <c r="G743" t="s">
        <v>10650</v>
      </c>
      <c r="H743" t="s">
        <v>10431</v>
      </c>
      <c r="I743" t="s">
        <v>10434</v>
      </c>
      <c r="K743">
        <v>199</v>
      </c>
      <c r="L743">
        <v>399</v>
      </c>
      <c r="M743" s="12" t="str">
        <f t="shared" si="78"/>
        <v>200–500</v>
      </c>
      <c r="N743" s="2">
        <f t="shared" si="79"/>
        <v>532665</v>
      </c>
      <c r="O743" s="1">
        <v>0.5</v>
      </c>
      <c r="P743" s="9">
        <f t="shared" si="80"/>
        <v>1</v>
      </c>
      <c r="Q743">
        <v>4.2</v>
      </c>
      <c r="R743" s="12">
        <f t="shared" si="81"/>
        <v>4</v>
      </c>
      <c r="S743" s="14">
        <v>1335</v>
      </c>
      <c r="T743" s="12" t="str">
        <f t="shared" si="82"/>
        <v>Above</v>
      </c>
      <c r="U743" s="4">
        <f t="shared" si="83"/>
        <v>5340</v>
      </c>
      <c r="V743" t="s">
        <v>1728</v>
      </c>
      <c r="W743" t="s">
        <v>1729</v>
      </c>
      <c r="X743" t="s">
        <v>1730</v>
      </c>
      <c r="Y743" t="s">
        <v>1731</v>
      </c>
      <c r="Z743" t="s">
        <v>1732</v>
      </c>
      <c r="AA743" t="s">
        <v>1733</v>
      </c>
      <c r="AB743" t="s">
        <v>1734</v>
      </c>
      <c r="AC743" t="s">
        <v>11073</v>
      </c>
    </row>
    <row r="744" spans="1:29">
      <c r="A744" t="s">
        <v>2091</v>
      </c>
      <c r="B744" t="s">
        <v>1727</v>
      </c>
      <c r="C744" t="s">
        <v>13272</v>
      </c>
      <c r="D744" t="str">
        <f t="shared" si="77"/>
        <v>RemoteControls</v>
      </c>
      <c r="E744" t="s">
        <v>10430</v>
      </c>
      <c r="F744" t="str">
        <f>SUBSTITUTE(E744," and "," and ")</f>
        <v>Electronics</v>
      </c>
      <c r="G744" t="s">
        <v>10650</v>
      </c>
      <c r="H744" t="s">
        <v>10431</v>
      </c>
      <c r="I744" t="s">
        <v>10434</v>
      </c>
      <c r="K744">
        <v>199</v>
      </c>
      <c r="L744">
        <v>399</v>
      </c>
      <c r="M744" s="12" t="str">
        <f t="shared" si="78"/>
        <v>200–500</v>
      </c>
      <c r="N744" s="2">
        <f t="shared" si="79"/>
        <v>532665</v>
      </c>
      <c r="O744" s="1">
        <v>0.5</v>
      </c>
      <c r="P744" s="9">
        <f t="shared" si="80"/>
        <v>1</v>
      </c>
      <c r="Q744">
        <v>4.2</v>
      </c>
      <c r="R744" s="12">
        <f t="shared" si="81"/>
        <v>4</v>
      </c>
      <c r="S744" s="14">
        <v>1335</v>
      </c>
      <c r="T744" s="12" t="str">
        <f t="shared" si="82"/>
        <v>Above</v>
      </c>
      <c r="U744" s="4">
        <f t="shared" si="83"/>
        <v>5340</v>
      </c>
      <c r="V744" t="s">
        <v>1728</v>
      </c>
      <c r="W744" t="s">
        <v>1729</v>
      </c>
      <c r="X744" t="s">
        <v>1730</v>
      </c>
      <c r="Y744" t="s">
        <v>1731</v>
      </c>
      <c r="Z744" t="s">
        <v>1732</v>
      </c>
      <c r="AA744" t="s">
        <v>1733</v>
      </c>
      <c r="AB744" t="s">
        <v>1734</v>
      </c>
      <c r="AC744" t="s">
        <v>11148</v>
      </c>
    </row>
    <row r="745" spans="1:29">
      <c r="A745" t="s">
        <v>1177</v>
      </c>
      <c r="B745" t="s">
        <v>1178</v>
      </c>
      <c r="C745" t="s">
        <v>13272</v>
      </c>
      <c r="D745" t="str">
        <f t="shared" si="77"/>
        <v>RemoteControls</v>
      </c>
      <c r="E745" t="s">
        <v>10430</v>
      </c>
      <c r="F745" t="str">
        <f>SUBSTITUTE(E745," and "," and ")</f>
        <v>Electronics</v>
      </c>
      <c r="G745" t="s">
        <v>10650</v>
      </c>
      <c r="H745" t="s">
        <v>10431</v>
      </c>
      <c r="I745" t="s">
        <v>10434</v>
      </c>
      <c r="K745">
        <v>299</v>
      </c>
      <c r="L745" s="2">
        <v>1199</v>
      </c>
      <c r="M745" s="12" t="str">
        <f t="shared" si="78"/>
        <v>&gt;500</v>
      </c>
      <c r="N745" s="2">
        <f t="shared" si="79"/>
        <v>1430407</v>
      </c>
      <c r="O745" s="1">
        <v>0.75</v>
      </c>
      <c r="P745" s="9">
        <f t="shared" si="80"/>
        <v>1</v>
      </c>
      <c r="Q745">
        <v>3.9</v>
      </c>
      <c r="R745" s="12">
        <f t="shared" si="81"/>
        <v>4</v>
      </c>
      <c r="S745" s="14">
        <v>1193</v>
      </c>
      <c r="T745" s="12" t="str">
        <f t="shared" si="82"/>
        <v>Above</v>
      </c>
      <c r="U745" s="4">
        <f t="shared" si="83"/>
        <v>4772</v>
      </c>
      <c r="V745" t="s">
        <v>1179</v>
      </c>
      <c r="W745" t="s">
        <v>1180</v>
      </c>
      <c r="X745" t="s">
        <v>1181</v>
      </c>
      <c r="Y745" t="s">
        <v>1182</v>
      </c>
      <c r="Z745" t="s">
        <v>1183</v>
      </c>
      <c r="AA745" t="s">
        <v>1184</v>
      </c>
      <c r="AB745" t="s">
        <v>1185</v>
      </c>
      <c r="AC745" t="s">
        <v>10944</v>
      </c>
    </row>
    <row r="746" spans="1:29">
      <c r="A746" t="s">
        <v>697</v>
      </c>
      <c r="B746" t="s">
        <v>698</v>
      </c>
      <c r="C746" t="s">
        <v>13272</v>
      </c>
      <c r="D746" t="str">
        <f t="shared" si="77"/>
        <v>RemoteControls</v>
      </c>
      <c r="E746" t="s">
        <v>10430</v>
      </c>
      <c r="F746" t="str">
        <f>SUBSTITUTE(E746," and "," and ")</f>
        <v>Electronics</v>
      </c>
      <c r="G746" t="s">
        <v>10650</v>
      </c>
      <c r="H746" t="s">
        <v>10431</v>
      </c>
      <c r="I746" t="s">
        <v>10434</v>
      </c>
      <c r="K746">
        <v>249</v>
      </c>
      <c r="L746">
        <v>799</v>
      </c>
      <c r="M746" s="12" t="str">
        <f t="shared" si="78"/>
        <v>&gt;500</v>
      </c>
      <c r="N746" s="2">
        <f t="shared" si="79"/>
        <v>862121</v>
      </c>
      <c r="O746" s="1">
        <v>0.69</v>
      </c>
      <c r="P746" s="9">
        <f t="shared" si="80"/>
        <v>1</v>
      </c>
      <c r="Q746">
        <v>3.8</v>
      </c>
      <c r="R746" s="12">
        <f t="shared" si="81"/>
        <v>4</v>
      </c>
      <c r="S746" s="14">
        <v>1079</v>
      </c>
      <c r="T746" s="12" t="str">
        <f t="shared" si="82"/>
        <v>Above</v>
      </c>
      <c r="U746" s="4">
        <f t="shared" si="83"/>
        <v>4316</v>
      </c>
      <c r="V746" t="s">
        <v>699</v>
      </c>
      <c r="W746" t="s">
        <v>700</v>
      </c>
      <c r="X746" t="s">
        <v>701</v>
      </c>
      <c r="Y746" t="s">
        <v>702</v>
      </c>
      <c r="Z746" t="s">
        <v>10829</v>
      </c>
      <c r="AA746" t="s">
        <v>703</v>
      </c>
      <c r="AB746" t="s">
        <v>704</v>
      </c>
      <c r="AC746" t="s">
        <v>10830</v>
      </c>
    </row>
    <row r="747" spans="1:29">
      <c r="A747" t="s">
        <v>1505</v>
      </c>
      <c r="B747" t="s">
        <v>11029</v>
      </c>
      <c r="C747" t="s">
        <v>13272</v>
      </c>
      <c r="D747" t="str">
        <f t="shared" si="77"/>
        <v>RemoteControls</v>
      </c>
      <c r="E747" t="s">
        <v>10430</v>
      </c>
      <c r="F747" t="str">
        <f>SUBSTITUTE(E747," and "," and ")</f>
        <v>Electronics</v>
      </c>
      <c r="G747" t="s">
        <v>10650</v>
      </c>
      <c r="H747" t="s">
        <v>10431</v>
      </c>
      <c r="I747" t="s">
        <v>10434</v>
      </c>
      <c r="K747">
        <v>299</v>
      </c>
      <c r="L747">
        <v>999</v>
      </c>
      <c r="M747" s="12" t="str">
        <f t="shared" si="78"/>
        <v>&gt;500</v>
      </c>
      <c r="N747" s="2">
        <f t="shared" si="79"/>
        <v>927072</v>
      </c>
      <c r="O747" s="1">
        <v>0.7</v>
      </c>
      <c r="P747" s="9">
        <f t="shared" si="80"/>
        <v>1</v>
      </c>
      <c r="Q747">
        <v>3.8</v>
      </c>
      <c r="R747" s="12">
        <f t="shared" si="81"/>
        <v>4</v>
      </c>
      <c r="S747" s="14">
        <v>928</v>
      </c>
      <c r="T747" s="12" t="str">
        <f t="shared" si="82"/>
        <v>Below</v>
      </c>
      <c r="U747" s="4">
        <f t="shared" si="83"/>
        <v>3712</v>
      </c>
      <c r="V747" t="s">
        <v>11030</v>
      </c>
      <c r="W747" t="s">
        <v>1506</v>
      </c>
      <c r="X747" t="s">
        <v>1507</v>
      </c>
      <c r="Y747" t="s">
        <v>1508</v>
      </c>
      <c r="Z747" t="s">
        <v>1509</v>
      </c>
      <c r="AA747" t="s">
        <v>1510</v>
      </c>
      <c r="AB747" t="s">
        <v>1511</v>
      </c>
      <c r="AC747" t="s">
        <v>11031</v>
      </c>
    </row>
    <row r="748" spans="1:29">
      <c r="A748" t="s">
        <v>1424</v>
      </c>
      <c r="B748" t="s">
        <v>1425</v>
      </c>
      <c r="C748" t="s">
        <v>13272</v>
      </c>
      <c r="D748" t="str">
        <f t="shared" si="77"/>
        <v>RemoteControls</v>
      </c>
      <c r="E748" t="s">
        <v>10430</v>
      </c>
      <c r="F748" t="str">
        <f>SUBSTITUTE(E748," and "," and ")</f>
        <v>Electronics</v>
      </c>
      <c r="G748" t="s">
        <v>10650</v>
      </c>
      <c r="H748" t="s">
        <v>10431</v>
      </c>
      <c r="I748" t="s">
        <v>10434</v>
      </c>
      <c r="K748">
        <v>349</v>
      </c>
      <c r="L748">
        <v>999</v>
      </c>
      <c r="M748" s="12" t="str">
        <f t="shared" si="78"/>
        <v>&gt;500</v>
      </c>
      <c r="N748" s="2">
        <f t="shared" si="79"/>
        <v>838161</v>
      </c>
      <c r="O748" s="1">
        <v>0.65</v>
      </c>
      <c r="P748" s="9">
        <f t="shared" si="80"/>
        <v>1</v>
      </c>
      <c r="Q748">
        <v>4</v>
      </c>
      <c r="R748" s="12">
        <f t="shared" si="81"/>
        <v>4</v>
      </c>
      <c r="S748" s="14">
        <v>839</v>
      </c>
      <c r="T748" s="12" t="str">
        <f t="shared" si="82"/>
        <v>Below</v>
      </c>
      <c r="U748" s="4">
        <f t="shared" si="83"/>
        <v>3356</v>
      </c>
      <c r="V748" t="s">
        <v>1426</v>
      </c>
      <c r="W748" t="s">
        <v>1427</v>
      </c>
      <c r="X748" t="s">
        <v>1428</v>
      </c>
      <c r="Y748" t="s">
        <v>1429</v>
      </c>
      <c r="Z748" t="s">
        <v>1430</v>
      </c>
      <c r="AA748" t="s">
        <v>1431</v>
      </c>
      <c r="AB748" t="s">
        <v>1432</v>
      </c>
      <c r="AC748" t="s">
        <v>11006</v>
      </c>
    </row>
    <row r="749" spans="1:29">
      <c r="A749" t="s">
        <v>1962</v>
      </c>
      <c r="B749" t="s">
        <v>1963</v>
      </c>
      <c r="C749" t="s">
        <v>13272</v>
      </c>
      <c r="D749" t="str">
        <f t="shared" si="77"/>
        <v>RemoteControls</v>
      </c>
      <c r="E749" t="s">
        <v>10430</v>
      </c>
      <c r="F749" t="str">
        <f>SUBSTITUTE(E749," and "," and ")</f>
        <v>Electronics</v>
      </c>
      <c r="G749" t="s">
        <v>10650</v>
      </c>
      <c r="H749" t="s">
        <v>10431</v>
      </c>
      <c r="I749" t="s">
        <v>10434</v>
      </c>
      <c r="K749">
        <v>299</v>
      </c>
      <c r="L749">
        <v>599</v>
      </c>
      <c r="M749" s="12" t="str">
        <f t="shared" si="78"/>
        <v>&gt;500</v>
      </c>
      <c r="N749" s="2">
        <f t="shared" si="79"/>
        <v>424092</v>
      </c>
      <c r="O749" s="1">
        <v>0.5</v>
      </c>
      <c r="P749" s="9">
        <f t="shared" si="80"/>
        <v>1</v>
      </c>
      <c r="Q749">
        <v>3.7</v>
      </c>
      <c r="R749" s="12">
        <f t="shared" si="81"/>
        <v>4</v>
      </c>
      <c r="S749" s="14">
        <v>708</v>
      </c>
      <c r="T749" s="12" t="str">
        <f t="shared" si="82"/>
        <v>Below</v>
      </c>
      <c r="U749" s="4">
        <f t="shared" si="83"/>
        <v>2832</v>
      </c>
      <c r="V749" t="s">
        <v>1964</v>
      </c>
      <c r="W749" t="s">
        <v>1965</v>
      </c>
      <c r="X749" t="s">
        <v>1966</v>
      </c>
      <c r="Y749" t="s">
        <v>1967</v>
      </c>
      <c r="Z749" t="s">
        <v>1968</v>
      </c>
      <c r="AA749" t="s">
        <v>1969</v>
      </c>
      <c r="AB749" t="s">
        <v>1970</v>
      </c>
      <c r="AC749" t="s">
        <v>11125</v>
      </c>
    </row>
    <row r="750" spans="1:29">
      <c r="A750" t="s">
        <v>819</v>
      </c>
      <c r="B750" t="s">
        <v>820</v>
      </c>
      <c r="C750" t="s">
        <v>13272</v>
      </c>
      <c r="D750" t="str">
        <f t="shared" si="77"/>
        <v>RemoteControls</v>
      </c>
      <c r="E750" t="s">
        <v>10430</v>
      </c>
      <c r="F750" t="str">
        <f>SUBSTITUTE(E750," and "," and ")</f>
        <v>Electronics</v>
      </c>
      <c r="G750" t="s">
        <v>10650</v>
      </c>
      <c r="H750" t="s">
        <v>10431</v>
      </c>
      <c r="I750" t="s">
        <v>10434</v>
      </c>
      <c r="K750">
        <v>399</v>
      </c>
      <c r="L750" s="2">
        <v>1999</v>
      </c>
      <c r="M750" s="12" t="str">
        <f t="shared" si="78"/>
        <v>&gt;500</v>
      </c>
      <c r="N750" s="2">
        <f t="shared" si="79"/>
        <v>1009495</v>
      </c>
      <c r="O750" s="1">
        <v>0.8</v>
      </c>
      <c r="P750" s="9">
        <f t="shared" si="80"/>
        <v>1</v>
      </c>
      <c r="Q750">
        <v>4.5</v>
      </c>
      <c r="R750" s="12">
        <f t="shared" si="81"/>
        <v>5</v>
      </c>
      <c r="S750" s="14">
        <v>505</v>
      </c>
      <c r="T750" s="12" t="str">
        <f t="shared" si="82"/>
        <v>Below</v>
      </c>
      <c r="U750" s="4">
        <f t="shared" si="83"/>
        <v>2525</v>
      </c>
      <c r="V750" t="s">
        <v>821</v>
      </c>
      <c r="W750" t="s">
        <v>822</v>
      </c>
      <c r="X750" t="s">
        <v>823</v>
      </c>
      <c r="Y750" t="s">
        <v>824</v>
      </c>
      <c r="Z750" t="s">
        <v>825</v>
      </c>
      <c r="AA750" t="s">
        <v>826</v>
      </c>
      <c r="AB750" t="s">
        <v>827</v>
      </c>
      <c r="AC750" t="s">
        <v>10861</v>
      </c>
    </row>
    <row r="751" spans="1:29">
      <c r="A751" t="s">
        <v>835</v>
      </c>
      <c r="B751" t="s">
        <v>836</v>
      </c>
      <c r="C751" t="s">
        <v>13272</v>
      </c>
      <c r="D751" t="str">
        <f t="shared" si="77"/>
        <v>RemoteControls</v>
      </c>
      <c r="E751" t="s">
        <v>10430</v>
      </c>
      <c r="F751" t="str">
        <f>SUBSTITUTE(E751," and "," and ")</f>
        <v>Electronics</v>
      </c>
      <c r="G751" t="s">
        <v>10650</v>
      </c>
      <c r="H751" t="s">
        <v>10431</v>
      </c>
      <c r="I751" t="s">
        <v>10434</v>
      </c>
      <c r="K751" s="2">
        <v>1299</v>
      </c>
      <c r="L751" s="2">
        <v>1999</v>
      </c>
      <c r="M751" s="12" t="str">
        <f t="shared" si="78"/>
        <v>&gt;500</v>
      </c>
      <c r="N751" s="2">
        <f t="shared" si="79"/>
        <v>1179410</v>
      </c>
      <c r="O751" s="1">
        <v>0.35</v>
      </c>
      <c r="P751" s="9">
        <f t="shared" si="80"/>
        <v>0</v>
      </c>
      <c r="Q751">
        <v>3.6</v>
      </c>
      <c r="R751" s="12">
        <f t="shared" si="81"/>
        <v>4</v>
      </c>
      <c r="S751" s="14">
        <v>590</v>
      </c>
      <c r="T751" s="12" t="str">
        <f t="shared" si="82"/>
        <v>Below</v>
      </c>
      <c r="U751" s="4">
        <f t="shared" si="83"/>
        <v>2360</v>
      </c>
      <c r="V751" t="s">
        <v>837</v>
      </c>
      <c r="W751" t="s">
        <v>838</v>
      </c>
      <c r="X751" t="s">
        <v>839</v>
      </c>
      <c r="Y751" t="s">
        <v>840</v>
      </c>
      <c r="Z751" t="s">
        <v>841</v>
      </c>
      <c r="AA751" t="s">
        <v>842</v>
      </c>
      <c r="AB751" t="s">
        <v>843</v>
      </c>
      <c r="AC751" t="s">
        <v>10865</v>
      </c>
    </row>
    <row r="752" spans="1:29">
      <c r="A752" t="s">
        <v>2268</v>
      </c>
      <c r="B752" t="s">
        <v>2269</v>
      </c>
      <c r="C752" t="s">
        <v>13272</v>
      </c>
      <c r="D752" t="str">
        <f t="shared" si="77"/>
        <v>RemoteControls</v>
      </c>
      <c r="E752" t="s">
        <v>10430</v>
      </c>
      <c r="F752" t="str">
        <f>SUBSTITUTE(E752," and "," and ")</f>
        <v>Electronics</v>
      </c>
      <c r="G752" t="s">
        <v>10650</v>
      </c>
      <c r="H752" t="s">
        <v>10431</v>
      </c>
      <c r="I752" t="s">
        <v>10434</v>
      </c>
      <c r="K752">
        <v>199</v>
      </c>
      <c r="L752">
        <v>499</v>
      </c>
      <c r="M752" s="12" t="str">
        <f t="shared" si="78"/>
        <v>200–500</v>
      </c>
      <c r="N752" s="2">
        <f t="shared" si="79"/>
        <v>268462</v>
      </c>
      <c r="O752" s="1">
        <v>0.6</v>
      </c>
      <c r="P752" s="9">
        <f t="shared" si="80"/>
        <v>1</v>
      </c>
      <c r="Q752">
        <v>3.8</v>
      </c>
      <c r="R752" s="12">
        <f t="shared" si="81"/>
        <v>4</v>
      </c>
      <c r="S752" s="14">
        <v>538</v>
      </c>
      <c r="T752" s="12" t="str">
        <f t="shared" si="82"/>
        <v>Below</v>
      </c>
      <c r="U752" s="4">
        <f t="shared" si="83"/>
        <v>2152</v>
      </c>
      <c r="V752" t="s">
        <v>2270</v>
      </c>
      <c r="W752" t="s">
        <v>2271</v>
      </c>
      <c r="X752" t="s">
        <v>2272</v>
      </c>
      <c r="Y752" t="s">
        <v>2273</v>
      </c>
      <c r="Z752" t="s">
        <v>2274</v>
      </c>
      <c r="AA752" t="s">
        <v>2275</v>
      </c>
      <c r="AB752" t="s">
        <v>2276</v>
      </c>
      <c r="AC752" t="s">
        <v>11181</v>
      </c>
    </row>
    <row r="753" spans="1:29">
      <c r="A753" t="s">
        <v>1906</v>
      </c>
      <c r="B753" t="s">
        <v>1907</v>
      </c>
      <c r="C753" t="s">
        <v>13272</v>
      </c>
      <c r="D753" t="str">
        <f t="shared" si="77"/>
        <v>RemoteControls</v>
      </c>
      <c r="E753" t="s">
        <v>10430</v>
      </c>
      <c r="F753" t="str">
        <f>SUBSTITUTE(E753," and "," and ")</f>
        <v>Electronics</v>
      </c>
      <c r="G753" t="s">
        <v>10650</v>
      </c>
      <c r="H753" t="s">
        <v>10431</v>
      </c>
      <c r="I753" t="s">
        <v>10434</v>
      </c>
      <c r="K753">
        <v>349</v>
      </c>
      <c r="L753">
        <v>999</v>
      </c>
      <c r="M753" s="12" t="str">
        <f t="shared" si="78"/>
        <v>&gt;500</v>
      </c>
      <c r="N753" s="2">
        <f t="shared" si="79"/>
        <v>512487</v>
      </c>
      <c r="O753" s="1">
        <v>0.65</v>
      </c>
      <c r="P753" s="9">
        <f t="shared" si="80"/>
        <v>1</v>
      </c>
      <c r="Q753">
        <v>4.2</v>
      </c>
      <c r="R753" s="12">
        <f t="shared" si="81"/>
        <v>4</v>
      </c>
      <c r="S753" s="14">
        <v>513</v>
      </c>
      <c r="T753" s="12" t="str">
        <f t="shared" si="82"/>
        <v>Below</v>
      </c>
      <c r="U753" s="4">
        <f t="shared" si="83"/>
        <v>2052</v>
      </c>
      <c r="V753" t="s">
        <v>11116</v>
      </c>
      <c r="W753" t="s">
        <v>1908</v>
      </c>
      <c r="X753" t="s">
        <v>1909</v>
      </c>
      <c r="Y753" t="s">
        <v>1910</v>
      </c>
      <c r="Z753" t="s">
        <v>1911</v>
      </c>
      <c r="AA753" t="s">
        <v>1912</v>
      </c>
      <c r="AB753" t="s">
        <v>1913</v>
      </c>
      <c r="AC753" t="s">
        <v>11117</v>
      </c>
    </row>
    <row r="754" spans="1:29">
      <c r="A754" t="s">
        <v>361</v>
      </c>
      <c r="B754" t="s">
        <v>362</v>
      </c>
      <c r="C754" t="s">
        <v>13272</v>
      </c>
      <c r="D754" t="str">
        <f t="shared" si="77"/>
        <v>RemoteControls</v>
      </c>
      <c r="E754" t="s">
        <v>10430</v>
      </c>
      <c r="F754" t="str">
        <f>SUBSTITUTE(E754," and "," and ")</f>
        <v>Electronics</v>
      </c>
      <c r="G754" t="s">
        <v>10650</v>
      </c>
      <c r="H754" t="s">
        <v>10431</v>
      </c>
      <c r="I754" t="s">
        <v>10434</v>
      </c>
      <c r="K754">
        <v>399</v>
      </c>
      <c r="L754">
        <v>999</v>
      </c>
      <c r="M754" s="12" t="str">
        <f t="shared" si="78"/>
        <v>&gt;500</v>
      </c>
      <c r="N754" s="2">
        <f t="shared" si="79"/>
        <v>492507</v>
      </c>
      <c r="O754" s="1">
        <v>0.6</v>
      </c>
      <c r="P754" s="9">
        <f t="shared" si="80"/>
        <v>1</v>
      </c>
      <c r="Q754">
        <v>3.6</v>
      </c>
      <c r="R754" s="12">
        <f t="shared" si="81"/>
        <v>4</v>
      </c>
      <c r="S754" s="14">
        <v>493</v>
      </c>
      <c r="T754" s="12" t="str">
        <f t="shared" si="82"/>
        <v>Below</v>
      </c>
      <c r="U754" s="4">
        <f t="shared" si="83"/>
        <v>1972</v>
      </c>
      <c r="V754" t="s">
        <v>10748</v>
      </c>
      <c r="W754" t="s">
        <v>363</v>
      </c>
      <c r="X754" t="s">
        <v>364</v>
      </c>
      <c r="Y754" t="s">
        <v>365</v>
      </c>
      <c r="Z754" t="s">
        <v>366</v>
      </c>
      <c r="AA754" t="s">
        <v>367</v>
      </c>
      <c r="AB754" t="s">
        <v>368</v>
      </c>
      <c r="AC754" t="s">
        <v>10749</v>
      </c>
    </row>
    <row r="755" spans="1:29">
      <c r="A755" t="s">
        <v>1349</v>
      </c>
      <c r="B755" t="s">
        <v>1350</v>
      </c>
      <c r="C755" t="s">
        <v>13272</v>
      </c>
      <c r="D755" t="str">
        <f t="shared" si="77"/>
        <v>RemoteControls</v>
      </c>
      <c r="E755" t="s">
        <v>10430</v>
      </c>
      <c r="F755" t="str">
        <f>SUBSTITUTE(E755," and "," and ")</f>
        <v>Electronics</v>
      </c>
      <c r="G755" t="s">
        <v>10650</v>
      </c>
      <c r="H755" t="s">
        <v>10431</v>
      </c>
      <c r="I755" t="s">
        <v>10434</v>
      </c>
      <c r="K755">
        <v>299</v>
      </c>
      <c r="L755" s="2">
        <v>1199</v>
      </c>
      <c r="M755" s="12" t="str">
        <f t="shared" si="78"/>
        <v>&gt;500</v>
      </c>
      <c r="N755" s="2">
        <f t="shared" si="79"/>
        <v>587510</v>
      </c>
      <c r="O755" s="1">
        <v>0.75</v>
      </c>
      <c r="P755" s="9">
        <f t="shared" si="80"/>
        <v>1</v>
      </c>
      <c r="Q755">
        <v>3.7</v>
      </c>
      <c r="R755" s="12">
        <f t="shared" si="81"/>
        <v>4</v>
      </c>
      <c r="S755" s="14">
        <v>490</v>
      </c>
      <c r="T755" s="12" t="str">
        <f t="shared" si="82"/>
        <v>Below</v>
      </c>
      <c r="U755" s="4">
        <f t="shared" si="83"/>
        <v>1960</v>
      </c>
      <c r="V755" t="s">
        <v>1351</v>
      </c>
      <c r="W755" t="s">
        <v>1352</v>
      </c>
      <c r="X755" t="s">
        <v>1353</v>
      </c>
      <c r="Y755" t="s">
        <v>1354</v>
      </c>
      <c r="Z755" t="s">
        <v>1355</v>
      </c>
      <c r="AA755" t="s">
        <v>1356</v>
      </c>
      <c r="AB755" t="s">
        <v>1357</v>
      </c>
      <c r="AC755" t="s">
        <v>10991</v>
      </c>
    </row>
    <row r="756" spans="1:29">
      <c r="A756" t="s">
        <v>1597</v>
      </c>
      <c r="B756" t="s">
        <v>1598</v>
      </c>
      <c r="C756" t="s">
        <v>13272</v>
      </c>
      <c r="D756" t="str">
        <f t="shared" si="77"/>
        <v>RemoteControls</v>
      </c>
      <c r="E756" t="s">
        <v>10430</v>
      </c>
      <c r="F756" t="str">
        <f>SUBSTITUTE(E756," and "," and ")</f>
        <v>Electronics</v>
      </c>
      <c r="G756" t="s">
        <v>10650</v>
      </c>
      <c r="H756" t="s">
        <v>10431</v>
      </c>
      <c r="I756" t="s">
        <v>10434</v>
      </c>
      <c r="K756">
        <v>209</v>
      </c>
      <c r="L756">
        <v>499</v>
      </c>
      <c r="M756" s="12" t="str">
        <f t="shared" si="78"/>
        <v>200–500</v>
      </c>
      <c r="N756" s="2">
        <f t="shared" si="79"/>
        <v>239021</v>
      </c>
      <c r="O756" s="1">
        <v>0.57999999999999996</v>
      </c>
      <c r="P756" s="9">
        <f t="shared" si="80"/>
        <v>1</v>
      </c>
      <c r="Q756">
        <v>4</v>
      </c>
      <c r="R756" s="12">
        <f t="shared" si="81"/>
        <v>4</v>
      </c>
      <c r="S756" s="14">
        <v>479</v>
      </c>
      <c r="T756" s="12" t="str">
        <f t="shared" si="82"/>
        <v>Below</v>
      </c>
      <c r="U756" s="4">
        <f t="shared" si="83"/>
        <v>1916</v>
      </c>
      <c r="V756" t="s">
        <v>1599</v>
      </c>
      <c r="W756" t="s">
        <v>1600</v>
      </c>
      <c r="X756" t="s">
        <v>1601</v>
      </c>
      <c r="Y756" t="s">
        <v>1602</v>
      </c>
      <c r="Z756" t="s">
        <v>1603</v>
      </c>
      <c r="AA756" t="s">
        <v>1604</v>
      </c>
      <c r="AB756" t="s">
        <v>1605</v>
      </c>
      <c r="AC756" t="s">
        <v>11051</v>
      </c>
    </row>
    <row r="757" spans="1:29">
      <c r="A757" t="s">
        <v>1659</v>
      </c>
      <c r="B757" t="s">
        <v>11059</v>
      </c>
      <c r="C757" t="s">
        <v>13272</v>
      </c>
      <c r="D757" t="str">
        <f t="shared" si="77"/>
        <v>RemoteControls</v>
      </c>
      <c r="E757" t="s">
        <v>10430</v>
      </c>
      <c r="F757" t="str">
        <f>SUBSTITUTE(E757," and "," and ")</f>
        <v>Electronics</v>
      </c>
      <c r="G757" t="s">
        <v>10650</v>
      </c>
      <c r="H757" t="s">
        <v>10431</v>
      </c>
      <c r="I757" t="s">
        <v>10434</v>
      </c>
      <c r="K757">
        <v>299</v>
      </c>
      <c r="L757" s="2">
        <v>1199</v>
      </c>
      <c r="M757" s="12" t="str">
        <f t="shared" si="78"/>
        <v>&gt;500</v>
      </c>
      <c r="N757" s="2">
        <f t="shared" si="79"/>
        <v>558734</v>
      </c>
      <c r="O757" s="1">
        <v>0.75</v>
      </c>
      <c r="P757" s="9">
        <f t="shared" si="80"/>
        <v>1</v>
      </c>
      <c r="Q757">
        <v>3.5</v>
      </c>
      <c r="R757" s="12">
        <f t="shared" si="81"/>
        <v>4</v>
      </c>
      <c r="S757" s="14">
        <v>466</v>
      </c>
      <c r="T757" s="12" t="str">
        <f t="shared" si="82"/>
        <v>Below</v>
      </c>
      <c r="U757" s="4">
        <f t="shared" si="83"/>
        <v>1864</v>
      </c>
      <c r="V757" t="s">
        <v>1660</v>
      </c>
      <c r="W757" t="s">
        <v>1661</v>
      </c>
      <c r="X757" t="s">
        <v>1662</v>
      </c>
      <c r="Y757" t="s">
        <v>1663</v>
      </c>
      <c r="Z757" t="s">
        <v>1664</v>
      </c>
      <c r="AA757" t="s">
        <v>1665</v>
      </c>
      <c r="AB757" t="s">
        <v>1666</v>
      </c>
      <c r="AC757" t="s">
        <v>11060</v>
      </c>
    </row>
    <row r="758" spans="1:29">
      <c r="A758" t="s">
        <v>1263</v>
      </c>
      <c r="B758" t="s">
        <v>10968</v>
      </c>
      <c r="C758" t="s">
        <v>13272</v>
      </c>
      <c r="D758" t="str">
        <f t="shared" si="77"/>
        <v>RemoteControls</v>
      </c>
      <c r="E758" t="s">
        <v>10430</v>
      </c>
      <c r="F758" t="str">
        <f>SUBSTITUTE(E758," and "," and ")</f>
        <v>Electronics</v>
      </c>
      <c r="G758" t="s">
        <v>10650</v>
      </c>
      <c r="H758" t="s">
        <v>10431</v>
      </c>
      <c r="I758" t="s">
        <v>10434</v>
      </c>
      <c r="K758">
        <v>799</v>
      </c>
      <c r="L758" s="2">
        <v>1999</v>
      </c>
      <c r="M758" s="12" t="str">
        <f t="shared" si="78"/>
        <v>&gt;500</v>
      </c>
      <c r="N758" s="2">
        <f t="shared" si="79"/>
        <v>1151424</v>
      </c>
      <c r="O758" s="1">
        <v>0.6</v>
      </c>
      <c r="P758" s="9">
        <f t="shared" si="80"/>
        <v>1</v>
      </c>
      <c r="Q758">
        <v>3.3</v>
      </c>
      <c r="R758" s="12">
        <f t="shared" si="81"/>
        <v>3</v>
      </c>
      <c r="S758" s="14">
        <v>576</v>
      </c>
      <c r="T758" s="12" t="str">
        <f t="shared" si="82"/>
        <v>Below</v>
      </c>
      <c r="U758" s="4">
        <f t="shared" si="83"/>
        <v>1728</v>
      </c>
      <c r="V758" t="s">
        <v>10969</v>
      </c>
      <c r="W758" t="s">
        <v>1264</v>
      </c>
      <c r="X758" t="s">
        <v>1265</v>
      </c>
      <c r="Y758" t="s">
        <v>1266</v>
      </c>
      <c r="Z758" t="s">
        <v>1267</v>
      </c>
      <c r="AA758" t="s">
        <v>1268</v>
      </c>
      <c r="AB758" t="s">
        <v>1269</v>
      </c>
      <c r="AC758" t="s">
        <v>10970</v>
      </c>
    </row>
    <row r="759" spans="1:29">
      <c r="A759" t="s">
        <v>1557</v>
      </c>
      <c r="B759" t="s">
        <v>1558</v>
      </c>
      <c r="C759" t="s">
        <v>13272</v>
      </c>
      <c r="D759" t="str">
        <f t="shared" si="77"/>
        <v>RemoteControls</v>
      </c>
      <c r="E759" t="s">
        <v>10430</v>
      </c>
      <c r="F759" t="str">
        <f>SUBSTITUTE(E759," and "," and ")</f>
        <v>Electronics</v>
      </c>
      <c r="G759" t="s">
        <v>10650</v>
      </c>
      <c r="H759" t="s">
        <v>10431</v>
      </c>
      <c r="I759" t="s">
        <v>10434</v>
      </c>
      <c r="K759">
        <v>299</v>
      </c>
      <c r="L759">
        <v>899</v>
      </c>
      <c r="M759" s="12" t="str">
        <f t="shared" si="78"/>
        <v>&gt;500</v>
      </c>
      <c r="N759" s="2">
        <f t="shared" si="79"/>
        <v>382075</v>
      </c>
      <c r="O759" s="1">
        <v>0.67</v>
      </c>
      <c r="P759" s="9">
        <f t="shared" si="80"/>
        <v>1</v>
      </c>
      <c r="Q759">
        <v>3.8</v>
      </c>
      <c r="R759" s="12">
        <f t="shared" si="81"/>
        <v>4</v>
      </c>
      <c r="S759" s="14">
        <v>425</v>
      </c>
      <c r="T759" s="12" t="str">
        <f t="shared" si="82"/>
        <v>Below</v>
      </c>
      <c r="U759" s="4">
        <f t="shared" si="83"/>
        <v>1700</v>
      </c>
      <c r="V759" t="s">
        <v>1559</v>
      </c>
      <c r="W759" t="s">
        <v>1560</v>
      </c>
      <c r="X759" t="s">
        <v>1561</v>
      </c>
      <c r="Y759" t="s">
        <v>1562</v>
      </c>
      <c r="Z759" t="s">
        <v>1563</v>
      </c>
      <c r="AA759" t="s">
        <v>1564</v>
      </c>
      <c r="AB759" t="s">
        <v>1565</v>
      </c>
      <c r="AC759" t="s">
        <v>11042</v>
      </c>
    </row>
    <row r="760" spans="1:29">
      <c r="A760" t="s">
        <v>1398</v>
      </c>
      <c r="B760" t="s">
        <v>1399</v>
      </c>
      <c r="C760" t="s">
        <v>13272</v>
      </c>
      <c r="D760" t="str">
        <f t="shared" si="77"/>
        <v>RemoteControls</v>
      </c>
      <c r="E760" t="s">
        <v>10430</v>
      </c>
      <c r="F760" t="str">
        <f>SUBSTITUTE(E760," and "," and ")</f>
        <v>Electronics</v>
      </c>
      <c r="G760" t="s">
        <v>10650</v>
      </c>
      <c r="H760" t="s">
        <v>10431</v>
      </c>
      <c r="I760" t="s">
        <v>10434</v>
      </c>
      <c r="K760">
        <v>547</v>
      </c>
      <c r="L760" s="2">
        <v>2999</v>
      </c>
      <c r="M760" s="12" t="str">
        <f t="shared" si="78"/>
        <v>&gt;500</v>
      </c>
      <c r="N760" s="2">
        <f t="shared" si="79"/>
        <v>1220593</v>
      </c>
      <c r="O760" s="1">
        <v>0.82</v>
      </c>
      <c r="P760" s="9">
        <f t="shared" si="80"/>
        <v>1</v>
      </c>
      <c r="Q760">
        <v>4.3</v>
      </c>
      <c r="R760" s="12">
        <f t="shared" si="81"/>
        <v>4</v>
      </c>
      <c r="S760" s="14">
        <v>407</v>
      </c>
      <c r="T760" s="12" t="str">
        <f t="shared" si="82"/>
        <v>Below</v>
      </c>
      <c r="U760" s="4">
        <f t="shared" si="83"/>
        <v>1628</v>
      </c>
      <c r="V760" t="s">
        <v>11002</v>
      </c>
      <c r="W760" t="s">
        <v>1400</v>
      </c>
      <c r="X760" t="s">
        <v>1401</v>
      </c>
      <c r="Y760" t="s">
        <v>1402</v>
      </c>
      <c r="Z760" t="s">
        <v>1403</v>
      </c>
      <c r="AA760" t="s">
        <v>1404</v>
      </c>
      <c r="AB760" t="s">
        <v>1405</v>
      </c>
      <c r="AC760" t="s">
        <v>11003</v>
      </c>
    </row>
    <row r="761" spans="1:29">
      <c r="A761" t="s">
        <v>1188</v>
      </c>
      <c r="B761" t="s">
        <v>1189</v>
      </c>
      <c r="C761" t="s">
        <v>13272</v>
      </c>
      <c r="D761" t="str">
        <f t="shared" si="77"/>
        <v>RemoteControls</v>
      </c>
      <c r="E761" t="s">
        <v>10430</v>
      </c>
      <c r="F761" t="str">
        <f>SUBSTITUTE(E761," and "," and ")</f>
        <v>Electronics</v>
      </c>
      <c r="G761" t="s">
        <v>10650</v>
      </c>
      <c r="H761" t="s">
        <v>10431</v>
      </c>
      <c r="I761" t="s">
        <v>10434</v>
      </c>
      <c r="K761">
        <v>339</v>
      </c>
      <c r="L761" s="2">
        <v>1999</v>
      </c>
      <c r="M761" s="12" t="str">
        <f t="shared" si="78"/>
        <v>&gt;500</v>
      </c>
      <c r="N761" s="2">
        <f t="shared" si="79"/>
        <v>685657</v>
      </c>
      <c r="O761" s="1">
        <v>0.83</v>
      </c>
      <c r="P761" s="9">
        <f t="shared" si="80"/>
        <v>1</v>
      </c>
      <c r="Q761">
        <v>4</v>
      </c>
      <c r="R761" s="12">
        <f t="shared" si="81"/>
        <v>4</v>
      </c>
      <c r="S761" s="14">
        <v>343</v>
      </c>
      <c r="T761" s="12" t="str">
        <f t="shared" si="82"/>
        <v>Below</v>
      </c>
      <c r="U761" s="4">
        <f t="shared" si="83"/>
        <v>1372</v>
      </c>
      <c r="V761" t="s">
        <v>1190</v>
      </c>
      <c r="W761" t="s">
        <v>1191</v>
      </c>
      <c r="X761" t="s">
        <v>1192</v>
      </c>
      <c r="Y761" t="s">
        <v>1193</v>
      </c>
      <c r="Z761" t="s">
        <v>1194</v>
      </c>
      <c r="AA761" t="s">
        <v>1195</v>
      </c>
      <c r="AB761" t="s">
        <v>1196</v>
      </c>
      <c r="AC761" t="s">
        <v>10948</v>
      </c>
    </row>
    <row r="762" spans="1:29">
      <c r="A762" t="s">
        <v>1470</v>
      </c>
      <c r="B762" t="s">
        <v>1471</v>
      </c>
      <c r="C762" t="s">
        <v>13272</v>
      </c>
      <c r="D762" t="str">
        <f t="shared" si="77"/>
        <v>RemoteControls</v>
      </c>
      <c r="E762" t="s">
        <v>10430</v>
      </c>
      <c r="F762" t="str">
        <f>SUBSTITUTE(E762," and "," and ")</f>
        <v>Electronics</v>
      </c>
      <c r="G762" t="s">
        <v>10650</v>
      </c>
      <c r="H762" t="s">
        <v>10431</v>
      </c>
      <c r="I762" t="s">
        <v>10434</v>
      </c>
      <c r="K762">
        <v>204</v>
      </c>
      <c r="L762">
        <v>599</v>
      </c>
      <c r="M762" s="12" t="str">
        <f t="shared" si="78"/>
        <v>&gt;500</v>
      </c>
      <c r="N762" s="2">
        <f t="shared" si="79"/>
        <v>203061</v>
      </c>
      <c r="O762" s="1">
        <v>0.66</v>
      </c>
      <c r="P762" s="9">
        <f t="shared" si="80"/>
        <v>1</v>
      </c>
      <c r="Q762">
        <v>3.6</v>
      </c>
      <c r="R762" s="12">
        <f t="shared" si="81"/>
        <v>4</v>
      </c>
      <c r="S762" s="14">
        <v>339</v>
      </c>
      <c r="T762" s="12" t="str">
        <f t="shared" si="82"/>
        <v>Below</v>
      </c>
      <c r="U762" s="4">
        <f t="shared" si="83"/>
        <v>1356</v>
      </c>
      <c r="V762" t="s">
        <v>11019</v>
      </c>
      <c r="W762" t="s">
        <v>1472</v>
      </c>
      <c r="X762" t="s">
        <v>1473</v>
      </c>
      <c r="Y762" t="s">
        <v>1474</v>
      </c>
      <c r="Z762" t="s">
        <v>1475</v>
      </c>
      <c r="AA762" t="s">
        <v>11020</v>
      </c>
      <c r="AB762" t="s">
        <v>1476</v>
      </c>
      <c r="AC762" t="s">
        <v>11021</v>
      </c>
    </row>
    <row r="763" spans="1:29">
      <c r="A763" t="s">
        <v>1678</v>
      </c>
      <c r="B763" t="s">
        <v>1679</v>
      </c>
      <c r="C763" t="s">
        <v>13272</v>
      </c>
      <c r="D763" t="str">
        <f t="shared" si="77"/>
        <v>RemoteControls</v>
      </c>
      <c r="E763" t="s">
        <v>10430</v>
      </c>
      <c r="F763" t="str">
        <f>SUBSTITUTE(E763," and "," and ")</f>
        <v>Electronics</v>
      </c>
      <c r="G763" t="s">
        <v>10650</v>
      </c>
      <c r="H763" t="s">
        <v>10431</v>
      </c>
      <c r="I763" t="s">
        <v>10434</v>
      </c>
      <c r="K763">
        <v>399</v>
      </c>
      <c r="L763">
        <v>899</v>
      </c>
      <c r="M763" s="12" t="str">
        <f t="shared" si="78"/>
        <v>&gt;500</v>
      </c>
      <c r="N763" s="2">
        <f t="shared" si="79"/>
        <v>387469</v>
      </c>
      <c r="O763" s="1">
        <v>0.56000000000000005</v>
      </c>
      <c r="P763" s="9">
        <f t="shared" si="80"/>
        <v>1</v>
      </c>
      <c r="Q763">
        <v>3.4</v>
      </c>
      <c r="R763" s="12">
        <f t="shared" si="81"/>
        <v>3</v>
      </c>
      <c r="S763" s="14">
        <v>431</v>
      </c>
      <c r="T763" s="12" t="str">
        <f t="shared" si="82"/>
        <v>Below</v>
      </c>
      <c r="U763" s="4">
        <f t="shared" si="83"/>
        <v>1293</v>
      </c>
      <c r="V763" t="s">
        <v>11063</v>
      </c>
      <c r="W763" t="s">
        <v>1680</v>
      </c>
      <c r="X763" t="s">
        <v>1681</v>
      </c>
      <c r="Y763" t="s">
        <v>1682</v>
      </c>
      <c r="Z763" t="s">
        <v>1683</v>
      </c>
      <c r="AA763" t="s">
        <v>1684</v>
      </c>
      <c r="AB763" t="s">
        <v>1685</v>
      </c>
      <c r="AC763" t="s">
        <v>11064</v>
      </c>
    </row>
    <row r="764" spans="1:29">
      <c r="A764" t="s">
        <v>1769</v>
      </c>
      <c r="B764" t="s">
        <v>1770</v>
      </c>
      <c r="C764" t="s">
        <v>13272</v>
      </c>
      <c r="D764" t="str">
        <f t="shared" si="77"/>
        <v>RemoteControls</v>
      </c>
      <c r="E764" t="s">
        <v>10430</v>
      </c>
      <c r="F764" t="str">
        <f>SUBSTITUTE(E764," and "," and ")</f>
        <v>Electronics</v>
      </c>
      <c r="G764" t="s">
        <v>10650</v>
      </c>
      <c r="H764" t="s">
        <v>10431</v>
      </c>
      <c r="I764" t="s">
        <v>10434</v>
      </c>
      <c r="K764">
        <v>349</v>
      </c>
      <c r="L764">
        <v>799</v>
      </c>
      <c r="M764" s="12" t="str">
        <f t="shared" si="78"/>
        <v>&gt;500</v>
      </c>
      <c r="N764" s="2">
        <f t="shared" si="79"/>
        <v>258077</v>
      </c>
      <c r="O764" s="1">
        <v>0.56000000000000005</v>
      </c>
      <c r="P764" s="9">
        <f t="shared" si="80"/>
        <v>1</v>
      </c>
      <c r="Q764">
        <v>3.6</v>
      </c>
      <c r="R764" s="12">
        <f t="shared" si="81"/>
        <v>4</v>
      </c>
      <c r="S764" s="14">
        <v>323</v>
      </c>
      <c r="T764" s="12" t="str">
        <f t="shared" si="82"/>
        <v>Below</v>
      </c>
      <c r="U764" s="4">
        <f t="shared" si="83"/>
        <v>1292</v>
      </c>
      <c r="V764" t="s">
        <v>1771</v>
      </c>
      <c r="W764" t="s">
        <v>1772</v>
      </c>
      <c r="X764" t="s">
        <v>1773</v>
      </c>
      <c r="Y764" t="s">
        <v>1774</v>
      </c>
      <c r="Z764" t="s">
        <v>1775</v>
      </c>
      <c r="AA764" t="s">
        <v>1776</v>
      </c>
      <c r="AB764" t="s">
        <v>1777</v>
      </c>
      <c r="AC764" t="s">
        <v>11084</v>
      </c>
    </row>
    <row r="765" spans="1:29">
      <c r="A765" t="s">
        <v>1270</v>
      </c>
      <c r="B765" t="s">
        <v>10971</v>
      </c>
      <c r="C765" t="s">
        <v>13272</v>
      </c>
      <c r="D765" t="str">
        <f t="shared" si="77"/>
        <v>RemoteControls</v>
      </c>
      <c r="E765" t="s">
        <v>10430</v>
      </c>
      <c r="F765" t="str">
        <f>SUBSTITUTE(E765," and "," and ")</f>
        <v>Electronics</v>
      </c>
      <c r="G765" t="s">
        <v>10650</v>
      </c>
      <c r="H765" t="s">
        <v>10431</v>
      </c>
      <c r="I765" t="s">
        <v>10434</v>
      </c>
      <c r="K765">
        <v>205</v>
      </c>
      <c r="L765">
        <v>499</v>
      </c>
      <c r="M765" s="12" t="str">
        <f t="shared" si="78"/>
        <v>200–500</v>
      </c>
      <c r="N765" s="2">
        <f t="shared" si="79"/>
        <v>156187</v>
      </c>
      <c r="O765" s="1">
        <v>0.59</v>
      </c>
      <c r="P765" s="9">
        <f t="shared" si="80"/>
        <v>1</v>
      </c>
      <c r="Q765">
        <v>3.8</v>
      </c>
      <c r="R765" s="12">
        <f t="shared" si="81"/>
        <v>4</v>
      </c>
      <c r="S765" s="14">
        <v>313</v>
      </c>
      <c r="T765" s="12" t="str">
        <f t="shared" si="82"/>
        <v>Below</v>
      </c>
      <c r="U765" s="4">
        <f t="shared" si="83"/>
        <v>1252</v>
      </c>
      <c r="V765" t="s">
        <v>10972</v>
      </c>
      <c r="W765" t="s">
        <v>1271</v>
      </c>
      <c r="X765" t="s">
        <v>1272</v>
      </c>
      <c r="Y765" t="s">
        <v>1273</v>
      </c>
      <c r="Z765" t="s">
        <v>1274</v>
      </c>
      <c r="AA765" t="s">
        <v>1275</v>
      </c>
      <c r="AB765" t="s">
        <v>1276</v>
      </c>
      <c r="AC765" t="s">
        <v>10973</v>
      </c>
    </row>
    <row r="766" spans="1:29">
      <c r="A766" t="s">
        <v>930</v>
      </c>
      <c r="B766" t="s">
        <v>931</v>
      </c>
      <c r="C766" t="s">
        <v>13272</v>
      </c>
      <c r="D766" t="str">
        <f t="shared" si="77"/>
        <v>RemoteControls</v>
      </c>
      <c r="E766" t="s">
        <v>10430</v>
      </c>
      <c r="F766" t="str">
        <f>SUBSTITUTE(E766," and "," and ")</f>
        <v>Electronics</v>
      </c>
      <c r="G766" t="s">
        <v>10650</v>
      </c>
      <c r="H766" t="s">
        <v>10431</v>
      </c>
      <c r="I766" t="s">
        <v>10434</v>
      </c>
      <c r="K766">
        <v>349</v>
      </c>
      <c r="L766">
        <v>599</v>
      </c>
      <c r="M766" s="12" t="str">
        <f t="shared" si="78"/>
        <v>&gt;500</v>
      </c>
      <c r="N766" s="2">
        <f t="shared" si="79"/>
        <v>170116</v>
      </c>
      <c r="O766" s="1">
        <v>0.42</v>
      </c>
      <c r="P766" s="9">
        <f t="shared" si="80"/>
        <v>0</v>
      </c>
      <c r="Q766">
        <v>4.2</v>
      </c>
      <c r="R766" s="12">
        <f t="shared" si="81"/>
        <v>4</v>
      </c>
      <c r="S766" s="14">
        <v>284</v>
      </c>
      <c r="T766" s="12" t="str">
        <f t="shared" si="82"/>
        <v>Below</v>
      </c>
      <c r="U766" s="4">
        <f t="shared" si="83"/>
        <v>1136</v>
      </c>
      <c r="V766" t="s">
        <v>932</v>
      </c>
      <c r="W766" t="s">
        <v>933</v>
      </c>
      <c r="X766" t="s">
        <v>934</v>
      </c>
      <c r="Y766" t="s">
        <v>935</v>
      </c>
      <c r="Z766" t="s">
        <v>936</v>
      </c>
      <c r="AA766" t="s">
        <v>937</v>
      </c>
      <c r="AB766" t="s">
        <v>938</v>
      </c>
      <c r="AC766" t="s">
        <v>10880</v>
      </c>
    </row>
    <row r="767" spans="1:29">
      <c r="A767" t="s">
        <v>1133</v>
      </c>
      <c r="B767" t="s">
        <v>1134</v>
      </c>
      <c r="C767" t="s">
        <v>13272</v>
      </c>
      <c r="D767" t="str">
        <f t="shared" si="77"/>
        <v>RemoteControls</v>
      </c>
      <c r="E767" t="s">
        <v>10430</v>
      </c>
      <c r="F767" t="str">
        <f>SUBSTITUTE(E767," and "," and ")</f>
        <v>Electronics</v>
      </c>
      <c r="G767" t="s">
        <v>10650</v>
      </c>
      <c r="H767" t="s">
        <v>10431</v>
      </c>
      <c r="I767" t="s">
        <v>10434</v>
      </c>
      <c r="K767">
        <v>399</v>
      </c>
      <c r="L767">
        <v>899</v>
      </c>
      <c r="M767" s="12" t="str">
        <f t="shared" si="78"/>
        <v>&gt;500</v>
      </c>
      <c r="N767" s="2">
        <f t="shared" si="79"/>
        <v>228346</v>
      </c>
      <c r="O767" s="1">
        <v>0.56000000000000005</v>
      </c>
      <c r="P767" s="9">
        <f t="shared" si="80"/>
        <v>1</v>
      </c>
      <c r="Q767">
        <v>3.9</v>
      </c>
      <c r="R767" s="12">
        <f t="shared" si="81"/>
        <v>4</v>
      </c>
      <c r="S767" s="14">
        <v>254</v>
      </c>
      <c r="T767" s="12" t="str">
        <f t="shared" si="82"/>
        <v>Below</v>
      </c>
      <c r="U767" s="4">
        <f t="shared" si="83"/>
        <v>1016</v>
      </c>
      <c r="V767" t="s">
        <v>1135</v>
      </c>
      <c r="W767" t="s">
        <v>1136</v>
      </c>
      <c r="X767" t="s">
        <v>1137</v>
      </c>
      <c r="Y767" t="s">
        <v>1138</v>
      </c>
      <c r="Z767" t="s">
        <v>1139</v>
      </c>
      <c r="AA767" t="s">
        <v>1140</v>
      </c>
      <c r="AB767" t="s">
        <v>1141</v>
      </c>
      <c r="AC767" t="s">
        <v>10935</v>
      </c>
    </row>
    <row r="768" spans="1:29">
      <c r="A768" t="s">
        <v>1589</v>
      </c>
      <c r="B768" t="s">
        <v>1590</v>
      </c>
      <c r="C768" t="s">
        <v>13272</v>
      </c>
      <c r="D768" t="str">
        <f t="shared" si="77"/>
        <v>RemoteControls</v>
      </c>
      <c r="E768" t="s">
        <v>10430</v>
      </c>
      <c r="F768" t="str">
        <f>SUBSTITUTE(E768," and "," and ")</f>
        <v>Electronics</v>
      </c>
      <c r="G768" t="s">
        <v>10650</v>
      </c>
      <c r="H768" t="s">
        <v>10431</v>
      </c>
      <c r="I768" t="s">
        <v>10434</v>
      </c>
      <c r="K768">
        <v>213</v>
      </c>
      <c r="L768">
        <v>499</v>
      </c>
      <c r="M768" s="12" t="str">
        <f t="shared" si="78"/>
        <v>200–500</v>
      </c>
      <c r="N768" s="2">
        <f t="shared" si="79"/>
        <v>122754</v>
      </c>
      <c r="O768" s="1">
        <v>0.56999999999999995</v>
      </c>
      <c r="P768" s="9">
        <f t="shared" si="80"/>
        <v>1</v>
      </c>
      <c r="Q768">
        <v>3.7</v>
      </c>
      <c r="R768" s="12">
        <f t="shared" si="81"/>
        <v>4</v>
      </c>
      <c r="S768" s="14">
        <v>246</v>
      </c>
      <c r="T768" s="12" t="str">
        <f t="shared" si="82"/>
        <v>Below</v>
      </c>
      <c r="U768" s="4">
        <f t="shared" si="83"/>
        <v>984</v>
      </c>
      <c r="V768" t="s">
        <v>11049</v>
      </c>
      <c r="W768" t="s">
        <v>1591</v>
      </c>
      <c r="X768" t="s">
        <v>1592</v>
      </c>
      <c r="Y768" t="s">
        <v>1593</v>
      </c>
      <c r="Z768" t="s">
        <v>1594</v>
      </c>
      <c r="AA768" t="s">
        <v>1595</v>
      </c>
      <c r="AB768" t="s">
        <v>1596</v>
      </c>
      <c r="AC768" t="s">
        <v>11050</v>
      </c>
    </row>
    <row r="769" spans="1:29">
      <c r="A769" t="s">
        <v>2092</v>
      </c>
      <c r="B769" t="s">
        <v>2093</v>
      </c>
      <c r="C769" t="s">
        <v>13272</v>
      </c>
      <c r="D769" t="str">
        <f t="shared" si="77"/>
        <v>RemoteControls</v>
      </c>
      <c r="E769" t="s">
        <v>10430</v>
      </c>
      <c r="F769" t="str">
        <f>SUBSTITUTE(E769," and "," and ")</f>
        <v>Electronics</v>
      </c>
      <c r="G769" t="s">
        <v>10650</v>
      </c>
      <c r="H769" t="s">
        <v>10431</v>
      </c>
      <c r="I769" t="s">
        <v>10434</v>
      </c>
      <c r="K769">
        <v>349</v>
      </c>
      <c r="L769">
        <v>699</v>
      </c>
      <c r="M769" s="12" t="str">
        <f t="shared" si="78"/>
        <v>&gt;500</v>
      </c>
      <c r="N769" s="2">
        <f t="shared" si="79"/>
        <v>149586</v>
      </c>
      <c r="O769" s="1">
        <v>0.5</v>
      </c>
      <c r="P769" s="9">
        <f t="shared" si="80"/>
        <v>1</v>
      </c>
      <c r="Q769">
        <v>3.9</v>
      </c>
      <c r="R769" s="12">
        <f t="shared" si="81"/>
        <v>4</v>
      </c>
      <c r="S769" s="14">
        <v>214</v>
      </c>
      <c r="T769" s="12" t="str">
        <f t="shared" si="82"/>
        <v>Below</v>
      </c>
      <c r="U769" s="4">
        <f t="shared" si="83"/>
        <v>856</v>
      </c>
      <c r="V769" t="s">
        <v>2094</v>
      </c>
      <c r="W769" t="s">
        <v>2095</v>
      </c>
      <c r="X769" t="s">
        <v>2096</v>
      </c>
      <c r="Y769" t="s">
        <v>2097</v>
      </c>
      <c r="Z769" t="s">
        <v>2098</v>
      </c>
      <c r="AA769" t="s">
        <v>2099</v>
      </c>
      <c r="AB769" t="s">
        <v>2100</v>
      </c>
      <c r="AC769" t="s">
        <v>11149</v>
      </c>
    </row>
    <row r="770" spans="1:29">
      <c r="A770" t="s">
        <v>1024</v>
      </c>
      <c r="B770" t="s">
        <v>10900</v>
      </c>
      <c r="C770" t="s">
        <v>13272</v>
      </c>
      <c r="D770" t="str">
        <f t="shared" ref="D770:D833" si="84">TRIM(RIGHT(SUBSTITUTE(C770,"|",REPT(" ",99)),99))</f>
        <v>RemoteControls</v>
      </c>
      <c r="E770" t="s">
        <v>10430</v>
      </c>
      <c r="F770" t="str">
        <f>SUBSTITUTE(E770," and "," and ")</f>
        <v>Electronics</v>
      </c>
      <c r="G770" t="s">
        <v>10650</v>
      </c>
      <c r="H770" t="s">
        <v>10431</v>
      </c>
      <c r="I770" t="s">
        <v>10434</v>
      </c>
      <c r="K770">
        <v>655</v>
      </c>
      <c r="L770" s="2">
        <v>1099</v>
      </c>
      <c r="M770" s="12" t="str">
        <f t="shared" ref="M770:M833" si="85">IF(L770&lt;200, "&lt;200", IF(L770&lt;=500, "200–500", "&gt;500"))</f>
        <v>&gt;500</v>
      </c>
      <c r="N770" s="2">
        <f t="shared" ref="N770:N833" si="86">L770*S770</f>
        <v>313215</v>
      </c>
      <c r="O770" s="1">
        <v>0.4</v>
      </c>
      <c r="P770" s="9">
        <f t="shared" ref="P770:P833" si="87">COUNTIF(O770,"&gt;=0.5")</f>
        <v>0</v>
      </c>
      <c r="Q770">
        <v>3.2</v>
      </c>
      <c r="R770" s="12">
        <f t="shared" ref="R770:R833" si="88">ROUND(Q770,0)</f>
        <v>3</v>
      </c>
      <c r="S770" s="14">
        <v>285</v>
      </c>
      <c r="T770" s="12" t="str">
        <f t="shared" ref="T770:T833" si="89">IF(S770&lt;1000, "Below", "Above")</f>
        <v>Below</v>
      </c>
      <c r="U770" s="4">
        <f t="shared" ref="U770:U833" si="90">R770*S770</f>
        <v>855</v>
      </c>
      <c r="V770" t="s">
        <v>10901</v>
      </c>
      <c r="W770" t="s">
        <v>1025</v>
      </c>
      <c r="X770" t="s">
        <v>1026</v>
      </c>
      <c r="Y770" t="s">
        <v>1027</v>
      </c>
      <c r="Z770" t="s">
        <v>1028</v>
      </c>
      <c r="AA770" t="s">
        <v>1029</v>
      </c>
      <c r="AB770" t="s">
        <v>1030</v>
      </c>
      <c r="AC770" t="s">
        <v>10902</v>
      </c>
    </row>
    <row r="771" spans="1:29">
      <c r="A771" t="s">
        <v>2252</v>
      </c>
      <c r="B771" t="s">
        <v>2253</v>
      </c>
      <c r="C771" t="s">
        <v>13272</v>
      </c>
      <c r="D771" t="str">
        <f t="shared" si="84"/>
        <v>RemoteControls</v>
      </c>
      <c r="E771" t="s">
        <v>10430</v>
      </c>
      <c r="F771" t="str">
        <f>SUBSTITUTE(E771," and "," and ")</f>
        <v>Electronics</v>
      </c>
      <c r="G771" t="s">
        <v>10650</v>
      </c>
      <c r="H771" t="s">
        <v>10431</v>
      </c>
      <c r="I771" t="s">
        <v>10434</v>
      </c>
      <c r="K771">
        <v>247</v>
      </c>
      <c r="L771">
        <v>399</v>
      </c>
      <c r="M771" s="12" t="str">
        <f t="shared" si="85"/>
        <v>200–500</v>
      </c>
      <c r="N771" s="2">
        <f t="shared" si="86"/>
        <v>79800</v>
      </c>
      <c r="O771" s="1">
        <v>0.38</v>
      </c>
      <c r="P771" s="9">
        <f t="shared" si="87"/>
        <v>0</v>
      </c>
      <c r="Q771">
        <v>3.9</v>
      </c>
      <c r="R771" s="12">
        <f t="shared" si="88"/>
        <v>4</v>
      </c>
      <c r="S771" s="14">
        <v>200</v>
      </c>
      <c r="T771" s="12" t="str">
        <f t="shared" si="89"/>
        <v>Below</v>
      </c>
      <c r="U771" s="4">
        <f t="shared" si="90"/>
        <v>800</v>
      </c>
      <c r="V771" t="s">
        <v>2254</v>
      </c>
      <c r="W771" t="s">
        <v>2255</v>
      </c>
      <c r="X771" t="s">
        <v>2256</v>
      </c>
      <c r="Y771" t="s">
        <v>2257</v>
      </c>
      <c r="Z771" t="s">
        <v>2258</v>
      </c>
      <c r="AA771" t="s">
        <v>10397</v>
      </c>
      <c r="AB771" t="s">
        <v>2259</v>
      </c>
      <c r="AC771" t="s">
        <v>11178</v>
      </c>
    </row>
    <row r="772" spans="1:29">
      <c r="A772" t="s">
        <v>1735</v>
      </c>
      <c r="B772" t="s">
        <v>1736</v>
      </c>
      <c r="C772" t="s">
        <v>13272</v>
      </c>
      <c r="D772" t="str">
        <f t="shared" si="84"/>
        <v>RemoteControls</v>
      </c>
      <c r="E772" t="s">
        <v>10430</v>
      </c>
      <c r="F772" t="str">
        <f>SUBSTITUTE(E772," and "," and ")</f>
        <v>Electronics</v>
      </c>
      <c r="G772" t="s">
        <v>10650</v>
      </c>
      <c r="H772" t="s">
        <v>10431</v>
      </c>
      <c r="I772" t="s">
        <v>10434</v>
      </c>
      <c r="K772">
        <v>349</v>
      </c>
      <c r="L772" s="2">
        <v>1999</v>
      </c>
      <c r="M772" s="12" t="str">
        <f t="shared" si="85"/>
        <v>&gt;500</v>
      </c>
      <c r="N772" s="2">
        <f t="shared" si="86"/>
        <v>393803</v>
      </c>
      <c r="O772" s="1">
        <v>0.83</v>
      </c>
      <c r="P772" s="9">
        <f t="shared" si="87"/>
        <v>1</v>
      </c>
      <c r="Q772">
        <v>3.8</v>
      </c>
      <c r="R772" s="12">
        <f t="shared" si="88"/>
        <v>4</v>
      </c>
      <c r="S772" s="14">
        <v>197</v>
      </c>
      <c r="T772" s="12" t="str">
        <f t="shared" si="89"/>
        <v>Below</v>
      </c>
      <c r="U772" s="4">
        <f t="shared" si="90"/>
        <v>788</v>
      </c>
      <c r="V772" t="s">
        <v>1737</v>
      </c>
      <c r="W772" t="s">
        <v>1738</v>
      </c>
      <c r="X772" t="s">
        <v>1739</v>
      </c>
      <c r="Y772" t="s">
        <v>1740</v>
      </c>
      <c r="Z772" t="s">
        <v>1741</v>
      </c>
      <c r="AA772" t="s">
        <v>1742</v>
      </c>
      <c r="AB772" t="s">
        <v>1743</v>
      </c>
      <c r="AC772" t="s">
        <v>11074</v>
      </c>
    </row>
    <row r="773" spans="1:29">
      <c r="A773" t="s">
        <v>1485</v>
      </c>
      <c r="B773" t="s">
        <v>1486</v>
      </c>
      <c r="C773" t="s">
        <v>13272</v>
      </c>
      <c r="D773" t="str">
        <f t="shared" si="84"/>
        <v>RemoteControls</v>
      </c>
      <c r="E773" t="s">
        <v>10430</v>
      </c>
      <c r="F773" t="str">
        <f>SUBSTITUTE(E773," and "," and ")</f>
        <v>Electronics</v>
      </c>
      <c r="G773" t="s">
        <v>10650</v>
      </c>
      <c r="H773" t="s">
        <v>10431</v>
      </c>
      <c r="I773" t="s">
        <v>10434</v>
      </c>
      <c r="K773">
        <v>235</v>
      </c>
      <c r="L773">
        <v>599</v>
      </c>
      <c r="M773" s="12" t="str">
        <f t="shared" si="85"/>
        <v>&gt;500</v>
      </c>
      <c r="N773" s="2">
        <f t="shared" si="86"/>
        <v>118003</v>
      </c>
      <c r="O773" s="1">
        <v>0.61</v>
      </c>
      <c r="P773" s="9">
        <f t="shared" si="87"/>
        <v>1</v>
      </c>
      <c r="Q773">
        <v>3.5</v>
      </c>
      <c r="R773" s="12">
        <f t="shared" si="88"/>
        <v>4</v>
      </c>
      <c r="S773" s="14">
        <v>197</v>
      </c>
      <c r="T773" s="12" t="str">
        <f t="shared" si="89"/>
        <v>Below</v>
      </c>
      <c r="U773" s="4">
        <f t="shared" si="90"/>
        <v>788</v>
      </c>
      <c r="V773" t="s">
        <v>11024</v>
      </c>
      <c r="W773" t="s">
        <v>1487</v>
      </c>
      <c r="X773" t="s">
        <v>1488</v>
      </c>
      <c r="Y773" t="s">
        <v>1489</v>
      </c>
      <c r="Z773" t="s">
        <v>1490</v>
      </c>
      <c r="AA773" t="s">
        <v>1491</v>
      </c>
      <c r="AB773" t="s">
        <v>1492</v>
      </c>
      <c r="AC773" t="s">
        <v>11025</v>
      </c>
    </row>
    <row r="774" spans="1:29">
      <c r="A774" t="s">
        <v>1778</v>
      </c>
      <c r="B774" t="s">
        <v>1779</v>
      </c>
      <c r="C774" t="s">
        <v>13272</v>
      </c>
      <c r="D774" t="str">
        <f t="shared" si="84"/>
        <v>RemoteControls</v>
      </c>
      <c r="E774" t="s">
        <v>10430</v>
      </c>
      <c r="F774" t="str">
        <f>SUBSTITUTE(E774," and "," and ")</f>
        <v>Electronics</v>
      </c>
      <c r="G774" t="s">
        <v>10650</v>
      </c>
      <c r="H774" t="s">
        <v>10431</v>
      </c>
      <c r="I774" t="s">
        <v>10434</v>
      </c>
      <c r="K774">
        <v>499</v>
      </c>
      <c r="L774">
        <v>899</v>
      </c>
      <c r="M774" s="12" t="str">
        <f t="shared" si="85"/>
        <v>&gt;500</v>
      </c>
      <c r="N774" s="2">
        <f t="shared" si="86"/>
        <v>166315</v>
      </c>
      <c r="O774" s="1">
        <v>0.44</v>
      </c>
      <c r="P774" s="9">
        <f t="shared" si="87"/>
        <v>0</v>
      </c>
      <c r="Q774">
        <v>3.7</v>
      </c>
      <c r="R774" s="12">
        <f t="shared" si="88"/>
        <v>4</v>
      </c>
      <c r="S774" s="14">
        <v>185</v>
      </c>
      <c r="T774" s="12" t="str">
        <f t="shared" si="89"/>
        <v>Below</v>
      </c>
      <c r="U774" s="4">
        <f t="shared" si="90"/>
        <v>740</v>
      </c>
      <c r="V774" t="s">
        <v>1780</v>
      </c>
      <c r="W774" t="s">
        <v>1781</v>
      </c>
      <c r="X774" t="s">
        <v>1782</v>
      </c>
      <c r="Y774" t="s">
        <v>1783</v>
      </c>
      <c r="Z774" t="s">
        <v>1784</v>
      </c>
      <c r="AA774" t="s">
        <v>11085</v>
      </c>
      <c r="AB774" t="s">
        <v>1785</v>
      </c>
      <c r="AC774" t="s">
        <v>11086</v>
      </c>
    </row>
    <row r="775" spans="1:29">
      <c r="A775" t="s">
        <v>2260</v>
      </c>
      <c r="B775" t="s">
        <v>2261</v>
      </c>
      <c r="C775" t="s">
        <v>13272</v>
      </c>
      <c r="D775" t="str">
        <f t="shared" si="84"/>
        <v>RemoteControls</v>
      </c>
      <c r="E775" t="s">
        <v>10430</v>
      </c>
      <c r="F775" t="str">
        <f>SUBSTITUTE(E775," and "," and ")</f>
        <v>Electronics</v>
      </c>
      <c r="G775" t="s">
        <v>10650</v>
      </c>
      <c r="H775" t="s">
        <v>10431</v>
      </c>
      <c r="I775" t="s">
        <v>10434</v>
      </c>
      <c r="K775" s="2">
        <v>1369</v>
      </c>
      <c r="L775" s="2">
        <v>2999</v>
      </c>
      <c r="M775" s="12" t="str">
        <f t="shared" si="85"/>
        <v>&gt;500</v>
      </c>
      <c r="N775" s="2">
        <f t="shared" si="86"/>
        <v>680773</v>
      </c>
      <c r="O775" s="1">
        <v>0.54</v>
      </c>
      <c r="P775" s="9">
        <f t="shared" si="87"/>
        <v>1</v>
      </c>
      <c r="Q775">
        <v>3.3</v>
      </c>
      <c r="R775" s="12">
        <f t="shared" si="88"/>
        <v>3</v>
      </c>
      <c r="S775" s="14">
        <v>227</v>
      </c>
      <c r="T775" s="12" t="str">
        <f t="shared" si="89"/>
        <v>Below</v>
      </c>
      <c r="U775" s="4">
        <f t="shared" si="90"/>
        <v>681</v>
      </c>
      <c r="V775" t="s">
        <v>2262</v>
      </c>
      <c r="W775" t="s">
        <v>2263</v>
      </c>
      <c r="X775" t="s">
        <v>2264</v>
      </c>
      <c r="Y775" t="s">
        <v>2265</v>
      </c>
      <c r="Z775" t="s">
        <v>2266</v>
      </c>
      <c r="AA775" t="s">
        <v>11179</v>
      </c>
      <c r="AB775" t="s">
        <v>2267</v>
      </c>
      <c r="AC775" t="s">
        <v>11180</v>
      </c>
    </row>
    <row r="776" spans="1:29">
      <c r="A776" t="s">
        <v>2236</v>
      </c>
      <c r="B776" t="s">
        <v>2237</v>
      </c>
      <c r="C776" t="s">
        <v>13272</v>
      </c>
      <c r="D776" t="str">
        <f t="shared" si="84"/>
        <v>RemoteControls</v>
      </c>
      <c r="E776" t="s">
        <v>10430</v>
      </c>
      <c r="F776" t="str">
        <f>SUBSTITUTE(E776," and "," and ")</f>
        <v>Electronics</v>
      </c>
      <c r="G776" t="s">
        <v>10650</v>
      </c>
      <c r="H776" t="s">
        <v>10431</v>
      </c>
      <c r="I776" t="s">
        <v>10434</v>
      </c>
      <c r="K776">
        <v>246</v>
      </c>
      <c r="L776">
        <v>600</v>
      </c>
      <c r="M776" s="12" t="str">
        <f t="shared" si="85"/>
        <v>&gt;500</v>
      </c>
      <c r="N776" s="2">
        <f t="shared" si="86"/>
        <v>85800</v>
      </c>
      <c r="O776" s="1">
        <v>0.59</v>
      </c>
      <c r="P776" s="9">
        <f t="shared" si="87"/>
        <v>1</v>
      </c>
      <c r="Q776">
        <v>4.2</v>
      </c>
      <c r="R776" s="12">
        <f t="shared" si="88"/>
        <v>4</v>
      </c>
      <c r="S776" s="14">
        <v>143</v>
      </c>
      <c r="T776" s="12" t="str">
        <f t="shared" si="89"/>
        <v>Below</v>
      </c>
      <c r="U776" s="4">
        <f t="shared" si="90"/>
        <v>572</v>
      </c>
      <c r="V776" t="s">
        <v>11174</v>
      </c>
      <c r="W776" t="s">
        <v>2238</v>
      </c>
      <c r="X776" t="s">
        <v>2239</v>
      </c>
      <c r="Y776" t="s">
        <v>2240</v>
      </c>
      <c r="Z776" t="s">
        <v>2241</v>
      </c>
      <c r="AA776" t="s">
        <v>2242</v>
      </c>
      <c r="AB776" t="s">
        <v>2243</v>
      </c>
      <c r="AC776" t="s">
        <v>11175</v>
      </c>
    </row>
    <row r="777" spans="1:29">
      <c r="A777" t="s">
        <v>2341</v>
      </c>
      <c r="B777" t="s">
        <v>2342</v>
      </c>
      <c r="C777" t="s">
        <v>13272</v>
      </c>
      <c r="D777" t="str">
        <f t="shared" si="84"/>
        <v>RemoteControls</v>
      </c>
      <c r="E777" t="s">
        <v>10430</v>
      </c>
      <c r="F777" t="str">
        <f>SUBSTITUTE(E777," and "," and ")</f>
        <v>Electronics</v>
      </c>
      <c r="G777" t="s">
        <v>10650</v>
      </c>
      <c r="H777" t="s">
        <v>10431</v>
      </c>
      <c r="I777" t="s">
        <v>10434</v>
      </c>
      <c r="K777">
        <v>197</v>
      </c>
      <c r="L777">
        <v>499</v>
      </c>
      <c r="M777" s="12" t="str">
        <f t="shared" si="85"/>
        <v>200–500</v>
      </c>
      <c r="N777" s="2">
        <f t="shared" si="86"/>
        <v>67864</v>
      </c>
      <c r="O777" s="1">
        <v>0.61</v>
      </c>
      <c r="P777" s="9">
        <f t="shared" si="87"/>
        <v>1</v>
      </c>
      <c r="Q777">
        <v>3.8</v>
      </c>
      <c r="R777" s="12">
        <f t="shared" si="88"/>
        <v>4</v>
      </c>
      <c r="S777" s="14">
        <v>136</v>
      </c>
      <c r="T777" s="12" t="str">
        <f t="shared" si="89"/>
        <v>Below</v>
      </c>
      <c r="U777" s="4">
        <f t="shared" si="90"/>
        <v>544</v>
      </c>
      <c r="V777" t="s">
        <v>11192</v>
      </c>
      <c r="W777" t="s">
        <v>2343</v>
      </c>
      <c r="X777" t="s">
        <v>2344</v>
      </c>
      <c r="Y777" t="s">
        <v>2345</v>
      </c>
      <c r="Z777" t="s">
        <v>2346</v>
      </c>
      <c r="AA777" t="s">
        <v>2347</v>
      </c>
      <c r="AB777" t="s">
        <v>2348</v>
      </c>
      <c r="AC777" t="s">
        <v>11193</v>
      </c>
    </row>
    <row r="778" spans="1:29">
      <c r="A778" t="s">
        <v>2000</v>
      </c>
      <c r="B778" t="s">
        <v>2001</v>
      </c>
      <c r="C778" t="s">
        <v>13272</v>
      </c>
      <c r="D778" t="str">
        <f t="shared" si="84"/>
        <v>RemoteControls</v>
      </c>
      <c r="E778" t="s">
        <v>10430</v>
      </c>
      <c r="F778" t="str">
        <f>SUBSTITUTE(E778," and "," and ")</f>
        <v>Electronics</v>
      </c>
      <c r="G778" t="s">
        <v>10650</v>
      </c>
      <c r="H778" t="s">
        <v>10431</v>
      </c>
      <c r="I778" t="s">
        <v>10434</v>
      </c>
      <c r="K778">
        <v>215</v>
      </c>
      <c r="L778">
        <v>499</v>
      </c>
      <c r="M778" s="12" t="str">
        <f t="shared" si="85"/>
        <v>200–500</v>
      </c>
      <c r="N778" s="2">
        <f t="shared" si="86"/>
        <v>60379</v>
      </c>
      <c r="O778" s="1">
        <v>0.56999999999999995</v>
      </c>
      <c r="P778" s="9">
        <f t="shared" si="87"/>
        <v>1</v>
      </c>
      <c r="Q778">
        <v>3.5</v>
      </c>
      <c r="R778" s="12">
        <f t="shared" si="88"/>
        <v>4</v>
      </c>
      <c r="S778" s="14">
        <v>121</v>
      </c>
      <c r="T778" s="12" t="str">
        <f t="shared" si="89"/>
        <v>Below</v>
      </c>
      <c r="U778" s="4">
        <f t="shared" si="90"/>
        <v>484</v>
      </c>
      <c r="V778" t="s">
        <v>2002</v>
      </c>
      <c r="W778" t="s">
        <v>2003</v>
      </c>
      <c r="X778" t="s">
        <v>2004</v>
      </c>
      <c r="Y778" t="s">
        <v>2005</v>
      </c>
      <c r="Z778" t="s">
        <v>2006</v>
      </c>
      <c r="AA778" t="s">
        <v>2007</v>
      </c>
      <c r="AB778" t="s">
        <v>2008</v>
      </c>
      <c r="AC778" t="s">
        <v>11130</v>
      </c>
    </row>
    <row r="779" spans="1:29">
      <c r="A779" t="s">
        <v>1849</v>
      </c>
      <c r="B779" t="s">
        <v>11102</v>
      </c>
      <c r="C779" t="s">
        <v>13272</v>
      </c>
      <c r="D779" t="str">
        <f t="shared" si="84"/>
        <v>RemoteControls</v>
      </c>
      <c r="E779" t="s">
        <v>10430</v>
      </c>
      <c r="F779" t="str">
        <f>SUBSTITUTE(E779," and "," and ")</f>
        <v>Electronics</v>
      </c>
      <c r="G779" t="s">
        <v>10650</v>
      </c>
      <c r="H779" t="s">
        <v>10431</v>
      </c>
      <c r="I779" t="s">
        <v>10434</v>
      </c>
      <c r="K779">
        <v>790</v>
      </c>
      <c r="L779" s="2">
        <v>1999</v>
      </c>
      <c r="M779" s="12" t="str">
        <f t="shared" si="85"/>
        <v>&gt;500</v>
      </c>
      <c r="N779" s="2">
        <f t="shared" si="86"/>
        <v>205897</v>
      </c>
      <c r="O779" s="1">
        <v>0.6</v>
      </c>
      <c r="P779" s="9">
        <f t="shared" si="87"/>
        <v>1</v>
      </c>
      <c r="Q779">
        <v>3</v>
      </c>
      <c r="R779" s="12">
        <f t="shared" si="88"/>
        <v>3</v>
      </c>
      <c r="S779" s="14">
        <v>103</v>
      </c>
      <c r="T779" s="12" t="str">
        <f t="shared" si="89"/>
        <v>Below</v>
      </c>
      <c r="U779" s="4">
        <f t="shared" si="90"/>
        <v>309</v>
      </c>
      <c r="V779" t="s">
        <v>1850</v>
      </c>
      <c r="W779" t="s">
        <v>1851</v>
      </c>
      <c r="X779" t="s">
        <v>1852</v>
      </c>
      <c r="Y779" t="s">
        <v>1853</v>
      </c>
      <c r="Z779" t="s">
        <v>1854</v>
      </c>
      <c r="AA779" t="s">
        <v>1855</v>
      </c>
      <c r="AB779" t="s">
        <v>1856</v>
      </c>
      <c r="AC779" t="s">
        <v>11103</v>
      </c>
    </row>
    <row r="780" spans="1:29">
      <c r="A780" t="s">
        <v>2040</v>
      </c>
      <c r="B780" t="s">
        <v>591</v>
      </c>
      <c r="C780" t="s">
        <v>13272</v>
      </c>
      <c r="D780" t="str">
        <f t="shared" si="84"/>
        <v>RemoteControls</v>
      </c>
      <c r="E780" t="s">
        <v>10430</v>
      </c>
      <c r="F780" t="str">
        <f>SUBSTITUTE(E780," and "," and ")</f>
        <v>Electronics</v>
      </c>
      <c r="G780" t="s">
        <v>10650</v>
      </c>
      <c r="H780" t="s">
        <v>10431</v>
      </c>
      <c r="I780" t="s">
        <v>10434</v>
      </c>
      <c r="K780" s="2">
        <v>1289</v>
      </c>
      <c r="L780" s="2">
        <v>2499</v>
      </c>
      <c r="M780" s="12" t="str">
        <f t="shared" si="85"/>
        <v>&gt;500</v>
      </c>
      <c r="N780" s="2">
        <f t="shared" si="86"/>
        <v>182427</v>
      </c>
      <c r="O780" s="1">
        <v>0.48</v>
      </c>
      <c r="P780" s="9">
        <f t="shared" si="87"/>
        <v>0</v>
      </c>
      <c r="Q780">
        <v>3.3</v>
      </c>
      <c r="R780" s="12">
        <f t="shared" si="88"/>
        <v>3</v>
      </c>
      <c r="S780" s="14">
        <v>73</v>
      </c>
      <c r="T780" s="12" t="str">
        <f t="shared" si="89"/>
        <v>Below</v>
      </c>
      <c r="U780" s="4">
        <f t="shared" si="90"/>
        <v>219</v>
      </c>
      <c r="V780" t="s">
        <v>2041</v>
      </c>
      <c r="W780" t="s">
        <v>2042</v>
      </c>
      <c r="X780" t="s">
        <v>2043</v>
      </c>
      <c r="Y780" t="s">
        <v>2044</v>
      </c>
      <c r="Z780" t="s">
        <v>2045</v>
      </c>
      <c r="AA780" t="s">
        <v>2046</v>
      </c>
      <c r="AB780" t="s">
        <v>2047</v>
      </c>
      <c r="AC780" t="s">
        <v>11140</v>
      </c>
    </row>
    <row r="781" spans="1:29">
      <c r="A781" t="s">
        <v>875</v>
      </c>
      <c r="B781" t="s">
        <v>876</v>
      </c>
      <c r="C781" t="s">
        <v>13272</v>
      </c>
      <c r="D781" t="str">
        <f t="shared" si="84"/>
        <v>RemoteControls</v>
      </c>
      <c r="E781" t="s">
        <v>10430</v>
      </c>
      <c r="F781" t="str">
        <f>SUBSTITUTE(E781," and "," and ")</f>
        <v>Electronics</v>
      </c>
      <c r="G781" t="s">
        <v>10650</v>
      </c>
      <c r="H781" t="s">
        <v>10431</v>
      </c>
      <c r="I781" t="s">
        <v>10434</v>
      </c>
      <c r="K781" s="2">
        <v>1499</v>
      </c>
      <c r="L781" s="2">
        <v>3999</v>
      </c>
      <c r="M781" s="12" t="str">
        <f t="shared" si="85"/>
        <v>&gt;500</v>
      </c>
      <c r="N781" s="2">
        <f t="shared" si="86"/>
        <v>147963</v>
      </c>
      <c r="O781" s="1">
        <v>0.63</v>
      </c>
      <c r="P781" s="9">
        <f t="shared" si="87"/>
        <v>1</v>
      </c>
      <c r="Q781">
        <v>3.7</v>
      </c>
      <c r="R781" s="12">
        <f t="shared" si="88"/>
        <v>4</v>
      </c>
      <c r="S781" s="14">
        <v>37</v>
      </c>
      <c r="T781" s="12" t="str">
        <f t="shared" si="89"/>
        <v>Below</v>
      </c>
      <c r="U781" s="4">
        <f t="shared" si="90"/>
        <v>148</v>
      </c>
      <c r="V781" t="s">
        <v>877</v>
      </c>
      <c r="W781" t="s">
        <v>878</v>
      </c>
      <c r="X781" t="s">
        <v>879</v>
      </c>
      <c r="Y781" t="s">
        <v>880</v>
      </c>
      <c r="Z781" t="s">
        <v>881</v>
      </c>
      <c r="AA781" t="s">
        <v>882</v>
      </c>
      <c r="AB781" t="s">
        <v>883</v>
      </c>
      <c r="AC781" t="s">
        <v>10870</v>
      </c>
    </row>
    <row r="782" spans="1:29">
      <c r="A782" t="s">
        <v>590</v>
      </c>
      <c r="B782" t="s">
        <v>591</v>
      </c>
      <c r="C782" t="s">
        <v>13272</v>
      </c>
      <c r="D782" t="str">
        <f t="shared" si="84"/>
        <v>RemoteControls</v>
      </c>
      <c r="E782" t="s">
        <v>10430</v>
      </c>
      <c r="F782" t="str">
        <f>SUBSTITUTE(E782," and "," and ")</f>
        <v>Electronics</v>
      </c>
      <c r="G782" t="s">
        <v>10650</v>
      </c>
      <c r="H782" t="s">
        <v>10431</v>
      </c>
      <c r="I782" t="s">
        <v>10434</v>
      </c>
      <c r="K782" s="2">
        <v>1434</v>
      </c>
      <c r="L782" s="2">
        <v>3999</v>
      </c>
      <c r="M782" s="12" t="str">
        <f t="shared" si="85"/>
        <v>&gt;500</v>
      </c>
      <c r="N782" s="2">
        <f t="shared" si="86"/>
        <v>127968</v>
      </c>
      <c r="O782" s="1">
        <v>0.64</v>
      </c>
      <c r="P782" s="9">
        <f t="shared" si="87"/>
        <v>1</v>
      </c>
      <c r="Q782">
        <v>4</v>
      </c>
      <c r="R782" s="12">
        <f t="shared" si="88"/>
        <v>4</v>
      </c>
      <c r="S782" s="14">
        <v>32</v>
      </c>
      <c r="T782" s="12" t="str">
        <f t="shared" si="89"/>
        <v>Below</v>
      </c>
      <c r="U782" s="4">
        <f t="shared" si="90"/>
        <v>128</v>
      </c>
      <c r="V782" t="s">
        <v>592</v>
      </c>
      <c r="W782" t="s">
        <v>593</v>
      </c>
      <c r="X782" t="s">
        <v>594</v>
      </c>
      <c r="Y782" t="s">
        <v>595</v>
      </c>
      <c r="Z782" t="s">
        <v>596</v>
      </c>
      <c r="AA782" t="s">
        <v>597</v>
      </c>
      <c r="AB782" t="s">
        <v>598</v>
      </c>
      <c r="AC782" t="s">
        <v>10805</v>
      </c>
    </row>
    <row r="783" spans="1:29">
      <c r="A783" t="s">
        <v>1936</v>
      </c>
      <c r="B783" t="s">
        <v>1937</v>
      </c>
      <c r="C783" t="s">
        <v>13272</v>
      </c>
      <c r="D783" t="str">
        <f t="shared" si="84"/>
        <v>RemoteControls</v>
      </c>
      <c r="E783" t="s">
        <v>10430</v>
      </c>
      <c r="F783" t="str">
        <f>SUBSTITUTE(E783," and "," and ")</f>
        <v>Electronics</v>
      </c>
      <c r="G783" t="s">
        <v>10650</v>
      </c>
      <c r="H783" t="s">
        <v>10431</v>
      </c>
      <c r="I783" t="s">
        <v>10434</v>
      </c>
      <c r="K783">
        <v>399</v>
      </c>
      <c r="L783">
        <v>999</v>
      </c>
      <c r="M783" s="12" t="str">
        <f t="shared" si="85"/>
        <v>&gt;500</v>
      </c>
      <c r="N783" s="2">
        <f t="shared" si="86"/>
        <v>22977</v>
      </c>
      <c r="O783" s="1">
        <v>0.6</v>
      </c>
      <c r="P783" s="9">
        <f t="shared" si="87"/>
        <v>1</v>
      </c>
      <c r="Q783">
        <v>3.3</v>
      </c>
      <c r="R783" s="12">
        <f t="shared" si="88"/>
        <v>3</v>
      </c>
      <c r="S783" s="14">
        <v>23</v>
      </c>
      <c r="T783" s="12" t="str">
        <f t="shared" si="89"/>
        <v>Below</v>
      </c>
      <c r="U783" s="4">
        <f t="shared" si="90"/>
        <v>69</v>
      </c>
      <c r="V783" t="s">
        <v>1938</v>
      </c>
      <c r="W783" t="s">
        <v>1939</v>
      </c>
      <c r="X783" t="s">
        <v>1940</v>
      </c>
      <c r="Y783" t="s">
        <v>1941</v>
      </c>
      <c r="Z783" t="s">
        <v>1942</v>
      </c>
      <c r="AA783" t="s">
        <v>1943</v>
      </c>
      <c r="AB783" t="s">
        <v>1944</v>
      </c>
      <c r="AC783" t="s">
        <v>11121</v>
      </c>
    </row>
    <row r="784" spans="1:29">
      <c r="A784" t="s">
        <v>1107</v>
      </c>
      <c r="B784" t="s">
        <v>1108</v>
      </c>
      <c r="C784" t="s">
        <v>13272</v>
      </c>
      <c r="D784" t="str">
        <f t="shared" si="84"/>
        <v>RemoteControls</v>
      </c>
      <c r="E784" t="s">
        <v>10430</v>
      </c>
      <c r="F784" t="str">
        <f>SUBSTITUTE(E784," and "," and ")</f>
        <v>Electronics</v>
      </c>
      <c r="G784" t="s">
        <v>10650</v>
      </c>
      <c r="H784" t="s">
        <v>10431</v>
      </c>
      <c r="I784" t="s">
        <v>10434</v>
      </c>
      <c r="K784">
        <v>399</v>
      </c>
      <c r="L784">
        <v>799</v>
      </c>
      <c r="M784" s="12" t="str">
        <f t="shared" si="85"/>
        <v>&gt;500</v>
      </c>
      <c r="N784" s="2">
        <f t="shared" si="86"/>
        <v>9588</v>
      </c>
      <c r="O784" s="1">
        <v>0.5</v>
      </c>
      <c r="P784" s="9">
        <f t="shared" si="87"/>
        <v>1</v>
      </c>
      <c r="Q784">
        <v>4.3</v>
      </c>
      <c r="R784" s="12">
        <f t="shared" si="88"/>
        <v>4</v>
      </c>
      <c r="S784" s="14">
        <v>12</v>
      </c>
      <c r="T784" s="12" t="str">
        <f t="shared" si="89"/>
        <v>Below</v>
      </c>
      <c r="U784" s="4">
        <f t="shared" si="90"/>
        <v>48</v>
      </c>
      <c r="V784" t="s">
        <v>10926</v>
      </c>
      <c r="W784" t="s">
        <v>1109</v>
      </c>
      <c r="X784" t="s">
        <v>1110</v>
      </c>
      <c r="Y784" t="s">
        <v>1111</v>
      </c>
      <c r="Z784" t="s">
        <v>1112</v>
      </c>
      <c r="AA784" t="s">
        <v>1113</v>
      </c>
      <c r="AB784" t="s">
        <v>1114</v>
      </c>
      <c r="AC784" t="s">
        <v>10927</v>
      </c>
    </row>
    <row r="785" spans="1:29">
      <c r="A785" t="s">
        <v>4526</v>
      </c>
      <c r="B785" t="s">
        <v>4527</v>
      </c>
      <c r="C785" t="s">
        <v>14287</v>
      </c>
      <c r="D785" t="str">
        <f t="shared" si="84"/>
        <v>Repeaters&amp;Extenders</v>
      </c>
      <c r="E785" t="s">
        <v>10651</v>
      </c>
      <c r="F785" t="str">
        <f>SUBSTITUTE(E785," and "," and ")</f>
        <v>Computers and Accessories</v>
      </c>
      <c r="G785" t="s">
        <v>10428</v>
      </c>
      <c r="H785" t="s">
        <v>11727</v>
      </c>
      <c r="K785" s="2">
        <v>1469</v>
      </c>
      <c r="L785" s="2">
        <v>2499</v>
      </c>
      <c r="M785" s="12" t="str">
        <f t="shared" si="85"/>
        <v>&gt;500</v>
      </c>
      <c r="N785" s="2">
        <f t="shared" si="86"/>
        <v>391438362</v>
      </c>
      <c r="O785" s="1">
        <v>0.41</v>
      </c>
      <c r="P785" s="9">
        <f t="shared" si="87"/>
        <v>0</v>
      </c>
      <c r="Q785">
        <v>4.2</v>
      </c>
      <c r="R785" s="12">
        <f t="shared" si="88"/>
        <v>4</v>
      </c>
      <c r="S785" s="4">
        <v>156638</v>
      </c>
      <c r="T785" s="12" t="str">
        <f t="shared" si="89"/>
        <v>Above</v>
      </c>
      <c r="U785" s="4">
        <f t="shared" si="90"/>
        <v>626552</v>
      </c>
      <c r="V785" t="s">
        <v>4528</v>
      </c>
      <c r="W785" t="s">
        <v>4529</v>
      </c>
      <c r="X785" t="s">
        <v>4530</v>
      </c>
      <c r="Y785" t="s">
        <v>4531</v>
      </c>
      <c r="Z785" t="s">
        <v>4532</v>
      </c>
      <c r="AA785" t="s">
        <v>4533</v>
      </c>
      <c r="AB785" t="s">
        <v>4534</v>
      </c>
      <c r="AC785" t="s">
        <v>11822</v>
      </c>
    </row>
    <row r="786" spans="1:29">
      <c r="A786" t="s">
        <v>4112</v>
      </c>
      <c r="B786" t="s">
        <v>11726</v>
      </c>
      <c r="C786" t="s">
        <v>14287</v>
      </c>
      <c r="D786" t="str">
        <f t="shared" si="84"/>
        <v>Repeaters&amp;Extenders</v>
      </c>
      <c r="E786" t="s">
        <v>10651</v>
      </c>
      <c r="F786" t="str">
        <f>SUBSTITUTE(E786," and "," and ")</f>
        <v>Computers and Accessories</v>
      </c>
      <c r="G786" t="s">
        <v>10428</v>
      </c>
      <c r="H786" t="s">
        <v>11727</v>
      </c>
      <c r="K786" s="2">
        <v>1889</v>
      </c>
      <c r="L786" s="2">
        <v>5499</v>
      </c>
      <c r="M786" s="12" t="str">
        <f t="shared" si="85"/>
        <v>&gt;500</v>
      </c>
      <c r="N786" s="2">
        <f t="shared" si="86"/>
        <v>272480949</v>
      </c>
      <c r="O786" s="1">
        <v>0.66</v>
      </c>
      <c r="P786" s="9">
        <f t="shared" si="87"/>
        <v>1</v>
      </c>
      <c r="Q786">
        <v>4.2</v>
      </c>
      <c r="R786" s="12">
        <f t="shared" si="88"/>
        <v>4</v>
      </c>
      <c r="S786" s="4">
        <v>49551</v>
      </c>
      <c r="T786" s="12" t="str">
        <f t="shared" si="89"/>
        <v>Above</v>
      </c>
      <c r="U786" s="4">
        <f t="shared" si="90"/>
        <v>198204</v>
      </c>
      <c r="V786" t="s">
        <v>4113</v>
      </c>
      <c r="W786" t="s">
        <v>4114</v>
      </c>
      <c r="X786" t="s">
        <v>4115</v>
      </c>
      <c r="Y786" t="s">
        <v>4116</v>
      </c>
      <c r="Z786" t="s">
        <v>4117</v>
      </c>
      <c r="AA786" t="s">
        <v>11728</v>
      </c>
      <c r="AB786" t="s">
        <v>4118</v>
      </c>
      <c r="AC786" t="s">
        <v>11729</v>
      </c>
    </row>
    <row r="787" spans="1:29">
      <c r="A787" t="s">
        <v>6575</v>
      </c>
      <c r="B787" t="s">
        <v>6576</v>
      </c>
      <c r="C787" t="s">
        <v>14287</v>
      </c>
      <c r="D787" t="str">
        <f t="shared" si="84"/>
        <v>Repeaters&amp;Extenders</v>
      </c>
      <c r="E787" t="s">
        <v>10651</v>
      </c>
      <c r="F787" t="str">
        <f>SUBSTITUTE(E787," and "," and ")</f>
        <v>Computers and Accessories</v>
      </c>
      <c r="G787" t="s">
        <v>10428</v>
      </c>
      <c r="H787" t="s">
        <v>11727</v>
      </c>
      <c r="K787" s="2">
        <v>1599</v>
      </c>
      <c r="L787" s="2">
        <v>3599</v>
      </c>
      <c r="M787" s="12" t="str">
        <f t="shared" si="85"/>
        <v>&gt;500</v>
      </c>
      <c r="N787" s="2">
        <f t="shared" si="86"/>
        <v>58239018</v>
      </c>
      <c r="O787" s="1">
        <v>0.56000000000000005</v>
      </c>
      <c r="P787" s="9">
        <f t="shared" si="87"/>
        <v>1</v>
      </c>
      <c r="Q787">
        <v>4.2</v>
      </c>
      <c r="R787" s="12">
        <f t="shared" si="88"/>
        <v>4</v>
      </c>
      <c r="S787" s="4">
        <v>16182</v>
      </c>
      <c r="T787" s="12" t="str">
        <f t="shared" si="89"/>
        <v>Above</v>
      </c>
      <c r="U787" s="4">
        <f t="shared" si="90"/>
        <v>64728</v>
      </c>
      <c r="V787" t="s">
        <v>6577</v>
      </c>
      <c r="W787" t="s">
        <v>6578</v>
      </c>
      <c r="X787" t="s">
        <v>6579</v>
      </c>
      <c r="Y787" t="s">
        <v>6580</v>
      </c>
      <c r="Z787" t="s">
        <v>6581</v>
      </c>
      <c r="AA787" t="s">
        <v>12337</v>
      </c>
      <c r="AB787" t="s">
        <v>6582</v>
      </c>
      <c r="AC787" t="s">
        <v>12338</v>
      </c>
    </row>
    <row r="788" spans="1:29">
      <c r="A788" t="s">
        <v>4980</v>
      </c>
      <c r="B788" t="s">
        <v>4981</v>
      </c>
      <c r="C788" t="s">
        <v>14511</v>
      </c>
      <c r="D788" t="str">
        <f t="shared" si="84"/>
        <v>RetractableBallpointPens</v>
      </c>
      <c r="E788" t="s">
        <v>13163</v>
      </c>
      <c r="F788" t="str">
        <f>SUBSTITUTE(E788," and "," and ")</f>
        <v>Office Products</v>
      </c>
      <c r="G788" t="s">
        <v>10490</v>
      </c>
      <c r="H788" t="s">
        <v>10491</v>
      </c>
      <c r="I788" t="s">
        <v>10492</v>
      </c>
      <c r="J788" t="s">
        <v>11687</v>
      </c>
      <c r="K788">
        <v>480</v>
      </c>
      <c r="L788">
        <v>600</v>
      </c>
      <c r="M788" s="12" t="str">
        <f t="shared" si="85"/>
        <v>&gt;500</v>
      </c>
      <c r="N788" s="2">
        <f t="shared" si="86"/>
        <v>3431400</v>
      </c>
      <c r="O788" s="1">
        <v>0.2</v>
      </c>
      <c r="P788" s="9">
        <f t="shared" si="87"/>
        <v>0</v>
      </c>
      <c r="Q788">
        <v>4.3</v>
      </c>
      <c r="R788" s="12">
        <f t="shared" si="88"/>
        <v>4</v>
      </c>
      <c r="S788" s="4">
        <v>5719</v>
      </c>
      <c r="T788" s="12" t="str">
        <f t="shared" si="89"/>
        <v>Above</v>
      </c>
      <c r="U788" s="4">
        <f t="shared" si="90"/>
        <v>22876</v>
      </c>
      <c r="V788" t="s">
        <v>4982</v>
      </c>
      <c r="W788" t="s">
        <v>4983</v>
      </c>
      <c r="X788" t="s">
        <v>4984</v>
      </c>
      <c r="Y788" t="s">
        <v>4985</v>
      </c>
      <c r="Z788" t="s">
        <v>4986</v>
      </c>
      <c r="AA788" t="s">
        <v>4987</v>
      </c>
      <c r="AB788" t="s">
        <v>4988</v>
      </c>
      <c r="AC788" t="s">
        <v>11925</v>
      </c>
    </row>
    <row r="789" spans="1:29">
      <c r="A789" t="s">
        <v>5643</v>
      </c>
      <c r="B789" t="s">
        <v>5644</v>
      </c>
      <c r="C789" t="s">
        <v>14511</v>
      </c>
      <c r="D789" t="str">
        <f t="shared" si="84"/>
        <v>RetractableBallpointPens</v>
      </c>
      <c r="E789" t="s">
        <v>13163</v>
      </c>
      <c r="F789" t="str">
        <f>SUBSTITUTE(E789," and "," and ")</f>
        <v>Office Products</v>
      </c>
      <c r="G789" t="s">
        <v>10490</v>
      </c>
      <c r="H789" t="s">
        <v>10491</v>
      </c>
      <c r="I789" t="s">
        <v>10492</v>
      </c>
      <c r="J789" t="s">
        <v>11687</v>
      </c>
      <c r="K789">
        <v>178</v>
      </c>
      <c r="L789">
        <v>210</v>
      </c>
      <c r="M789" s="12" t="str">
        <f t="shared" si="85"/>
        <v>200–500</v>
      </c>
      <c r="N789" s="2">
        <f t="shared" si="86"/>
        <v>514500</v>
      </c>
      <c r="O789" s="1">
        <v>0.15</v>
      </c>
      <c r="P789" s="9">
        <f t="shared" si="87"/>
        <v>0</v>
      </c>
      <c r="Q789">
        <v>4.3</v>
      </c>
      <c r="R789" s="12">
        <f t="shared" si="88"/>
        <v>4</v>
      </c>
      <c r="S789" s="4">
        <v>2450</v>
      </c>
      <c r="T789" s="12" t="str">
        <f t="shared" si="89"/>
        <v>Above</v>
      </c>
      <c r="U789" s="4">
        <f t="shared" si="90"/>
        <v>9800</v>
      </c>
      <c r="V789" t="s">
        <v>5645</v>
      </c>
      <c r="W789" t="s">
        <v>5646</v>
      </c>
      <c r="X789" t="s">
        <v>5647</v>
      </c>
      <c r="Y789" t="s">
        <v>5648</v>
      </c>
      <c r="Z789" t="s">
        <v>5649</v>
      </c>
      <c r="AA789" t="s">
        <v>5650</v>
      </c>
      <c r="AB789" t="s">
        <v>5651</v>
      </c>
      <c r="AC789" t="s">
        <v>12078</v>
      </c>
    </row>
    <row r="790" spans="1:29">
      <c r="A790" t="s">
        <v>7737</v>
      </c>
      <c r="B790" t="s">
        <v>7738</v>
      </c>
      <c r="C790" t="s">
        <v>15223</v>
      </c>
      <c r="D790" t="str">
        <f t="shared" si="84"/>
        <v>Rice&amp;PastaCookers</v>
      </c>
      <c r="E790" t="s">
        <v>11689</v>
      </c>
      <c r="F790" t="str">
        <f>SUBSTITUTE(E790," and "," and ")</f>
        <v>Home and Kitchen</v>
      </c>
      <c r="G790" t="s">
        <v>12374</v>
      </c>
      <c r="H790" t="s">
        <v>10572</v>
      </c>
      <c r="I790" t="s">
        <v>12583</v>
      </c>
      <c r="K790" s="2">
        <v>2719</v>
      </c>
      <c r="L790" s="2">
        <v>3945</v>
      </c>
      <c r="M790" s="12" t="str">
        <f t="shared" si="85"/>
        <v>&gt;500</v>
      </c>
      <c r="N790" s="2">
        <f t="shared" si="86"/>
        <v>52886670</v>
      </c>
      <c r="O790" s="1">
        <v>0.31</v>
      </c>
      <c r="P790" s="9">
        <f t="shared" si="87"/>
        <v>0</v>
      </c>
      <c r="Q790">
        <v>3.7</v>
      </c>
      <c r="R790" s="12">
        <f t="shared" si="88"/>
        <v>4</v>
      </c>
      <c r="S790" s="4">
        <v>13406</v>
      </c>
      <c r="T790" s="12" t="str">
        <f t="shared" si="89"/>
        <v>Above</v>
      </c>
      <c r="U790" s="4">
        <f t="shared" si="90"/>
        <v>53624</v>
      </c>
      <c r="V790" t="s">
        <v>7739</v>
      </c>
      <c r="W790" t="s">
        <v>7740</v>
      </c>
      <c r="X790" t="s">
        <v>7741</v>
      </c>
      <c r="Y790" t="s">
        <v>7742</v>
      </c>
      <c r="Z790" t="s">
        <v>7743</v>
      </c>
      <c r="AA790" t="s">
        <v>7744</v>
      </c>
      <c r="AB790" t="s">
        <v>7745</v>
      </c>
      <c r="AC790" t="s">
        <v>12599</v>
      </c>
    </row>
    <row r="791" spans="1:29">
      <c r="A791" t="s">
        <v>10354</v>
      </c>
      <c r="B791" t="s">
        <v>10355</v>
      </c>
      <c r="C791" t="s">
        <v>15223</v>
      </c>
      <c r="D791" t="str">
        <f t="shared" si="84"/>
        <v>Rice&amp;PastaCookers</v>
      </c>
      <c r="E791" t="s">
        <v>11689</v>
      </c>
      <c r="F791" t="str">
        <f>SUBSTITUTE(E791," and "," and ")</f>
        <v>Home and Kitchen</v>
      </c>
      <c r="G791" t="s">
        <v>12374</v>
      </c>
      <c r="H791" t="s">
        <v>10572</v>
      </c>
      <c r="I791" t="s">
        <v>12583</v>
      </c>
      <c r="K791" s="2">
        <v>2280</v>
      </c>
      <c r="L791" s="2">
        <v>3045</v>
      </c>
      <c r="M791" s="12" t="str">
        <f t="shared" si="85"/>
        <v>&gt;500</v>
      </c>
      <c r="N791" s="2">
        <f t="shared" si="86"/>
        <v>12539310</v>
      </c>
      <c r="O791" s="1">
        <v>0.25</v>
      </c>
      <c r="P791" s="9">
        <f t="shared" si="87"/>
        <v>0</v>
      </c>
      <c r="Q791">
        <v>4.0999999999999996</v>
      </c>
      <c r="R791" s="12">
        <f t="shared" si="88"/>
        <v>4</v>
      </c>
      <c r="S791" s="4">
        <v>4118</v>
      </c>
      <c r="T791" s="12" t="str">
        <f t="shared" si="89"/>
        <v>Above</v>
      </c>
      <c r="U791" s="4">
        <f t="shared" si="90"/>
        <v>16472</v>
      </c>
      <c r="V791" t="s">
        <v>10356</v>
      </c>
      <c r="W791" t="s">
        <v>10357</v>
      </c>
      <c r="X791" t="s">
        <v>10358</v>
      </c>
      <c r="Y791" t="s">
        <v>10359</v>
      </c>
      <c r="Z791" t="s">
        <v>10360</v>
      </c>
      <c r="AA791" t="s">
        <v>13153</v>
      </c>
      <c r="AB791" t="s">
        <v>10361</v>
      </c>
      <c r="AC791" t="s">
        <v>13154</v>
      </c>
    </row>
    <row r="792" spans="1:29">
      <c r="A792" t="s">
        <v>9248</v>
      </c>
      <c r="B792" t="s">
        <v>9249</v>
      </c>
      <c r="C792" t="s">
        <v>15223</v>
      </c>
      <c r="D792" t="str">
        <f t="shared" si="84"/>
        <v>Rice&amp;PastaCookers</v>
      </c>
      <c r="E792" t="s">
        <v>11689</v>
      </c>
      <c r="F792" t="str">
        <f>SUBSTITUTE(E792," and "," and ")</f>
        <v>Home and Kitchen</v>
      </c>
      <c r="G792" t="s">
        <v>12374</v>
      </c>
      <c r="H792" t="s">
        <v>10572</v>
      </c>
      <c r="I792" t="s">
        <v>12583</v>
      </c>
      <c r="K792" s="2">
        <v>2976</v>
      </c>
      <c r="L792" s="2">
        <v>3945</v>
      </c>
      <c r="M792" s="12" t="str">
        <f t="shared" si="85"/>
        <v>&gt;500</v>
      </c>
      <c r="N792" s="2">
        <f t="shared" si="86"/>
        <v>14754300</v>
      </c>
      <c r="O792" s="1">
        <v>0.25</v>
      </c>
      <c r="P792" s="9">
        <f t="shared" si="87"/>
        <v>0</v>
      </c>
      <c r="Q792">
        <v>4.2</v>
      </c>
      <c r="R792" s="12">
        <f t="shared" si="88"/>
        <v>4</v>
      </c>
      <c r="S792" s="4">
        <v>3740</v>
      </c>
      <c r="T792" s="12" t="str">
        <f t="shared" si="89"/>
        <v>Above</v>
      </c>
      <c r="U792" s="4">
        <f t="shared" si="90"/>
        <v>14960</v>
      </c>
      <c r="V792" t="s">
        <v>9250</v>
      </c>
      <c r="W792" t="s">
        <v>9251</v>
      </c>
      <c r="X792" t="s">
        <v>9252</v>
      </c>
      <c r="Y792" t="s">
        <v>9253</v>
      </c>
      <c r="Z792" t="s">
        <v>9254</v>
      </c>
      <c r="AA792" t="s">
        <v>9255</v>
      </c>
      <c r="AB792" t="s">
        <v>9256</v>
      </c>
      <c r="AC792" t="s">
        <v>12931</v>
      </c>
    </row>
    <row r="793" spans="1:29">
      <c r="A793" t="s">
        <v>7653</v>
      </c>
      <c r="B793" t="s">
        <v>12582</v>
      </c>
      <c r="C793" t="s">
        <v>15223</v>
      </c>
      <c r="D793" t="str">
        <f t="shared" si="84"/>
        <v>Rice&amp;PastaCookers</v>
      </c>
      <c r="E793" t="s">
        <v>11689</v>
      </c>
      <c r="F793" t="str">
        <f>SUBSTITUTE(E793," and "," and ")</f>
        <v>Home and Kitchen</v>
      </c>
      <c r="G793" t="s">
        <v>12374</v>
      </c>
      <c r="H793" t="s">
        <v>10572</v>
      </c>
      <c r="I793" t="s">
        <v>12583</v>
      </c>
      <c r="K793" s="2">
        <v>1599</v>
      </c>
      <c r="L793" s="2">
        <v>2900</v>
      </c>
      <c r="M793" s="12" t="str">
        <f t="shared" si="85"/>
        <v>&gt;500</v>
      </c>
      <c r="N793" s="2">
        <f t="shared" si="86"/>
        <v>1278900</v>
      </c>
      <c r="O793" s="1">
        <v>0.45</v>
      </c>
      <c r="P793" s="9">
        <f t="shared" si="87"/>
        <v>0</v>
      </c>
      <c r="Q793">
        <v>3.7</v>
      </c>
      <c r="R793" s="12">
        <f t="shared" si="88"/>
        <v>4</v>
      </c>
      <c r="S793" s="4">
        <v>441</v>
      </c>
      <c r="T793" s="12" t="str">
        <f t="shared" si="89"/>
        <v>Below</v>
      </c>
      <c r="U793" s="4">
        <f t="shared" si="90"/>
        <v>1764</v>
      </c>
      <c r="V793" t="s">
        <v>7654</v>
      </c>
      <c r="W793" t="s">
        <v>7655</v>
      </c>
      <c r="X793" t="s">
        <v>7656</v>
      </c>
      <c r="Y793" t="s">
        <v>7657</v>
      </c>
      <c r="Z793" t="s">
        <v>7658</v>
      </c>
      <c r="AA793" t="s">
        <v>7659</v>
      </c>
      <c r="AB793" t="s">
        <v>7660</v>
      </c>
      <c r="AC793" t="s">
        <v>12584</v>
      </c>
    </row>
    <row r="794" spans="1:29">
      <c r="A794" t="s">
        <v>9717</v>
      </c>
      <c r="B794" t="s">
        <v>9718</v>
      </c>
      <c r="C794" t="s">
        <v>15223</v>
      </c>
      <c r="D794" t="str">
        <f t="shared" si="84"/>
        <v>Rice&amp;PastaCookers</v>
      </c>
      <c r="E794" t="s">
        <v>11689</v>
      </c>
      <c r="F794" t="str">
        <f>SUBSTITUTE(E794," and "," and ")</f>
        <v>Home and Kitchen</v>
      </c>
      <c r="G794" t="s">
        <v>12374</v>
      </c>
      <c r="H794" t="s">
        <v>10572</v>
      </c>
      <c r="I794" t="s">
        <v>12583</v>
      </c>
      <c r="K794" s="2">
        <v>3685</v>
      </c>
      <c r="L794" s="2">
        <v>5495</v>
      </c>
      <c r="M794" s="12" t="str">
        <f t="shared" si="85"/>
        <v>&gt;500</v>
      </c>
      <c r="N794" s="2">
        <f t="shared" si="86"/>
        <v>1593550</v>
      </c>
      <c r="O794" s="1">
        <v>0.33</v>
      </c>
      <c r="P794" s="9">
        <f t="shared" si="87"/>
        <v>0</v>
      </c>
      <c r="Q794">
        <v>4.0999999999999996</v>
      </c>
      <c r="R794" s="12">
        <f t="shared" si="88"/>
        <v>4</v>
      </c>
      <c r="S794" s="4">
        <v>290</v>
      </c>
      <c r="T794" s="12" t="str">
        <f t="shared" si="89"/>
        <v>Below</v>
      </c>
      <c r="U794" s="4">
        <f t="shared" si="90"/>
        <v>1160</v>
      </c>
      <c r="V794" t="s">
        <v>9719</v>
      </c>
      <c r="W794" t="s">
        <v>9720</v>
      </c>
      <c r="X794" t="s">
        <v>9721</v>
      </c>
      <c r="Y794" t="s">
        <v>9722</v>
      </c>
      <c r="Z794" t="s">
        <v>9723</v>
      </c>
      <c r="AA794" t="s">
        <v>9724</v>
      </c>
      <c r="AB794" t="s">
        <v>9725</v>
      </c>
      <c r="AC794" t="s">
        <v>13021</v>
      </c>
    </row>
    <row r="795" spans="1:29">
      <c r="A795" t="s">
        <v>9067</v>
      </c>
      <c r="B795" t="s">
        <v>9068</v>
      </c>
      <c r="C795" t="s">
        <v>15543</v>
      </c>
      <c r="D795" t="str">
        <f t="shared" si="84"/>
        <v>RoboticVacuums</v>
      </c>
      <c r="E795" t="s">
        <v>11689</v>
      </c>
      <c r="F795" t="str">
        <f>SUBSTITUTE(E795," and "," and ")</f>
        <v>Home and Kitchen</v>
      </c>
      <c r="G795" t="s">
        <v>12374</v>
      </c>
      <c r="H795" t="s">
        <v>12383</v>
      </c>
      <c r="I795" t="s">
        <v>12452</v>
      </c>
      <c r="J795" t="s">
        <v>10593</v>
      </c>
      <c r="K795" s="2">
        <v>27900</v>
      </c>
      <c r="L795" s="2">
        <v>59900</v>
      </c>
      <c r="M795" s="12" t="str">
        <f t="shared" si="85"/>
        <v>&gt;500</v>
      </c>
      <c r="N795" s="2">
        <f t="shared" si="86"/>
        <v>317350200</v>
      </c>
      <c r="O795" s="1">
        <v>0.53</v>
      </c>
      <c r="P795" s="9">
        <f t="shared" si="87"/>
        <v>1</v>
      </c>
      <c r="Q795">
        <v>4.4000000000000004</v>
      </c>
      <c r="R795" s="12">
        <f t="shared" si="88"/>
        <v>4</v>
      </c>
      <c r="S795" s="4">
        <v>5298</v>
      </c>
      <c r="T795" s="12" t="str">
        <f t="shared" si="89"/>
        <v>Above</v>
      </c>
      <c r="U795" s="4">
        <f t="shared" si="90"/>
        <v>21192</v>
      </c>
      <c r="V795" t="s">
        <v>12893</v>
      </c>
      <c r="W795" t="s">
        <v>9069</v>
      </c>
      <c r="X795" t="s">
        <v>9070</v>
      </c>
      <c r="Y795" t="s">
        <v>9071</v>
      </c>
      <c r="Z795" t="s">
        <v>9072</v>
      </c>
      <c r="AA795" t="s">
        <v>9073</v>
      </c>
      <c r="AB795" t="s">
        <v>9074</v>
      </c>
      <c r="AC795" t="s">
        <v>12894</v>
      </c>
    </row>
    <row r="796" spans="1:29">
      <c r="A796" t="s">
        <v>10100</v>
      </c>
      <c r="B796" t="s">
        <v>10101</v>
      </c>
      <c r="C796" t="s">
        <v>15543</v>
      </c>
      <c r="D796" t="str">
        <f t="shared" si="84"/>
        <v>RoboticVacuums</v>
      </c>
      <c r="E796" t="s">
        <v>11689</v>
      </c>
      <c r="F796" t="str">
        <f>SUBSTITUTE(E796," and "," and ")</f>
        <v>Home and Kitchen</v>
      </c>
      <c r="G796" t="s">
        <v>12374</v>
      </c>
      <c r="H796" t="s">
        <v>12383</v>
      </c>
      <c r="I796" t="s">
        <v>12452</v>
      </c>
      <c r="J796" t="s">
        <v>10593</v>
      </c>
      <c r="K796" s="2">
        <v>18999</v>
      </c>
      <c r="L796" s="2">
        <v>29999</v>
      </c>
      <c r="M796" s="12" t="str">
        <f t="shared" si="85"/>
        <v>&gt;500</v>
      </c>
      <c r="N796" s="2">
        <f t="shared" si="86"/>
        <v>76077464</v>
      </c>
      <c r="O796" s="1">
        <v>0.37</v>
      </c>
      <c r="P796" s="9">
        <f t="shared" si="87"/>
        <v>0</v>
      </c>
      <c r="Q796">
        <v>4.0999999999999996</v>
      </c>
      <c r="R796" s="12">
        <f t="shared" si="88"/>
        <v>4</v>
      </c>
      <c r="S796" s="4">
        <v>2536</v>
      </c>
      <c r="T796" s="12" t="str">
        <f t="shared" si="89"/>
        <v>Above</v>
      </c>
      <c r="U796" s="4">
        <f t="shared" si="90"/>
        <v>10144</v>
      </c>
      <c r="V796" t="s">
        <v>13099</v>
      </c>
      <c r="W796" t="s">
        <v>10102</v>
      </c>
      <c r="X796" t="s">
        <v>10103</v>
      </c>
      <c r="Y796" t="s">
        <v>10104</v>
      </c>
      <c r="Z796" t="s">
        <v>10105</v>
      </c>
      <c r="AA796" t="s">
        <v>10106</v>
      </c>
      <c r="AB796" t="s">
        <v>10107</v>
      </c>
      <c r="AC796" t="s">
        <v>13100</v>
      </c>
    </row>
    <row r="797" spans="1:29">
      <c r="A797" t="s">
        <v>6880</v>
      </c>
      <c r="B797" t="s">
        <v>6881</v>
      </c>
      <c r="C797" t="s">
        <v>15032</v>
      </c>
      <c r="D797" t="str">
        <f t="shared" si="84"/>
        <v>RoomHeaters</v>
      </c>
      <c r="E797" t="s">
        <v>11689</v>
      </c>
      <c r="F797" t="str">
        <f>SUBSTITUTE(E797," and "," and ")</f>
        <v>Home and Kitchen</v>
      </c>
      <c r="G797" t="s">
        <v>12379</v>
      </c>
      <c r="H797" t="s">
        <v>10574</v>
      </c>
      <c r="K797" s="2">
        <v>6549</v>
      </c>
      <c r="L797" s="2">
        <v>13999</v>
      </c>
      <c r="M797" s="12" t="str">
        <f t="shared" si="85"/>
        <v>&gt;500</v>
      </c>
      <c r="N797" s="2">
        <f t="shared" si="86"/>
        <v>41451039</v>
      </c>
      <c r="O797" s="1">
        <v>0.53</v>
      </c>
      <c r="P797" s="9">
        <f t="shared" si="87"/>
        <v>1</v>
      </c>
      <c r="Q797">
        <v>4</v>
      </c>
      <c r="R797" s="12">
        <f t="shared" si="88"/>
        <v>4</v>
      </c>
      <c r="S797" s="4">
        <v>2961</v>
      </c>
      <c r="T797" s="12" t="str">
        <f t="shared" si="89"/>
        <v>Above</v>
      </c>
      <c r="U797" s="4">
        <f t="shared" si="90"/>
        <v>11844</v>
      </c>
      <c r="V797" t="s">
        <v>12410</v>
      </c>
      <c r="W797" t="s">
        <v>6882</v>
      </c>
      <c r="X797" t="s">
        <v>6883</v>
      </c>
      <c r="Y797" t="s">
        <v>6884</v>
      </c>
      <c r="Z797" t="s">
        <v>6885</v>
      </c>
      <c r="AA797" t="s">
        <v>6886</v>
      </c>
      <c r="AB797" t="s">
        <v>6887</v>
      </c>
      <c r="AC797" t="s">
        <v>12411</v>
      </c>
    </row>
    <row r="798" spans="1:29">
      <c r="A798" t="s">
        <v>7368</v>
      </c>
      <c r="B798" t="s">
        <v>7369</v>
      </c>
      <c r="C798" t="s">
        <v>15032</v>
      </c>
      <c r="D798" t="str">
        <f t="shared" si="84"/>
        <v>RoomHeaters</v>
      </c>
      <c r="E798" t="s">
        <v>11689</v>
      </c>
      <c r="F798" t="str">
        <f>SUBSTITUTE(E798," and "," and ")</f>
        <v>Home and Kitchen</v>
      </c>
      <c r="G798" t="s">
        <v>12379</v>
      </c>
      <c r="H798" t="s">
        <v>10574</v>
      </c>
      <c r="K798" s="2">
        <v>2499</v>
      </c>
      <c r="L798" s="2">
        <v>5000</v>
      </c>
      <c r="M798" s="12" t="str">
        <f t="shared" si="85"/>
        <v>&gt;500</v>
      </c>
      <c r="N798" s="2">
        <f t="shared" si="86"/>
        <v>9445000</v>
      </c>
      <c r="O798" s="1">
        <v>0.5</v>
      </c>
      <c r="P798" s="9">
        <f t="shared" si="87"/>
        <v>1</v>
      </c>
      <c r="Q798">
        <v>3.8</v>
      </c>
      <c r="R798" s="12">
        <f t="shared" si="88"/>
        <v>4</v>
      </c>
      <c r="S798" s="4">
        <v>1889</v>
      </c>
      <c r="T798" s="12" t="str">
        <f t="shared" si="89"/>
        <v>Above</v>
      </c>
      <c r="U798" s="4">
        <f t="shared" si="90"/>
        <v>7556</v>
      </c>
      <c r="V798" t="s">
        <v>7370</v>
      </c>
      <c r="W798" t="s">
        <v>7371</v>
      </c>
      <c r="X798" t="s">
        <v>7372</v>
      </c>
      <c r="Y798" t="s">
        <v>7373</v>
      </c>
      <c r="Z798" t="s">
        <v>7374</v>
      </c>
      <c r="AA798" t="s">
        <v>7375</v>
      </c>
      <c r="AB798" t="s">
        <v>7376</v>
      </c>
      <c r="AC798" t="s">
        <v>12525</v>
      </c>
    </row>
    <row r="799" spans="1:29">
      <c r="A799" t="s">
        <v>9998</v>
      </c>
      <c r="B799" t="s">
        <v>9999</v>
      </c>
      <c r="C799" t="s">
        <v>15738</v>
      </c>
      <c r="D799" t="str">
        <f t="shared" si="84"/>
        <v>RotiMakers</v>
      </c>
      <c r="E799" t="s">
        <v>11689</v>
      </c>
      <c r="F799" t="str">
        <f>SUBSTITUTE(E799," and "," and ")</f>
        <v>Home and Kitchen</v>
      </c>
      <c r="G799" t="s">
        <v>12374</v>
      </c>
      <c r="H799" t="s">
        <v>10572</v>
      </c>
      <c r="I799" t="s">
        <v>10636</v>
      </c>
      <c r="K799" s="2">
        <v>1999</v>
      </c>
      <c r="L799" s="2">
        <v>2999</v>
      </c>
      <c r="M799" s="12" t="str">
        <f t="shared" si="85"/>
        <v>&gt;500</v>
      </c>
      <c r="N799" s="2">
        <f t="shared" si="86"/>
        <v>1163612</v>
      </c>
      <c r="O799" s="1">
        <v>0.33</v>
      </c>
      <c r="P799" s="9">
        <f t="shared" si="87"/>
        <v>0</v>
      </c>
      <c r="Q799">
        <v>4.4000000000000004</v>
      </c>
      <c r="R799" s="12">
        <f t="shared" si="88"/>
        <v>4</v>
      </c>
      <c r="S799" s="4">
        <v>388</v>
      </c>
      <c r="T799" s="12" t="str">
        <f t="shared" si="89"/>
        <v>Below</v>
      </c>
      <c r="U799" s="4">
        <f t="shared" si="90"/>
        <v>1552</v>
      </c>
      <c r="V799" t="s">
        <v>10000</v>
      </c>
      <c r="W799" t="s">
        <v>10001</v>
      </c>
      <c r="X799" t="s">
        <v>10002</v>
      </c>
      <c r="Y799" t="s">
        <v>10003</v>
      </c>
      <c r="Z799" t="s">
        <v>10004</v>
      </c>
      <c r="AA799" t="s">
        <v>10005</v>
      </c>
      <c r="AB799" t="s">
        <v>10006</v>
      </c>
      <c r="AC799" t="s">
        <v>13080</v>
      </c>
    </row>
    <row r="800" spans="1:29">
      <c r="A800" t="s">
        <v>4752</v>
      </c>
      <c r="B800" t="s">
        <v>4753</v>
      </c>
      <c r="C800" t="s">
        <v>14333</v>
      </c>
      <c r="D800" t="str">
        <f t="shared" si="84"/>
        <v>Routers</v>
      </c>
      <c r="E800" t="s">
        <v>10651</v>
      </c>
      <c r="F800" t="str">
        <f>SUBSTITUTE(E800," and "," and ")</f>
        <v>Computers and Accessories</v>
      </c>
      <c r="G800" t="s">
        <v>10428</v>
      </c>
      <c r="H800" t="s">
        <v>10511</v>
      </c>
      <c r="K800" s="2">
        <v>1149</v>
      </c>
      <c r="L800" s="2">
        <v>1699</v>
      </c>
      <c r="M800" s="12" t="str">
        <f t="shared" si="85"/>
        <v>&gt;500</v>
      </c>
      <c r="N800" s="2">
        <f t="shared" si="86"/>
        <v>208090122</v>
      </c>
      <c r="O800" s="1">
        <v>0.32</v>
      </c>
      <c r="P800" s="9">
        <f t="shared" si="87"/>
        <v>0</v>
      </c>
      <c r="Q800">
        <v>4.2</v>
      </c>
      <c r="R800" s="12">
        <f t="shared" si="88"/>
        <v>4</v>
      </c>
      <c r="S800" s="4">
        <v>122478</v>
      </c>
      <c r="T800" s="12" t="str">
        <f t="shared" si="89"/>
        <v>Above</v>
      </c>
      <c r="U800" s="4">
        <f t="shared" si="90"/>
        <v>489912</v>
      </c>
      <c r="V800" t="s">
        <v>4754</v>
      </c>
      <c r="W800" t="s">
        <v>4755</v>
      </c>
      <c r="X800" t="s">
        <v>4756</v>
      </c>
      <c r="Y800" t="s">
        <v>4757</v>
      </c>
      <c r="Z800" t="s">
        <v>4758</v>
      </c>
      <c r="AA800" t="s">
        <v>4759</v>
      </c>
      <c r="AB800" t="s">
        <v>4760</v>
      </c>
      <c r="AC800" t="s">
        <v>11873</v>
      </c>
    </row>
    <row r="801" spans="1:29">
      <c r="A801" t="s">
        <v>4901</v>
      </c>
      <c r="B801" t="s">
        <v>4902</v>
      </c>
      <c r="C801" t="s">
        <v>14333</v>
      </c>
      <c r="D801" t="str">
        <f t="shared" si="84"/>
        <v>Routers</v>
      </c>
      <c r="E801" t="s">
        <v>10651</v>
      </c>
      <c r="F801" t="str">
        <f>SUBSTITUTE(E801," and "," and ")</f>
        <v>Computers and Accessories</v>
      </c>
      <c r="G801" t="s">
        <v>10428</v>
      </c>
      <c r="H801" t="s">
        <v>10511</v>
      </c>
      <c r="K801" s="2">
        <v>1529</v>
      </c>
      <c r="L801" s="2">
        <v>2399</v>
      </c>
      <c r="M801" s="12" t="str">
        <f t="shared" si="85"/>
        <v>&gt;500</v>
      </c>
      <c r="N801" s="2">
        <f t="shared" si="86"/>
        <v>164113191</v>
      </c>
      <c r="O801" s="1">
        <v>0.36</v>
      </c>
      <c r="P801" s="9">
        <f t="shared" si="87"/>
        <v>0</v>
      </c>
      <c r="Q801">
        <v>4.3</v>
      </c>
      <c r="R801" s="12">
        <f t="shared" si="88"/>
        <v>4</v>
      </c>
      <c r="S801" s="4">
        <v>68409</v>
      </c>
      <c r="T801" s="12" t="str">
        <f t="shared" si="89"/>
        <v>Above</v>
      </c>
      <c r="U801" s="4">
        <f t="shared" si="90"/>
        <v>273636</v>
      </c>
      <c r="V801" t="s">
        <v>4903</v>
      </c>
      <c r="W801" t="s">
        <v>4904</v>
      </c>
      <c r="X801" t="s">
        <v>4905</v>
      </c>
      <c r="Y801" t="s">
        <v>4906</v>
      </c>
      <c r="Z801" t="s">
        <v>4907</v>
      </c>
      <c r="AA801" t="s">
        <v>4908</v>
      </c>
      <c r="AB801" t="s">
        <v>4909</v>
      </c>
      <c r="AC801" t="s">
        <v>11914</v>
      </c>
    </row>
    <row r="802" spans="1:29">
      <c r="A802" t="s">
        <v>4286</v>
      </c>
      <c r="B802" t="s">
        <v>4287</v>
      </c>
      <c r="C802" t="s">
        <v>14333</v>
      </c>
      <c r="D802" t="str">
        <f t="shared" si="84"/>
        <v>Routers</v>
      </c>
      <c r="E802" t="s">
        <v>10651</v>
      </c>
      <c r="F802" t="str">
        <f>SUBSTITUTE(E802," and "," and ")</f>
        <v>Computers and Accessories</v>
      </c>
      <c r="G802" t="s">
        <v>10428</v>
      </c>
      <c r="H802" t="s">
        <v>10511</v>
      </c>
      <c r="K802" s="2">
        <v>2499</v>
      </c>
      <c r="L802" s="2">
        <v>4999</v>
      </c>
      <c r="M802" s="12" t="str">
        <f t="shared" si="85"/>
        <v>&gt;500</v>
      </c>
      <c r="N802" s="2">
        <f t="shared" si="86"/>
        <v>175084976</v>
      </c>
      <c r="O802" s="1">
        <v>0.5</v>
      </c>
      <c r="P802" s="9">
        <f t="shared" si="87"/>
        <v>1</v>
      </c>
      <c r="Q802">
        <v>4.4000000000000004</v>
      </c>
      <c r="R802" s="12">
        <f t="shared" si="88"/>
        <v>4</v>
      </c>
      <c r="S802" s="4">
        <v>35024</v>
      </c>
      <c r="T802" s="12" t="str">
        <f t="shared" si="89"/>
        <v>Above</v>
      </c>
      <c r="U802" s="4">
        <f t="shared" si="90"/>
        <v>140096</v>
      </c>
      <c r="V802" t="s">
        <v>4288</v>
      </c>
      <c r="W802" t="s">
        <v>4289</v>
      </c>
      <c r="X802" t="s">
        <v>4290</v>
      </c>
      <c r="Y802" t="s">
        <v>4291</v>
      </c>
      <c r="Z802" t="s">
        <v>4292</v>
      </c>
      <c r="AA802" t="s">
        <v>4293</v>
      </c>
      <c r="AB802" t="s">
        <v>4294</v>
      </c>
      <c r="AC802" t="s">
        <v>11768</v>
      </c>
    </row>
    <row r="803" spans="1:29">
      <c r="A803" t="s">
        <v>5767</v>
      </c>
      <c r="B803" t="s">
        <v>5768</v>
      </c>
      <c r="C803" t="s">
        <v>14333</v>
      </c>
      <c r="D803" t="str">
        <f t="shared" si="84"/>
        <v>Routers</v>
      </c>
      <c r="E803" t="s">
        <v>10651</v>
      </c>
      <c r="F803" t="str">
        <f>SUBSTITUTE(E803," and "," and ")</f>
        <v>Computers and Accessories</v>
      </c>
      <c r="G803" t="s">
        <v>10428</v>
      </c>
      <c r="H803" t="s">
        <v>10511</v>
      </c>
      <c r="K803">
        <v>899</v>
      </c>
      <c r="L803" s="2">
        <v>1800</v>
      </c>
      <c r="M803" s="12" t="str">
        <f t="shared" si="85"/>
        <v>&gt;500</v>
      </c>
      <c r="N803" s="2">
        <f t="shared" si="86"/>
        <v>40275000</v>
      </c>
      <c r="O803" s="1">
        <v>0.5</v>
      </c>
      <c r="P803" s="9">
        <f t="shared" si="87"/>
        <v>1</v>
      </c>
      <c r="Q803">
        <v>4.0999999999999996</v>
      </c>
      <c r="R803" s="12">
        <f t="shared" si="88"/>
        <v>4</v>
      </c>
      <c r="S803" s="4">
        <v>22375</v>
      </c>
      <c r="T803" s="12" t="str">
        <f t="shared" si="89"/>
        <v>Above</v>
      </c>
      <c r="U803" s="4">
        <f t="shared" si="90"/>
        <v>89500</v>
      </c>
      <c r="V803" t="s">
        <v>5769</v>
      </c>
      <c r="W803" t="s">
        <v>5770</v>
      </c>
      <c r="X803" t="s">
        <v>5771</v>
      </c>
      <c r="Y803" t="s">
        <v>5772</v>
      </c>
      <c r="Z803" t="s">
        <v>5773</v>
      </c>
      <c r="AA803" t="s">
        <v>5774</v>
      </c>
      <c r="AB803" t="s">
        <v>5775</v>
      </c>
      <c r="AC803" t="s">
        <v>12105</v>
      </c>
    </row>
    <row r="804" spans="1:29">
      <c r="A804" t="s">
        <v>5414</v>
      </c>
      <c r="B804" t="s">
        <v>5415</v>
      </c>
      <c r="C804" t="s">
        <v>14333</v>
      </c>
      <c r="D804" t="str">
        <f t="shared" si="84"/>
        <v>Routers</v>
      </c>
      <c r="E804" t="s">
        <v>10651</v>
      </c>
      <c r="F804" t="str">
        <f>SUBSTITUTE(E804," and "," and ")</f>
        <v>Computers and Accessories</v>
      </c>
      <c r="G804" t="s">
        <v>10428</v>
      </c>
      <c r="H804" t="s">
        <v>10511</v>
      </c>
      <c r="K804" s="2">
        <v>1799</v>
      </c>
      <c r="L804" s="2">
        <v>2911</v>
      </c>
      <c r="M804" s="12" t="str">
        <f t="shared" si="85"/>
        <v>&gt;500</v>
      </c>
      <c r="N804" s="2">
        <f t="shared" si="86"/>
        <v>59215562</v>
      </c>
      <c r="O804" s="1">
        <v>0.38</v>
      </c>
      <c r="P804" s="9">
        <f t="shared" si="87"/>
        <v>0</v>
      </c>
      <c r="Q804">
        <v>4.3</v>
      </c>
      <c r="R804" s="12">
        <f t="shared" si="88"/>
        <v>4</v>
      </c>
      <c r="S804" s="4">
        <v>20342</v>
      </c>
      <c r="T804" s="12" t="str">
        <f t="shared" si="89"/>
        <v>Above</v>
      </c>
      <c r="U804" s="4">
        <f t="shared" si="90"/>
        <v>81368</v>
      </c>
      <c r="V804" t="s">
        <v>12023</v>
      </c>
      <c r="W804" t="s">
        <v>5416</v>
      </c>
      <c r="X804" t="s">
        <v>5417</v>
      </c>
      <c r="Y804" t="s">
        <v>5418</v>
      </c>
      <c r="Z804" t="s">
        <v>5419</v>
      </c>
      <c r="AA804" t="s">
        <v>5420</v>
      </c>
      <c r="AB804" t="s">
        <v>5421</v>
      </c>
      <c r="AC804" t="s">
        <v>12024</v>
      </c>
    </row>
    <row r="805" spans="1:29">
      <c r="A805" t="s">
        <v>6319</v>
      </c>
      <c r="B805" t="s">
        <v>6320</v>
      </c>
      <c r="C805" t="s">
        <v>14333</v>
      </c>
      <c r="D805" t="str">
        <f t="shared" si="84"/>
        <v>Routers</v>
      </c>
      <c r="E805" t="s">
        <v>10651</v>
      </c>
      <c r="F805" t="str">
        <f>SUBSTITUTE(E805," and "," and ")</f>
        <v>Computers and Accessories</v>
      </c>
      <c r="G805" t="s">
        <v>10428</v>
      </c>
      <c r="H805" t="s">
        <v>10511</v>
      </c>
      <c r="K805" s="2">
        <v>2499</v>
      </c>
      <c r="L805" s="2">
        <v>3999</v>
      </c>
      <c r="M805" s="12" t="str">
        <f t="shared" si="85"/>
        <v>&gt;500</v>
      </c>
      <c r="N805" s="2">
        <f t="shared" si="86"/>
        <v>50703321</v>
      </c>
      <c r="O805" s="1">
        <v>0.38</v>
      </c>
      <c r="P805" s="9">
        <f t="shared" si="87"/>
        <v>0</v>
      </c>
      <c r="Q805">
        <v>4.4000000000000004</v>
      </c>
      <c r="R805" s="12">
        <f t="shared" si="88"/>
        <v>4</v>
      </c>
      <c r="S805" s="4">
        <v>12679</v>
      </c>
      <c r="T805" s="12" t="str">
        <f t="shared" si="89"/>
        <v>Above</v>
      </c>
      <c r="U805" s="4">
        <f t="shared" si="90"/>
        <v>50716</v>
      </c>
      <c r="V805" t="s">
        <v>6321</v>
      </c>
      <c r="W805" t="s">
        <v>6322</v>
      </c>
      <c r="X805" t="s">
        <v>6323</v>
      </c>
      <c r="Y805" t="s">
        <v>6324</v>
      </c>
      <c r="Z805" t="s">
        <v>6325</v>
      </c>
      <c r="AA805" t="s">
        <v>12258</v>
      </c>
      <c r="AB805" t="s">
        <v>4294</v>
      </c>
      <c r="AC805" t="s">
        <v>12259</v>
      </c>
    </row>
    <row r="806" spans="1:29">
      <c r="A806" t="s">
        <v>6337</v>
      </c>
      <c r="B806" t="s">
        <v>12263</v>
      </c>
      <c r="C806" t="s">
        <v>14333</v>
      </c>
      <c r="D806" t="str">
        <f t="shared" si="84"/>
        <v>Routers</v>
      </c>
      <c r="E806" t="s">
        <v>10651</v>
      </c>
      <c r="F806" t="str">
        <f>SUBSTITUTE(E806," and "," and ")</f>
        <v>Computers and Accessories</v>
      </c>
      <c r="G806" t="s">
        <v>10428</v>
      </c>
      <c r="H806" t="s">
        <v>10511</v>
      </c>
      <c r="K806" s="2">
        <v>1565</v>
      </c>
      <c r="L806" s="2">
        <v>2999</v>
      </c>
      <c r="M806" s="12" t="str">
        <f t="shared" si="85"/>
        <v>&gt;500</v>
      </c>
      <c r="N806" s="2">
        <f t="shared" si="86"/>
        <v>33327887</v>
      </c>
      <c r="O806" s="1">
        <v>0.48</v>
      </c>
      <c r="P806" s="9">
        <f t="shared" si="87"/>
        <v>0</v>
      </c>
      <c r="Q806">
        <v>4</v>
      </c>
      <c r="R806" s="12">
        <f t="shared" si="88"/>
        <v>4</v>
      </c>
      <c r="S806" s="4">
        <v>11113</v>
      </c>
      <c r="T806" s="12" t="str">
        <f t="shared" si="89"/>
        <v>Above</v>
      </c>
      <c r="U806" s="4">
        <f t="shared" si="90"/>
        <v>44452</v>
      </c>
      <c r="V806" t="s">
        <v>12264</v>
      </c>
      <c r="W806" t="s">
        <v>6338</v>
      </c>
      <c r="X806" t="s">
        <v>6339</v>
      </c>
      <c r="Y806" t="s">
        <v>6340</v>
      </c>
      <c r="Z806" t="s">
        <v>6341</v>
      </c>
      <c r="AA806" t="s">
        <v>12265</v>
      </c>
      <c r="AB806" t="s">
        <v>6342</v>
      </c>
      <c r="AC806" t="s">
        <v>12266</v>
      </c>
    </row>
    <row r="807" spans="1:29">
      <c r="A807" t="s">
        <v>5302</v>
      </c>
      <c r="B807" t="s">
        <v>5303</v>
      </c>
      <c r="C807" t="s">
        <v>14333</v>
      </c>
      <c r="D807" t="str">
        <f t="shared" si="84"/>
        <v>Routers</v>
      </c>
      <c r="E807" t="s">
        <v>10651</v>
      </c>
      <c r="F807" t="str">
        <f>SUBSTITUTE(E807," and "," and ")</f>
        <v>Computers and Accessories</v>
      </c>
      <c r="G807" t="s">
        <v>10428</v>
      </c>
      <c r="H807" t="s">
        <v>10511</v>
      </c>
      <c r="K807" s="2">
        <v>1499</v>
      </c>
      <c r="L807" s="2">
        <v>2999</v>
      </c>
      <c r="M807" s="12" t="str">
        <f t="shared" si="85"/>
        <v>&gt;500</v>
      </c>
      <c r="N807" s="2">
        <f t="shared" si="86"/>
        <v>25959344</v>
      </c>
      <c r="O807" s="1">
        <v>0.5</v>
      </c>
      <c r="P807" s="9">
        <f t="shared" si="87"/>
        <v>1</v>
      </c>
      <c r="Q807">
        <v>4.5</v>
      </c>
      <c r="R807" s="12">
        <f t="shared" si="88"/>
        <v>5</v>
      </c>
      <c r="S807" s="4">
        <v>8656</v>
      </c>
      <c r="T807" s="12" t="str">
        <f t="shared" si="89"/>
        <v>Above</v>
      </c>
      <c r="U807" s="4">
        <f t="shared" si="90"/>
        <v>43280</v>
      </c>
      <c r="V807" t="s">
        <v>5304</v>
      </c>
      <c r="W807" t="s">
        <v>5305</v>
      </c>
      <c r="X807" t="s">
        <v>5306</v>
      </c>
      <c r="Y807" t="s">
        <v>5307</v>
      </c>
      <c r="Z807" t="s">
        <v>5308</v>
      </c>
      <c r="AA807" t="s">
        <v>5309</v>
      </c>
      <c r="AB807" t="s">
        <v>5310</v>
      </c>
      <c r="AC807" t="s">
        <v>12003</v>
      </c>
    </row>
    <row r="808" spans="1:29">
      <c r="A808" t="s">
        <v>6122</v>
      </c>
      <c r="B808" t="s">
        <v>6123</v>
      </c>
      <c r="C808" t="s">
        <v>14333</v>
      </c>
      <c r="D808" t="str">
        <f t="shared" si="84"/>
        <v>Routers</v>
      </c>
      <c r="E808" t="s">
        <v>10651</v>
      </c>
      <c r="F808" t="str">
        <f>SUBSTITUTE(E808," and "," and ")</f>
        <v>Computers and Accessories</v>
      </c>
      <c r="G808" t="s">
        <v>10428</v>
      </c>
      <c r="H808" t="s">
        <v>10511</v>
      </c>
      <c r="K808" s="2">
        <v>1199</v>
      </c>
      <c r="L808" s="2">
        <v>2999</v>
      </c>
      <c r="M808" s="12" t="str">
        <f t="shared" si="85"/>
        <v>&gt;500</v>
      </c>
      <c r="N808" s="2">
        <f t="shared" si="86"/>
        <v>32164275</v>
      </c>
      <c r="O808" s="1">
        <v>0.6</v>
      </c>
      <c r="P808" s="9">
        <f t="shared" si="87"/>
        <v>1</v>
      </c>
      <c r="Q808">
        <v>4.0999999999999996</v>
      </c>
      <c r="R808" s="12">
        <f t="shared" si="88"/>
        <v>4</v>
      </c>
      <c r="S808" s="4">
        <v>10725</v>
      </c>
      <c r="T808" s="12" t="str">
        <f t="shared" si="89"/>
        <v>Above</v>
      </c>
      <c r="U808" s="4">
        <f t="shared" si="90"/>
        <v>42900</v>
      </c>
      <c r="V808" t="s">
        <v>6124</v>
      </c>
      <c r="W808" t="s">
        <v>6125</v>
      </c>
      <c r="X808" t="s">
        <v>6126</v>
      </c>
      <c r="Y808" t="s">
        <v>6127</v>
      </c>
      <c r="Z808" t="s">
        <v>6128</v>
      </c>
      <c r="AA808" t="s">
        <v>12197</v>
      </c>
      <c r="AB808" t="s">
        <v>6129</v>
      </c>
      <c r="AC808" t="s">
        <v>12198</v>
      </c>
    </row>
    <row r="809" spans="1:29">
      <c r="A809" t="s">
        <v>7138</v>
      </c>
      <c r="B809" t="s">
        <v>7139</v>
      </c>
      <c r="C809" t="s">
        <v>15103</v>
      </c>
      <c r="D809" t="str">
        <f t="shared" si="84"/>
        <v>SandwichMakers</v>
      </c>
      <c r="E809" t="s">
        <v>11689</v>
      </c>
      <c r="F809" t="str">
        <f>SUBSTITUTE(E809," and "," and ")</f>
        <v>Home and Kitchen</v>
      </c>
      <c r="G809" t="s">
        <v>12374</v>
      </c>
      <c r="H809" t="s">
        <v>10572</v>
      </c>
      <c r="I809" t="s">
        <v>10595</v>
      </c>
      <c r="K809" s="2">
        <v>1299</v>
      </c>
      <c r="L809" s="2">
        <v>1299</v>
      </c>
      <c r="M809" s="12" t="str">
        <f t="shared" si="85"/>
        <v>&gt;500</v>
      </c>
      <c r="N809" s="2">
        <f t="shared" si="86"/>
        <v>52097694</v>
      </c>
      <c r="O809" s="1">
        <v>0</v>
      </c>
      <c r="P809" s="9">
        <f t="shared" si="87"/>
        <v>0</v>
      </c>
      <c r="Q809">
        <v>4.2</v>
      </c>
      <c r="R809" s="12">
        <f t="shared" si="88"/>
        <v>4</v>
      </c>
      <c r="S809" s="4">
        <v>40106</v>
      </c>
      <c r="T809" s="12" t="str">
        <f t="shared" si="89"/>
        <v>Above</v>
      </c>
      <c r="U809" s="4">
        <f t="shared" si="90"/>
        <v>160424</v>
      </c>
      <c r="V809" t="s">
        <v>7140</v>
      </c>
      <c r="W809" t="s">
        <v>7141</v>
      </c>
      <c r="X809" t="s">
        <v>7142</v>
      </c>
      <c r="Y809" t="s">
        <v>7143</v>
      </c>
      <c r="Z809" t="s">
        <v>7144</v>
      </c>
      <c r="AA809" t="s">
        <v>7145</v>
      </c>
      <c r="AB809" t="s">
        <v>7146</v>
      </c>
      <c r="AC809" t="s">
        <v>12474</v>
      </c>
    </row>
    <row r="810" spans="1:29">
      <c r="A810" t="s">
        <v>8109</v>
      </c>
      <c r="B810" t="s">
        <v>8110</v>
      </c>
      <c r="C810" t="s">
        <v>15103</v>
      </c>
      <c r="D810" t="str">
        <f t="shared" si="84"/>
        <v>SandwichMakers</v>
      </c>
      <c r="E810" t="s">
        <v>11689</v>
      </c>
      <c r="F810" t="str">
        <f>SUBSTITUTE(E810," and "," and ")</f>
        <v>Home and Kitchen</v>
      </c>
      <c r="G810" t="s">
        <v>12374</v>
      </c>
      <c r="H810" t="s">
        <v>10572</v>
      </c>
      <c r="I810" t="s">
        <v>10595</v>
      </c>
      <c r="K810">
        <v>260</v>
      </c>
      <c r="L810">
        <v>350</v>
      </c>
      <c r="M810" s="12" t="str">
        <f t="shared" si="85"/>
        <v>200–500</v>
      </c>
      <c r="N810" s="2">
        <f t="shared" si="86"/>
        <v>4594450</v>
      </c>
      <c r="O810" s="1">
        <v>0.26</v>
      </c>
      <c r="P810" s="9">
        <f t="shared" si="87"/>
        <v>0</v>
      </c>
      <c r="Q810">
        <v>3.9</v>
      </c>
      <c r="R810" s="12">
        <f t="shared" si="88"/>
        <v>4</v>
      </c>
      <c r="S810" s="4">
        <v>13127</v>
      </c>
      <c r="T810" s="12" t="str">
        <f t="shared" si="89"/>
        <v>Above</v>
      </c>
      <c r="U810" s="4">
        <f t="shared" si="90"/>
        <v>52508</v>
      </c>
      <c r="V810" t="s">
        <v>8111</v>
      </c>
      <c r="W810" t="s">
        <v>8112</v>
      </c>
      <c r="X810" t="s">
        <v>8113</v>
      </c>
      <c r="Y810" t="s">
        <v>8114</v>
      </c>
      <c r="Z810" t="s">
        <v>8115</v>
      </c>
      <c r="AA810" t="s">
        <v>8116</v>
      </c>
      <c r="AB810" t="s">
        <v>8117</v>
      </c>
      <c r="AC810" t="s">
        <v>12676</v>
      </c>
    </row>
    <row r="811" spans="1:29">
      <c r="A811" t="s">
        <v>10380</v>
      </c>
      <c r="B811" t="s">
        <v>10381</v>
      </c>
      <c r="C811" t="s">
        <v>15103</v>
      </c>
      <c r="D811" t="str">
        <f t="shared" si="84"/>
        <v>SandwichMakers</v>
      </c>
      <c r="E811" t="s">
        <v>11689</v>
      </c>
      <c r="F811" t="str">
        <f>SUBSTITUTE(E811," and "," and ")</f>
        <v>Home and Kitchen</v>
      </c>
      <c r="G811" t="s">
        <v>12374</v>
      </c>
      <c r="H811" t="s">
        <v>10572</v>
      </c>
      <c r="I811" t="s">
        <v>10595</v>
      </c>
      <c r="K811" s="2">
        <v>2863</v>
      </c>
      <c r="L811" s="2">
        <v>3690</v>
      </c>
      <c r="M811" s="12" t="str">
        <f t="shared" si="85"/>
        <v>&gt;500</v>
      </c>
      <c r="N811" s="2">
        <f t="shared" si="86"/>
        <v>25782030</v>
      </c>
      <c r="O811" s="1">
        <v>0.22</v>
      </c>
      <c r="P811" s="9">
        <f t="shared" si="87"/>
        <v>0</v>
      </c>
      <c r="Q811">
        <v>4.3</v>
      </c>
      <c r="R811" s="12">
        <f t="shared" si="88"/>
        <v>4</v>
      </c>
      <c r="S811" s="4">
        <v>6987</v>
      </c>
      <c r="T811" s="12" t="str">
        <f t="shared" si="89"/>
        <v>Above</v>
      </c>
      <c r="U811" s="4">
        <f t="shared" si="90"/>
        <v>27948</v>
      </c>
      <c r="V811" t="s">
        <v>10382</v>
      </c>
      <c r="W811" t="s">
        <v>10383</v>
      </c>
      <c r="X811" t="s">
        <v>10384</v>
      </c>
      <c r="Y811" t="s">
        <v>10385</v>
      </c>
      <c r="Z811" t="s">
        <v>10386</v>
      </c>
      <c r="AA811" t="s">
        <v>10426</v>
      </c>
      <c r="AB811" t="s">
        <v>10387</v>
      </c>
      <c r="AC811" t="s">
        <v>13157</v>
      </c>
    </row>
    <row r="812" spans="1:29">
      <c r="A812" t="s">
        <v>9868</v>
      </c>
      <c r="B812" t="s">
        <v>9869</v>
      </c>
      <c r="C812" t="s">
        <v>15103</v>
      </c>
      <c r="D812" t="str">
        <f t="shared" si="84"/>
        <v>SandwichMakers</v>
      </c>
      <c r="E812" t="s">
        <v>11689</v>
      </c>
      <c r="F812" t="str">
        <f>SUBSTITUTE(E812," and "," and ")</f>
        <v>Home and Kitchen</v>
      </c>
      <c r="G812" t="s">
        <v>12374</v>
      </c>
      <c r="H812" t="s">
        <v>10572</v>
      </c>
      <c r="I812" t="s">
        <v>10595</v>
      </c>
      <c r="K812" s="2">
        <v>1199</v>
      </c>
      <c r="L812" s="2">
        <v>1795</v>
      </c>
      <c r="M812" s="12" t="str">
        <f t="shared" si="85"/>
        <v>&gt;500</v>
      </c>
      <c r="N812" s="2">
        <f t="shared" si="86"/>
        <v>10710765</v>
      </c>
      <c r="O812" s="1">
        <v>0.33</v>
      </c>
      <c r="P812" s="9">
        <f t="shared" si="87"/>
        <v>0</v>
      </c>
      <c r="Q812">
        <v>4.2</v>
      </c>
      <c r="R812" s="12">
        <f t="shared" si="88"/>
        <v>4</v>
      </c>
      <c r="S812" s="4">
        <v>5967</v>
      </c>
      <c r="T812" s="12" t="str">
        <f t="shared" si="89"/>
        <v>Above</v>
      </c>
      <c r="U812" s="4">
        <f t="shared" si="90"/>
        <v>23868</v>
      </c>
      <c r="V812" t="s">
        <v>9870</v>
      </c>
      <c r="W812" t="s">
        <v>9871</v>
      </c>
      <c r="X812" t="s">
        <v>9872</v>
      </c>
      <c r="Y812" t="s">
        <v>9873</v>
      </c>
      <c r="Z812" t="s">
        <v>9874</v>
      </c>
      <c r="AA812" t="s">
        <v>9875</v>
      </c>
      <c r="AB812" t="s">
        <v>9876</v>
      </c>
      <c r="AC812" t="s">
        <v>13050</v>
      </c>
    </row>
    <row r="813" spans="1:29">
      <c r="A813" t="s">
        <v>8854</v>
      </c>
      <c r="B813" t="s">
        <v>8855</v>
      </c>
      <c r="C813" t="s">
        <v>15103</v>
      </c>
      <c r="D813" t="str">
        <f t="shared" si="84"/>
        <v>SandwichMakers</v>
      </c>
      <c r="E813" t="s">
        <v>11689</v>
      </c>
      <c r="F813" t="str">
        <f>SUBSTITUTE(E813," and "," and ")</f>
        <v>Home and Kitchen</v>
      </c>
      <c r="G813" t="s">
        <v>12374</v>
      </c>
      <c r="H813" t="s">
        <v>10572</v>
      </c>
      <c r="I813" t="s">
        <v>10595</v>
      </c>
      <c r="K813" s="2">
        <v>1699</v>
      </c>
      <c r="L813" s="2">
        <v>1975</v>
      </c>
      <c r="M813" s="12" t="str">
        <f t="shared" si="85"/>
        <v>&gt;500</v>
      </c>
      <c r="N813" s="2">
        <f t="shared" si="86"/>
        <v>9314100</v>
      </c>
      <c r="O813" s="1">
        <v>0.14000000000000001</v>
      </c>
      <c r="P813" s="9">
        <f t="shared" si="87"/>
        <v>0</v>
      </c>
      <c r="Q813">
        <v>4.0999999999999996</v>
      </c>
      <c r="R813" s="12">
        <f t="shared" si="88"/>
        <v>4</v>
      </c>
      <c r="S813" s="4">
        <v>4716</v>
      </c>
      <c r="T813" s="12" t="str">
        <f t="shared" si="89"/>
        <v>Above</v>
      </c>
      <c r="U813" s="4">
        <f t="shared" si="90"/>
        <v>18864</v>
      </c>
      <c r="V813" t="s">
        <v>8856</v>
      </c>
      <c r="W813" t="s">
        <v>8857</v>
      </c>
      <c r="X813" t="s">
        <v>8858</v>
      </c>
      <c r="Y813" t="s">
        <v>8859</v>
      </c>
      <c r="Z813" t="s">
        <v>8860</v>
      </c>
      <c r="AA813" t="s">
        <v>12845</v>
      </c>
      <c r="AB813" t="s">
        <v>8861</v>
      </c>
      <c r="AC813" t="s">
        <v>12846</v>
      </c>
    </row>
    <row r="814" spans="1:29">
      <c r="A814" t="s">
        <v>9851</v>
      </c>
      <c r="B814" t="s">
        <v>9852</v>
      </c>
      <c r="C814" t="s">
        <v>15103</v>
      </c>
      <c r="D814" t="str">
        <f t="shared" si="84"/>
        <v>SandwichMakers</v>
      </c>
      <c r="E814" t="s">
        <v>11689</v>
      </c>
      <c r="F814" t="str">
        <f>SUBSTITUTE(E814," and "," and ")</f>
        <v>Home and Kitchen</v>
      </c>
      <c r="G814" t="s">
        <v>12374</v>
      </c>
      <c r="H814" t="s">
        <v>10572</v>
      </c>
      <c r="I814" t="s">
        <v>10595</v>
      </c>
      <c r="K814" s="2">
        <v>1928</v>
      </c>
      <c r="L814" s="2">
        <v>2590</v>
      </c>
      <c r="M814" s="12" t="str">
        <f t="shared" si="85"/>
        <v>&gt;500</v>
      </c>
      <c r="N814" s="2">
        <f t="shared" si="86"/>
        <v>6156430</v>
      </c>
      <c r="O814" s="1">
        <v>0.26</v>
      </c>
      <c r="P814" s="9">
        <f t="shared" si="87"/>
        <v>0</v>
      </c>
      <c r="Q814">
        <v>4</v>
      </c>
      <c r="R814" s="12">
        <f t="shared" si="88"/>
        <v>4</v>
      </c>
      <c r="S814" s="4">
        <v>2377</v>
      </c>
      <c r="T814" s="12" t="str">
        <f t="shared" si="89"/>
        <v>Above</v>
      </c>
      <c r="U814" s="4">
        <f t="shared" si="90"/>
        <v>9508</v>
      </c>
      <c r="V814" t="s">
        <v>9853</v>
      </c>
      <c r="W814" t="s">
        <v>9854</v>
      </c>
      <c r="X814" t="s">
        <v>9855</v>
      </c>
      <c r="Y814" t="s">
        <v>9856</v>
      </c>
      <c r="Z814" t="s">
        <v>9857</v>
      </c>
      <c r="AA814" t="s">
        <v>9858</v>
      </c>
      <c r="AB814" t="s">
        <v>9859</v>
      </c>
      <c r="AC814" t="s">
        <v>13047</v>
      </c>
    </row>
    <row r="815" spans="1:29">
      <c r="A815" t="s">
        <v>9777</v>
      </c>
      <c r="B815" t="s">
        <v>9778</v>
      </c>
      <c r="C815" t="s">
        <v>15103</v>
      </c>
      <c r="D815" t="str">
        <f t="shared" si="84"/>
        <v>SandwichMakers</v>
      </c>
      <c r="E815" t="s">
        <v>11689</v>
      </c>
      <c r="F815" t="str">
        <f>SUBSTITUTE(E815," and "," and ")</f>
        <v>Home and Kitchen</v>
      </c>
      <c r="G815" t="s">
        <v>12374</v>
      </c>
      <c r="H815" t="s">
        <v>10572</v>
      </c>
      <c r="I815" t="s">
        <v>10595</v>
      </c>
      <c r="K815">
        <v>929</v>
      </c>
      <c r="L815" s="2">
        <v>1300</v>
      </c>
      <c r="M815" s="12" t="str">
        <f t="shared" si="85"/>
        <v>&gt;500</v>
      </c>
      <c r="N815" s="2">
        <f t="shared" si="86"/>
        <v>2173600</v>
      </c>
      <c r="O815" s="1">
        <v>0.28999999999999998</v>
      </c>
      <c r="P815" s="9">
        <f t="shared" si="87"/>
        <v>0</v>
      </c>
      <c r="Q815">
        <v>3.9</v>
      </c>
      <c r="R815" s="12">
        <f t="shared" si="88"/>
        <v>4</v>
      </c>
      <c r="S815" s="4">
        <v>1672</v>
      </c>
      <c r="T815" s="12" t="str">
        <f t="shared" si="89"/>
        <v>Above</v>
      </c>
      <c r="U815" s="4">
        <f t="shared" si="90"/>
        <v>6688</v>
      </c>
      <c r="V815" t="s">
        <v>9779</v>
      </c>
      <c r="W815" t="s">
        <v>9780</v>
      </c>
      <c r="X815" t="s">
        <v>9781</v>
      </c>
      <c r="Y815" t="s">
        <v>9782</v>
      </c>
      <c r="Z815" t="s">
        <v>9783</v>
      </c>
      <c r="AA815" t="s">
        <v>9784</v>
      </c>
      <c r="AB815" t="s">
        <v>9785</v>
      </c>
      <c r="AC815" t="s">
        <v>13031</v>
      </c>
    </row>
    <row r="816" spans="1:29">
      <c r="A816" t="s">
        <v>9216</v>
      </c>
      <c r="B816" t="s">
        <v>9217</v>
      </c>
      <c r="C816" t="s">
        <v>15103</v>
      </c>
      <c r="D816" t="str">
        <f t="shared" si="84"/>
        <v>SandwichMakers</v>
      </c>
      <c r="E816" t="s">
        <v>11689</v>
      </c>
      <c r="F816" t="str">
        <f>SUBSTITUTE(E816," and "," and ")</f>
        <v>Home and Kitchen</v>
      </c>
      <c r="G816" t="s">
        <v>12374</v>
      </c>
      <c r="H816" t="s">
        <v>10572</v>
      </c>
      <c r="I816" t="s">
        <v>10595</v>
      </c>
      <c r="K816" s="2">
        <v>1474</v>
      </c>
      <c r="L816" s="2">
        <v>4650</v>
      </c>
      <c r="M816" s="12" t="str">
        <f t="shared" si="85"/>
        <v>&gt;500</v>
      </c>
      <c r="N816" s="2">
        <f t="shared" si="86"/>
        <v>4859250</v>
      </c>
      <c r="O816" s="1">
        <v>0.68</v>
      </c>
      <c r="P816" s="9">
        <f t="shared" si="87"/>
        <v>1</v>
      </c>
      <c r="Q816">
        <v>4.0999999999999996</v>
      </c>
      <c r="R816" s="12">
        <f t="shared" si="88"/>
        <v>4</v>
      </c>
      <c r="S816" s="4">
        <v>1045</v>
      </c>
      <c r="T816" s="12" t="str">
        <f t="shared" si="89"/>
        <v>Above</v>
      </c>
      <c r="U816" s="4">
        <f t="shared" si="90"/>
        <v>4180</v>
      </c>
      <c r="V816" t="s">
        <v>9218</v>
      </c>
      <c r="W816" t="s">
        <v>9219</v>
      </c>
      <c r="X816" t="s">
        <v>9220</v>
      </c>
      <c r="Y816" t="s">
        <v>9221</v>
      </c>
      <c r="Z816" t="s">
        <v>9222</v>
      </c>
      <c r="AA816" t="s">
        <v>9223</v>
      </c>
      <c r="AB816" t="s">
        <v>9224</v>
      </c>
      <c r="AC816" t="s">
        <v>12923</v>
      </c>
    </row>
    <row r="817" spans="1:29">
      <c r="A817" t="s">
        <v>8886</v>
      </c>
      <c r="B817" t="s">
        <v>8887</v>
      </c>
      <c r="C817" t="s">
        <v>15103</v>
      </c>
      <c r="D817" t="str">
        <f t="shared" si="84"/>
        <v>SandwichMakers</v>
      </c>
      <c r="E817" t="s">
        <v>11689</v>
      </c>
      <c r="F817" t="str">
        <f>SUBSTITUTE(E817," and "," and ")</f>
        <v>Home and Kitchen</v>
      </c>
      <c r="G817" t="s">
        <v>12374</v>
      </c>
      <c r="H817" t="s">
        <v>10572</v>
      </c>
      <c r="I817" t="s">
        <v>10595</v>
      </c>
      <c r="K817" s="2">
        <v>2092</v>
      </c>
      <c r="L817" s="2">
        <v>4600</v>
      </c>
      <c r="M817" s="12" t="str">
        <f t="shared" si="85"/>
        <v>&gt;500</v>
      </c>
      <c r="N817" s="2">
        <f t="shared" si="86"/>
        <v>2585200</v>
      </c>
      <c r="O817" s="1">
        <v>0.55000000000000004</v>
      </c>
      <c r="P817" s="9">
        <f t="shared" si="87"/>
        <v>1</v>
      </c>
      <c r="Q817">
        <v>4.3</v>
      </c>
      <c r="R817" s="12">
        <f t="shared" si="88"/>
        <v>4</v>
      </c>
      <c r="S817" s="4">
        <v>562</v>
      </c>
      <c r="T817" s="12" t="str">
        <f t="shared" si="89"/>
        <v>Below</v>
      </c>
      <c r="U817" s="4">
        <f t="shared" si="90"/>
        <v>2248</v>
      </c>
      <c r="V817" t="s">
        <v>8888</v>
      </c>
      <c r="W817" t="s">
        <v>8889</v>
      </c>
      <c r="X817" t="s">
        <v>8890</v>
      </c>
      <c r="Y817" t="s">
        <v>8891</v>
      </c>
      <c r="Z817" t="s">
        <v>8892</v>
      </c>
      <c r="AA817" t="s">
        <v>8893</v>
      </c>
      <c r="AB817" t="s">
        <v>8894</v>
      </c>
      <c r="AC817" t="s">
        <v>12853</v>
      </c>
    </row>
    <row r="818" spans="1:29">
      <c r="A818" t="s">
        <v>9150</v>
      </c>
      <c r="B818" t="s">
        <v>9151</v>
      </c>
      <c r="C818" t="s">
        <v>15103</v>
      </c>
      <c r="D818" t="str">
        <f t="shared" si="84"/>
        <v>SandwichMakers</v>
      </c>
      <c r="E818" t="s">
        <v>11689</v>
      </c>
      <c r="F818" t="str">
        <f>SUBSTITUTE(E818," and "," and ")</f>
        <v>Home and Kitchen</v>
      </c>
      <c r="G818" t="s">
        <v>12374</v>
      </c>
      <c r="H818" t="s">
        <v>10572</v>
      </c>
      <c r="I818" t="s">
        <v>10595</v>
      </c>
      <c r="K818">
        <v>299</v>
      </c>
      <c r="L818">
        <v>595</v>
      </c>
      <c r="M818" s="12" t="str">
        <f t="shared" si="85"/>
        <v>&gt;500</v>
      </c>
      <c r="N818" s="2">
        <f t="shared" si="86"/>
        <v>186830</v>
      </c>
      <c r="O818" s="1">
        <v>0.5</v>
      </c>
      <c r="P818" s="9">
        <f t="shared" si="87"/>
        <v>1</v>
      </c>
      <c r="Q818">
        <v>4</v>
      </c>
      <c r="R818" s="12">
        <f t="shared" si="88"/>
        <v>4</v>
      </c>
      <c r="S818" s="4">
        <v>314</v>
      </c>
      <c r="T818" s="12" t="str">
        <f t="shared" si="89"/>
        <v>Below</v>
      </c>
      <c r="U818" s="4">
        <f t="shared" si="90"/>
        <v>1256</v>
      </c>
      <c r="V818" t="s">
        <v>12909</v>
      </c>
      <c r="W818" t="s">
        <v>9152</v>
      </c>
      <c r="X818" t="s">
        <v>9153</v>
      </c>
      <c r="Y818" t="s">
        <v>9154</v>
      </c>
      <c r="Z818" t="s">
        <v>9155</v>
      </c>
      <c r="AA818" t="s">
        <v>9156</v>
      </c>
      <c r="AB818" t="s">
        <v>9157</v>
      </c>
      <c r="AC818" t="s">
        <v>12910</v>
      </c>
    </row>
    <row r="819" spans="1:29">
      <c r="A819" t="s">
        <v>8648</v>
      </c>
      <c r="B819" t="s">
        <v>12800</v>
      </c>
      <c r="C819" t="s">
        <v>15103</v>
      </c>
      <c r="D819" t="str">
        <f t="shared" si="84"/>
        <v>SandwichMakers</v>
      </c>
      <c r="E819" t="s">
        <v>11689</v>
      </c>
      <c r="F819" t="str">
        <f>SUBSTITUTE(E819," and "," and ")</f>
        <v>Home and Kitchen</v>
      </c>
      <c r="G819" t="s">
        <v>12374</v>
      </c>
      <c r="H819" t="s">
        <v>10572</v>
      </c>
      <c r="I819" t="s">
        <v>10595</v>
      </c>
      <c r="K819" s="2">
        <v>2079</v>
      </c>
      <c r="L819" s="2">
        <v>3099</v>
      </c>
      <c r="M819" s="12" t="str">
        <f t="shared" si="85"/>
        <v>&gt;500</v>
      </c>
      <c r="N819" s="2">
        <f t="shared" si="86"/>
        <v>873918</v>
      </c>
      <c r="O819" s="1">
        <v>0.33</v>
      </c>
      <c r="P819" s="9">
        <f t="shared" si="87"/>
        <v>0</v>
      </c>
      <c r="Q819">
        <v>4.0999999999999996</v>
      </c>
      <c r="R819" s="12">
        <f t="shared" si="88"/>
        <v>4</v>
      </c>
      <c r="S819" s="4">
        <v>282</v>
      </c>
      <c r="T819" s="12" t="str">
        <f t="shared" si="89"/>
        <v>Below</v>
      </c>
      <c r="U819" s="4">
        <f t="shared" si="90"/>
        <v>1128</v>
      </c>
      <c r="V819" t="s">
        <v>12801</v>
      </c>
      <c r="W819" t="s">
        <v>8649</v>
      </c>
      <c r="X819" t="s">
        <v>12802</v>
      </c>
      <c r="Y819" t="s">
        <v>8650</v>
      </c>
      <c r="Z819" t="s">
        <v>8651</v>
      </c>
      <c r="AA819" t="s">
        <v>8652</v>
      </c>
      <c r="AB819" t="s">
        <v>8653</v>
      </c>
      <c r="AC819" t="s">
        <v>12803</v>
      </c>
    </row>
    <row r="820" spans="1:29">
      <c r="A820" t="s">
        <v>5939</v>
      </c>
      <c r="B820" t="s">
        <v>5940</v>
      </c>
      <c r="C820" t="s">
        <v>14754</v>
      </c>
      <c r="D820" t="str">
        <f t="shared" si="84"/>
        <v>SATACables</v>
      </c>
      <c r="E820" t="s">
        <v>10651</v>
      </c>
      <c r="F820" t="str">
        <f>SUBSTITUTE(E820," and "," and ")</f>
        <v>Computers and Accessories</v>
      </c>
      <c r="G820" t="s">
        <v>10648</v>
      </c>
      <c r="H820" t="s">
        <v>10649</v>
      </c>
      <c r="I820" t="s">
        <v>10427</v>
      </c>
      <c r="J820" t="s">
        <v>10553</v>
      </c>
      <c r="K820">
        <v>349</v>
      </c>
      <c r="L820">
        <v>999</v>
      </c>
      <c r="M820" s="12" t="str">
        <f t="shared" si="85"/>
        <v>&gt;500</v>
      </c>
      <c r="N820" s="2">
        <f t="shared" si="86"/>
        <v>816183</v>
      </c>
      <c r="O820" s="1">
        <v>0.65</v>
      </c>
      <c r="P820" s="9">
        <f t="shared" si="87"/>
        <v>1</v>
      </c>
      <c r="Q820">
        <v>3.9</v>
      </c>
      <c r="R820" s="12">
        <f t="shared" si="88"/>
        <v>4</v>
      </c>
      <c r="S820" s="4">
        <v>817</v>
      </c>
      <c r="T820" s="12" t="str">
        <f t="shared" si="89"/>
        <v>Below</v>
      </c>
      <c r="U820" s="4">
        <f t="shared" si="90"/>
        <v>3268</v>
      </c>
      <c r="V820" t="s">
        <v>12151</v>
      </c>
      <c r="W820" t="s">
        <v>5941</v>
      </c>
      <c r="X820" t="s">
        <v>5942</v>
      </c>
      <c r="Y820" t="s">
        <v>5943</v>
      </c>
      <c r="Z820" t="s">
        <v>5944</v>
      </c>
      <c r="AA820" t="s">
        <v>5945</v>
      </c>
      <c r="AB820" t="s">
        <v>5946</v>
      </c>
      <c r="AC820" t="s">
        <v>12152</v>
      </c>
    </row>
    <row r="821" spans="1:29">
      <c r="A821" t="s">
        <v>1580</v>
      </c>
      <c r="B821" t="s">
        <v>1581</v>
      </c>
      <c r="C821" t="s">
        <v>13578</v>
      </c>
      <c r="D821" t="str">
        <f t="shared" si="84"/>
        <v>SatelliteReceivers</v>
      </c>
      <c r="E821" t="s">
        <v>10430</v>
      </c>
      <c r="F821" t="str">
        <f>SUBSTITUTE(E821," and "," and ")</f>
        <v>Electronics</v>
      </c>
      <c r="G821" t="s">
        <v>10650</v>
      </c>
      <c r="H821" t="s">
        <v>10443</v>
      </c>
      <c r="I821" t="s">
        <v>10444</v>
      </c>
      <c r="K821" s="2">
        <v>1249</v>
      </c>
      <c r="L821" s="2">
        <v>2299</v>
      </c>
      <c r="M821" s="12" t="str">
        <f t="shared" si="85"/>
        <v>&gt;500</v>
      </c>
      <c r="N821" s="2">
        <f t="shared" si="86"/>
        <v>17555164</v>
      </c>
      <c r="O821" s="1">
        <v>0.46</v>
      </c>
      <c r="P821" s="9">
        <f t="shared" si="87"/>
        <v>0</v>
      </c>
      <c r="Q821">
        <v>4.3</v>
      </c>
      <c r="R821" s="12">
        <f t="shared" si="88"/>
        <v>4</v>
      </c>
      <c r="S821" s="14">
        <v>7636</v>
      </c>
      <c r="T821" s="12" t="str">
        <f t="shared" si="89"/>
        <v>Above</v>
      </c>
      <c r="U821" s="4">
        <f t="shared" si="90"/>
        <v>30544</v>
      </c>
      <c r="V821" t="s">
        <v>1582</v>
      </c>
      <c r="W821" t="s">
        <v>1583</v>
      </c>
      <c r="X821" t="s">
        <v>1584</v>
      </c>
      <c r="Y821" t="s">
        <v>1585</v>
      </c>
      <c r="Z821" t="s">
        <v>1586</v>
      </c>
      <c r="AA821" t="s">
        <v>1587</v>
      </c>
      <c r="AB821" t="s">
        <v>1588</v>
      </c>
      <c r="AC821" t="s">
        <v>11048</v>
      </c>
    </row>
    <row r="822" spans="1:29">
      <c r="A822" t="s">
        <v>1927</v>
      </c>
      <c r="B822" t="s">
        <v>1928</v>
      </c>
      <c r="C822" t="s">
        <v>13578</v>
      </c>
      <c r="D822" t="str">
        <f t="shared" si="84"/>
        <v>SatelliteReceivers</v>
      </c>
      <c r="E822" t="s">
        <v>10430</v>
      </c>
      <c r="F822" t="str">
        <f>SUBSTITUTE(E822," and "," and ")</f>
        <v>Electronics</v>
      </c>
      <c r="G822" t="s">
        <v>10650</v>
      </c>
      <c r="H822" t="s">
        <v>10443</v>
      </c>
      <c r="I822" t="s">
        <v>10444</v>
      </c>
      <c r="K822">
        <v>917</v>
      </c>
      <c r="L822" s="2">
        <v>2299</v>
      </c>
      <c r="M822" s="12" t="str">
        <f t="shared" si="85"/>
        <v>&gt;500</v>
      </c>
      <c r="N822" s="2">
        <f t="shared" si="86"/>
        <v>7586700</v>
      </c>
      <c r="O822" s="1">
        <v>0.6</v>
      </c>
      <c r="P822" s="9">
        <f t="shared" si="87"/>
        <v>1</v>
      </c>
      <c r="Q822">
        <v>4.2</v>
      </c>
      <c r="R822" s="12">
        <f t="shared" si="88"/>
        <v>4</v>
      </c>
      <c r="S822" s="14">
        <v>3300</v>
      </c>
      <c r="T822" s="12" t="str">
        <f t="shared" si="89"/>
        <v>Above</v>
      </c>
      <c r="U822" s="4">
        <f t="shared" si="90"/>
        <v>13200</v>
      </c>
      <c r="V822" t="s">
        <v>1929</v>
      </c>
      <c r="W822" t="s">
        <v>1930</v>
      </c>
      <c r="X822" t="s">
        <v>1931</v>
      </c>
      <c r="Y822" t="s">
        <v>1932</v>
      </c>
      <c r="Z822" t="s">
        <v>1933</v>
      </c>
      <c r="AA822" t="s">
        <v>1934</v>
      </c>
      <c r="AB822" t="s">
        <v>1935</v>
      </c>
      <c r="AC822" t="s">
        <v>11120</v>
      </c>
    </row>
    <row r="823" spans="1:29">
      <c r="A823" t="s">
        <v>2349</v>
      </c>
      <c r="B823" t="s">
        <v>2350</v>
      </c>
      <c r="C823" t="s">
        <v>13578</v>
      </c>
      <c r="D823" t="str">
        <f t="shared" si="84"/>
        <v>SatelliteReceivers</v>
      </c>
      <c r="E823" t="s">
        <v>10430</v>
      </c>
      <c r="F823" t="str">
        <f>SUBSTITUTE(E823," and "," and ")</f>
        <v>Electronics</v>
      </c>
      <c r="G823" t="s">
        <v>10650</v>
      </c>
      <c r="H823" t="s">
        <v>10443</v>
      </c>
      <c r="I823" t="s">
        <v>10444</v>
      </c>
      <c r="K823" s="2">
        <v>1299</v>
      </c>
      <c r="L823" s="2">
        <v>2499</v>
      </c>
      <c r="M823" s="12" t="str">
        <f t="shared" si="85"/>
        <v>&gt;500</v>
      </c>
      <c r="N823" s="2">
        <f t="shared" si="86"/>
        <v>752199</v>
      </c>
      <c r="O823" s="1">
        <v>0.48</v>
      </c>
      <c r="P823" s="9">
        <f t="shared" si="87"/>
        <v>0</v>
      </c>
      <c r="Q823">
        <v>4.3</v>
      </c>
      <c r="R823" s="12">
        <f t="shared" si="88"/>
        <v>4</v>
      </c>
      <c r="S823" s="14">
        <v>301</v>
      </c>
      <c r="T823" s="12" t="str">
        <f t="shared" si="89"/>
        <v>Below</v>
      </c>
      <c r="U823" s="4">
        <f t="shared" si="90"/>
        <v>1204</v>
      </c>
      <c r="V823" t="s">
        <v>11194</v>
      </c>
      <c r="W823" t="s">
        <v>2351</v>
      </c>
      <c r="X823" t="s">
        <v>2352</v>
      </c>
      <c r="Y823" t="s">
        <v>2353</v>
      </c>
      <c r="Z823" t="s">
        <v>2354</v>
      </c>
      <c r="AA823" t="s">
        <v>2355</v>
      </c>
      <c r="AB823" t="s">
        <v>2356</v>
      </c>
      <c r="AC823" t="s">
        <v>11195</v>
      </c>
    </row>
    <row r="824" spans="1:29">
      <c r="A824" t="s">
        <v>4253</v>
      </c>
      <c r="B824" t="s">
        <v>4254</v>
      </c>
      <c r="C824" t="s">
        <v>14283</v>
      </c>
      <c r="D824" t="str">
        <f t="shared" si="84"/>
        <v>Scientific</v>
      </c>
      <c r="E824" t="s">
        <v>13163</v>
      </c>
      <c r="F824" t="str">
        <f>SUBSTITUTE(E824," and "," and ")</f>
        <v>Office Products</v>
      </c>
      <c r="G824" t="s">
        <v>10498</v>
      </c>
      <c r="H824" t="s">
        <v>10499</v>
      </c>
      <c r="I824" t="s">
        <v>10500</v>
      </c>
      <c r="K824">
        <v>522</v>
      </c>
      <c r="L824">
        <v>550</v>
      </c>
      <c r="M824" s="12" t="str">
        <f t="shared" si="85"/>
        <v>&gt;500</v>
      </c>
      <c r="N824" s="2">
        <f t="shared" si="86"/>
        <v>6698450</v>
      </c>
      <c r="O824" s="1">
        <v>0.05</v>
      </c>
      <c r="P824" s="9">
        <f t="shared" si="87"/>
        <v>0</v>
      </c>
      <c r="Q824">
        <v>4.4000000000000004</v>
      </c>
      <c r="R824" s="12">
        <f t="shared" si="88"/>
        <v>4</v>
      </c>
      <c r="S824" s="4">
        <v>12179</v>
      </c>
      <c r="T824" s="12" t="str">
        <f t="shared" si="89"/>
        <v>Above</v>
      </c>
      <c r="U824" s="4">
        <f t="shared" si="90"/>
        <v>48716</v>
      </c>
      <c r="V824" t="s">
        <v>4255</v>
      </c>
      <c r="W824" t="s">
        <v>4256</v>
      </c>
      <c r="X824" t="s">
        <v>4257</v>
      </c>
      <c r="Y824" t="s">
        <v>4258</v>
      </c>
      <c r="Z824" t="s">
        <v>4259</v>
      </c>
      <c r="AA824" t="s">
        <v>4260</v>
      </c>
      <c r="AB824" t="s">
        <v>4261</v>
      </c>
      <c r="AC824" t="s">
        <v>11761</v>
      </c>
    </row>
    <row r="825" spans="1:29">
      <c r="A825" t="s">
        <v>4105</v>
      </c>
      <c r="B825" t="s">
        <v>4106</v>
      </c>
      <c r="C825" t="s">
        <v>14283</v>
      </c>
      <c r="D825" t="str">
        <f t="shared" si="84"/>
        <v>Scientific</v>
      </c>
      <c r="E825" t="s">
        <v>13163</v>
      </c>
      <c r="F825" t="str">
        <f>SUBSTITUTE(E825," and "," and ")</f>
        <v>Office Products</v>
      </c>
      <c r="G825" t="s">
        <v>10498</v>
      </c>
      <c r="H825" t="s">
        <v>10499</v>
      </c>
      <c r="I825" t="s">
        <v>10500</v>
      </c>
      <c r="K825" s="2">
        <v>1295</v>
      </c>
      <c r="L825" s="2">
        <v>1295</v>
      </c>
      <c r="M825" s="12" t="str">
        <f t="shared" si="85"/>
        <v>&gt;500</v>
      </c>
      <c r="N825" s="2">
        <f t="shared" si="86"/>
        <v>7459200</v>
      </c>
      <c r="O825" s="1">
        <v>0</v>
      </c>
      <c r="P825" s="9">
        <f t="shared" si="87"/>
        <v>0</v>
      </c>
      <c r="Q825">
        <v>4.5</v>
      </c>
      <c r="R825" s="12">
        <f t="shared" si="88"/>
        <v>5</v>
      </c>
      <c r="S825" s="4">
        <v>5760</v>
      </c>
      <c r="T825" s="12" t="str">
        <f t="shared" si="89"/>
        <v>Above</v>
      </c>
      <c r="U825" s="4">
        <f t="shared" si="90"/>
        <v>28800</v>
      </c>
      <c r="V825" t="s">
        <v>11724</v>
      </c>
      <c r="W825" t="s">
        <v>4107</v>
      </c>
      <c r="X825" t="s">
        <v>4108</v>
      </c>
      <c r="Y825" t="s">
        <v>4109</v>
      </c>
      <c r="Z825" t="s">
        <v>4110</v>
      </c>
      <c r="AA825" t="s">
        <v>10404</v>
      </c>
      <c r="AB825" t="s">
        <v>4111</v>
      </c>
      <c r="AC825" t="s">
        <v>11725</v>
      </c>
    </row>
    <row r="826" spans="1:29">
      <c r="A826" t="s">
        <v>3004</v>
      </c>
      <c r="B826" t="s">
        <v>3005</v>
      </c>
      <c r="C826" t="s">
        <v>13947</v>
      </c>
      <c r="D826" t="str">
        <f t="shared" si="84"/>
        <v>ScreenProtectors</v>
      </c>
      <c r="E826" t="s">
        <v>10430</v>
      </c>
      <c r="F826" t="str">
        <f>SUBSTITUTE(E826," and "," and ")</f>
        <v>Electronics</v>
      </c>
      <c r="G826" t="s">
        <v>11210</v>
      </c>
      <c r="H826" t="s">
        <v>10454</v>
      </c>
      <c r="I826" t="s">
        <v>11399</v>
      </c>
      <c r="J826" t="s">
        <v>10473</v>
      </c>
      <c r="K826">
        <v>999</v>
      </c>
      <c r="L826" s="2">
        <v>2899</v>
      </c>
      <c r="M826" s="12" t="str">
        <f t="shared" si="85"/>
        <v>&gt;500</v>
      </c>
      <c r="N826" s="2">
        <f t="shared" si="86"/>
        <v>77122097</v>
      </c>
      <c r="O826" s="1">
        <v>0.66</v>
      </c>
      <c r="P826" s="9">
        <f t="shared" si="87"/>
        <v>1</v>
      </c>
      <c r="Q826">
        <v>4.5999999999999996</v>
      </c>
      <c r="R826" s="12">
        <f t="shared" si="88"/>
        <v>5</v>
      </c>
      <c r="S826" s="14">
        <v>26603</v>
      </c>
      <c r="T826" s="12" t="str">
        <f t="shared" si="89"/>
        <v>Above</v>
      </c>
      <c r="U826" s="4">
        <f t="shared" si="90"/>
        <v>133015</v>
      </c>
      <c r="V826" t="s">
        <v>3006</v>
      </c>
      <c r="W826" t="s">
        <v>3007</v>
      </c>
      <c r="X826" t="s">
        <v>3008</v>
      </c>
      <c r="Y826" t="s">
        <v>3009</v>
      </c>
      <c r="Z826" t="s">
        <v>3010</v>
      </c>
      <c r="AA826" t="s">
        <v>3011</v>
      </c>
      <c r="AB826" t="s">
        <v>3012</v>
      </c>
      <c r="AC826" t="s">
        <v>11400</v>
      </c>
    </row>
    <row r="827" spans="1:29">
      <c r="A827" t="s">
        <v>6061</v>
      </c>
      <c r="B827" t="s">
        <v>6062</v>
      </c>
      <c r="C827" t="s">
        <v>14447</v>
      </c>
      <c r="D827" t="str">
        <f t="shared" si="84"/>
        <v>ScreenProtectors</v>
      </c>
      <c r="E827" t="s">
        <v>10651</v>
      </c>
      <c r="F827" t="str">
        <f>SUBSTITUTE(E827," and "," and ")</f>
        <v>Computers and Accessories</v>
      </c>
      <c r="G827" t="s">
        <v>10648</v>
      </c>
      <c r="H827" t="s">
        <v>10526</v>
      </c>
      <c r="I827" t="s">
        <v>10473</v>
      </c>
      <c r="K827" s="2">
        <v>1234</v>
      </c>
      <c r="L827" s="2">
        <v>1599</v>
      </c>
      <c r="M827" s="12" t="str">
        <f t="shared" si="85"/>
        <v>&gt;500</v>
      </c>
      <c r="N827" s="2">
        <f t="shared" si="86"/>
        <v>26671320</v>
      </c>
      <c r="O827" s="1">
        <v>0.23</v>
      </c>
      <c r="P827" s="9">
        <f t="shared" si="87"/>
        <v>0</v>
      </c>
      <c r="Q827">
        <v>4.5</v>
      </c>
      <c r="R827" s="12">
        <f t="shared" si="88"/>
        <v>5</v>
      </c>
      <c r="S827" s="4">
        <v>16680</v>
      </c>
      <c r="T827" s="12" t="str">
        <f t="shared" si="89"/>
        <v>Above</v>
      </c>
      <c r="U827" s="4">
        <f t="shared" si="90"/>
        <v>83400</v>
      </c>
      <c r="V827" t="s">
        <v>6063</v>
      </c>
      <c r="W827" t="s">
        <v>6064</v>
      </c>
      <c r="X827" t="s">
        <v>6065</v>
      </c>
      <c r="Y827" t="s">
        <v>6066</v>
      </c>
      <c r="Z827" t="s">
        <v>6067</v>
      </c>
      <c r="AA827" t="s">
        <v>6068</v>
      </c>
      <c r="AB827" t="s">
        <v>6069</v>
      </c>
      <c r="AC827" t="s">
        <v>12181</v>
      </c>
    </row>
    <row r="828" spans="1:29">
      <c r="A828" t="s">
        <v>3064</v>
      </c>
      <c r="B828" t="s">
        <v>3065</v>
      </c>
      <c r="C828" t="s">
        <v>13947</v>
      </c>
      <c r="D828" t="str">
        <f t="shared" si="84"/>
        <v>ScreenProtectors</v>
      </c>
      <c r="E828" t="s">
        <v>10430</v>
      </c>
      <c r="F828" t="str">
        <f>SUBSTITUTE(E828," and "," and ")</f>
        <v>Electronics</v>
      </c>
      <c r="G828" t="s">
        <v>11210</v>
      </c>
      <c r="H828" t="s">
        <v>10454</v>
      </c>
      <c r="I828" t="s">
        <v>11399</v>
      </c>
      <c r="J828" t="s">
        <v>10473</v>
      </c>
      <c r="K828">
        <v>999</v>
      </c>
      <c r="L828" s="2">
        <v>2899</v>
      </c>
      <c r="M828" s="12" t="str">
        <f t="shared" si="85"/>
        <v>&gt;500</v>
      </c>
      <c r="N828" s="2">
        <f t="shared" si="86"/>
        <v>22551321</v>
      </c>
      <c r="O828" s="1">
        <v>0.66</v>
      </c>
      <c r="P828" s="9">
        <f t="shared" si="87"/>
        <v>1</v>
      </c>
      <c r="Q828">
        <v>4.7</v>
      </c>
      <c r="R828" s="12">
        <f t="shared" si="88"/>
        <v>5</v>
      </c>
      <c r="S828" s="14">
        <v>7779</v>
      </c>
      <c r="T828" s="12" t="str">
        <f t="shared" si="89"/>
        <v>Above</v>
      </c>
      <c r="U828" s="4">
        <f t="shared" si="90"/>
        <v>38895</v>
      </c>
      <c r="V828" t="s">
        <v>3066</v>
      </c>
      <c r="W828" t="s">
        <v>3067</v>
      </c>
      <c r="X828" t="s">
        <v>3068</v>
      </c>
      <c r="Y828" t="s">
        <v>3069</v>
      </c>
      <c r="Z828" t="s">
        <v>3070</v>
      </c>
      <c r="AA828" t="s">
        <v>11419</v>
      </c>
      <c r="AB828" t="s">
        <v>3071</v>
      </c>
      <c r="AC828" t="s">
        <v>11420</v>
      </c>
    </row>
    <row r="829" spans="1:29">
      <c r="A829" t="s">
        <v>3441</v>
      </c>
      <c r="B829" t="s">
        <v>3442</v>
      </c>
      <c r="C829" t="s">
        <v>13947</v>
      </c>
      <c r="D829" t="str">
        <f t="shared" si="84"/>
        <v>ScreenProtectors</v>
      </c>
      <c r="E829" t="s">
        <v>10430</v>
      </c>
      <c r="F829" t="str">
        <f>SUBSTITUTE(E829," and "," and ")</f>
        <v>Electronics</v>
      </c>
      <c r="G829" t="s">
        <v>11210</v>
      </c>
      <c r="H829" t="s">
        <v>10454</v>
      </c>
      <c r="I829" t="s">
        <v>11399</v>
      </c>
      <c r="J829" t="s">
        <v>10473</v>
      </c>
      <c r="K829">
        <v>299</v>
      </c>
      <c r="L829">
        <v>999</v>
      </c>
      <c r="M829" s="12" t="str">
        <f t="shared" si="85"/>
        <v>&gt;500</v>
      </c>
      <c r="N829" s="2">
        <f t="shared" si="86"/>
        <v>8882109</v>
      </c>
      <c r="O829" s="1">
        <v>0.7</v>
      </c>
      <c r="P829" s="9">
        <f t="shared" si="87"/>
        <v>1</v>
      </c>
      <c r="Q829">
        <v>4.3</v>
      </c>
      <c r="R829" s="12">
        <f t="shared" si="88"/>
        <v>4</v>
      </c>
      <c r="S829" s="14">
        <v>8891</v>
      </c>
      <c r="T829" s="12" t="str">
        <f t="shared" si="89"/>
        <v>Above</v>
      </c>
      <c r="U829" s="4">
        <f t="shared" si="90"/>
        <v>35564</v>
      </c>
      <c r="V829" t="s">
        <v>3443</v>
      </c>
      <c r="W829" t="s">
        <v>3444</v>
      </c>
      <c r="X829" t="s">
        <v>3445</v>
      </c>
      <c r="Y829" t="s">
        <v>3446</v>
      </c>
      <c r="Z829" t="s">
        <v>11533</v>
      </c>
      <c r="AA829" t="s">
        <v>11534</v>
      </c>
      <c r="AB829" t="s">
        <v>3447</v>
      </c>
      <c r="AC829" t="s">
        <v>11535</v>
      </c>
    </row>
    <row r="830" spans="1:29">
      <c r="A830" t="s">
        <v>3115</v>
      </c>
      <c r="B830" t="s">
        <v>3116</v>
      </c>
      <c r="C830" t="s">
        <v>13947</v>
      </c>
      <c r="D830" t="str">
        <f t="shared" si="84"/>
        <v>ScreenProtectors</v>
      </c>
      <c r="E830" t="s">
        <v>10430</v>
      </c>
      <c r="F830" t="str">
        <f>SUBSTITUTE(E830," and "," and ")</f>
        <v>Electronics</v>
      </c>
      <c r="G830" t="s">
        <v>11210</v>
      </c>
      <c r="H830" t="s">
        <v>10454</v>
      </c>
      <c r="I830" t="s">
        <v>11399</v>
      </c>
      <c r="J830" t="s">
        <v>10473</v>
      </c>
      <c r="K830">
        <v>999</v>
      </c>
      <c r="L830" s="2">
        <v>2899</v>
      </c>
      <c r="M830" s="12" t="str">
        <f t="shared" si="85"/>
        <v>&gt;500</v>
      </c>
      <c r="N830" s="2">
        <f t="shared" si="86"/>
        <v>17767971</v>
      </c>
      <c r="O830" s="1">
        <v>0.66</v>
      </c>
      <c r="P830" s="9">
        <f t="shared" si="87"/>
        <v>1</v>
      </c>
      <c r="Q830">
        <v>4.5999999999999996</v>
      </c>
      <c r="R830" s="12">
        <f t="shared" si="88"/>
        <v>5</v>
      </c>
      <c r="S830" s="14">
        <v>6129</v>
      </c>
      <c r="T830" s="12" t="str">
        <f t="shared" si="89"/>
        <v>Above</v>
      </c>
      <c r="U830" s="4">
        <f t="shared" si="90"/>
        <v>30645</v>
      </c>
      <c r="V830" t="s">
        <v>3117</v>
      </c>
      <c r="W830" t="s">
        <v>3118</v>
      </c>
      <c r="X830" t="s">
        <v>3119</v>
      </c>
      <c r="Y830" t="s">
        <v>3120</v>
      </c>
      <c r="Z830" t="s">
        <v>3121</v>
      </c>
      <c r="AA830" t="s">
        <v>10401</v>
      </c>
      <c r="AB830" t="s">
        <v>3122</v>
      </c>
      <c r="AC830" t="s">
        <v>11436</v>
      </c>
    </row>
    <row r="831" spans="1:29">
      <c r="A831" t="s">
        <v>4725</v>
      </c>
      <c r="B831" t="s">
        <v>4726</v>
      </c>
      <c r="C831" t="s">
        <v>14447</v>
      </c>
      <c r="D831" t="str">
        <f t="shared" si="84"/>
        <v>ScreenProtectors</v>
      </c>
      <c r="E831" t="s">
        <v>10651</v>
      </c>
      <c r="F831" t="str">
        <f>SUBSTITUTE(E831," and "," and ")</f>
        <v>Computers and Accessories</v>
      </c>
      <c r="G831" t="s">
        <v>10648</v>
      </c>
      <c r="H831" t="s">
        <v>10526</v>
      </c>
      <c r="I831" t="s">
        <v>10473</v>
      </c>
      <c r="K831">
        <v>399</v>
      </c>
      <c r="L831" s="2">
        <v>1499</v>
      </c>
      <c r="M831" s="12" t="str">
        <f t="shared" si="85"/>
        <v>&gt;500</v>
      </c>
      <c r="N831" s="2">
        <f t="shared" si="86"/>
        <v>8589270</v>
      </c>
      <c r="O831" s="1">
        <v>0.73</v>
      </c>
      <c r="P831" s="9">
        <f t="shared" si="87"/>
        <v>1</v>
      </c>
      <c r="Q831">
        <v>4.0999999999999996</v>
      </c>
      <c r="R831" s="12">
        <f t="shared" si="88"/>
        <v>4</v>
      </c>
      <c r="S831" s="4">
        <v>5730</v>
      </c>
      <c r="T831" s="12" t="str">
        <f t="shared" si="89"/>
        <v>Above</v>
      </c>
      <c r="U831" s="4">
        <f t="shared" si="90"/>
        <v>22920</v>
      </c>
      <c r="V831" t="s">
        <v>11868</v>
      </c>
      <c r="W831" t="s">
        <v>4727</v>
      </c>
      <c r="X831" t="s">
        <v>4728</v>
      </c>
      <c r="Y831" t="s">
        <v>4729</v>
      </c>
      <c r="Z831" t="s">
        <v>4730</v>
      </c>
      <c r="AA831" t="s">
        <v>4731</v>
      </c>
      <c r="AB831" t="s">
        <v>4732</v>
      </c>
      <c r="AC831" t="s">
        <v>11869</v>
      </c>
    </row>
    <row r="832" spans="1:29">
      <c r="A832" t="s">
        <v>3583</v>
      </c>
      <c r="B832" t="s">
        <v>3584</v>
      </c>
      <c r="C832" t="s">
        <v>13947</v>
      </c>
      <c r="D832" t="str">
        <f t="shared" si="84"/>
        <v>ScreenProtectors</v>
      </c>
      <c r="E832" t="s">
        <v>10430</v>
      </c>
      <c r="F832" t="str">
        <f>SUBSTITUTE(E832," and "," and ")</f>
        <v>Electronics</v>
      </c>
      <c r="G832" t="s">
        <v>11210</v>
      </c>
      <c r="H832" t="s">
        <v>10454</v>
      </c>
      <c r="I832" t="s">
        <v>11399</v>
      </c>
      <c r="J832" t="s">
        <v>10473</v>
      </c>
      <c r="K832">
        <v>299</v>
      </c>
      <c r="L832">
        <v>599</v>
      </c>
      <c r="M832" s="12" t="str">
        <f t="shared" si="85"/>
        <v>&gt;500</v>
      </c>
      <c r="N832" s="2">
        <f t="shared" si="86"/>
        <v>2799726</v>
      </c>
      <c r="O832" s="1">
        <v>0.5</v>
      </c>
      <c r="P832" s="9">
        <f t="shared" si="87"/>
        <v>1</v>
      </c>
      <c r="Q832">
        <v>4.3</v>
      </c>
      <c r="R832" s="12">
        <f t="shared" si="88"/>
        <v>4</v>
      </c>
      <c r="S832" s="14">
        <v>4674</v>
      </c>
      <c r="T832" s="12" t="str">
        <f t="shared" si="89"/>
        <v>Above</v>
      </c>
      <c r="U832" s="4">
        <f t="shared" si="90"/>
        <v>18696</v>
      </c>
      <c r="V832" t="s">
        <v>11572</v>
      </c>
      <c r="W832" t="s">
        <v>3585</v>
      </c>
      <c r="X832" t="s">
        <v>3586</v>
      </c>
      <c r="Y832" t="s">
        <v>3587</v>
      </c>
      <c r="Z832" t="s">
        <v>3588</v>
      </c>
      <c r="AA832" t="s">
        <v>3589</v>
      </c>
      <c r="AB832" t="s">
        <v>3590</v>
      </c>
      <c r="AC832" t="s">
        <v>11573</v>
      </c>
    </row>
    <row r="833" spans="1:29">
      <c r="A833" t="s">
        <v>6170</v>
      </c>
      <c r="B833" t="s">
        <v>12210</v>
      </c>
      <c r="C833" t="s">
        <v>14447</v>
      </c>
      <c r="D833" t="str">
        <f t="shared" si="84"/>
        <v>ScreenProtectors</v>
      </c>
      <c r="E833" t="s">
        <v>10651</v>
      </c>
      <c r="F833" t="str">
        <f>SUBSTITUTE(E833," and "," and ")</f>
        <v>Computers and Accessories</v>
      </c>
      <c r="G833" t="s">
        <v>10648</v>
      </c>
      <c r="H833" t="s">
        <v>10526</v>
      </c>
      <c r="I833" t="s">
        <v>10473</v>
      </c>
      <c r="K833">
        <v>379</v>
      </c>
      <c r="L833" s="2">
        <v>1499</v>
      </c>
      <c r="M833" s="12" t="str">
        <f t="shared" si="85"/>
        <v>&gt;500</v>
      </c>
      <c r="N833" s="2">
        <f t="shared" si="86"/>
        <v>6219351</v>
      </c>
      <c r="O833" s="1">
        <v>0.75</v>
      </c>
      <c r="P833" s="9">
        <f t="shared" si="87"/>
        <v>1</v>
      </c>
      <c r="Q833">
        <v>4.2</v>
      </c>
      <c r="R833" s="12">
        <f t="shared" si="88"/>
        <v>4</v>
      </c>
      <c r="S833" s="4">
        <v>4149</v>
      </c>
      <c r="T833" s="12" t="str">
        <f t="shared" si="89"/>
        <v>Above</v>
      </c>
      <c r="U833" s="4">
        <f t="shared" si="90"/>
        <v>16596</v>
      </c>
      <c r="V833" t="s">
        <v>12211</v>
      </c>
      <c r="W833" t="s">
        <v>6171</v>
      </c>
      <c r="X833" t="s">
        <v>6172</v>
      </c>
      <c r="Y833" t="s">
        <v>6173</v>
      </c>
      <c r="Z833" t="s">
        <v>6174</v>
      </c>
      <c r="AA833" t="s">
        <v>6175</v>
      </c>
      <c r="AB833" t="s">
        <v>6176</v>
      </c>
      <c r="AC833" t="s">
        <v>12212</v>
      </c>
    </row>
    <row r="834" spans="1:29">
      <c r="A834" t="s">
        <v>3388</v>
      </c>
      <c r="B834" t="s">
        <v>3389</v>
      </c>
      <c r="C834" t="s">
        <v>13947</v>
      </c>
      <c r="D834" t="str">
        <f t="shared" ref="D834:D897" si="91">TRIM(RIGHT(SUBSTITUTE(C834,"|",REPT(" ",99)),99))</f>
        <v>ScreenProtectors</v>
      </c>
      <c r="E834" t="s">
        <v>10430</v>
      </c>
      <c r="F834" t="str">
        <f>SUBSTITUTE(E834," and "," and ")</f>
        <v>Electronics</v>
      </c>
      <c r="G834" t="s">
        <v>11210</v>
      </c>
      <c r="H834" t="s">
        <v>10454</v>
      </c>
      <c r="I834" t="s">
        <v>11399</v>
      </c>
      <c r="J834" t="s">
        <v>10473</v>
      </c>
      <c r="K834">
        <v>299</v>
      </c>
      <c r="L834" s="2">
        <v>1199</v>
      </c>
      <c r="M834" s="12" t="str">
        <f t="shared" ref="M834:M897" si="92">IF(L834&lt;200, "&lt;200", IF(L834&lt;=500, "200–500", "&gt;500"))</f>
        <v>&gt;500</v>
      </c>
      <c r="N834" s="2">
        <f t="shared" ref="N834:N897" si="93">L834*S834</f>
        <v>714604</v>
      </c>
      <c r="O834" s="1">
        <v>0.75</v>
      </c>
      <c r="P834" s="9">
        <f t="shared" ref="P834:P897" si="94">COUNTIF(O834,"&gt;=0.5")</f>
        <v>1</v>
      </c>
      <c r="Q834">
        <v>4.5</v>
      </c>
      <c r="R834" s="12">
        <f t="shared" ref="R834:R897" si="95">ROUND(Q834,0)</f>
        <v>5</v>
      </c>
      <c r="S834" s="14">
        <v>596</v>
      </c>
      <c r="T834" s="12" t="str">
        <f t="shared" ref="T834:T897" si="96">IF(S834&lt;1000, "Below", "Above")</f>
        <v>Below</v>
      </c>
      <c r="U834" s="4">
        <f t="shared" ref="U834:U897" si="97">R834*S834</f>
        <v>2980</v>
      </c>
      <c r="V834" t="s">
        <v>3390</v>
      </c>
      <c r="W834" t="s">
        <v>3391</v>
      </c>
      <c r="X834" t="s">
        <v>3392</v>
      </c>
      <c r="Y834" t="s">
        <v>3393</v>
      </c>
      <c r="Z834" t="s">
        <v>3394</v>
      </c>
      <c r="AA834" t="s">
        <v>3395</v>
      </c>
      <c r="AB834" t="s">
        <v>3396</v>
      </c>
      <c r="AC834" t="s">
        <v>11522</v>
      </c>
    </row>
    <row r="835" spans="1:29">
      <c r="A835" t="s">
        <v>3670</v>
      </c>
      <c r="B835" t="s">
        <v>3671</v>
      </c>
      <c r="C835" t="s">
        <v>13947</v>
      </c>
      <c r="D835" t="str">
        <f t="shared" si="91"/>
        <v>ScreenProtectors</v>
      </c>
      <c r="E835" t="s">
        <v>10430</v>
      </c>
      <c r="F835" t="str">
        <f>SUBSTITUTE(E835," and "," and ")</f>
        <v>Electronics</v>
      </c>
      <c r="G835" t="s">
        <v>11210</v>
      </c>
      <c r="H835" t="s">
        <v>10454</v>
      </c>
      <c r="I835" t="s">
        <v>11399</v>
      </c>
      <c r="J835" t="s">
        <v>10473</v>
      </c>
      <c r="K835">
        <v>150</v>
      </c>
      <c r="L835">
        <v>599</v>
      </c>
      <c r="M835" s="12" t="str">
        <f t="shared" si="92"/>
        <v>&gt;500</v>
      </c>
      <c r="N835" s="2">
        <f t="shared" si="93"/>
        <v>427686</v>
      </c>
      <c r="O835" s="1">
        <v>0.75</v>
      </c>
      <c r="P835" s="9">
        <f t="shared" si="94"/>
        <v>1</v>
      </c>
      <c r="Q835">
        <v>4.3</v>
      </c>
      <c r="R835" s="12">
        <f t="shared" si="95"/>
        <v>4</v>
      </c>
      <c r="S835" s="14">
        <v>714</v>
      </c>
      <c r="T835" s="12" t="str">
        <f t="shared" si="96"/>
        <v>Below</v>
      </c>
      <c r="U835" s="4">
        <f t="shared" si="97"/>
        <v>2856</v>
      </c>
      <c r="V835" t="s">
        <v>11597</v>
      </c>
      <c r="W835" t="s">
        <v>3672</v>
      </c>
      <c r="X835" t="s">
        <v>3673</v>
      </c>
      <c r="Y835" t="s">
        <v>3674</v>
      </c>
      <c r="Z835" t="s">
        <v>3675</v>
      </c>
      <c r="AA835" t="s">
        <v>11598</v>
      </c>
      <c r="AB835" t="s">
        <v>3676</v>
      </c>
      <c r="AC835" t="s">
        <v>11599</v>
      </c>
    </row>
    <row r="836" spans="1:29">
      <c r="A836" t="s">
        <v>6511</v>
      </c>
      <c r="B836" t="s">
        <v>12318</v>
      </c>
      <c r="C836" t="s">
        <v>14447</v>
      </c>
      <c r="D836" t="str">
        <f t="shared" si="91"/>
        <v>ScreenProtectors</v>
      </c>
      <c r="E836" t="s">
        <v>10651</v>
      </c>
      <c r="F836" t="str">
        <f>SUBSTITUTE(E836," and "," and ")</f>
        <v>Computers and Accessories</v>
      </c>
      <c r="G836" t="s">
        <v>10648</v>
      </c>
      <c r="H836" t="s">
        <v>10526</v>
      </c>
      <c r="I836" t="s">
        <v>10473</v>
      </c>
      <c r="K836">
        <v>399</v>
      </c>
      <c r="L836" s="2">
        <v>1499</v>
      </c>
      <c r="M836" s="12" t="str">
        <f t="shared" si="92"/>
        <v>&gt;500</v>
      </c>
      <c r="N836" s="2">
        <f t="shared" si="93"/>
        <v>1035809</v>
      </c>
      <c r="O836" s="1">
        <v>0.73</v>
      </c>
      <c r="P836" s="9">
        <f t="shared" si="94"/>
        <v>1</v>
      </c>
      <c r="Q836">
        <v>4</v>
      </c>
      <c r="R836" s="12">
        <f t="shared" si="95"/>
        <v>4</v>
      </c>
      <c r="S836" s="4">
        <v>691</v>
      </c>
      <c r="T836" s="12" t="str">
        <f t="shared" si="96"/>
        <v>Below</v>
      </c>
      <c r="U836" s="4">
        <f t="shared" si="97"/>
        <v>2764</v>
      </c>
      <c r="V836" t="s">
        <v>12319</v>
      </c>
      <c r="W836" t="s">
        <v>6512</v>
      </c>
      <c r="X836" t="s">
        <v>6513</v>
      </c>
      <c r="Y836" t="s">
        <v>6514</v>
      </c>
      <c r="Z836" t="s">
        <v>6515</v>
      </c>
      <c r="AA836" t="s">
        <v>6516</v>
      </c>
      <c r="AB836" t="s">
        <v>6517</v>
      </c>
      <c r="AC836" t="s">
        <v>12320</v>
      </c>
    </row>
    <row r="837" spans="1:29">
      <c r="A837" t="s">
        <v>6258</v>
      </c>
      <c r="B837" t="s">
        <v>12235</v>
      </c>
      <c r="C837" t="s">
        <v>14447</v>
      </c>
      <c r="D837" t="str">
        <f t="shared" si="91"/>
        <v>ScreenProtectors</v>
      </c>
      <c r="E837" t="s">
        <v>10651</v>
      </c>
      <c r="F837" t="str">
        <f>SUBSTITUTE(E837," and "," and ")</f>
        <v>Computers and Accessories</v>
      </c>
      <c r="G837" t="s">
        <v>10648</v>
      </c>
      <c r="H837" t="s">
        <v>10526</v>
      </c>
      <c r="I837" t="s">
        <v>10473</v>
      </c>
      <c r="K837">
        <v>379</v>
      </c>
      <c r="L837" s="2">
        <v>1499</v>
      </c>
      <c r="M837" s="12" t="str">
        <f t="shared" si="92"/>
        <v>&gt;500</v>
      </c>
      <c r="N837" s="2">
        <f t="shared" si="93"/>
        <v>1004330</v>
      </c>
      <c r="O837" s="1">
        <v>0.75</v>
      </c>
      <c r="P837" s="9">
        <f t="shared" si="94"/>
        <v>1</v>
      </c>
      <c r="Q837">
        <v>4.0999999999999996</v>
      </c>
      <c r="R837" s="12">
        <f t="shared" si="95"/>
        <v>4</v>
      </c>
      <c r="S837" s="4">
        <v>670</v>
      </c>
      <c r="T837" s="12" t="str">
        <f t="shared" si="96"/>
        <v>Below</v>
      </c>
      <c r="U837" s="4">
        <f t="shared" si="97"/>
        <v>2680</v>
      </c>
      <c r="V837" t="s">
        <v>12236</v>
      </c>
      <c r="W837" t="s">
        <v>6259</v>
      </c>
      <c r="X837" t="s">
        <v>6260</v>
      </c>
      <c r="Y837" t="s">
        <v>6261</v>
      </c>
      <c r="Z837" t="s">
        <v>6262</v>
      </c>
      <c r="AA837" t="s">
        <v>6263</v>
      </c>
      <c r="AB837" t="s">
        <v>6264</v>
      </c>
      <c r="AC837" t="s">
        <v>12237</v>
      </c>
    </row>
    <row r="838" spans="1:29">
      <c r="A838" t="s">
        <v>5135</v>
      </c>
      <c r="B838" t="s">
        <v>5136</v>
      </c>
      <c r="C838" t="s">
        <v>14557</v>
      </c>
      <c r="D838" t="str">
        <f t="shared" si="91"/>
        <v>SecureDigitalCards</v>
      </c>
      <c r="E838" t="s">
        <v>10430</v>
      </c>
      <c r="F838" t="str">
        <f>SUBSTITUTE(E838," and "," and ")</f>
        <v>Electronics</v>
      </c>
      <c r="G838" t="s">
        <v>10431</v>
      </c>
      <c r="H838" t="s">
        <v>10458</v>
      </c>
      <c r="I838" t="s">
        <v>10538</v>
      </c>
      <c r="K838">
        <v>449</v>
      </c>
      <c r="L838">
        <v>800</v>
      </c>
      <c r="M838" s="12" t="str">
        <f t="shared" si="92"/>
        <v>&gt;500</v>
      </c>
      <c r="N838" s="2">
        <f t="shared" si="93"/>
        <v>55668000</v>
      </c>
      <c r="O838" s="1">
        <v>0.44</v>
      </c>
      <c r="P838" s="9">
        <f t="shared" si="94"/>
        <v>0</v>
      </c>
      <c r="Q838">
        <v>4.4000000000000004</v>
      </c>
      <c r="R838" s="12">
        <f t="shared" si="95"/>
        <v>4</v>
      </c>
      <c r="S838" s="14">
        <v>69585</v>
      </c>
      <c r="T838" s="12" t="str">
        <f t="shared" si="96"/>
        <v>Above</v>
      </c>
      <c r="U838" s="4">
        <f t="shared" si="97"/>
        <v>278340</v>
      </c>
      <c r="V838" t="s">
        <v>5137</v>
      </c>
      <c r="W838" t="s">
        <v>5138</v>
      </c>
      <c r="X838" t="s">
        <v>5139</v>
      </c>
      <c r="Y838" t="s">
        <v>5140</v>
      </c>
      <c r="Z838" t="s">
        <v>5141</v>
      </c>
      <c r="AA838" t="s">
        <v>5142</v>
      </c>
      <c r="AB838" t="s">
        <v>5143</v>
      </c>
      <c r="AC838" t="s">
        <v>11966</v>
      </c>
    </row>
    <row r="839" spans="1:29">
      <c r="A839" t="s">
        <v>5144</v>
      </c>
      <c r="B839" t="s">
        <v>11967</v>
      </c>
      <c r="C839" t="s">
        <v>14560</v>
      </c>
      <c r="D839" t="str">
        <f t="shared" si="91"/>
        <v>SelfieLights</v>
      </c>
      <c r="E839" t="s">
        <v>10430</v>
      </c>
      <c r="F839" t="str">
        <f>SUBSTITUTE(E839," and "," and ")</f>
        <v>Electronics</v>
      </c>
      <c r="G839" t="s">
        <v>11210</v>
      </c>
      <c r="H839" t="s">
        <v>10454</v>
      </c>
      <c r="I839" t="s">
        <v>11299</v>
      </c>
      <c r="J839" t="s">
        <v>11968</v>
      </c>
      <c r="K839" s="2">
        <v>1699</v>
      </c>
      <c r="L839" s="2">
        <v>3495</v>
      </c>
      <c r="M839" s="12" t="str">
        <f t="shared" si="92"/>
        <v>&gt;500</v>
      </c>
      <c r="N839" s="2">
        <f t="shared" si="93"/>
        <v>50226645</v>
      </c>
      <c r="O839" s="1">
        <v>0.51</v>
      </c>
      <c r="P839" s="9">
        <f t="shared" si="94"/>
        <v>1</v>
      </c>
      <c r="Q839">
        <v>4.0999999999999996</v>
      </c>
      <c r="R839" s="12">
        <f t="shared" si="95"/>
        <v>4</v>
      </c>
      <c r="S839" s="14">
        <v>14371</v>
      </c>
      <c r="T839" s="12" t="str">
        <f t="shared" si="96"/>
        <v>Above</v>
      </c>
      <c r="U839" s="4">
        <f t="shared" si="97"/>
        <v>57484</v>
      </c>
      <c r="V839" t="s">
        <v>11969</v>
      </c>
      <c r="W839" t="s">
        <v>5145</v>
      </c>
      <c r="X839" t="s">
        <v>5146</v>
      </c>
      <c r="Y839" t="s">
        <v>5147</v>
      </c>
      <c r="Z839" t="s">
        <v>5148</v>
      </c>
      <c r="AA839" t="s">
        <v>5149</v>
      </c>
      <c r="AB839" t="s">
        <v>5150</v>
      </c>
      <c r="AC839" t="s">
        <v>11970</v>
      </c>
    </row>
    <row r="840" spans="1:29">
      <c r="A840" t="s">
        <v>3744</v>
      </c>
      <c r="B840" t="s">
        <v>3745</v>
      </c>
      <c r="C840" t="s">
        <v>13864</v>
      </c>
      <c r="D840" t="str">
        <f t="shared" si="91"/>
        <v>SelfieSticks</v>
      </c>
      <c r="E840" t="s">
        <v>10430</v>
      </c>
      <c r="F840" t="str">
        <f>SUBSTITUTE(E840," and "," and ")</f>
        <v>Electronics</v>
      </c>
      <c r="G840" t="s">
        <v>11210</v>
      </c>
      <c r="H840" t="s">
        <v>10454</v>
      </c>
      <c r="I840" t="s">
        <v>11299</v>
      </c>
      <c r="J840" t="s">
        <v>10469</v>
      </c>
      <c r="K840">
        <v>599</v>
      </c>
      <c r="L840" s="2">
        <v>1399</v>
      </c>
      <c r="M840" s="12" t="str">
        <f t="shared" si="92"/>
        <v>&gt;500</v>
      </c>
      <c r="N840" s="2">
        <f t="shared" si="93"/>
        <v>20369440</v>
      </c>
      <c r="O840" s="1">
        <v>0.56999999999999995</v>
      </c>
      <c r="P840" s="9">
        <f t="shared" si="94"/>
        <v>1</v>
      </c>
      <c r="Q840">
        <v>4.0999999999999996</v>
      </c>
      <c r="R840" s="12">
        <f t="shared" si="95"/>
        <v>4</v>
      </c>
      <c r="S840" s="14">
        <v>14560</v>
      </c>
      <c r="T840" s="12" t="str">
        <f t="shared" si="96"/>
        <v>Above</v>
      </c>
      <c r="U840" s="4">
        <f t="shared" si="97"/>
        <v>58240</v>
      </c>
      <c r="V840" t="s">
        <v>11623</v>
      </c>
      <c r="W840" t="s">
        <v>3746</v>
      </c>
      <c r="X840" t="s">
        <v>3747</v>
      </c>
      <c r="Y840" t="s">
        <v>3748</v>
      </c>
      <c r="Z840" t="s">
        <v>3749</v>
      </c>
      <c r="AA840" t="s">
        <v>3750</v>
      </c>
      <c r="AB840" t="s">
        <v>3751</v>
      </c>
      <c r="AC840" t="s">
        <v>11624</v>
      </c>
    </row>
    <row r="841" spans="1:29">
      <c r="A841" t="s">
        <v>2742</v>
      </c>
      <c r="B841" t="s">
        <v>2743</v>
      </c>
      <c r="C841" t="s">
        <v>13864</v>
      </c>
      <c r="D841" t="str">
        <f t="shared" si="91"/>
        <v>SelfieSticks</v>
      </c>
      <c r="E841" t="s">
        <v>10430</v>
      </c>
      <c r="F841" t="str">
        <f>SUBSTITUTE(E841," and "," and ")</f>
        <v>Electronics</v>
      </c>
      <c r="G841" t="s">
        <v>11210</v>
      </c>
      <c r="H841" t="s">
        <v>10454</v>
      </c>
      <c r="I841" t="s">
        <v>11299</v>
      </c>
      <c r="J841" t="s">
        <v>10469</v>
      </c>
      <c r="K841">
        <v>399</v>
      </c>
      <c r="L841" s="2">
        <v>1999</v>
      </c>
      <c r="M841" s="12" t="str">
        <f t="shared" si="92"/>
        <v>&gt;500</v>
      </c>
      <c r="N841" s="2">
        <f t="shared" si="93"/>
        <v>6760618</v>
      </c>
      <c r="O841" s="1">
        <v>0.8</v>
      </c>
      <c r="P841" s="9">
        <f t="shared" si="94"/>
        <v>1</v>
      </c>
      <c r="Q841">
        <v>4</v>
      </c>
      <c r="R841" s="12">
        <f t="shared" si="95"/>
        <v>4</v>
      </c>
      <c r="S841" s="14">
        <v>3382</v>
      </c>
      <c r="T841" s="12" t="str">
        <f t="shared" si="96"/>
        <v>Above</v>
      </c>
      <c r="U841" s="4">
        <f t="shared" si="97"/>
        <v>13528</v>
      </c>
      <c r="V841" t="s">
        <v>2744</v>
      </c>
      <c r="W841" t="s">
        <v>2745</v>
      </c>
      <c r="X841" t="s">
        <v>2746</v>
      </c>
      <c r="Y841" t="s">
        <v>2747</v>
      </c>
      <c r="Z841" t="s">
        <v>2748</v>
      </c>
      <c r="AA841" t="s">
        <v>10398</v>
      </c>
      <c r="AB841" t="s">
        <v>2749</v>
      </c>
      <c r="AC841" t="s">
        <v>11320</v>
      </c>
    </row>
    <row r="842" spans="1:29">
      <c r="A842" t="s">
        <v>2742</v>
      </c>
      <c r="B842" t="s">
        <v>2743</v>
      </c>
      <c r="C842" t="s">
        <v>13864</v>
      </c>
      <c r="D842" t="str">
        <f t="shared" si="91"/>
        <v>SelfieSticks</v>
      </c>
      <c r="E842" t="s">
        <v>10430</v>
      </c>
      <c r="F842" t="str">
        <f>SUBSTITUTE(E842," and "," and ")</f>
        <v>Electronics</v>
      </c>
      <c r="G842" t="s">
        <v>11210</v>
      </c>
      <c r="H842" t="s">
        <v>10454</v>
      </c>
      <c r="I842" t="s">
        <v>11299</v>
      </c>
      <c r="J842" t="s">
        <v>10469</v>
      </c>
      <c r="K842">
        <v>399</v>
      </c>
      <c r="L842" s="2">
        <v>1999</v>
      </c>
      <c r="M842" s="12" t="str">
        <f t="shared" si="92"/>
        <v>&gt;500</v>
      </c>
      <c r="N842" s="2">
        <f t="shared" si="93"/>
        <v>6760618</v>
      </c>
      <c r="O842" s="1">
        <v>0.8</v>
      </c>
      <c r="P842" s="9">
        <f t="shared" si="94"/>
        <v>1</v>
      </c>
      <c r="Q842">
        <v>4</v>
      </c>
      <c r="R842" s="12">
        <f t="shared" si="95"/>
        <v>4</v>
      </c>
      <c r="S842" s="14">
        <v>3382</v>
      </c>
      <c r="T842" s="12" t="str">
        <f t="shared" si="96"/>
        <v>Above</v>
      </c>
      <c r="U842" s="4">
        <f t="shared" si="97"/>
        <v>13528</v>
      </c>
      <c r="V842" t="s">
        <v>2744</v>
      </c>
      <c r="W842" t="s">
        <v>2745</v>
      </c>
      <c r="X842" t="s">
        <v>2746</v>
      </c>
      <c r="Y842" t="s">
        <v>2747</v>
      </c>
      <c r="Z842" t="s">
        <v>2748</v>
      </c>
      <c r="AA842" t="s">
        <v>10398</v>
      </c>
      <c r="AB842" t="s">
        <v>4097</v>
      </c>
      <c r="AC842" t="s">
        <v>11720</v>
      </c>
    </row>
    <row r="843" spans="1:29">
      <c r="A843" t="s">
        <v>3709</v>
      </c>
      <c r="B843" t="s">
        <v>3710</v>
      </c>
      <c r="C843" t="s">
        <v>13864</v>
      </c>
      <c r="D843" t="str">
        <f t="shared" si="91"/>
        <v>SelfieSticks</v>
      </c>
      <c r="E843" t="s">
        <v>10430</v>
      </c>
      <c r="F843" t="str">
        <f>SUBSTITUTE(E843," and "," and ")</f>
        <v>Electronics</v>
      </c>
      <c r="G843" t="s">
        <v>11210</v>
      </c>
      <c r="H843" t="s">
        <v>10454</v>
      </c>
      <c r="I843" t="s">
        <v>11299</v>
      </c>
      <c r="J843" t="s">
        <v>10469</v>
      </c>
      <c r="K843" s="2">
        <v>1799</v>
      </c>
      <c r="L843" s="2">
        <v>3999</v>
      </c>
      <c r="M843" s="12" t="str">
        <f t="shared" si="92"/>
        <v>&gt;500</v>
      </c>
      <c r="N843" s="2">
        <f t="shared" si="93"/>
        <v>979755</v>
      </c>
      <c r="O843" s="1">
        <v>0.55000000000000004</v>
      </c>
      <c r="P843" s="9">
        <f t="shared" si="94"/>
        <v>1</v>
      </c>
      <c r="Q843">
        <v>4.5999999999999996</v>
      </c>
      <c r="R843" s="12">
        <f t="shared" si="95"/>
        <v>5</v>
      </c>
      <c r="S843" s="14">
        <v>245</v>
      </c>
      <c r="T843" s="12" t="str">
        <f t="shared" si="96"/>
        <v>Below</v>
      </c>
      <c r="U843" s="4">
        <f t="shared" si="97"/>
        <v>1225</v>
      </c>
      <c r="V843" t="s">
        <v>3711</v>
      </c>
      <c r="W843" t="s">
        <v>3712</v>
      </c>
      <c r="X843" t="s">
        <v>3713</v>
      </c>
      <c r="Y843" t="s">
        <v>3714</v>
      </c>
      <c r="Z843" t="s">
        <v>3715</v>
      </c>
      <c r="AA843" t="s">
        <v>3716</v>
      </c>
      <c r="AB843" t="s">
        <v>3717</v>
      </c>
      <c r="AC843" t="s">
        <v>11614</v>
      </c>
    </row>
    <row r="844" spans="1:29">
      <c r="A844" t="s">
        <v>3709</v>
      </c>
      <c r="B844" t="s">
        <v>3710</v>
      </c>
      <c r="C844" t="s">
        <v>13864</v>
      </c>
      <c r="D844" t="str">
        <f t="shared" si="91"/>
        <v>SelfieSticks</v>
      </c>
      <c r="E844" t="s">
        <v>10430</v>
      </c>
      <c r="F844" t="str">
        <f>SUBSTITUTE(E844," and "," and ")</f>
        <v>Electronics</v>
      </c>
      <c r="G844" t="s">
        <v>11210</v>
      </c>
      <c r="H844" t="s">
        <v>10454</v>
      </c>
      <c r="I844" t="s">
        <v>11299</v>
      </c>
      <c r="J844" t="s">
        <v>10469</v>
      </c>
      <c r="K844" s="2">
        <v>1799</v>
      </c>
      <c r="L844" s="2">
        <v>3999</v>
      </c>
      <c r="M844" s="12" t="str">
        <f t="shared" si="92"/>
        <v>&gt;500</v>
      </c>
      <c r="N844" s="2">
        <f t="shared" si="93"/>
        <v>979755</v>
      </c>
      <c r="O844" s="1">
        <v>0.55000000000000004</v>
      </c>
      <c r="P844" s="9">
        <f t="shared" si="94"/>
        <v>1</v>
      </c>
      <c r="Q844">
        <v>4.5999999999999996</v>
      </c>
      <c r="R844" s="12">
        <f t="shared" si="95"/>
        <v>5</v>
      </c>
      <c r="S844" s="14">
        <v>245</v>
      </c>
      <c r="T844" s="12" t="str">
        <f t="shared" si="96"/>
        <v>Below</v>
      </c>
      <c r="U844" s="4">
        <f t="shared" si="97"/>
        <v>1225</v>
      </c>
      <c r="V844" t="s">
        <v>3711</v>
      </c>
      <c r="W844" t="s">
        <v>3712</v>
      </c>
      <c r="X844" t="s">
        <v>3713</v>
      </c>
      <c r="Y844" t="s">
        <v>3714</v>
      </c>
      <c r="Z844" t="s">
        <v>3715</v>
      </c>
      <c r="AA844" t="s">
        <v>3716</v>
      </c>
      <c r="AB844" t="s">
        <v>6641</v>
      </c>
      <c r="AC844" t="s">
        <v>12352</v>
      </c>
    </row>
    <row r="845" spans="1:29">
      <c r="A845" t="s">
        <v>8539</v>
      </c>
      <c r="B845" t="s">
        <v>8540</v>
      </c>
      <c r="C845" t="s">
        <v>15322</v>
      </c>
      <c r="D845" t="str">
        <f t="shared" si="91"/>
        <v>Sewing&amp;EmbroideryMachines</v>
      </c>
      <c r="E845" t="s">
        <v>11689</v>
      </c>
      <c r="F845" t="str">
        <f>SUBSTITUTE(E845," and "," and ")</f>
        <v>Home and Kitchen</v>
      </c>
      <c r="G845" t="s">
        <v>12374</v>
      </c>
      <c r="H845" t="s">
        <v>12680</v>
      </c>
      <c r="I845" t="s">
        <v>12681</v>
      </c>
      <c r="K845" s="2">
        <v>9799</v>
      </c>
      <c r="L845" s="2">
        <v>12150</v>
      </c>
      <c r="M845" s="12" t="str">
        <f t="shared" si="92"/>
        <v>&gt;500</v>
      </c>
      <c r="N845" s="2">
        <f t="shared" si="93"/>
        <v>160999650</v>
      </c>
      <c r="O845" s="1">
        <v>0.19</v>
      </c>
      <c r="P845" s="9">
        <f t="shared" si="94"/>
        <v>0</v>
      </c>
      <c r="Q845">
        <v>4.3</v>
      </c>
      <c r="R845" s="12">
        <f t="shared" si="95"/>
        <v>4</v>
      </c>
      <c r="S845" s="4">
        <v>13251</v>
      </c>
      <c r="T845" s="12" t="str">
        <f t="shared" si="96"/>
        <v>Above</v>
      </c>
      <c r="U845" s="4">
        <f t="shared" si="97"/>
        <v>53004</v>
      </c>
      <c r="V845" t="s">
        <v>12768</v>
      </c>
      <c r="W845" t="s">
        <v>8541</v>
      </c>
      <c r="X845" t="s">
        <v>8542</v>
      </c>
      <c r="Y845" t="s">
        <v>8543</v>
      </c>
      <c r="Z845" t="s">
        <v>8544</v>
      </c>
      <c r="AA845" t="s">
        <v>8545</v>
      </c>
      <c r="AB845" t="s">
        <v>8546</v>
      </c>
      <c r="AC845" t="s">
        <v>12769</v>
      </c>
    </row>
    <row r="846" spans="1:29">
      <c r="A846" t="s">
        <v>10295</v>
      </c>
      <c r="B846" t="s">
        <v>13142</v>
      </c>
      <c r="C846" t="s">
        <v>15322</v>
      </c>
      <c r="D846" t="str">
        <f t="shared" si="91"/>
        <v>Sewing&amp;EmbroideryMachines</v>
      </c>
      <c r="E846" t="s">
        <v>11689</v>
      </c>
      <c r="F846" t="str">
        <f>SUBSTITUTE(E846," and "," and ")</f>
        <v>Home and Kitchen</v>
      </c>
      <c r="G846" t="s">
        <v>12374</v>
      </c>
      <c r="H846" t="s">
        <v>12680</v>
      </c>
      <c r="I846" t="s">
        <v>12681</v>
      </c>
      <c r="K846" s="2">
        <v>1563</v>
      </c>
      <c r="L846" s="2">
        <v>3098</v>
      </c>
      <c r="M846" s="12" t="str">
        <f t="shared" si="92"/>
        <v>&gt;500</v>
      </c>
      <c r="N846" s="2">
        <f t="shared" si="93"/>
        <v>7072734</v>
      </c>
      <c r="O846" s="1">
        <v>0.5</v>
      </c>
      <c r="P846" s="9">
        <f t="shared" si="94"/>
        <v>1</v>
      </c>
      <c r="Q846">
        <v>3.5</v>
      </c>
      <c r="R846" s="12">
        <f t="shared" si="95"/>
        <v>4</v>
      </c>
      <c r="S846" s="4">
        <v>2283</v>
      </c>
      <c r="T846" s="12" t="str">
        <f t="shared" si="96"/>
        <v>Above</v>
      </c>
      <c r="U846" s="4">
        <f t="shared" si="97"/>
        <v>9132</v>
      </c>
      <c r="V846" t="s">
        <v>10296</v>
      </c>
      <c r="W846" t="s">
        <v>10297</v>
      </c>
      <c r="X846" t="s">
        <v>10298</v>
      </c>
      <c r="Y846" t="s">
        <v>10299</v>
      </c>
      <c r="Z846" t="s">
        <v>10300</v>
      </c>
      <c r="AA846" t="s">
        <v>10301</v>
      </c>
      <c r="AB846" t="s">
        <v>10302</v>
      </c>
      <c r="AC846" t="s">
        <v>13143</v>
      </c>
    </row>
    <row r="847" spans="1:29">
      <c r="A847" t="s">
        <v>8615</v>
      </c>
      <c r="B847" t="s">
        <v>8616</v>
      </c>
      <c r="C847" t="s">
        <v>15322</v>
      </c>
      <c r="D847" t="str">
        <f t="shared" si="91"/>
        <v>Sewing&amp;EmbroideryMachines</v>
      </c>
      <c r="E847" t="s">
        <v>11689</v>
      </c>
      <c r="F847" t="str">
        <f>SUBSTITUTE(E847," and "," and ")</f>
        <v>Home and Kitchen</v>
      </c>
      <c r="G847" t="s">
        <v>12374</v>
      </c>
      <c r="H847" t="s">
        <v>12680</v>
      </c>
      <c r="I847" t="s">
        <v>12681</v>
      </c>
      <c r="K847">
        <v>721</v>
      </c>
      <c r="L847" s="2">
        <v>1499</v>
      </c>
      <c r="M847" s="12" t="str">
        <f t="shared" si="92"/>
        <v>&gt;500</v>
      </c>
      <c r="N847" s="2">
        <f t="shared" si="93"/>
        <v>3671051</v>
      </c>
      <c r="O847" s="1">
        <v>0.52</v>
      </c>
      <c r="P847" s="9">
        <f t="shared" si="94"/>
        <v>1</v>
      </c>
      <c r="Q847">
        <v>3.1</v>
      </c>
      <c r="R847" s="12">
        <f t="shared" si="95"/>
        <v>3</v>
      </c>
      <c r="S847" s="4">
        <v>2449</v>
      </c>
      <c r="T847" s="12" t="str">
        <f t="shared" si="96"/>
        <v>Above</v>
      </c>
      <c r="U847" s="4">
        <f t="shared" si="97"/>
        <v>7347</v>
      </c>
      <c r="V847" t="s">
        <v>8617</v>
      </c>
      <c r="W847" t="s">
        <v>8618</v>
      </c>
      <c r="X847" t="s">
        <v>8619</v>
      </c>
      <c r="Y847" t="s">
        <v>8620</v>
      </c>
      <c r="Z847" t="s">
        <v>8621</v>
      </c>
      <c r="AA847" t="s">
        <v>8622</v>
      </c>
      <c r="AB847" t="s">
        <v>8623</v>
      </c>
      <c r="AC847" t="s">
        <v>12793</v>
      </c>
    </row>
    <row r="848" spans="1:29">
      <c r="A848" t="s">
        <v>8125</v>
      </c>
      <c r="B848" t="s">
        <v>8126</v>
      </c>
      <c r="C848" t="s">
        <v>15322</v>
      </c>
      <c r="D848" t="str">
        <f t="shared" si="91"/>
        <v>Sewing&amp;EmbroideryMachines</v>
      </c>
      <c r="E848" t="s">
        <v>11689</v>
      </c>
      <c r="F848" t="str">
        <f>SUBSTITUTE(E848," and "," and ")</f>
        <v>Home and Kitchen</v>
      </c>
      <c r="G848" t="s">
        <v>12374</v>
      </c>
      <c r="H848" t="s">
        <v>12680</v>
      </c>
      <c r="I848" t="s">
        <v>12681</v>
      </c>
      <c r="K848" s="2">
        <v>1484</v>
      </c>
      <c r="L848" s="2">
        <v>2499</v>
      </c>
      <c r="M848" s="12" t="str">
        <f t="shared" si="92"/>
        <v>&gt;500</v>
      </c>
      <c r="N848" s="2">
        <f t="shared" si="93"/>
        <v>2666433</v>
      </c>
      <c r="O848" s="1">
        <v>0.41</v>
      </c>
      <c r="P848" s="9">
        <f t="shared" si="94"/>
        <v>0</v>
      </c>
      <c r="Q848">
        <v>3.7</v>
      </c>
      <c r="R848" s="12">
        <f t="shared" si="95"/>
        <v>4</v>
      </c>
      <c r="S848" s="4">
        <v>1067</v>
      </c>
      <c r="T848" s="12" t="str">
        <f t="shared" si="96"/>
        <v>Above</v>
      </c>
      <c r="U848" s="4">
        <f t="shared" si="97"/>
        <v>4268</v>
      </c>
      <c r="V848" t="s">
        <v>8127</v>
      </c>
      <c r="W848" t="s">
        <v>8128</v>
      </c>
      <c r="X848" t="s">
        <v>8129</v>
      </c>
      <c r="Y848" t="s">
        <v>8130</v>
      </c>
      <c r="Z848" t="s">
        <v>8131</v>
      </c>
      <c r="AA848" t="s">
        <v>8132</v>
      </c>
      <c r="AB848" t="s">
        <v>8133</v>
      </c>
      <c r="AC848" t="s">
        <v>12682</v>
      </c>
    </row>
    <row r="849" spans="1:29">
      <c r="A849" t="s">
        <v>3760</v>
      </c>
      <c r="B849" t="s">
        <v>3761</v>
      </c>
      <c r="C849" t="s">
        <v>14181</v>
      </c>
      <c r="D849" t="str">
        <f t="shared" si="91"/>
        <v>Shower&amp;WallMounts</v>
      </c>
      <c r="E849" t="s">
        <v>10430</v>
      </c>
      <c r="F849" t="str">
        <f>SUBSTITUTE(E849," and "," and ")</f>
        <v>Electronics</v>
      </c>
      <c r="G849" t="s">
        <v>11210</v>
      </c>
      <c r="H849" t="s">
        <v>10454</v>
      </c>
      <c r="I849" t="s">
        <v>10439</v>
      </c>
      <c r="J849" t="s">
        <v>11627</v>
      </c>
      <c r="K849">
        <v>89</v>
      </c>
      <c r="L849">
        <v>499</v>
      </c>
      <c r="M849" s="12" t="str">
        <f t="shared" si="92"/>
        <v>200–500</v>
      </c>
      <c r="N849" s="2">
        <f t="shared" si="93"/>
        <v>4660660</v>
      </c>
      <c r="O849" s="1">
        <v>0.82</v>
      </c>
      <c r="P849" s="9">
        <f t="shared" si="94"/>
        <v>1</v>
      </c>
      <c r="Q849">
        <v>4.0999999999999996</v>
      </c>
      <c r="R849" s="12">
        <f t="shared" si="95"/>
        <v>4</v>
      </c>
      <c r="S849" s="14">
        <v>9340</v>
      </c>
      <c r="T849" s="12" t="str">
        <f t="shared" si="96"/>
        <v>Above</v>
      </c>
      <c r="U849" s="4">
        <f t="shared" si="97"/>
        <v>37360</v>
      </c>
      <c r="V849" t="s">
        <v>3762</v>
      </c>
      <c r="W849" t="s">
        <v>3763</v>
      </c>
      <c r="X849" t="s">
        <v>3764</v>
      </c>
      <c r="Y849" t="s">
        <v>3765</v>
      </c>
      <c r="Z849" t="s">
        <v>3766</v>
      </c>
      <c r="AA849" t="s">
        <v>3767</v>
      </c>
      <c r="AB849" t="s">
        <v>3768</v>
      </c>
      <c r="AC849" t="s">
        <v>11628</v>
      </c>
    </row>
    <row r="850" spans="1:29">
      <c r="A850" t="s">
        <v>9497</v>
      </c>
      <c r="B850" t="s">
        <v>9498</v>
      </c>
      <c r="C850" t="s">
        <v>15634</v>
      </c>
      <c r="D850" t="str">
        <f t="shared" si="91"/>
        <v>SmallApplianceParts&amp;Accessories</v>
      </c>
      <c r="E850" t="s">
        <v>11689</v>
      </c>
      <c r="F850" t="str">
        <f>SUBSTITUTE(E850," and "," and ")</f>
        <v>Home and Kitchen</v>
      </c>
      <c r="G850" t="s">
        <v>12374</v>
      </c>
      <c r="H850" t="s">
        <v>10572</v>
      </c>
      <c r="I850" t="s">
        <v>12889</v>
      </c>
      <c r="K850">
        <v>688</v>
      </c>
      <c r="L850">
        <v>747</v>
      </c>
      <c r="M850" s="12" t="str">
        <f t="shared" si="92"/>
        <v>&gt;500</v>
      </c>
      <c r="N850" s="2">
        <f t="shared" si="93"/>
        <v>1703160</v>
      </c>
      <c r="O850" s="1">
        <v>0.08</v>
      </c>
      <c r="P850" s="9">
        <f t="shared" si="94"/>
        <v>0</v>
      </c>
      <c r="Q850">
        <v>4.5</v>
      </c>
      <c r="R850" s="12">
        <f t="shared" si="95"/>
        <v>5</v>
      </c>
      <c r="S850" s="4">
        <v>2280</v>
      </c>
      <c r="T850" s="12" t="str">
        <f t="shared" si="96"/>
        <v>Above</v>
      </c>
      <c r="U850" s="4">
        <f t="shared" si="97"/>
        <v>11400</v>
      </c>
      <c r="V850" t="s">
        <v>9499</v>
      </c>
      <c r="W850" t="s">
        <v>9500</v>
      </c>
      <c r="X850" t="s">
        <v>9501</v>
      </c>
      <c r="Y850" t="s">
        <v>9502</v>
      </c>
      <c r="Z850" t="s">
        <v>9503</v>
      </c>
      <c r="AA850" t="s">
        <v>9504</v>
      </c>
      <c r="AB850" t="s">
        <v>9505</v>
      </c>
      <c r="AC850" t="s">
        <v>12980</v>
      </c>
    </row>
    <row r="851" spans="1:29">
      <c r="A851" t="s">
        <v>8396</v>
      </c>
      <c r="B851" t="s">
        <v>8397</v>
      </c>
      <c r="C851" t="s">
        <v>15387</v>
      </c>
      <c r="D851" t="str">
        <f t="shared" si="91"/>
        <v>SmallKitchenAppliances</v>
      </c>
      <c r="E851" t="s">
        <v>11689</v>
      </c>
      <c r="F851" t="str">
        <f>SUBSTITUTE(E851," and "," and ")</f>
        <v>Home and Kitchen</v>
      </c>
      <c r="G851" t="s">
        <v>12374</v>
      </c>
      <c r="H851" t="s">
        <v>10572</v>
      </c>
      <c r="K851" s="2">
        <v>2599</v>
      </c>
      <c r="L851" s="2">
        <v>4290</v>
      </c>
      <c r="M851" s="12" t="str">
        <f t="shared" si="92"/>
        <v>&gt;500</v>
      </c>
      <c r="N851" s="2">
        <f t="shared" si="93"/>
        <v>9077640</v>
      </c>
      <c r="O851" s="1">
        <v>0.39</v>
      </c>
      <c r="P851" s="9">
        <f t="shared" si="94"/>
        <v>0</v>
      </c>
      <c r="Q851">
        <v>4.4000000000000004</v>
      </c>
      <c r="R851" s="12">
        <f t="shared" si="95"/>
        <v>4</v>
      </c>
      <c r="S851" s="4">
        <v>2116</v>
      </c>
      <c r="T851" s="12" t="str">
        <f t="shared" si="96"/>
        <v>Above</v>
      </c>
      <c r="U851" s="4">
        <f t="shared" si="97"/>
        <v>8464</v>
      </c>
      <c r="V851" t="s">
        <v>12742</v>
      </c>
      <c r="W851" t="s">
        <v>8398</v>
      </c>
      <c r="X851" t="s">
        <v>8399</v>
      </c>
      <c r="Y851" t="s">
        <v>8400</v>
      </c>
      <c r="Z851" t="s">
        <v>8401</v>
      </c>
      <c r="AA851" t="s">
        <v>8402</v>
      </c>
      <c r="AB851" t="s">
        <v>8403</v>
      </c>
      <c r="AC851" t="s">
        <v>12743</v>
      </c>
    </row>
    <row r="852" spans="1:29">
      <c r="A852" t="s">
        <v>2609</v>
      </c>
      <c r="B852" t="s">
        <v>2610</v>
      </c>
      <c r="C852" t="s">
        <v>13753</v>
      </c>
      <c r="D852" t="str">
        <f t="shared" si="91"/>
        <v>Smartphones</v>
      </c>
      <c r="E852" t="s">
        <v>10430</v>
      </c>
      <c r="F852" t="str">
        <f>SUBSTITUTE(E852," and "," and ")</f>
        <v>Electronics</v>
      </c>
      <c r="G852" t="s">
        <v>11210</v>
      </c>
      <c r="H852" t="s">
        <v>11214</v>
      </c>
      <c r="I852" t="s">
        <v>10457</v>
      </c>
      <c r="K852" s="2">
        <v>8499</v>
      </c>
      <c r="L852" s="2">
        <v>10999</v>
      </c>
      <c r="M852" s="12" t="str">
        <f t="shared" si="92"/>
        <v>&gt;500</v>
      </c>
      <c r="N852" s="2">
        <f t="shared" si="93"/>
        <v>3451882164</v>
      </c>
      <c r="O852" s="1">
        <v>0.23</v>
      </c>
      <c r="P852" s="9">
        <f t="shared" si="94"/>
        <v>0</v>
      </c>
      <c r="Q852">
        <v>4.0999999999999996</v>
      </c>
      <c r="R852" s="12">
        <f t="shared" si="95"/>
        <v>4</v>
      </c>
      <c r="S852" s="14">
        <v>313836</v>
      </c>
      <c r="T852" s="12" t="str">
        <f t="shared" si="96"/>
        <v>Above</v>
      </c>
      <c r="U852" s="4">
        <f t="shared" si="97"/>
        <v>1255344</v>
      </c>
      <c r="V852" t="s">
        <v>11272</v>
      </c>
      <c r="W852" t="s">
        <v>2611</v>
      </c>
      <c r="X852" t="s">
        <v>2612</v>
      </c>
      <c r="Y852" t="s">
        <v>2613</v>
      </c>
      <c r="Z852" t="s">
        <v>2614</v>
      </c>
      <c r="AA852" t="s">
        <v>2615</v>
      </c>
      <c r="AB852" t="s">
        <v>2616</v>
      </c>
      <c r="AC852" t="s">
        <v>11273</v>
      </c>
    </row>
    <row r="853" spans="1:29">
      <c r="A853" t="s">
        <v>2617</v>
      </c>
      <c r="B853" t="s">
        <v>2618</v>
      </c>
      <c r="C853" t="s">
        <v>13753</v>
      </c>
      <c r="D853" t="str">
        <f t="shared" si="91"/>
        <v>Smartphones</v>
      </c>
      <c r="E853" t="s">
        <v>10430</v>
      </c>
      <c r="F853" t="str">
        <f>SUBSTITUTE(E853," and "," and ")</f>
        <v>Electronics</v>
      </c>
      <c r="G853" t="s">
        <v>11210</v>
      </c>
      <c r="H853" t="s">
        <v>11214</v>
      </c>
      <c r="I853" t="s">
        <v>10457</v>
      </c>
      <c r="K853" s="2">
        <v>6499</v>
      </c>
      <c r="L853" s="2">
        <v>8499</v>
      </c>
      <c r="M853" s="12" t="str">
        <f t="shared" si="92"/>
        <v>&gt;500</v>
      </c>
      <c r="N853" s="2">
        <f t="shared" si="93"/>
        <v>2667292164</v>
      </c>
      <c r="O853" s="1">
        <v>0.24</v>
      </c>
      <c r="P853" s="9">
        <f t="shared" si="94"/>
        <v>0</v>
      </c>
      <c r="Q853">
        <v>4.0999999999999996</v>
      </c>
      <c r="R853" s="12">
        <f t="shared" si="95"/>
        <v>4</v>
      </c>
      <c r="S853" s="14">
        <v>313836</v>
      </c>
      <c r="T853" s="12" t="str">
        <f t="shared" si="96"/>
        <v>Above</v>
      </c>
      <c r="U853" s="4">
        <f t="shared" si="97"/>
        <v>1255344</v>
      </c>
      <c r="V853" t="s">
        <v>11274</v>
      </c>
      <c r="W853" t="s">
        <v>2611</v>
      </c>
      <c r="X853" t="s">
        <v>2612</v>
      </c>
      <c r="Y853" t="s">
        <v>2613</v>
      </c>
      <c r="Z853" t="s">
        <v>2614</v>
      </c>
      <c r="AA853" t="s">
        <v>2615</v>
      </c>
      <c r="AB853" t="s">
        <v>2619</v>
      </c>
      <c r="AC853" t="s">
        <v>11275</v>
      </c>
    </row>
    <row r="854" spans="1:29">
      <c r="A854" t="s">
        <v>3140</v>
      </c>
      <c r="B854" t="s">
        <v>3141</v>
      </c>
      <c r="C854" t="s">
        <v>13753</v>
      </c>
      <c r="D854" t="str">
        <f t="shared" si="91"/>
        <v>Smartphones</v>
      </c>
      <c r="E854" t="s">
        <v>10430</v>
      </c>
      <c r="F854" t="str">
        <f>SUBSTITUTE(E854," and "," and ")</f>
        <v>Electronics</v>
      </c>
      <c r="G854" t="s">
        <v>11210</v>
      </c>
      <c r="H854" t="s">
        <v>11214</v>
      </c>
      <c r="I854" t="s">
        <v>10457</v>
      </c>
      <c r="K854" s="2">
        <v>6499</v>
      </c>
      <c r="L854" s="2">
        <v>7999</v>
      </c>
      <c r="M854" s="12" t="str">
        <f t="shared" si="92"/>
        <v>&gt;500</v>
      </c>
      <c r="N854" s="2">
        <f t="shared" si="93"/>
        <v>2510342168</v>
      </c>
      <c r="O854" s="1">
        <v>0.19</v>
      </c>
      <c r="P854" s="9">
        <f t="shared" si="94"/>
        <v>0</v>
      </c>
      <c r="Q854">
        <v>4.0999999999999996</v>
      </c>
      <c r="R854" s="12">
        <f t="shared" si="95"/>
        <v>4</v>
      </c>
      <c r="S854" s="14">
        <v>313832</v>
      </c>
      <c r="T854" s="12" t="str">
        <f t="shared" si="96"/>
        <v>Above</v>
      </c>
      <c r="U854" s="4">
        <f t="shared" si="97"/>
        <v>1255328</v>
      </c>
      <c r="V854" t="s">
        <v>11443</v>
      </c>
      <c r="W854" t="s">
        <v>2611</v>
      </c>
      <c r="X854" t="s">
        <v>2612</v>
      </c>
      <c r="Y854" t="s">
        <v>2613</v>
      </c>
      <c r="Z854" t="s">
        <v>2614</v>
      </c>
      <c r="AA854" t="s">
        <v>2615</v>
      </c>
      <c r="AB854" t="s">
        <v>3142</v>
      </c>
      <c r="AC854" t="s">
        <v>11444</v>
      </c>
    </row>
    <row r="855" spans="1:29">
      <c r="A855" t="s">
        <v>3690</v>
      </c>
      <c r="B855" t="s">
        <v>3691</v>
      </c>
      <c r="C855" t="s">
        <v>13753</v>
      </c>
      <c r="D855" t="str">
        <f t="shared" si="91"/>
        <v>Smartphones</v>
      </c>
      <c r="E855" t="s">
        <v>10430</v>
      </c>
      <c r="F855" t="str">
        <f>SUBSTITUTE(E855," and "," and ")</f>
        <v>Electronics</v>
      </c>
      <c r="G855" t="s">
        <v>11210</v>
      </c>
      <c r="H855" t="s">
        <v>11214</v>
      </c>
      <c r="I855" t="s">
        <v>10457</v>
      </c>
      <c r="K855" s="2">
        <v>7499</v>
      </c>
      <c r="L855" s="2">
        <v>9499</v>
      </c>
      <c r="M855" s="12" t="str">
        <f t="shared" si="92"/>
        <v>&gt;500</v>
      </c>
      <c r="N855" s="2">
        <f t="shared" si="93"/>
        <v>2981090168</v>
      </c>
      <c r="O855" s="1">
        <v>0.21</v>
      </c>
      <c r="P855" s="9">
        <f t="shared" si="94"/>
        <v>0</v>
      </c>
      <c r="Q855">
        <v>4.0999999999999996</v>
      </c>
      <c r="R855" s="12">
        <f t="shared" si="95"/>
        <v>4</v>
      </c>
      <c r="S855" s="14">
        <v>313832</v>
      </c>
      <c r="T855" s="12" t="str">
        <f t="shared" si="96"/>
        <v>Above</v>
      </c>
      <c r="U855" s="4">
        <f t="shared" si="97"/>
        <v>1255328</v>
      </c>
      <c r="V855" t="s">
        <v>11605</v>
      </c>
      <c r="W855" t="s">
        <v>2611</v>
      </c>
      <c r="X855" t="s">
        <v>2612</v>
      </c>
      <c r="Y855" t="s">
        <v>2613</v>
      </c>
      <c r="Z855" t="s">
        <v>2614</v>
      </c>
      <c r="AA855" t="s">
        <v>2615</v>
      </c>
      <c r="AB855" t="s">
        <v>2619</v>
      </c>
      <c r="AC855" t="s">
        <v>11606</v>
      </c>
    </row>
    <row r="856" spans="1:29">
      <c r="A856" t="s">
        <v>3039</v>
      </c>
      <c r="B856" t="s">
        <v>3040</v>
      </c>
      <c r="C856" t="s">
        <v>13753</v>
      </c>
      <c r="D856" t="str">
        <f t="shared" si="91"/>
        <v>Smartphones</v>
      </c>
      <c r="E856" t="s">
        <v>10430</v>
      </c>
      <c r="F856" t="str">
        <f>SUBSTITUTE(E856," and "," and ")</f>
        <v>Electronics</v>
      </c>
      <c r="G856" t="s">
        <v>11210</v>
      </c>
      <c r="H856" t="s">
        <v>11214</v>
      </c>
      <c r="I856" t="s">
        <v>10457</v>
      </c>
      <c r="K856" s="2">
        <v>12490</v>
      </c>
      <c r="L856" s="2">
        <v>15990</v>
      </c>
      <c r="M856" s="12" t="str">
        <f t="shared" si="92"/>
        <v>&gt;500</v>
      </c>
      <c r="N856" s="2">
        <f t="shared" si="93"/>
        <v>935510940</v>
      </c>
      <c r="O856" s="1">
        <v>0.22</v>
      </c>
      <c r="P856" s="9">
        <f t="shared" si="94"/>
        <v>0</v>
      </c>
      <c r="Q856">
        <v>4.2</v>
      </c>
      <c r="R856" s="12">
        <f t="shared" si="95"/>
        <v>4</v>
      </c>
      <c r="S856" s="14">
        <v>58506</v>
      </c>
      <c r="T856" s="12" t="str">
        <f t="shared" si="96"/>
        <v>Above</v>
      </c>
      <c r="U856" s="4">
        <f t="shared" si="97"/>
        <v>234024</v>
      </c>
      <c r="V856" t="s">
        <v>11408</v>
      </c>
      <c r="W856" t="s">
        <v>3041</v>
      </c>
      <c r="X856" t="s">
        <v>3042</v>
      </c>
      <c r="Y856" t="s">
        <v>3043</v>
      </c>
      <c r="Z856" t="s">
        <v>3044</v>
      </c>
      <c r="AA856" t="s">
        <v>3045</v>
      </c>
      <c r="AB856" t="s">
        <v>3046</v>
      </c>
      <c r="AC856" t="s">
        <v>11409</v>
      </c>
    </row>
    <row r="857" spans="1:29">
      <c r="A857" t="s">
        <v>3279</v>
      </c>
      <c r="B857" t="s">
        <v>3280</v>
      </c>
      <c r="C857" t="s">
        <v>13753</v>
      </c>
      <c r="D857" t="str">
        <f t="shared" si="91"/>
        <v>Smartphones</v>
      </c>
      <c r="E857" t="s">
        <v>10430</v>
      </c>
      <c r="F857" t="str">
        <f>SUBSTITUTE(E857," and "," and ")</f>
        <v>Electronics</v>
      </c>
      <c r="G857" t="s">
        <v>11210</v>
      </c>
      <c r="H857" t="s">
        <v>11214</v>
      </c>
      <c r="I857" t="s">
        <v>10457</v>
      </c>
      <c r="K857" s="2">
        <v>12999</v>
      </c>
      <c r="L857" s="2">
        <v>13499</v>
      </c>
      <c r="M857" s="12" t="str">
        <f t="shared" si="92"/>
        <v>&gt;500</v>
      </c>
      <c r="N857" s="2">
        <f t="shared" si="93"/>
        <v>757266902</v>
      </c>
      <c r="O857" s="1">
        <v>0.04</v>
      </c>
      <c r="P857" s="9">
        <f t="shared" si="94"/>
        <v>0</v>
      </c>
      <c r="Q857">
        <v>4.0999999999999996</v>
      </c>
      <c r="R857" s="12">
        <f t="shared" si="95"/>
        <v>4</v>
      </c>
      <c r="S857" s="14">
        <v>56098</v>
      </c>
      <c r="T857" s="12" t="str">
        <f t="shared" si="96"/>
        <v>Above</v>
      </c>
      <c r="U857" s="4">
        <f t="shared" si="97"/>
        <v>224392</v>
      </c>
      <c r="V857" t="s">
        <v>11488</v>
      </c>
      <c r="W857" t="s">
        <v>3281</v>
      </c>
      <c r="X857" t="s">
        <v>3282</v>
      </c>
      <c r="Y857" t="s">
        <v>3283</v>
      </c>
      <c r="Z857" t="s">
        <v>11489</v>
      </c>
      <c r="AA857" t="s">
        <v>11490</v>
      </c>
      <c r="AB857" t="s">
        <v>3284</v>
      </c>
      <c r="AC857" t="s">
        <v>11491</v>
      </c>
    </row>
    <row r="858" spans="1:29">
      <c r="A858" t="s">
        <v>2903</v>
      </c>
      <c r="B858" t="s">
        <v>2904</v>
      </c>
      <c r="C858" t="s">
        <v>13753</v>
      </c>
      <c r="D858" t="str">
        <f t="shared" si="91"/>
        <v>Smartphones</v>
      </c>
      <c r="E858" t="s">
        <v>10430</v>
      </c>
      <c r="F858" t="str">
        <f>SUBSTITUTE(E858," and "," and ")</f>
        <v>Electronics</v>
      </c>
      <c r="G858" t="s">
        <v>11210</v>
      </c>
      <c r="H858" t="s">
        <v>11214</v>
      </c>
      <c r="I858" t="s">
        <v>10457</v>
      </c>
      <c r="K858" s="2">
        <v>12999</v>
      </c>
      <c r="L858" s="2">
        <v>17999</v>
      </c>
      <c r="M858" s="12" t="str">
        <f t="shared" si="92"/>
        <v>&gt;500</v>
      </c>
      <c r="N858" s="2">
        <f t="shared" si="93"/>
        <v>913845228</v>
      </c>
      <c r="O858" s="1">
        <v>0.28000000000000003</v>
      </c>
      <c r="P858" s="9">
        <f t="shared" si="94"/>
        <v>0</v>
      </c>
      <c r="Q858">
        <v>4.0999999999999996</v>
      </c>
      <c r="R858" s="12">
        <f t="shared" si="95"/>
        <v>4</v>
      </c>
      <c r="S858" s="14">
        <v>50772</v>
      </c>
      <c r="T858" s="12" t="str">
        <f t="shared" si="96"/>
        <v>Above</v>
      </c>
      <c r="U858" s="4">
        <f t="shared" si="97"/>
        <v>203088</v>
      </c>
      <c r="V858" t="s">
        <v>11372</v>
      </c>
      <c r="W858" t="s">
        <v>2905</v>
      </c>
      <c r="X858" t="s">
        <v>2906</v>
      </c>
      <c r="Y858" t="s">
        <v>2907</v>
      </c>
      <c r="Z858" t="s">
        <v>11373</v>
      </c>
      <c r="AA858" t="s">
        <v>11374</v>
      </c>
      <c r="AB858" t="s">
        <v>2908</v>
      </c>
      <c r="AC858" t="s">
        <v>11375</v>
      </c>
    </row>
    <row r="859" spans="1:29">
      <c r="A859" t="s">
        <v>3297</v>
      </c>
      <c r="B859" t="s">
        <v>3298</v>
      </c>
      <c r="C859" t="s">
        <v>13753</v>
      </c>
      <c r="D859" t="str">
        <f t="shared" si="91"/>
        <v>Smartphones</v>
      </c>
      <c r="E859" t="s">
        <v>10430</v>
      </c>
      <c r="F859" t="str">
        <f>SUBSTITUTE(E859," and "," and ")</f>
        <v>Electronics</v>
      </c>
      <c r="G859" t="s">
        <v>11210</v>
      </c>
      <c r="H859" t="s">
        <v>11214</v>
      </c>
      <c r="I859" t="s">
        <v>10457</v>
      </c>
      <c r="K859" s="2">
        <v>12999</v>
      </c>
      <c r="L859" s="2">
        <v>18999</v>
      </c>
      <c r="M859" s="12" t="str">
        <f t="shared" si="92"/>
        <v>&gt;500</v>
      </c>
      <c r="N859" s="2">
        <f t="shared" si="93"/>
        <v>964617228</v>
      </c>
      <c r="O859" s="1">
        <v>0.32</v>
      </c>
      <c r="P859" s="9">
        <f t="shared" si="94"/>
        <v>0</v>
      </c>
      <c r="Q859">
        <v>4.0999999999999996</v>
      </c>
      <c r="R859" s="12">
        <f t="shared" si="95"/>
        <v>4</v>
      </c>
      <c r="S859" s="14">
        <v>50772</v>
      </c>
      <c r="T859" s="12" t="str">
        <f t="shared" si="96"/>
        <v>Above</v>
      </c>
      <c r="U859" s="4">
        <f t="shared" si="97"/>
        <v>203088</v>
      </c>
      <c r="V859" t="s">
        <v>11494</v>
      </c>
      <c r="W859" t="s">
        <v>2905</v>
      </c>
      <c r="X859" t="s">
        <v>2906</v>
      </c>
      <c r="Y859" t="s">
        <v>2907</v>
      </c>
      <c r="Z859" t="s">
        <v>11373</v>
      </c>
      <c r="AA859" t="s">
        <v>11374</v>
      </c>
      <c r="AB859" t="s">
        <v>3299</v>
      </c>
      <c r="AC859" t="s">
        <v>11495</v>
      </c>
    </row>
    <row r="860" spans="1:29">
      <c r="A860" t="s">
        <v>3333</v>
      </c>
      <c r="B860" t="s">
        <v>3334</v>
      </c>
      <c r="C860" t="s">
        <v>13753</v>
      </c>
      <c r="D860" t="str">
        <f t="shared" si="91"/>
        <v>Smartphones</v>
      </c>
      <c r="E860" t="s">
        <v>10430</v>
      </c>
      <c r="F860" t="str">
        <f>SUBSTITUTE(E860," and "," and ")</f>
        <v>Electronics</v>
      </c>
      <c r="G860" t="s">
        <v>11210</v>
      </c>
      <c r="H860" t="s">
        <v>11214</v>
      </c>
      <c r="I860" t="s">
        <v>10457</v>
      </c>
      <c r="K860" s="2">
        <v>12999</v>
      </c>
      <c r="L860" s="2">
        <v>18999</v>
      </c>
      <c r="M860" s="12" t="str">
        <f t="shared" si="92"/>
        <v>&gt;500</v>
      </c>
      <c r="N860" s="2">
        <f t="shared" si="93"/>
        <v>964617228</v>
      </c>
      <c r="O860" s="1">
        <v>0.32</v>
      </c>
      <c r="P860" s="9">
        <f t="shared" si="94"/>
        <v>0</v>
      </c>
      <c r="Q860">
        <v>4.0999999999999996</v>
      </c>
      <c r="R860" s="12">
        <f t="shared" si="95"/>
        <v>4</v>
      </c>
      <c r="S860" s="14">
        <v>50772</v>
      </c>
      <c r="T860" s="12" t="str">
        <f t="shared" si="96"/>
        <v>Above</v>
      </c>
      <c r="U860" s="4">
        <f t="shared" si="97"/>
        <v>203088</v>
      </c>
      <c r="V860" t="s">
        <v>11494</v>
      </c>
      <c r="W860" t="s">
        <v>2905</v>
      </c>
      <c r="X860" t="s">
        <v>2906</v>
      </c>
      <c r="Y860" t="s">
        <v>2907</v>
      </c>
      <c r="Z860" t="s">
        <v>11373</v>
      </c>
      <c r="AA860" t="s">
        <v>11374</v>
      </c>
      <c r="AB860" t="s">
        <v>2908</v>
      </c>
      <c r="AC860" t="s">
        <v>11505</v>
      </c>
    </row>
    <row r="861" spans="1:29">
      <c r="A861" t="s">
        <v>3628</v>
      </c>
      <c r="B861" t="s">
        <v>3298</v>
      </c>
      <c r="C861" t="s">
        <v>13753</v>
      </c>
      <c r="D861" t="str">
        <f t="shared" si="91"/>
        <v>Smartphones</v>
      </c>
      <c r="E861" t="s">
        <v>10430</v>
      </c>
      <c r="F861" t="str">
        <f>SUBSTITUTE(E861," and "," and ")</f>
        <v>Electronics</v>
      </c>
      <c r="G861" t="s">
        <v>11210</v>
      </c>
      <c r="H861" t="s">
        <v>11214</v>
      </c>
      <c r="I861" t="s">
        <v>10457</v>
      </c>
      <c r="K861" s="2">
        <v>12999</v>
      </c>
      <c r="L861" s="2">
        <v>18999</v>
      </c>
      <c r="M861" s="12" t="str">
        <f t="shared" si="92"/>
        <v>&gt;500</v>
      </c>
      <c r="N861" s="2">
        <f t="shared" si="93"/>
        <v>964617228</v>
      </c>
      <c r="O861" s="1">
        <v>0.32</v>
      </c>
      <c r="P861" s="9">
        <f t="shared" si="94"/>
        <v>0</v>
      </c>
      <c r="Q861">
        <v>4.0999999999999996</v>
      </c>
      <c r="R861" s="12">
        <f t="shared" si="95"/>
        <v>4</v>
      </c>
      <c r="S861" s="14">
        <v>50772</v>
      </c>
      <c r="T861" s="12" t="str">
        <f t="shared" si="96"/>
        <v>Above</v>
      </c>
      <c r="U861" s="4">
        <f t="shared" si="97"/>
        <v>203088</v>
      </c>
      <c r="V861" t="s">
        <v>11494</v>
      </c>
      <c r="W861" t="s">
        <v>2905</v>
      </c>
      <c r="X861" t="s">
        <v>2906</v>
      </c>
      <c r="Y861" t="s">
        <v>2907</v>
      </c>
      <c r="Z861" t="s">
        <v>11373</v>
      </c>
      <c r="AA861" t="s">
        <v>11374</v>
      </c>
      <c r="AB861" t="s">
        <v>3299</v>
      </c>
      <c r="AC861" t="s">
        <v>11587</v>
      </c>
    </row>
    <row r="862" spans="1:29">
      <c r="A862" t="s">
        <v>2686</v>
      </c>
      <c r="B862" t="s">
        <v>2687</v>
      </c>
      <c r="C862" t="s">
        <v>13753</v>
      </c>
      <c r="D862" t="str">
        <f t="shared" si="91"/>
        <v>Smartphones</v>
      </c>
      <c r="E862" t="s">
        <v>10430</v>
      </c>
      <c r="F862" t="str">
        <f>SUBSTITUTE(E862," and "," and ")</f>
        <v>Electronics</v>
      </c>
      <c r="G862" t="s">
        <v>11210</v>
      </c>
      <c r="H862" t="s">
        <v>11214</v>
      </c>
      <c r="I862" t="s">
        <v>10457</v>
      </c>
      <c r="K862" s="2">
        <v>15490</v>
      </c>
      <c r="L862" s="2">
        <v>20990</v>
      </c>
      <c r="M862" s="12" t="str">
        <f t="shared" si="92"/>
        <v>&gt;500</v>
      </c>
      <c r="N862" s="2">
        <f t="shared" si="93"/>
        <v>690906840</v>
      </c>
      <c r="O862" s="1">
        <v>0.26</v>
      </c>
      <c r="P862" s="9">
        <f t="shared" si="94"/>
        <v>0</v>
      </c>
      <c r="Q862">
        <v>4.2</v>
      </c>
      <c r="R862" s="12">
        <f t="shared" si="95"/>
        <v>4</v>
      </c>
      <c r="S862" s="14">
        <v>32916</v>
      </c>
      <c r="T862" s="12" t="str">
        <f t="shared" si="96"/>
        <v>Above</v>
      </c>
      <c r="U862" s="4">
        <f t="shared" si="97"/>
        <v>131664</v>
      </c>
      <c r="V862" t="s">
        <v>11303</v>
      </c>
      <c r="W862" t="s">
        <v>2688</v>
      </c>
      <c r="X862" t="s">
        <v>2689</v>
      </c>
      <c r="Y862" t="s">
        <v>2690</v>
      </c>
      <c r="Z862" t="s">
        <v>2691</v>
      </c>
      <c r="AA862" t="s">
        <v>2692</v>
      </c>
      <c r="AB862" t="s">
        <v>2693</v>
      </c>
      <c r="AC862" t="s">
        <v>11304</v>
      </c>
    </row>
    <row r="863" spans="1:29">
      <c r="A863" t="s">
        <v>3001</v>
      </c>
      <c r="B863" t="s">
        <v>3002</v>
      </c>
      <c r="C863" t="s">
        <v>13753</v>
      </c>
      <c r="D863" t="str">
        <f t="shared" si="91"/>
        <v>Smartphones</v>
      </c>
      <c r="E863" t="s">
        <v>10430</v>
      </c>
      <c r="F863" t="str">
        <f>SUBSTITUTE(E863," and "," and ")</f>
        <v>Electronics</v>
      </c>
      <c r="G863" t="s">
        <v>11210</v>
      </c>
      <c r="H863" t="s">
        <v>11214</v>
      </c>
      <c r="I863" t="s">
        <v>10457</v>
      </c>
      <c r="K863" s="2">
        <v>15490</v>
      </c>
      <c r="L863" s="2">
        <v>20990</v>
      </c>
      <c r="M863" s="12" t="str">
        <f t="shared" si="92"/>
        <v>&gt;500</v>
      </c>
      <c r="N863" s="2">
        <f t="shared" si="93"/>
        <v>690906840</v>
      </c>
      <c r="O863" s="1">
        <v>0.26</v>
      </c>
      <c r="P863" s="9">
        <f t="shared" si="94"/>
        <v>0</v>
      </c>
      <c r="Q863">
        <v>4.2</v>
      </c>
      <c r="R863" s="12">
        <f t="shared" si="95"/>
        <v>4</v>
      </c>
      <c r="S863" s="14">
        <v>32916</v>
      </c>
      <c r="T863" s="12" t="str">
        <f t="shared" si="96"/>
        <v>Above</v>
      </c>
      <c r="U863" s="4">
        <f t="shared" si="97"/>
        <v>131664</v>
      </c>
      <c r="V863" t="s">
        <v>11397</v>
      </c>
      <c r="W863" t="s">
        <v>2688</v>
      </c>
      <c r="X863" t="s">
        <v>2689</v>
      </c>
      <c r="Y863" t="s">
        <v>2690</v>
      </c>
      <c r="Z863" t="s">
        <v>2691</v>
      </c>
      <c r="AA863" t="s">
        <v>2692</v>
      </c>
      <c r="AB863" t="s">
        <v>3003</v>
      </c>
      <c r="AC863" t="s">
        <v>11398</v>
      </c>
    </row>
    <row r="864" spans="1:29">
      <c r="A864" t="s">
        <v>3285</v>
      </c>
      <c r="B864" t="s">
        <v>3286</v>
      </c>
      <c r="C864" t="s">
        <v>13753</v>
      </c>
      <c r="D864" t="str">
        <f t="shared" si="91"/>
        <v>Smartphones</v>
      </c>
      <c r="E864" t="s">
        <v>10430</v>
      </c>
      <c r="F864" t="str">
        <f>SUBSTITUTE(E864," and "," and ")</f>
        <v>Electronics</v>
      </c>
      <c r="G864" t="s">
        <v>11210</v>
      </c>
      <c r="H864" t="s">
        <v>11214</v>
      </c>
      <c r="I864" t="s">
        <v>10457</v>
      </c>
      <c r="K864" s="2">
        <v>16999</v>
      </c>
      <c r="L864" s="2">
        <v>20999</v>
      </c>
      <c r="M864" s="12" t="str">
        <f t="shared" si="92"/>
        <v>&gt;500</v>
      </c>
      <c r="N864" s="2">
        <f t="shared" si="93"/>
        <v>668230178</v>
      </c>
      <c r="O864" s="1">
        <v>0.19</v>
      </c>
      <c r="P864" s="9">
        <f t="shared" si="94"/>
        <v>0</v>
      </c>
      <c r="Q864">
        <v>4.0999999999999996</v>
      </c>
      <c r="R864" s="12">
        <f t="shared" si="95"/>
        <v>4</v>
      </c>
      <c r="S864" s="14">
        <v>31822</v>
      </c>
      <c r="T864" s="12" t="str">
        <f t="shared" si="96"/>
        <v>Above</v>
      </c>
      <c r="U864" s="4">
        <f t="shared" si="97"/>
        <v>127288</v>
      </c>
      <c r="V864" t="s">
        <v>3287</v>
      </c>
      <c r="W864" t="s">
        <v>3288</v>
      </c>
      <c r="X864" t="s">
        <v>3289</v>
      </c>
      <c r="Y864" t="s">
        <v>3290</v>
      </c>
      <c r="Z864" t="s">
        <v>3291</v>
      </c>
      <c r="AA864" t="s">
        <v>3292</v>
      </c>
      <c r="AB864" t="s">
        <v>3293</v>
      </c>
      <c r="AC864" t="s">
        <v>11492</v>
      </c>
    </row>
    <row r="865" spans="1:29">
      <c r="A865" t="s">
        <v>3343</v>
      </c>
      <c r="B865" t="s">
        <v>3344</v>
      </c>
      <c r="C865" t="s">
        <v>13753</v>
      </c>
      <c r="D865" t="str">
        <f t="shared" si="91"/>
        <v>Smartphones</v>
      </c>
      <c r="E865" t="s">
        <v>10430</v>
      </c>
      <c r="F865" t="str">
        <f>SUBSTITUTE(E865," and "," and ")</f>
        <v>Electronics</v>
      </c>
      <c r="G865" t="s">
        <v>11210</v>
      </c>
      <c r="H865" t="s">
        <v>11214</v>
      </c>
      <c r="I865" t="s">
        <v>10457</v>
      </c>
      <c r="K865" s="2">
        <v>16999</v>
      </c>
      <c r="L865" s="2">
        <v>20999</v>
      </c>
      <c r="M865" s="12" t="str">
        <f t="shared" si="92"/>
        <v>&gt;500</v>
      </c>
      <c r="N865" s="2">
        <f t="shared" si="93"/>
        <v>668230178</v>
      </c>
      <c r="O865" s="1">
        <v>0.19</v>
      </c>
      <c r="P865" s="9">
        <f t="shared" si="94"/>
        <v>0</v>
      </c>
      <c r="Q865">
        <v>4.0999999999999996</v>
      </c>
      <c r="R865" s="12">
        <f t="shared" si="95"/>
        <v>4</v>
      </c>
      <c r="S865" s="14">
        <v>31822</v>
      </c>
      <c r="T865" s="12" t="str">
        <f t="shared" si="96"/>
        <v>Above</v>
      </c>
      <c r="U865" s="4">
        <f t="shared" si="97"/>
        <v>127288</v>
      </c>
      <c r="V865" t="s">
        <v>3345</v>
      </c>
      <c r="W865" t="s">
        <v>3288</v>
      </c>
      <c r="X865" t="s">
        <v>3289</v>
      </c>
      <c r="Y865" t="s">
        <v>3290</v>
      </c>
      <c r="Z865" t="s">
        <v>3291</v>
      </c>
      <c r="AA865" t="s">
        <v>3292</v>
      </c>
      <c r="AB865" t="s">
        <v>3346</v>
      </c>
      <c r="AC865" t="s">
        <v>11508</v>
      </c>
    </row>
    <row r="866" spans="1:29">
      <c r="A866" t="s">
        <v>3472</v>
      </c>
      <c r="B866" t="s">
        <v>3473</v>
      </c>
      <c r="C866" t="s">
        <v>13753</v>
      </c>
      <c r="D866" t="str">
        <f t="shared" si="91"/>
        <v>Smartphones</v>
      </c>
      <c r="E866" t="s">
        <v>10430</v>
      </c>
      <c r="F866" t="str">
        <f>SUBSTITUTE(E866," and "," and ")</f>
        <v>Electronics</v>
      </c>
      <c r="G866" t="s">
        <v>11210</v>
      </c>
      <c r="H866" t="s">
        <v>11214</v>
      </c>
      <c r="I866" t="s">
        <v>10457</v>
      </c>
      <c r="K866" s="2">
        <v>16999</v>
      </c>
      <c r="L866" s="2">
        <v>20999</v>
      </c>
      <c r="M866" s="12" t="str">
        <f t="shared" si="92"/>
        <v>&gt;500</v>
      </c>
      <c r="N866" s="2">
        <f t="shared" si="93"/>
        <v>668230178</v>
      </c>
      <c r="O866" s="1">
        <v>0.19</v>
      </c>
      <c r="P866" s="9">
        <f t="shared" si="94"/>
        <v>0</v>
      </c>
      <c r="Q866">
        <v>4.0999999999999996</v>
      </c>
      <c r="R866" s="12">
        <f t="shared" si="95"/>
        <v>4</v>
      </c>
      <c r="S866" s="14">
        <v>31822</v>
      </c>
      <c r="T866" s="12" t="str">
        <f t="shared" si="96"/>
        <v>Above</v>
      </c>
      <c r="U866" s="4">
        <f t="shared" si="97"/>
        <v>127288</v>
      </c>
      <c r="V866" t="s">
        <v>3474</v>
      </c>
      <c r="W866" t="s">
        <v>3288</v>
      </c>
      <c r="X866" t="s">
        <v>3289</v>
      </c>
      <c r="Y866" t="s">
        <v>3290</v>
      </c>
      <c r="Z866" t="s">
        <v>3291</v>
      </c>
      <c r="AA866" t="s">
        <v>3292</v>
      </c>
      <c r="AB866" t="s">
        <v>3475</v>
      </c>
      <c r="AC866" t="s">
        <v>11542</v>
      </c>
    </row>
    <row r="867" spans="1:29">
      <c r="A867" t="s">
        <v>2974</v>
      </c>
      <c r="B867" t="s">
        <v>2975</v>
      </c>
      <c r="C867" t="s">
        <v>13753</v>
      </c>
      <c r="D867" t="str">
        <f t="shared" si="91"/>
        <v>Smartphones</v>
      </c>
      <c r="E867" t="s">
        <v>10430</v>
      </c>
      <c r="F867" t="str">
        <f>SUBSTITUTE(E867," and "," and ")</f>
        <v>Electronics</v>
      </c>
      <c r="G867" t="s">
        <v>11210</v>
      </c>
      <c r="H867" t="s">
        <v>11214</v>
      </c>
      <c r="I867" t="s">
        <v>10457</v>
      </c>
      <c r="K867" s="2">
        <v>7499</v>
      </c>
      <c r="L867" s="2">
        <v>7999</v>
      </c>
      <c r="M867" s="12" t="str">
        <f t="shared" si="92"/>
        <v>&gt;500</v>
      </c>
      <c r="N867" s="2">
        <f t="shared" si="93"/>
        <v>247225093</v>
      </c>
      <c r="O867" s="1">
        <v>0.06</v>
      </c>
      <c r="P867" s="9">
        <f t="shared" si="94"/>
        <v>0</v>
      </c>
      <c r="Q867">
        <v>4</v>
      </c>
      <c r="R867" s="12">
        <f t="shared" si="95"/>
        <v>4</v>
      </c>
      <c r="S867" s="14">
        <v>30907</v>
      </c>
      <c r="T867" s="12" t="str">
        <f t="shared" si="96"/>
        <v>Above</v>
      </c>
      <c r="U867" s="4">
        <f t="shared" si="97"/>
        <v>123628</v>
      </c>
      <c r="V867" t="s">
        <v>2976</v>
      </c>
      <c r="W867" t="s">
        <v>2977</v>
      </c>
      <c r="X867" t="s">
        <v>2978</v>
      </c>
      <c r="Y867" t="s">
        <v>2979</v>
      </c>
      <c r="Z867" t="s">
        <v>2980</v>
      </c>
      <c r="AA867" t="s">
        <v>2981</v>
      </c>
      <c r="AB867" t="s">
        <v>2982</v>
      </c>
      <c r="AC867" t="s">
        <v>11389</v>
      </c>
    </row>
    <row r="868" spans="1:29">
      <c r="A868" t="s">
        <v>3701</v>
      </c>
      <c r="B868" t="s">
        <v>11608</v>
      </c>
      <c r="C868" t="s">
        <v>13753</v>
      </c>
      <c r="D868" t="str">
        <f t="shared" si="91"/>
        <v>Smartphones</v>
      </c>
      <c r="E868" t="s">
        <v>10430</v>
      </c>
      <c r="F868" t="str">
        <f>SUBSTITUTE(E868," and "," and ")</f>
        <v>Electronics</v>
      </c>
      <c r="G868" t="s">
        <v>11210</v>
      </c>
      <c r="H868" t="s">
        <v>11214</v>
      </c>
      <c r="I868" t="s">
        <v>10457</v>
      </c>
      <c r="K868" s="2">
        <v>37990</v>
      </c>
      <c r="L868" s="2">
        <v>74999</v>
      </c>
      <c r="M868" s="12" t="str">
        <f t="shared" si="92"/>
        <v>&gt;500</v>
      </c>
      <c r="N868" s="2">
        <f t="shared" si="93"/>
        <v>2084222210</v>
      </c>
      <c r="O868" s="1">
        <v>0.49</v>
      </c>
      <c r="P868" s="9">
        <f t="shared" si="94"/>
        <v>0</v>
      </c>
      <c r="Q868">
        <v>4.2</v>
      </c>
      <c r="R868" s="12">
        <f t="shared" si="95"/>
        <v>4</v>
      </c>
      <c r="S868" s="14">
        <v>27790</v>
      </c>
      <c r="T868" s="12" t="str">
        <f t="shared" si="96"/>
        <v>Above</v>
      </c>
      <c r="U868" s="4">
        <f t="shared" si="97"/>
        <v>111160</v>
      </c>
      <c r="V868" t="s">
        <v>11609</v>
      </c>
      <c r="W868" t="s">
        <v>3702</v>
      </c>
      <c r="X868" t="s">
        <v>3703</v>
      </c>
      <c r="Y868" t="s">
        <v>3704</v>
      </c>
      <c r="Z868" t="s">
        <v>3705</v>
      </c>
      <c r="AA868" t="s">
        <v>11610</v>
      </c>
      <c r="AB868" t="s">
        <v>3706</v>
      </c>
      <c r="AC868" t="s">
        <v>11611</v>
      </c>
    </row>
    <row r="869" spans="1:29">
      <c r="A869" t="s">
        <v>2694</v>
      </c>
      <c r="B869" t="s">
        <v>2695</v>
      </c>
      <c r="C869" t="s">
        <v>13753</v>
      </c>
      <c r="D869" t="str">
        <f t="shared" si="91"/>
        <v>Smartphones</v>
      </c>
      <c r="E869" t="s">
        <v>10430</v>
      </c>
      <c r="F869" t="str">
        <f>SUBSTITUTE(E869," and "," and ")</f>
        <v>Electronics</v>
      </c>
      <c r="G869" t="s">
        <v>11210</v>
      </c>
      <c r="H869" t="s">
        <v>11214</v>
      </c>
      <c r="I869" t="s">
        <v>10457</v>
      </c>
      <c r="K869" s="2">
        <v>19999</v>
      </c>
      <c r="L869" s="2">
        <v>24999</v>
      </c>
      <c r="M869" s="12" t="str">
        <f t="shared" si="92"/>
        <v>&gt;500</v>
      </c>
      <c r="N869" s="2">
        <f t="shared" si="93"/>
        <v>645574176</v>
      </c>
      <c r="O869" s="1">
        <v>0.2</v>
      </c>
      <c r="P869" s="9">
        <f t="shared" si="94"/>
        <v>0</v>
      </c>
      <c r="Q869">
        <v>3.9</v>
      </c>
      <c r="R869" s="12">
        <f t="shared" si="95"/>
        <v>4</v>
      </c>
      <c r="S869" s="14">
        <v>25824</v>
      </c>
      <c r="T869" s="12" t="str">
        <f t="shared" si="96"/>
        <v>Above</v>
      </c>
      <c r="U869" s="4">
        <f t="shared" si="97"/>
        <v>103296</v>
      </c>
      <c r="V869" t="s">
        <v>2696</v>
      </c>
      <c r="W869" t="s">
        <v>2697</v>
      </c>
      <c r="X869" t="s">
        <v>2698</v>
      </c>
      <c r="Y869" t="s">
        <v>2699</v>
      </c>
      <c r="Z869" t="s">
        <v>2700</v>
      </c>
      <c r="AA869" t="s">
        <v>2701</v>
      </c>
      <c r="AB869" t="s">
        <v>2702</v>
      </c>
      <c r="AC869" t="s">
        <v>11305</v>
      </c>
    </row>
    <row r="870" spans="1:29">
      <c r="A870" t="s">
        <v>2909</v>
      </c>
      <c r="B870" t="s">
        <v>2910</v>
      </c>
      <c r="C870" t="s">
        <v>13753</v>
      </c>
      <c r="D870" t="str">
        <f t="shared" si="91"/>
        <v>Smartphones</v>
      </c>
      <c r="E870" t="s">
        <v>10430</v>
      </c>
      <c r="F870" t="str">
        <f>SUBSTITUTE(E870," and "," and ")</f>
        <v>Electronics</v>
      </c>
      <c r="G870" t="s">
        <v>11210</v>
      </c>
      <c r="H870" t="s">
        <v>11214</v>
      </c>
      <c r="I870" t="s">
        <v>10457</v>
      </c>
      <c r="K870" s="2">
        <v>20999</v>
      </c>
      <c r="L870" s="2">
        <v>26999</v>
      </c>
      <c r="M870" s="12" t="str">
        <f t="shared" si="92"/>
        <v>&gt;500</v>
      </c>
      <c r="N870" s="2">
        <f t="shared" si="93"/>
        <v>697222176</v>
      </c>
      <c r="O870" s="1">
        <v>0.22</v>
      </c>
      <c r="P870" s="9">
        <f t="shared" si="94"/>
        <v>0</v>
      </c>
      <c r="Q870">
        <v>3.9</v>
      </c>
      <c r="R870" s="12">
        <f t="shared" si="95"/>
        <v>4</v>
      </c>
      <c r="S870" s="14">
        <v>25824</v>
      </c>
      <c r="T870" s="12" t="str">
        <f t="shared" si="96"/>
        <v>Above</v>
      </c>
      <c r="U870" s="4">
        <f t="shared" si="97"/>
        <v>103296</v>
      </c>
      <c r="V870" t="s">
        <v>2911</v>
      </c>
      <c r="W870" t="s">
        <v>2697</v>
      </c>
      <c r="X870" t="s">
        <v>2698</v>
      </c>
      <c r="Y870" t="s">
        <v>2699</v>
      </c>
      <c r="Z870" t="s">
        <v>2700</v>
      </c>
      <c r="AA870" t="s">
        <v>2701</v>
      </c>
      <c r="AB870" t="s">
        <v>2912</v>
      </c>
      <c r="AC870" t="s">
        <v>11377</v>
      </c>
    </row>
    <row r="871" spans="1:29">
      <c r="A871" t="s">
        <v>2954</v>
      </c>
      <c r="B871" t="s">
        <v>2955</v>
      </c>
      <c r="C871" t="s">
        <v>13753</v>
      </c>
      <c r="D871" t="str">
        <f t="shared" si="91"/>
        <v>Smartphones</v>
      </c>
      <c r="E871" t="s">
        <v>10430</v>
      </c>
      <c r="F871" t="str">
        <f>SUBSTITUTE(E871," and "," and ")</f>
        <v>Electronics</v>
      </c>
      <c r="G871" t="s">
        <v>11210</v>
      </c>
      <c r="H871" t="s">
        <v>11214</v>
      </c>
      <c r="I871" t="s">
        <v>10457</v>
      </c>
      <c r="K871" s="2">
        <v>22999</v>
      </c>
      <c r="L871" s="2">
        <v>28999</v>
      </c>
      <c r="M871" s="12" t="str">
        <f t="shared" si="92"/>
        <v>&gt;500</v>
      </c>
      <c r="N871" s="2">
        <f t="shared" si="93"/>
        <v>748870176</v>
      </c>
      <c r="O871" s="1">
        <v>0.21</v>
      </c>
      <c r="P871" s="9">
        <f t="shared" si="94"/>
        <v>0</v>
      </c>
      <c r="Q871">
        <v>3.9</v>
      </c>
      <c r="R871" s="12">
        <f t="shared" si="95"/>
        <v>4</v>
      </c>
      <c r="S871" s="14">
        <v>25824</v>
      </c>
      <c r="T871" s="12" t="str">
        <f t="shared" si="96"/>
        <v>Above</v>
      </c>
      <c r="U871" s="4">
        <f t="shared" si="97"/>
        <v>103296</v>
      </c>
      <c r="V871" t="s">
        <v>2956</v>
      </c>
      <c r="W871" t="s">
        <v>2697</v>
      </c>
      <c r="X871" t="s">
        <v>2698</v>
      </c>
      <c r="Y871" t="s">
        <v>2699</v>
      </c>
      <c r="Z871" t="s">
        <v>2700</v>
      </c>
      <c r="AA871" t="s">
        <v>2701</v>
      </c>
      <c r="AB871" t="s">
        <v>2702</v>
      </c>
      <c r="AC871" t="s">
        <v>11385</v>
      </c>
    </row>
    <row r="872" spans="1:29">
      <c r="A872" t="s">
        <v>2565</v>
      </c>
      <c r="B872" t="s">
        <v>2566</v>
      </c>
      <c r="C872" t="s">
        <v>13753</v>
      </c>
      <c r="D872" t="str">
        <f t="shared" si="91"/>
        <v>Smartphones</v>
      </c>
      <c r="E872" t="s">
        <v>10430</v>
      </c>
      <c r="F872" t="str">
        <f>SUBSTITUTE(E872," and "," and ")</f>
        <v>Electronics</v>
      </c>
      <c r="G872" t="s">
        <v>11210</v>
      </c>
      <c r="H872" t="s">
        <v>11214</v>
      </c>
      <c r="I872" t="s">
        <v>10457</v>
      </c>
      <c r="K872" s="2">
        <v>18499</v>
      </c>
      <c r="L872" s="2">
        <v>25999</v>
      </c>
      <c r="M872" s="12" t="str">
        <f t="shared" si="92"/>
        <v>&gt;500</v>
      </c>
      <c r="N872" s="2">
        <f t="shared" si="93"/>
        <v>580245682</v>
      </c>
      <c r="O872" s="1">
        <v>0.28999999999999998</v>
      </c>
      <c r="P872" s="9">
        <f t="shared" si="94"/>
        <v>0</v>
      </c>
      <c r="Q872">
        <v>4.0999999999999996</v>
      </c>
      <c r="R872" s="12">
        <f t="shared" si="95"/>
        <v>4</v>
      </c>
      <c r="S872" s="14">
        <v>22318</v>
      </c>
      <c r="T872" s="12" t="str">
        <f t="shared" si="96"/>
        <v>Above</v>
      </c>
      <c r="U872" s="4">
        <f t="shared" si="97"/>
        <v>89272</v>
      </c>
      <c r="V872" t="s">
        <v>11257</v>
      </c>
      <c r="W872" t="s">
        <v>2567</v>
      </c>
      <c r="X872" t="s">
        <v>2568</v>
      </c>
      <c r="Y872" t="s">
        <v>2569</v>
      </c>
      <c r="Z872" t="s">
        <v>2570</v>
      </c>
      <c r="AA872" t="s">
        <v>2571</v>
      </c>
      <c r="AB872" t="s">
        <v>2572</v>
      </c>
      <c r="AC872" t="s">
        <v>11258</v>
      </c>
    </row>
    <row r="873" spans="1:29">
      <c r="A873" t="s">
        <v>2595</v>
      </c>
      <c r="B873" t="s">
        <v>2596</v>
      </c>
      <c r="C873" t="s">
        <v>13753</v>
      </c>
      <c r="D873" t="str">
        <f t="shared" si="91"/>
        <v>Smartphones</v>
      </c>
      <c r="E873" t="s">
        <v>10430</v>
      </c>
      <c r="F873" t="str">
        <f>SUBSTITUTE(E873," and "," and ")</f>
        <v>Electronics</v>
      </c>
      <c r="G873" t="s">
        <v>11210</v>
      </c>
      <c r="H873" t="s">
        <v>11214</v>
      </c>
      <c r="I873" t="s">
        <v>10457</v>
      </c>
      <c r="K873" s="2">
        <v>16999</v>
      </c>
      <c r="L873" s="2">
        <v>24999</v>
      </c>
      <c r="M873" s="12" t="str">
        <f t="shared" si="92"/>
        <v>&gt;500</v>
      </c>
      <c r="N873" s="2">
        <f t="shared" si="93"/>
        <v>557927682</v>
      </c>
      <c r="O873" s="1">
        <v>0.32</v>
      </c>
      <c r="P873" s="9">
        <f t="shared" si="94"/>
        <v>0</v>
      </c>
      <c r="Q873">
        <v>4.0999999999999996</v>
      </c>
      <c r="R873" s="12">
        <f t="shared" si="95"/>
        <v>4</v>
      </c>
      <c r="S873" s="14">
        <v>22318</v>
      </c>
      <c r="T873" s="12" t="str">
        <f t="shared" si="96"/>
        <v>Above</v>
      </c>
      <c r="U873" s="4">
        <f t="shared" si="97"/>
        <v>89272</v>
      </c>
      <c r="V873" t="s">
        <v>11266</v>
      </c>
      <c r="W873" t="s">
        <v>2567</v>
      </c>
      <c r="X873" t="s">
        <v>2568</v>
      </c>
      <c r="Y873" t="s">
        <v>2569</v>
      </c>
      <c r="Z873" t="s">
        <v>2570</v>
      </c>
      <c r="AA873" t="s">
        <v>2571</v>
      </c>
      <c r="AB873" t="s">
        <v>2597</v>
      </c>
      <c r="AC873" t="s">
        <v>11267</v>
      </c>
    </row>
    <row r="874" spans="1:29">
      <c r="A874" t="s">
        <v>2835</v>
      </c>
      <c r="B874" t="s">
        <v>2596</v>
      </c>
      <c r="C874" t="s">
        <v>13753</v>
      </c>
      <c r="D874" t="str">
        <f t="shared" si="91"/>
        <v>Smartphones</v>
      </c>
      <c r="E874" t="s">
        <v>10430</v>
      </c>
      <c r="F874" t="str">
        <f>SUBSTITUTE(E874," and "," and ")</f>
        <v>Electronics</v>
      </c>
      <c r="G874" t="s">
        <v>11210</v>
      </c>
      <c r="H874" t="s">
        <v>11214</v>
      </c>
      <c r="I874" t="s">
        <v>10457</v>
      </c>
      <c r="K874" s="2">
        <v>16999</v>
      </c>
      <c r="L874" s="2">
        <v>24999</v>
      </c>
      <c r="M874" s="12" t="str">
        <f t="shared" si="92"/>
        <v>&gt;500</v>
      </c>
      <c r="N874" s="2">
        <f t="shared" si="93"/>
        <v>557927682</v>
      </c>
      <c r="O874" s="1">
        <v>0.32</v>
      </c>
      <c r="P874" s="9">
        <f t="shared" si="94"/>
        <v>0</v>
      </c>
      <c r="Q874">
        <v>4.0999999999999996</v>
      </c>
      <c r="R874" s="12">
        <f t="shared" si="95"/>
        <v>4</v>
      </c>
      <c r="S874" s="14">
        <v>22318</v>
      </c>
      <c r="T874" s="12" t="str">
        <f t="shared" si="96"/>
        <v>Above</v>
      </c>
      <c r="U874" s="4">
        <f t="shared" si="97"/>
        <v>89272</v>
      </c>
      <c r="V874" t="s">
        <v>11266</v>
      </c>
      <c r="W874" t="s">
        <v>2567</v>
      </c>
      <c r="X874" t="s">
        <v>2568</v>
      </c>
      <c r="Y874" t="s">
        <v>2569</v>
      </c>
      <c r="Z874" t="s">
        <v>2570</v>
      </c>
      <c r="AA874" t="s">
        <v>2571</v>
      </c>
      <c r="AB874" t="s">
        <v>2597</v>
      </c>
      <c r="AC874" t="s">
        <v>11345</v>
      </c>
    </row>
    <row r="875" spans="1:29">
      <c r="A875" t="s">
        <v>2598</v>
      </c>
      <c r="B875" t="s">
        <v>2599</v>
      </c>
      <c r="C875" t="s">
        <v>13753</v>
      </c>
      <c r="D875" t="str">
        <f t="shared" si="91"/>
        <v>Smartphones</v>
      </c>
      <c r="E875" t="s">
        <v>10430</v>
      </c>
      <c r="F875" t="str">
        <f>SUBSTITUTE(E875," and "," and ")</f>
        <v>Electronics</v>
      </c>
      <c r="G875" t="s">
        <v>11210</v>
      </c>
      <c r="H875" t="s">
        <v>11214</v>
      </c>
      <c r="I875" t="s">
        <v>10457</v>
      </c>
      <c r="K875" s="2">
        <v>16499</v>
      </c>
      <c r="L875" s="2">
        <v>20999</v>
      </c>
      <c r="M875" s="12" t="str">
        <f t="shared" si="92"/>
        <v>&gt;500</v>
      </c>
      <c r="N875" s="2">
        <f t="shared" si="93"/>
        <v>448328650</v>
      </c>
      <c r="O875" s="1">
        <v>0.21</v>
      </c>
      <c r="P875" s="9">
        <f t="shared" si="94"/>
        <v>0</v>
      </c>
      <c r="Q875">
        <v>4</v>
      </c>
      <c r="R875" s="12">
        <f t="shared" si="95"/>
        <v>4</v>
      </c>
      <c r="S875" s="14">
        <v>21350</v>
      </c>
      <c r="T875" s="12" t="str">
        <f t="shared" si="96"/>
        <v>Above</v>
      </c>
      <c r="U875" s="4">
        <f t="shared" si="97"/>
        <v>85400</v>
      </c>
      <c r="V875" t="s">
        <v>11268</v>
      </c>
      <c r="W875" t="s">
        <v>2600</v>
      </c>
      <c r="X875" t="s">
        <v>2601</v>
      </c>
      <c r="Y875" t="s">
        <v>2602</v>
      </c>
      <c r="Z875" t="s">
        <v>2603</v>
      </c>
      <c r="AA875" t="s">
        <v>2604</v>
      </c>
      <c r="AB875" t="s">
        <v>2605</v>
      </c>
      <c r="AC875" t="s">
        <v>11269</v>
      </c>
    </row>
    <row r="876" spans="1:29">
      <c r="A876" t="s">
        <v>3047</v>
      </c>
      <c r="B876" t="s">
        <v>3048</v>
      </c>
      <c r="C876" t="s">
        <v>13753</v>
      </c>
      <c r="D876" t="str">
        <f t="shared" si="91"/>
        <v>Smartphones</v>
      </c>
      <c r="E876" t="s">
        <v>10430</v>
      </c>
      <c r="F876" t="str">
        <f>SUBSTITUTE(E876," and "," and ")</f>
        <v>Electronics</v>
      </c>
      <c r="G876" t="s">
        <v>11210</v>
      </c>
      <c r="H876" t="s">
        <v>11214</v>
      </c>
      <c r="I876" t="s">
        <v>10457</v>
      </c>
      <c r="K876" s="2">
        <v>17999</v>
      </c>
      <c r="L876" s="2">
        <v>21990</v>
      </c>
      <c r="M876" s="12" t="str">
        <f t="shared" si="92"/>
        <v>&gt;500</v>
      </c>
      <c r="N876" s="2">
        <f t="shared" si="93"/>
        <v>469486500</v>
      </c>
      <c r="O876" s="1">
        <v>0.18</v>
      </c>
      <c r="P876" s="9">
        <f t="shared" si="94"/>
        <v>0</v>
      </c>
      <c r="Q876">
        <v>4</v>
      </c>
      <c r="R876" s="12">
        <f t="shared" si="95"/>
        <v>4</v>
      </c>
      <c r="S876" s="14">
        <v>21350</v>
      </c>
      <c r="T876" s="12" t="str">
        <f t="shared" si="96"/>
        <v>Above</v>
      </c>
      <c r="U876" s="4">
        <f t="shared" si="97"/>
        <v>85400</v>
      </c>
      <c r="V876" t="s">
        <v>11410</v>
      </c>
      <c r="W876" t="s">
        <v>2600</v>
      </c>
      <c r="X876" t="s">
        <v>2601</v>
      </c>
      <c r="Y876" t="s">
        <v>2602</v>
      </c>
      <c r="Z876" t="s">
        <v>2603</v>
      </c>
      <c r="AA876" t="s">
        <v>2604</v>
      </c>
      <c r="AB876" t="s">
        <v>2605</v>
      </c>
      <c r="AC876" t="s">
        <v>11411</v>
      </c>
    </row>
    <row r="877" spans="1:29">
      <c r="A877" t="s">
        <v>3102</v>
      </c>
      <c r="B877" t="s">
        <v>3103</v>
      </c>
      <c r="C877" t="s">
        <v>13753</v>
      </c>
      <c r="D877" t="str">
        <f t="shared" si="91"/>
        <v>Smartphones</v>
      </c>
      <c r="E877" t="s">
        <v>10430</v>
      </c>
      <c r="F877" t="str">
        <f>SUBSTITUTE(E877," and "," and ")</f>
        <v>Electronics</v>
      </c>
      <c r="G877" t="s">
        <v>11210</v>
      </c>
      <c r="H877" t="s">
        <v>11214</v>
      </c>
      <c r="I877" t="s">
        <v>10457</v>
      </c>
      <c r="K877" s="2">
        <v>16499</v>
      </c>
      <c r="L877" s="2">
        <v>20990</v>
      </c>
      <c r="M877" s="12" t="str">
        <f t="shared" si="92"/>
        <v>&gt;500</v>
      </c>
      <c r="N877" s="2">
        <f t="shared" si="93"/>
        <v>448136500</v>
      </c>
      <c r="O877" s="1">
        <v>0.21</v>
      </c>
      <c r="P877" s="9">
        <f t="shared" si="94"/>
        <v>0</v>
      </c>
      <c r="Q877">
        <v>4</v>
      </c>
      <c r="R877" s="12">
        <f t="shared" si="95"/>
        <v>4</v>
      </c>
      <c r="S877" s="14">
        <v>21350</v>
      </c>
      <c r="T877" s="12" t="str">
        <f t="shared" si="96"/>
        <v>Above</v>
      </c>
      <c r="U877" s="4">
        <f t="shared" si="97"/>
        <v>85400</v>
      </c>
      <c r="V877" t="s">
        <v>11410</v>
      </c>
      <c r="W877" t="s">
        <v>2600</v>
      </c>
      <c r="X877" t="s">
        <v>2601</v>
      </c>
      <c r="Y877" t="s">
        <v>2602</v>
      </c>
      <c r="Z877" t="s">
        <v>2603</v>
      </c>
      <c r="AA877" t="s">
        <v>2604</v>
      </c>
      <c r="AB877" t="s">
        <v>3104</v>
      </c>
      <c r="AC877" t="s">
        <v>11433</v>
      </c>
    </row>
    <row r="878" spans="1:29">
      <c r="A878" t="s">
        <v>2727</v>
      </c>
      <c r="B878" t="s">
        <v>2728</v>
      </c>
      <c r="C878" t="s">
        <v>13753</v>
      </c>
      <c r="D878" t="str">
        <f t="shared" si="91"/>
        <v>Smartphones</v>
      </c>
      <c r="E878" t="s">
        <v>10430</v>
      </c>
      <c r="F878" t="str">
        <f>SUBSTITUTE(E878," and "," and ")</f>
        <v>Electronics</v>
      </c>
      <c r="G878" t="s">
        <v>11210</v>
      </c>
      <c r="H878" t="s">
        <v>11214</v>
      </c>
      <c r="I878" t="s">
        <v>10457</v>
      </c>
      <c r="K878" s="2">
        <v>28999</v>
      </c>
      <c r="L878" s="2">
        <v>34999</v>
      </c>
      <c r="M878" s="12" t="str">
        <f t="shared" si="92"/>
        <v>&gt;500</v>
      </c>
      <c r="N878" s="2">
        <f t="shared" si="93"/>
        <v>710864689</v>
      </c>
      <c r="O878" s="1">
        <v>0.17</v>
      </c>
      <c r="P878" s="9">
        <f t="shared" si="94"/>
        <v>0</v>
      </c>
      <c r="Q878">
        <v>4.4000000000000004</v>
      </c>
      <c r="R878" s="12">
        <f t="shared" si="95"/>
        <v>4</v>
      </c>
      <c r="S878" s="14">
        <v>20311</v>
      </c>
      <c r="T878" s="12" t="str">
        <f t="shared" si="96"/>
        <v>Above</v>
      </c>
      <c r="U878" s="4">
        <f t="shared" si="97"/>
        <v>81244</v>
      </c>
      <c r="V878" t="s">
        <v>11315</v>
      </c>
      <c r="W878" t="s">
        <v>2729</v>
      </c>
      <c r="X878" t="s">
        <v>2730</v>
      </c>
      <c r="Y878" t="s">
        <v>2731</v>
      </c>
      <c r="Z878" t="s">
        <v>2732</v>
      </c>
      <c r="AA878" t="s">
        <v>2733</v>
      </c>
      <c r="AB878" t="s">
        <v>2734</v>
      </c>
      <c r="AC878" t="s">
        <v>11316</v>
      </c>
    </row>
    <row r="879" spans="1:29">
      <c r="A879" t="s">
        <v>3231</v>
      </c>
      <c r="B879" t="s">
        <v>3232</v>
      </c>
      <c r="C879" t="s">
        <v>13753</v>
      </c>
      <c r="D879" t="str">
        <f t="shared" si="91"/>
        <v>Smartphones</v>
      </c>
      <c r="E879" t="s">
        <v>10430</v>
      </c>
      <c r="F879" t="str">
        <f>SUBSTITUTE(E879," and "," and ")</f>
        <v>Electronics</v>
      </c>
      <c r="G879" t="s">
        <v>11210</v>
      </c>
      <c r="H879" t="s">
        <v>11214</v>
      </c>
      <c r="I879" t="s">
        <v>10457</v>
      </c>
      <c r="K879" s="2">
        <v>15499</v>
      </c>
      <c r="L879" s="2">
        <v>20999</v>
      </c>
      <c r="M879" s="12" t="str">
        <f t="shared" si="92"/>
        <v>&gt;500</v>
      </c>
      <c r="N879" s="2">
        <f t="shared" si="93"/>
        <v>404293747</v>
      </c>
      <c r="O879" s="1">
        <v>0.26</v>
      </c>
      <c r="P879" s="9">
        <f t="shared" si="94"/>
        <v>0</v>
      </c>
      <c r="Q879">
        <v>4.0999999999999996</v>
      </c>
      <c r="R879" s="12">
        <f t="shared" si="95"/>
        <v>4</v>
      </c>
      <c r="S879" s="14">
        <v>19253</v>
      </c>
      <c r="T879" s="12" t="str">
        <f t="shared" si="96"/>
        <v>Above</v>
      </c>
      <c r="U879" s="4">
        <f t="shared" si="97"/>
        <v>77012</v>
      </c>
      <c r="V879" t="s">
        <v>11382</v>
      </c>
      <c r="W879" t="s">
        <v>2646</v>
      </c>
      <c r="X879" t="s">
        <v>2647</v>
      </c>
      <c r="Y879" t="s">
        <v>2648</v>
      </c>
      <c r="Z879" t="s">
        <v>2649</v>
      </c>
      <c r="AA879" t="s">
        <v>2650</v>
      </c>
      <c r="AB879" t="s">
        <v>2993</v>
      </c>
      <c r="AC879" t="s">
        <v>11470</v>
      </c>
    </row>
    <row r="880" spans="1:29">
      <c r="A880" t="s">
        <v>2644</v>
      </c>
      <c r="B880" t="s">
        <v>2645</v>
      </c>
      <c r="C880" t="s">
        <v>13753</v>
      </c>
      <c r="D880" t="str">
        <f t="shared" si="91"/>
        <v>Smartphones</v>
      </c>
      <c r="E880" t="s">
        <v>10430</v>
      </c>
      <c r="F880" t="str">
        <f>SUBSTITUTE(E880," and "," and ")</f>
        <v>Electronics</v>
      </c>
      <c r="G880" t="s">
        <v>11210</v>
      </c>
      <c r="H880" t="s">
        <v>11214</v>
      </c>
      <c r="I880" t="s">
        <v>10457</v>
      </c>
      <c r="K880" s="2">
        <v>15499</v>
      </c>
      <c r="L880" s="2">
        <v>18999</v>
      </c>
      <c r="M880" s="12" t="str">
        <f t="shared" si="92"/>
        <v>&gt;500</v>
      </c>
      <c r="N880" s="2">
        <f t="shared" si="93"/>
        <v>365768748</v>
      </c>
      <c r="O880" s="1">
        <v>0.18</v>
      </c>
      <c r="P880" s="9">
        <f t="shared" si="94"/>
        <v>0</v>
      </c>
      <c r="Q880">
        <v>4.0999999999999996</v>
      </c>
      <c r="R880" s="12">
        <f t="shared" si="95"/>
        <v>4</v>
      </c>
      <c r="S880" s="14">
        <v>19252</v>
      </c>
      <c r="T880" s="12" t="str">
        <f t="shared" si="96"/>
        <v>Above</v>
      </c>
      <c r="U880" s="4">
        <f t="shared" si="97"/>
        <v>77008</v>
      </c>
      <c r="V880" t="s">
        <v>11289</v>
      </c>
      <c r="W880" t="s">
        <v>2646</v>
      </c>
      <c r="X880" t="s">
        <v>2647</v>
      </c>
      <c r="Y880" t="s">
        <v>2648</v>
      </c>
      <c r="Z880" t="s">
        <v>2649</v>
      </c>
      <c r="AA880" t="s">
        <v>2650</v>
      </c>
      <c r="AB880" t="s">
        <v>2651</v>
      </c>
      <c r="AC880" t="s">
        <v>11290</v>
      </c>
    </row>
    <row r="881" spans="1:29">
      <c r="A881" t="s">
        <v>2775</v>
      </c>
      <c r="B881" t="s">
        <v>2776</v>
      </c>
      <c r="C881" t="s">
        <v>13753</v>
      </c>
      <c r="D881" t="str">
        <f t="shared" si="91"/>
        <v>Smartphones</v>
      </c>
      <c r="E881" t="s">
        <v>10430</v>
      </c>
      <c r="F881" t="str">
        <f>SUBSTITUTE(E881," and "," and ")</f>
        <v>Electronics</v>
      </c>
      <c r="G881" t="s">
        <v>11210</v>
      </c>
      <c r="H881" t="s">
        <v>11214</v>
      </c>
      <c r="I881" t="s">
        <v>10457</v>
      </c>
      <c r="K881" s="2">
        <v>13999</v>
      </c>
      <c r="L881" s="2">
        <v>19999</v>
      </c>
      <c r="M881" s="12" t="str">
        <f t="shared" si="92"/>
        <v>&gt;500</v>
      </c>
      <c r="N881" s="2">
        <f t="shared" si="93"/>
        <v>385020748</v>
      </c>
      <c r="O881" s="1">
        <v>0.3</v>
      </c>
      <c r="P881" s="9">
        <f t="shared" si="94"/>
        <v>0</v>
      </c>
      <c r="Q881">
        <v>4.0999999999999996</v>
      </c>
      <c r="R881" s="12">
        <f t="shared" si="95"/>
        <v>4</v>
      </c>
      <c r="S881" s="14">
        <v>19252</v>
      </c>
      <c r="T881" s="12" t="str">
        <f t="shared" si="96"/>
        <v>Above</v>
      </c>
      <c r="U881" s="4">
        <f t="shared" si="97"/>
        <v>77008</v>
      </c>
      <c r="V881" t="s">
        <v>11326</v>
      </c>
      <c r="W881" t="s">
        <v>2646</v>
      </c>
      <c r="X881" t="s">
        <v>2647</v>
      </c>
      <c r="Y881" t="s">
        <v>2648</v>
      </c>
      <c r="Z881" t="s">
        <v>2649</v>
      </c>
      <c r="AA881" t="s">
        <v>2650</v>
      </c>
      <c r="AB881" t="s">
        <v>2777</v>
      </c>
      <c r="AC881" t="s">
        <v>11327</v>
      </c>
    </row>
    <row r="882" spans="1:29">
      <c r="A882" t="s">
        <v>2949</v>
      </c>
      <c r="B882" t="s">
        <v>2950</v>
      </c>
      <c r="C882" t="s">
        <v>13753</v>
      </c>
      <c r="D882" t="str">
        <f t="shared" si="91"/>
        <v>Smartphones</v>
      </c>
      <c r="E882" t="s">
        <v>10430</v>
      </c>
      <c r="F882" t="str">
        <f>SUBSTITUTE(E882," and "," and ")</f>
        <v>Electronics</v>
      </c>
      <c r="G882" t="s">
        <v>11210</v>
      </c>
      <c r="H882" t="s">
        <v>11214</v>
      </c>
      <c r="I882" t="s">
        <v>10457</v>
      </c>
      <c r="K882" s="2">
        <v>15499</v>
      </c>
      <c r="L882" s="2">
        <v>20999</v>
      </c>
      <c r="M882" s="12" t="str">
        <f t="shared" si="92"/>
        <v>&gt;500</v>
      </c>
      <c r="N882" s="2">
        <f t="shared" si="93"/>
        <v>404272748</v>
      </c>
      <c r="O882" s="1">
        <v>0.26</v>
      </c>
      <c r="P882" s="9">
        <f t="shared" si="94"/>
        <v>0</v>
      </c>
      <c r="Q882">
        <v>4.0999999999999996</v>
      </c>
      <c r="R882" s="12">
        <f t="shared" si="95"/>
        <v>4</v>
      </c>
      <c r="S882" s="14">
        <v>19252</v>
      </c>
      <c r="T882" s="12" t="str">
        <f t="shared" si="96"/>
        <v>Above</v>
      </c>
      <c r="U882" s="4">
        <f t="shared" si="97"/>
        <v>77008</v>
      </c>
      <c r="V882" t="s">
        <v>11382</v>
      </c>
      <c r="W882" t="s">
        <v>2646</v>
      </c>
      <c r="X882" t="s">
        <v>2647</v>
      </c>
      <c r="Y882" t="s">
        <v>2648</v>
      </c>
      <c r="Z882" t="s">
        <v>2649</v>
      </c>
      <c r="AA882" t="s">
        <v>2650</v>
      </c>
      <c r="AB882" t="s">
        <v>2777</v>
      </c>
      <c r="AC882" t="s">
        <v>11383</v>
      </c>
    </row>
    <row r="883" spans="1:29">
      <c r="A883" t="s">
        <v>2951</v>
      </c>
      <c r="B883" t="s">
        <v>2952</v>
      </c>
      <c r="C883" t="s">
        <v>13753</v>
      </c>
      <c r="D883" t="str">
        <f t="shared" si="91"/>
        <v>Smartphones</v>
      </c>
      <c r="E883" t="s">
        <v>10430</v>
      </c>
      <c r="F883" t="str">
        <f>SUBSTITUTE(E883," and "," and ")</f>
        <v>Electronics</v>
      </c>
      <c r="G883" t="s">
        <v>11210</v>
      </c>
      <c r="H883" t="s">
        <v>11214</v>
      </c>
      <c r="I883" t="s">
        <v>10457</v>
      </c>
      <c r="K883" s="2">
        <v>15499</v>
      </c>
      <c r="L883" s="2">
        <v>18999</v>
      </c>
      <c r="M883" s="12" t="str">
        <f t="shared" si="92"/>
        <v>&gt;500</v>
      </c>
      <c r="N883" s="2">
        <f t="shared" si="93"/>
        <v>365768748</v>
      </c>
      <c r="O883" s="1">
        <v>0.18</v>
      </c>
      <c r="P883" s="9">
        <f t="shared" si="94"/>
        <v>0</v>
      </c>
      <c r="Q883">
        <v>4.0999999999999996</v>
      </c>
      <c r="R883" s="12">
        <f t="shared" si="95"/>
        <v>4</v>
      </c>
      <c r="S883" s="14">
        <v>19252</v>
      </c>
      <c r="T883" s="12" t="str">
        <f t="shared" si="96"/>
        <v>Above</v>
      </c>
      <c r="U883" s="4">
        <f t="shared" si="97"/>
        <v>77008</v>
      </c>
      <c r="V883" t="s">
        <v>11289</v>
      </c>
      <c r="W883" t="s">
        <v>2646</v>
      </c>
      <c r="X883" t="s">
        <v>2647</v>
      </c>
      <c r="Y883" t="s">
        <v>2648</v>
      </c>
      <c r="Z883" t="s">
        <v>2649</v>
      </c>
      <c r="AA883" t="s">
        <v>2650</v>
      </c>
      <c r="AB883" t="s">
        <v>2953</v>
      </c>
      <c r="AC883" t="s">
        <v>11384</v>
      </c>
    </row>
    <row r="884" spans="1:29">
      <c r="A884" t="s">
        <v>2991</v>
      </c>
      <c r="B884" t="s">
        <v>2992</v>
      </c>
      <c r="C884" t="s">
        <v>13753</v>
      </c>
      <c r="D884" t="str">
        <f t="shared" si="91"/>
        <v>Smartphones</v>
      </c>
      <c r="E884" t="s">
        <v>10430</v>
      </c>
      <c r="F884" t="str">
        <f>SUBSTITUTE(E884," and "," and ")</f>
        <v>Electronics</v>
      </c>
      <c r="G884" t="s">
        <v>11210</v>
      </c>
      <c r="H884" t="s">
        <v>11214</v>
      </c>
      <c r="I884" t="s">
        <v>10457</v>
      </c>
      <c r="K884" s="2">
        <v>13999</v>
      </c>
      <c r="L884" s="2">
        <v>19999</v>
      </c>
      <c r="M884" s="12" t="str">
        <f t="shared" si="92"/>
        <v>&gt;500</v>
      </c>
      <c r="N884" s="2">
        <f t="shared" si="93"/>
        <v>385020748</v>
      </c>
      <c r="O884" s="1">
        <v>0.3</v>
      </c>
      <c r="P884" s="9">
        <f t="shared" si="94"/>
        <v>0</v>
      </c>
      <c r="Q884">
        <v>4.0999999999999996</v>
      </c>
      <c r="R884" s="12">
        <f t="shared" si="95"/>
        <v>4</v>
      </c>
      <c r="S884" s="14">
        <v>19252</v>
      </c>
      <c r="T884" s="12" t="str">
        <f t="shared" si="96"/>
        <v>Above</v>
      </c>
      <c r="U884" s="4">
        <f t="shared" si="97"/>
        <v>77008</v>
      </c>
      <c r="V884" t="s">
        <v>11382</v>
      </c>
      <c r="W884" t="s">
        <v>2646</v>
      </c>
      <c r="X884" t="s">
        <v>2647</v>
      </c>
      <c r="Y884" t="s">
        <v>2648</v>
      </c>
      <c r="Z884" t="s">
        <v>2649</v>
      </c>
      <c r="AA884" t="s">
        <v>2650</v>
      </c>
      <c r="AB884" t="s">
        <v>2993</v>
      </c>
      <c r="AC884" t="s">
        <v>11392</v>
      </c>
    </row>
    <row r="885" spans="1:29">
      <c r="A885" t="s">
        <v>2577</v>
      </c>
      <c r="B885" t="s">
        <v>2578</v>
      </c>
      <c r="C885" t="s">
        <v>13753</v>
      </c>
      <c r="D885" t="str">
        <f t="shared" si="91"/>
        <v>Smartphones</v>
      </c>
      <c r="E885" t="s">
        <v>10430</v>
      </c>
      <c r="F885" t="str">
        <f>SUBSTITUTE(E885," and "," and ")</f>
        <v>Electronics</v>
      </c>
      <c r="G885" t="s">
        <v>11210</v>
      </c>
      <c r="H885" t="s">
        <v>11214</v>
      </c>
      <c r="I885" t="s">
        <v>10457</v>
      </c>
      <c r="K885" s="2">
        <v>12999</v>
      </c>
      <c r="L885" s="2">
        <v>17999</v>
      </c>
      <c r="M885" s="12" t="str">
        <f t="shared" si="92"/>
        <v>&gt;500</v>
      </c>
      <c r="N885" s="2">
        <f t="shared" si="93"/>
        <v>341945002</v>
      </c>
      <c r="O885" s="1">
        <v>0.28000000000000003</v>
      </c>
      <c r="P885" s="9">
        <f t="shared" si="94"/>
        <v>0</v>
      </c>
      <c r="Q885">
        <v>4.0999999999999996</v>
      </c>
      <c r="R885" s="12">
        <f t="shared" si="95"/>
        <v>4</v>
      </c>
      <c r="S885" s="14">
        <v>18998</v>
      </c>
      <c r="T885" s="12" t="str">
        <f t="shared" si="96"/>
        <v>Above</v>
      </c>
      <c r="U885" s="4">
        <f t="shared" si="97"/>
        <v>75992</v>
      </c>
      <c r="V885" t="s">
        <v>2579</v>
      </c>
      <c r="W885" t="s">
        <v>2580</v>
      </c>
      <c r="X885" t="s">
        <v>2581</v>
      </c>
      <c r="Y885" t="s">
        <v>2582</v>
      </c>
      <c r="Z885" t="s">
        <v>2583</v>
      </c>
      <c r="AA885" t="s">
        <v>2584</v>
      </c>
      <c r="AB885" t="s">
        <v>2585</v>
      </c>
      <c r="AC885" t="s">
        <v>11260</v>
      </c>
    </row>
    <row r="886" spans="1:29">
      <c r="A886" t="s">
        <v>2767</v>
      </c>
      <c r="B886" t="s">
        <v>2768</v>
      </c>
      <c r="C886" t="s">
        <v>13753</v>
      </c>
      <c r="D886" t="str">
        <f t="shared" si="91"/>
        <v>Smartphones</v>
      </c>
      <c r="E886" t="s">
        <v>10430</v>
      </c>
      <c r="F886" t="str">
        <f>SUBSTITUTE(E886," and "," and ")</f>
        <v>Electronics</v>
      </c>
      <c r="G886" t="s">
        <v>11210</v>
      </c>
      <c r="H886" t="s">
        <v>11214</v>
      </c>
      <c r="I886" t="s">
        <v>10457</v>
      </c>
      <c r="K886" s="2">
        <v>13999</v>
      </c>
      <c r="L886" s="2">
        <v>19499</v>
      </c>
      <c r="M886" s="12" t="str">
        <f t="shared" si="92"/>
        <v>&gt;500</v>
      </c>
      <c r="N886" s="2">
        <f t="shared" si="93"/>
        <v>370442002</v>
      </c>
      <c r="O886" s="1">
        <v>0.28000000000000003</v>
      </c>
      <c r="P886" s="9">
        <f t="shared" si="94"/>
        <v>0</v>
      </c>
      <c r="Q886">
        <v>4.0999999999999996</v>
      </c>
      <c r="R886" s="12">
        <f t="shared" si="95"/>
        <v>4</v>
      </c>
      <c r="S886" s="14">
        <v>18998</v>
      </c>
      <c r="T886" s="12" t="str">
        <f t="shared" si="96"/>
        <v>Above</v>
      </c>
      <c r="U886" s="4">
        <f t="shared" si="97"/>
        <v>75992</v>
      </c>
      <c r="V886" t="s">
        <v>2769</v>
      </c>
      <c r="W886" t="s">
        <v>2580</v>
      </c>
      <c r="X886" t="s">
        <v>2581</v>
      </c>
      <c r="Y886" t="s">
        <v>2582</v>
      </c>
      <c r="Z886" t="s">
        <v>2583</v>
      </c>
      <c r="AA886" t="s">
        <v>2584</v>
      </c>
      <c r="AB886" t="s">
        <v>2770</v>
      </c>
      <c r="AC886" t="s">
        <v>11324</v>
      </c>
    </row>
    <row r="887" spans="1:29">
      <c r="A887" t="s">
        <v>2824</v>
      </c>
      <c r="B887" t="s">
        <v>2825</v>
      </c>
      <c r="C887" t="s">
        <v>13753</v>
      </c>
      <c r="D887" t="str">
        <f t="shared" si="91"/>
        <v>Smartphones</v>
      </c>
      <c r="E887" t="s">
        <v>10430</v>
      </c>
      <c r="F887" t="str">
        <f>SUBSTITUTE(E887," and "," and ")</f>
        <v>Electronics</v>
      </c>
      <c r="G887" t="s">
        <v>11210</v>
      </c>
      <c r="H887" t="s">
        <v>11214</v>
      </c>
      <c r="I887" t="s">
        <v>10457</v>
      </c>
      <c r="K887" s="2">
        <v>10999</v>
      </c>
      <c r="L887" s="2">
        <v>14999</v>
      </c>
      <c r="M887" s="12" t="str">
        <f t="shared" si="92"/>
        <v>&gt;500</v>
      </c>
      <c r="N887" s="2">
        <f t="shared" si="93"/>
        <v>284951002</v>
      </c>
      <c r="O887" s="1">
        <v>0.27</v>
      </c>
      <c r="P887" s="9">
        <f t="shared" si="94"/>
        <v>0</v>
      </c>
      <c r="Q887">
        <v>4.0999999999999996</v>
      </c>
      <c r="R887" s="12">
        <f t="shared" si="95"/>
        <v>4</v>
      </c>
      <c r="S887" s="14">
        <v>18998</v>
      </c>
      <c r="T887" s="12" t="str">
        <f t="shared" si="96"/>
        <v>Above</v>
      </c>
      <c r="U887" s="4">
        <f t="shared" si="97"/>
        <v>75992</v>
      </c>
      <c r="V887" t="s">
        <v>2826</v>
      </c>
      <c r="W887" t="s">
        <v>2580</v>
      </c>
      <c r="X887" t="s">
        <v>2581</v>
      </c>
      <c r="Y887" t="s">
        <v>2582</v>
      </c>
      <c r="Z887" t="s">
        <v>2583</v>
      </c>
      <c r="AA887" t="s">
        <v>2584</v>
      </c>
      <c r="AB887" t="s">
        <v>2585</v>
      </c>
      <c r="AC887" t="s">
        <v>11342</v>
      </c>
    </row>
    <row r="888" spans="1:29">
      <c r="A888" t="s">
        <v>2871</v>
      </c>
      <c r="B888" t="s">
        <v>2872</v>
      </c>
      <c r="C888" t="s">
        <v>13753</v>
      </c>
      <c r="D888" t="str">
        <f t="shared" si="91"/>
        <v>Smartphones</v>
      </c>
      <c r="E888" t="s">
        <v>10430</v>
      </c>
      <c r="F888" t="str">
        <f>SUBSTITUTE(E888," and "," and ")</f>
        <v>Electronics</v>
      </c>
      <c r="G888" t="s">
        <v>11210</v>
      </c>
      <c r="H888" t="s">
        <v>11214</v>
      </c>
      <c r="I888" t="s">
        <v>10457</v>
      </c>
      <c r="K888" s="2">
        <v>10999</v>
      </c>
      <c r="L888" s="2">
        <v>14999</v>
      </c>
      <c r="M888" s="12" t="str">
        <f t="shared" si="92"/>
        <v>&gt;500</v>
      </c>
      <c r="N888" s="2">
        <f t="shared" si="93"/>
        <v>284951002</v>
      </c>
      <c r="O888" s="1">
        <v>0.27</v>
      </c>
      <c r="P888" s="9">
        <f t="shared" si="94"/>
        <v>0</v>
      </c>
      <c r="Q888">
        <v>4.0999999999999996</v>
      </c>
      <c r="R888" s="12">
        <f t="shared" si="95"/>
        <v>4</v>
      </c>
      <c r="S888" s="14">
        <v>18998</v>
      </c>
      <c r="T888" s="12" t="str">
        <f t="shared" si="96"/>
        <v>Above</v>
      </c>
      <c r="U888" s="4">
        <f t="shared" si="97"/>
        <v>75992</v>
      </c>
      <c r="V888" t="s">
        <v>2826</v>
      </c>
      <c r="W888" t="s">
        <v>2580</v>
      </c>
      <c r="X888" t="s">
        <v>2581</v>
      </c>
      <c r="Y888" t="s">
        <v>2582</v>
      </c>
      <c r="Z888" t="s">
        <v>2583</v>
      </c>
      <c r="AA888" t="s">
        <v>2584</v>
      </c>
      <c r="AB888" t="s">
        <v>2873</v>
      </c>
      <c r="AC888" t="s">
        <v>11361</v>
      </c>
    </row>
    <row r="889" spans="1:29">
      <c r="A889" t="s">
        <v>2893</v>
      </c>
      <c r="B889" t="s">
        <v>2768</v>
      </c>
      <c r="C889" t="s">
        <v>13753</v>
      </c>
      <c r="D889" t="str">
        <f t="shared" si="91"/>
        <v>Smartphones</v>
      </c>
      <c r="E889" t="s">
        <v>10430</v>
      </c>
      <c r="F889" t="str">
        <f>SUBSTITUTE(E889," and "," and ")</f>
        <v>Electronics</v>
      </c>
      <c r="G889" t="s">
        <v>11210</v>
      </c>
      <c r="H889" t="s">
        <v>11214</v>
      </c>
      <c r="I889" t="s">
        <v>10457</v>
      </c>
      <c r="K889" s="2">
        <v>13999</v>
      </c>
      <c r="L889" s="2">
        <v>19499</v>
      </c>
      <c r="M889" s="12" t="str">
        <f t="shared" si="92"/>
        <v>&gt;500</v>
      </c>
      <c r="N889" s="2">
        <f t="shared" si="93"/>
        <v>370442002</v>
      </c>
      <c r="O889" s="1">
        <v>0.28000000000000003</v>
      </c>
      <c r="P889" s="9">
        <f t="shared" si="94"/>
        <v>0</v>
      </c>
      <c r="Q889">
        <v>4.0999999999999996</v>
      </c>
      <c r="R889" s="12">
        <f t="shared" si="95"/>
        <v>4</v>
      </c>
      <c r="S889" s="14">
        <v>18998</v>
      </c>
      <c r="T889" s="12" t="str">
        <f t="shared" si="96"/>
        <v>Above</v>
      </c>
      <c r="U889" s="4">
        <f t="shared" si="97"/>
        <v>75992</v>
      </c>
      <c r="V889" t="s">
        <v>2769</v>
      </c>
      <c r="W889" t="s">
        <v>2580</v>
      </c>
      <c r="X889" t="s">
        <v>2581</v>
      </c>
      <c r="Y889" t="s">
        <v>2582</v>
      </c>
      <c r="Z889" t="s">
        <v>2583</v>
      </c>
      <c r="AA889" t="s">
        <v>2584</v>
      </c>
      <c r="AB889" t="s">
        <v>2770</v>
      </c>
      <c r="AC889" t="s">
        <v>11370</v>
      </c>
    </row>
    <row r="890" spans="1:29">
      <c r="A890" t="s">
        <v>2998</v>
      </c>
      <c r="B890" t="s">
        <v>2999</v>
      </c>
      <c r="C890" t="s">
        <v>13753</v>
      </c>
      <c r="D890" t="str">
        <f t="shared" si="91"/>
        <v>Smartphones</v>
      </c>
      <c r="E890" t="s">
        <v>10430</v>
      </c>
      <c r="F890" t="str">
        <f>SUBSTITUTE(E890," and "," and ")</f>
        <v>Electronics</v>
      </c>
      <c r="G890" t="s">
        <v>11210</v>
      </c>
      <c r="H890" t="s">
        <v>11214</v>
      </c>
      <c r="I890" t="s">
        <v>10457</v>
      </c>
      <c r="K890" s="2">
        <v>12999</v>
      </c>
      <c r="L890" s="2">
        <v>17999</v>
      </c>
      <c r="M890" s="12" t="str">
        <f t="shared" si="92"/>
        <v>&gt;500</v>
      </c>
      <c r="N890" s="2">
        <f t="shared" si="93"/>
        <v>341945002</v>
      </c>
      <c r="O890" s="1">
        <v>0.28000000000000003</v>
      </c>
      <c r="P890" s="9">
        <f t="shared" si="94"/>
        <v>0</v>
      </c>
      <c r="Q890">
        <v>4.0999999999999996</v>
      </c>
      <c r="R890" s="12">
        <f t="shared" si="95"/>
        <v>4</v>
      </c>
      <c r="S890" s="14">
        <v>18998</v>
      </c>
      <c r="T890" s="12" t="str">
        <f t="shared" si="96"/>
        <v>Above</v>
      </c>
      <c r="U890" s="4">
        <f t="shared" si="97"/>
        <v>75992</v>
      </c>
      <c r="V890" t="s">
        <v>2579</v>
      </c>
      <c r="W890" t="s">
        <v>2580</v>
      </c>
      <c r="X890" t="s">
        <v>2581</v>
      </c>
      <c r="Y890" t="s">
        <v>2582</v>
      </c>
      <c r="Z890" t="s">
        <v>2583</v>
      </c>
      <c r="AA890" t="s">
        <v>2584</v>
      </c>
      <c r="AB890" t="s">
        <v>3000</v>
      </c>
      <c r="AC890" t="s">
        <v>11396</v>
      </c>
    </row>
    <row r="891" spans="1:29">
      <c r="A891" t="s">
        <v>3189</v>
      </c>
      <c r="B891" t="s">
        <v>2768</v>
      </c>
      <c r="C891" t="s">
        <v>13753</v>
      </c>
      <c r="D891" t="str">
        <f t="shared" si="91"/>
        <v>Smartphones</v>
      </c>
      <c r="E891" t="s">
        <v>10430</v>
      </c>
      <c r="F891" t="str">
        <f>SUBSTITUTE(E891," and "," and ")</f>
        <v>Electronics</v>
      </c>
      <c r="G891" t="s">
        <v>11210</v>
      </c>
      <c r="H891" t="s">
        <v>11214</v>
      </c>
      <c r="I891" t="s">
        <v>10457</v>
      </c>
      <c r="K891" s="2">
        <v>13999</v>
      </c>
      <c r="L891" s="2">
        <v>19499</v>
      </c>
      <c r="M891" s="12" t="str">
        <f t="shared" si="92"/>
        <v>&gt;500</v>
      </c>
      <c r="N891" s="2">
        <f t="shared" si="93"/>
        <v>370442002</v>
      </c>
      <c r="O891" s="1">
        <v>0.28000000000000003</v>
      </c>
      <c r="P891" s="9">
        <f t="shared" si="94"/>
        <v>0</v>
      </c>
      <c r="Q891">
        <v>4.0999999999999996</v>
      </c>
      <c r="R891" s="12">
        <f t="shared" si="95"/>
        <v>4</v>
      </c>
      <c r="S891" s="14">
        <v>18998</v>
      </c>
      <c r="T891" s="12" t="str">
        <f t="shared" si="96"/>
        <v>Above</v>
      </c>
      <c r="U891" s="4">
        <f t="shared" si="97"/>
        <v>75992</v>
      </c>
      <c r="V891" t="s">
        <v>2769</v>
      </c>
      <c r="W891" t="s">
        <v>2580</v>
      </c>
      <c r="X891" t="s">
        <v>2581</v>
      </c>
      <c r="Y891" t="s">
        <v>2582</v>
      </c>
      <c r="Z891" t="s">
        <v>2583</v>
      </c>
      <c r="AA891" t="s">
        <v>2584</v>
      </c>
      <c r="AB891" t="s">
        <v>2770</v>
      </c>
      <c r="AC891" t="s">
        <v>11457</v>
      </c>
    </row>
    <row r="892" spans="1:29">
      <c r="A892" t="s">
        <v>3780</v>
      </c>
      <c r="B892" t="s">
        <v>3781</v>
      </c>
      <c r="C892" t="s">
        <v>13753</v>
      </c>
      <c r="D892" t="str">
        <f t="shared" si="91"/>
        <v>Smartphones</v>
      </c>
      <c r="E892" t="s">
        <v>10430</v>
      </c>
      <c r="F892" t="str">
        <f>SUBSTITUTE(E892," and "," and ")</f>
        <v>Electronics</v>
      </c>
      <c r="G892" t="s">
        <v>11210</v>
      </c>
      <c r="H892" t="s">
        <v>11214</v>
      </c>
      <c r="I892" t="s">
        <v>10457</v>
      </c>
      <c r="K892" s="2">
        <v>13999</v>
      </c>
      <c r="L892" s="2">
        <v>19499</v>
      </c>
      <c r="M892" s="12" t="str">
        <f t="shared" si="92"/>
        <v>&gt;500</v>
      </c>
      <c r="N892" s="2">
        <f t="shared" si="93"/>
        <v>370442002</v>
      </c>
      <c r="O892" s="1">
        <v>0.28000000000000003</v>
      </c>
      <c r="P892" s="9">
        <f t="shared" si="94"/>
        <v>0</v>
      </c>
      <c r="Q892">
        <v>4.0999999999999996</v>
      </c>
      <c r="R892" s="12">
        <f t="shared" si="95"/>
        <v>4</v>
      </c>
      <c r="S892" s="14">
        <v>18998</v>
      </c>
      <c r="T892" s="12" t="str">
        <f t="shared" si="96"/>
        <v>Above</v>
      </c>
      <c r="U892" s="4">
        <f t="shared" si="97"/>
        <v>75992</v>
      </c>
      <c r="V892" t="s">
        <v>2769</v>
      </c>
      <c r="W892" t="s">
        <v>2580</v>
      </c>
      <c r="X892" t="s">
        <v>2581</v>
      </c>
      <c r="Y892" t="s">
        <v>2582</v>
      </c>
      <c r="Z892" t="s">
        <v>2583</v>
      </c>
      <c r="AA892" t="s">
        <v>2584</v>
      </c>
      <c r="AB892" t="s">
        <v>3782</v>
      </c>
      <c r="AC892" t="s">
        <v>11632</v>
      </c>
    </row>
    <row r="893" spans="1:29">
      <c r="A893" t="s">
        <v>2418</v>
      </c>
      <c r="B893" t="s">
        <v>2419</v>
      </c>
      <c r="C893" t="s">
        <v>13753</v>
      </c>
      <c r="D893" t="str">
        <f t="shared" si="91"/>
        <v>Smartphones</v>
      </c>
      <c r="E893" t="s">
        <v>10430</v>
      </c>
      <c r="F893" t="str">
        <f>SUBSTITUTE(E893," and "," and ")</f>
        <v>Electronics</v>
      </c>
      <c r="G893" t="s">
        <v>11210</v>
      </c>
      <c r="H893" t="s">
        <v>11214</v>
      </c>
      <c r="I893" t="s">
        <v>10457</v>
      </c>
      <c r="K893" s="2">
        <v>28999</v>
      </c>
      <c r="L893" s="2">
        <v>28999</v>
      </c>
      <c r="M893" s="12" t="str">
        <f t="shared" si="92"/>
        <v>&gt;500</v>
      </c>
      <c r="N893" s="2">
        <f t="shared" si="93"/>
        <v>505017585</v>
      </c>
      <c r="O893" s="1">
        <v>0</v>
      </c>
      <c r="P893" s="9">
        <f t="shared" si="94"/>
        <v>0</v>
      </c>
      <c r="Q893">
        <v>4.3</v>
      </c>
      <c r="R893" s="12">
        <f t="shared" si="95"/>
        <v>4</v>
      </c>
      <c r="S893" s="14">
        <v>17415</v>
      </c>
      <c r="T893" s="12" t="str">
        <f t="shared" si="96"/>
        <v>Above</v>
      </c>
      <c r="U893" s="4">
        <f t="shared" si="97"/>
        <v>69660</v>
      </c>
      <c r="V893" t="s">
        <v>11217</v>
      </c>
      <c r="W893" t="s">
        <v>2420</v>
      </c>
      <c r="X893" t="s">
        <v>2421</v>
      </c>
      <c r="Y893" t="s">
        <v>2422</v>
      </c>
      <c r="Z893" t="s">
        <v>2423</v>
      </c>
      <c r="AA893" t="s">
        <v>11218</v>
      </c>
      <c r="AB893" t="s">
        <v>2424</v>
      </c>
      <c r="AC893" t="s">
        <v>11219</v>
      </c>
    </row>
    <row r="894" spans="1:29">
      <c r="A894" t="s">
        <v>2425</v>
      </c>
      <c r="B894" t="s">
        <v>2426</v>
      </c>
      <c r="C894" t="s">
        <v>13753</v>
      </c>
      <c r="D894" t="str">
        <f t="shared" si="91"/>
        <v>Smartphones</v>
      </c>
      <c r="E894" t="s">
        <v>10430</v>
      </c>
      <c r="F894" t="str">
        <f>SUBSTITUTE(E894," and "," and ")</f>
        <v>Electronics</v>
      </c>
      <c r="G894" t="s">
        <v>11210</v>
      </c>
      <c r="H894" t="s">
        <v>11214</v>
      </c>
      <c r="I894" t="s">
        <v>10457</v>
      </c>
      <c r="K894" s="2">
        <v>28999</v>
      </c>
      <c r="L894" s="2">
        <v>28999</v>
      </c>
      <c r="M894" s="12" t="str">
        <f t="shared" si="92"/>
        <v>&gt;500</v>
      </c>
      <c r="N894" s="2">
        <f t="shared" si="93"/>
        <v>505017585</v>
      </c>
      <c r="O894" s="1">
        <v>0</v>
      </c>
      <c r="P894" s="9">
        <f t="shared" si="94"/>
        <v>0</v>
      </c>
      <c r="Q894">
        <v>4.3</v>
      </c>
      <c r="R894" s="12">
        <f t="shared" si="95"/>
        <v>4</v>
      </c>
      <c r="S894" s="14">
        <v>17415</v>
      </c>
      <c r="T894" s="12" t="str">
        <f t="shared" si="96"/>
        <v>Above</v>
      </c>
      <c r="U894" s="4">
        <f t="shared" si="97"/>
        <v>69660</v>
      </c>
      <c r="V894" t="s">
        <v>11220</v>
      </c>
      <c r="W894" t="s">
        <v>2420</v>
      </c>
      <c r="X894" t="s">
        <v>2421</v>
      </c>
      <c r="Y894" t="s">
        <v>2422</v>
      </c>
      <c r="Z894" t="s">
        <v>2423</v>
      </c>
      <c r="AA894" t="s">
        <v>11218</v>
      </c>
      <c r="AB894" t="s">
        <v>2427</v>
      </c>
      <c r="AC894" t="s">
        <v>11221</v>
      </c>
    </row>
    <row r="895" spans="1:29">
      <c r="A895" t="s">
        <v>2806</v>
      </c>
      <c r="B895" t="s">
        <v>2807</v>
      </c>
      <c r="C895" t="s">
        <v>13753</v>
      </c>
      <c r="D895" t="str">
        <f t="shared" si="91"/>
        <v>Smartphones</v>
      </c>
      <c r="E895" t="s">
        <v>10430</v>
      </c>
      <c r="F895" t="str">
        <f>SUBSTITUTE(E895," and "," and ")</f>
        <v>Electronics</v>
      </c>
      <c r="G895" t="s">
        <v>11210</v>
      </c>
      <c r="H895" t="s">
        <v>11214</v>
      </c>
      <c r="I895" t="s">
        <v>10457</v>
      </c>
      <c r="K895" s="2">
        <v>33999</v>
      </c>
      <c r="L895" s="2">
        <v>33999</v>
      </c>
      <c r="M895" s="12" t="str">
        <f t="shared" si="92"/>
        <v>&gt;500</v>
      </c>
      <c r="N895" s="2">
        <f t="shared" si="93"/>
        <v>592092585</v>
      </c>
      <c r="O895" s="1">
        <v>0</v>
      </c>
      <c r="P895" s="9">
        <f t="shared" si="94"/>
        <v>0</v>
      </c>
      <c r="Q895">
        <v>4.3</v>
      </c>
      <c r="R895" s="12">
        <f t="shared" si="95"/>
        <v>4</v>
      </c>
      <c r="S895" s="14">
        <v>17415</v>
      </c>
      <c r="T895" s="12" t="str">
        <f t="shared" si="96"/>
        <v>Above</v>
      </c>
      <c r="U895" s="4">
        <f t="shared" si="97"/>
        <v>69660</v>
      </c>
      <c r="V895" t="s">
        <v>11336</v>
      </c>
      <c r="W895" t="s">
        <v>2420</v>
      </c>
      <c r="X895" t="s">
        <v>2421</v>
      </c>
      <c r="Y895" t="s">
        <v>2422</v>
      </c>
      <c r="Z895" t="s">
        <v>2423</v>
      </c>
      <c r="AA895" t="s">
        <v>11218</v>
      </c>
      <c r="AB895" t="s">
        <v>2424</v>
      </c>
      <c r="AC895" t="s">
        <v>11337</v>
      </c>
    </row>
    <row r="896" spans="1:29">
      <c r="A896" t="s">
        <v>2666</v>
      </c>
      <c r="B896" t="s">
        <v>2667</v>
      </c>
      <c r="C896" t="s">
        <v>13753</v>
      </c>
      <c r="D896" t="str">
        <f t="shared" si="91"/>
        <v>Smartphones</v>
      </c>
      <c r="E896" t="s">
        <v>10430</v>
      </c>
      <c r="F896" t="str">
        <f>SUBSTITUTE(E896," and "," and ")</f>
        <v>Electronics</v>
      </c>
      <c r="G896" t="s">
        <v>11210</v>
      </c>
      <c r="H896" t="s">
        <v>11214</v>
      </c>
      <c r="I896" t="s">
        <v>10457</v>
      </c>
      <c r="K896" s="2">
        <v>12999</v>
      </c>
      <c r="L896" s="2">
        <v>15999</v>
      </c>
      <c r="M896" s="12" t="str">
        <f t="shared" si="92"/>
        <v>&gt;500</v>
      </c>
      <c r="N896" s="2">
        <f t="shared" si="93"/>
        <v>211922754</v>
      </c>
      <c r="O896" s="1">
        <v>0.19</v>
      </c>
      <c r="P896" s="9">
        <f t="shared" si="94"/>
        <v>0</v>
      </c>
      <c r="Q896">
        <v>4.2</v>
      </c>
      <c r="R896" s="12">
        <f t="shared" si="95"/>
        <v>4</v>
      </c>
      <c r="S896" s="14">
        <v>13246</v>
      </c>
      <c r="T896" s="12" t="str">
        <f t="shared" si="96"/>
        <v>Above</v>
      </c>
      <c r="U896" s="4">
        <f t="shared" si="97"/>
        <v>52984</v>
      </c>
      <c r="V896" t="s">
        <v>2668</v>
      </c>
      <c r="W896" t="s">
        <v>2669</v>
      </c>
      <c r="X896" t="s">
        <v>2670</v>
      </c>
      <c r="Y896" t="s">
        <v>2671</v>
      </c>
      <c r="Z896" t="s">
        <v>2672</v>
      </c>
      <c r="AA896" t="s">
        <v>2673</v>
      </c>
      <c r="AB896" t="s">
        <v>2674</v>
      </c>
      <c r="AC896" t="s">
        <v>11298</v>
      </c>
    </row>
    <row r="897" spans="1:29">
      <c r="A897" t="s">
        <v>2489</v>
      </c>
      <c r="B897" t="s">
        <v>2490</v>
      </c>
      <c r="C897" t="s">
        <v>13753</v>
      </c>
      <c r="D897" t="str">
        <f t="shared" si="91"/>
        <v>Smartphones</v>
      </c>
      <c r="E897" t="s">
        <v>10430</v>
      </c>
      <c r="F897" t="str">
        <f>SUBSTITUTE(E897," and "," and ")</f>
        <v>Electronics</v>
      </c>
      <c r="G897" t="s">
        <v>11210</v>
      </c>
      <c r="H897" t="s">
        <v>11214</v>
      </c>
      <c r="I897" t="s">
        <v>10457</v>
      </c>
      <c r="K897" s="2">
        <v>8999</v>
      </c>
      <c r="L897" s="2">
        <v>11999</v>
      </c>
      <c r="M897" s="12" t="str">
        <f t="shared" si="92"/>
        <v>&gt;500</v>
      </c>
      <c r="N897" s="2">
        <f t="shared" si="93"/>
        <v>153539204</v>
      </c>
      <c r="O897" s="1">
        <v>0.25</v>
      </c>
      <c r="P897" s="9">
        <f t="shared" si="94"/>
        <v>0</v>
      </c>
      <c r="Q897">
        <v>4</v>
      </c>
      <c r="R897" s="12">
        <f t="shared" si="95"/>
        <v>4</v>
      </c>
      <c r="S897" s="14">
        <v>12796</v>
      </c>
      <c r="T897" s="12" t="str">
        <f t="shared" si="96"/>
        <v>Above</v>
      </c>
      <c r="U897" s="4">
        <f t="shared" si="97"/>
        <v>51184</v>
      </c>
      <c r="V897" t="s">
        <v>11240</v>
      </c>
      <c r="W897" t="s">
        <v>2491</v>
      </c>
      <c r="X897" t="s">
        <v>2492</v>
      </c>
      <c r="Y897" t="s">
        <v>2493</v>
      </c>
      <c r="Z897" t="s">
        <v>2494</v>
      </c>
      <c r="AA897" t="s">
        <v>2495</v>
      </c>
      <c r="AB897" t="s">
        <v>2496</v>
      </c>
      <c r="AC897" t="s">
        <v>11241</v>
      </c>
    </row>
    <row r="898" spans="1:29">
      <c r="A898" t="s">
        <v>2622</v>
      </c>
      <c r="B898" t="s">
        <v>2623</v>
      </c>
      <c r="C898" t="s">
        <v>13753</v>
      </c>
      <c r="D898" t="str">
        <f t="shared" ref="D898:D961" si="98">TRIM(RIGHT(SUBSTITUTE(C898,"|",REPT(" ",99)),99))</f>
        <v>Smartphones</v>
      </c>
      <c r="E898" t="s">
        <v>10430</v>
      </c>
      <c r="F898" t="str">
        <f>SUBSTITUTE(E898," and "," and ")</f>
        <v>Electronics</v>
      </c>
      <c r="G898" t="s">
        <v>11210</v>
      </c>
      <c r="H898" t="s">
        <v>11214</v>
      </c>
      <c r="I898" t="s">
        <v>10457</v>
      </c>
      <c r="K898" s="2">
        <v>8999</v>
      </c>
      <c r="L898" s="2">
        <v>11999</v>
      </c>
      <c r="M898" s="12" t="str">
        <f t="shared" ref="M898:M961" si="99">IF(L898&lt;200, "&lt;200", IF(L898&lt;=500, "200–500", "&gt;500"))</f>
        <v>&gt;500</v>
      </c>
      <c r="N898" s="2">
        <f t="shared" ref="N898:N961" si="100">L898*S898</f>
        <v>153539204</v>
      </c>
      <c r="O898" s="1">
        <v>0.25</v>
      </c>
      <c r="P898" s="9">
        <f t="shared" ref="P898:P961" si="101">COUNTIF(O898,"&gt;=0.5")</f>
        <v>0</v>
      </c>
      <c r="Q898">
        <v>4</v>
      </c>
      <c r="R898" s="12">
        <f t="shared" ref="R898:R961" si="102">ROUND(Q898,0)</f>
        <v>4</v>
      </c>
      <c r="S898" s="14">
        <v>12796</v>
      </c>
      <c r="T898" s="12" t="str">
        <f t="shared" ref="T898:T961" si="103">IF(S898&lt;1000, "Below", "Above")</f>
        <v>Above</v>
      </c>
      <c r="U898" s="4">
        <f t="shared" ref="U898:U961" si="104">R898*S898</f>
        <v>51184</v>
      </c>
      <c r="V898" t="s">
        <v>11240</v>
      </c>
      <c r="W898" t="s">
        <v>2491</v>
      </c>
      <c r="X898" t="s">
        <v>2492</v>
      </c>
      <c r="Y898" t="s">
        <v>2493</v>
      </c>
      <c r="Z898" t="s">
        <v>2494</v>
      </c>
      <c r="AA898" t="s">
        <v>2495</v>
      </c>
      <c r="AB898" t="s">
        <v>2624</v>
      </c>
      <c r="AC898" t="s">
        <v>11278</v>
      </c>
    </row>
    <row r="899" spans="1:29">
      <c r="A899" t="s">
        <v>2656</v>
      </c>
      <c r="B899" t="s">
        <v>2657</v>
      </c>
      <c r="C899" t="s">
        <v>13753</v>
      </c>
      <c r="D899" t="str">
        <f t="shared" si="98"/>
        <v>Smartphones</v>
      </c>
      <c r="E899" t="s">
        <v>10430</v>
      </c>
      <c r="F899" t="str">
        <f>SUBSTITUTE(E899," and "," and ")</f>
        <v>Electronics</v>
      </c>
      <c r="G899" t="s">
        <v>11210</v>
      </c>
      <c r="H899" t="s">
        <v>11214</v>
      </c>
      <c r="I899" t="s">
        <v>10457</v>
      </c>
      <c r="K899" s="2">
        <v>8999</v>
      </c>
      <c r="L899" s="2">
        <v>11999</v>
      </c>
      <c r="M899" s="12" t="str">
        <f t="shared" si="99"/>
        <v>&gt;500</v>
      </c>
      <c r="N899" s="2">
        <f t="shared" si="100"/>
        <v>153539204</v>
      </c>
      <c r="O899" s="1">
        <v>0.25</v>
      </c>
      <c r="P899" s="9">
        <f t="shared" si="101"/>
        <v>0</v>
      </c>
      <c r="Q899">
        <v>4</v>
      </c>
      <c r="R899" s="12">
        <f t="shared" si="102"/>
        <v>4</v>
      </c>
      <c r="S899" s="14">
        <v>12796</v>
      </c>
      <c r="T899" s="12" t="str">
        <f t="shared" si="103"/>
        <v>Above</v>
      </c>
      <c r="U899" s="4">
        <f t="shared" si="104"/>
        <v>51184</v>
      </c>
      <c r="V899" t="s">
        <v>11240</v>
      </c>
      <c r="W899" t="s">
        <v>2491</v>
      </c>
      <c r="X899" t="s">
        <v>2492</v>
      </c>
      <c r="Y899" t="s">
        <v>2493</v>
      </c>
      <c r="Z899" t="s">
        <v>2494</v>
      </c>
      <c r="AA899" t="s">
        <v>2495</v>
      </c>
      <c r="AB899" t="s">
        <v>2658</v>
      </c>
      <c r="AC899" t="s">
        <v>11294</v>
      </c>
    </row>
    <row r="900" spans="1:29">
      <c r="A900" t="s">
        <v>2827</v>
      </c>
      <c r="B900" t="s">
        <v>2828</v>
      </c>
      <c r="C900" t="s">
        <v>13753</v>
      </c>
      <c r="D900" t="str">
        <f t="shared" si="98"/>
        <v>Smartphones</v>
      </c>
      <c r="E900" t="s">
        <v>10430</v>
      </c>
      <c r="F900" t="str">
        <f>SUBSTITUTE(E900," and "," and ")</f>
        <v>Electronics</v>
      </c>
      <c r="G900" t="s">
        <v>11210</v>
      </c>
      <c r="H900" t="s">
        <v>11214</v>
      </c>
      <c r="I900" t="s">
        <v>10457</v>
      </c>
      <c r="K900" s="2">
        <v>34999</v>
      </c>
      <c r="L900" s="2">
        <v>38999</v>
      </c>
      <c r="M900" s="12" t="str">
        <f t="shared" si="99"/>
        <v>&gt;500</v>
      </c>
      <c r="N900" s="2">
        <f t="shared" si="100"/>
        <v>430119971</v>
      </c>
      <c r="O900" s="1">
        <v>0.1</v>
      </c>
      <c r="P900" s="9">
        <f t="shared" si="101"/>
        <v>0</v>
      </c>
      <c r="Q900">
        <v>4.2</v>
      </c>
      <c r="R900" s="12">
        <f t="shared" si="102"/>
        <v>4</v>
      </c>
      <c r="S900" s="14">
        <v>11029</v>
      </c>
      <c r="T900" s="12" t="str">
        <f t="shared" si="103"/>
        <v>Above</v>
      </c>
      <c r="U900" s="4">
        <f t="shared" si="104"/>
        <v>44116</v>
      </c>
      <c r="V900" t="s">
        <v>11343</v>
      </c>
      <c r="W900" t="s">
        <v>2829</v>
      </c>
      <c r="X900" t="s">
        <v>2830</v>
      </c>
      <c r="Y900" t="s">
        <v>2831</v>
      </c>
      <c r="Z900" t="s">
        <v>2832</v>
      </c>
      <c r="AA900" t="s">
        <v>2833</v>
      </c>
      <c r="AB900" t="s">
        <v>2834</v>
      </c>
      <c r="AC900" t="s">
        <v>11344</v>
      </c>
    </row>
    <row r="901" spans="1:29">
      <c r="A901" t="s">
        <v>3023</v>
      </c>
      <c r="B901" t="s">
        <v>3024</v>
      </c>
      <c r="C901" t="s">
        <v>13753</v>
      </c>
      <c r="D901" t="str">
        <f t="shared" si="98"/>
        <v>Smartphones</v>
      </c>
      <c r="E901" t="s">
        <v>10430</v>
      </c>
      <c r="F901" t="str">
        <f>SUBSTITUTE(E901," and "," and ")</f>
        <v>Electronics</v>
      </c>
      <c r="G901" t="s">
        <v>11210</v>
      </c>
      <c r="H901" t="s">
        <v>11214</v>
      </c>
      <c r="I901" t="s">
        <v>10457</v>
      </c>
      <c r="K901" s="2">
        <v>20999</v>
      </c>
      <c r="L901" s="2">
        <v>29990</v>
      </c>
      <c r="M901" s="12" t="str">
        <f t="shared" si="99"/>
        <v>&gt;500</v>
      </c>
      <c r="N901" s="2">
        <f t="shared" si="100"/>
        <v>284875010</v>
      </c>
      <c r="O901" s="1">
        <v>0.3</v>
      </c>
      <c r="P901" s="9">
        <f t="shared" si="101"/>
        <v>0</v>
      </c>
      <c r="Q901">
        <v>4.3</v>
      </c>
      <c r="R901" s="12">
        <f t="shared" si="102"/>
        <v>4</v>
      </c>
      <c r="S901" s="14">
        <v>9499</v>
      </c>
      <c r="T901" s="12" t="str">
        <f t="shared" si="103"/>
        <v>Above</v>
      </c>
      <c r="U901" s="4">
        <f t="shared" si="104"/>
        <v>37996</v>
      </c>
      <c r="V901" t="s">
        <v>3025</v>
      </c>
      <c r="W901" t="s">
        <v>3026</v>
      </c>
      <c r="X901" t="s">
        <v>3027</v>
      </c>
      <c r="Y901" t="s">
        <v>3028</v>
      </c>
      <c r="Z901" t="s">
        <v>3029</v>
      </c>
      <c r="AA901" t="s">
        <v>11404</v>
      </c>
      <c r="AB901" t="s">
        <v>3030</v>
      </c>
      <c r="AC901" t="s">
        <v>11405</v>
      </c>
    </row>
    <row r="902" spans="1:29">
      <c r="A902" t="s">
        <v>3276</v>
      </c>
      <c r="B902" t="s">
        <v>3277</v>
      </c>
      <c r="C902" t="s">
        <v>13753</v>
      </c>
      <c r="D902" t="str">
        <f t="shared" si="98"/>
        <v>Smartphones</v>
      </c>
      <c r="E902" t="s">
        <v>10430</v>
      </c>
      <c r="F902" t="str">
        <f>SUBSTITUTE(E902," and "," and ")</f>
        <v>Electronics</v>
      </c>
      <c r="G902" t="s">
        <v>11210</v>
      </c>
      <c r="H902" t="s">
        <v>11214</v>
      </c>
      <c r="I902" t="s">
        <v>10457</v>
      </c>
      <c r="K902" s="2">
        <v>20999</v>
      </c>
      <c r="L902" s="2">
        <v>29990</v>
      </c>
      <c r="M902" s="12" t="str">
        <f t="shared" si="99"/>
        <v>&gt;500</v>
      </c>
      <c r="N902" s="2">
        <f t="shared" si="100"/>
        <v>284875010</v>
      </c>
      <c r="O902" s="1">
        <v>0.3</v>
      </c>
      <c r="P902" s="9">
        <f t="shared" si="101"/>
        <v>0</v>
      </c>
      <c r="Q902">
        <v>4.3</v>
      </c>
      <c r="R902" s="12">
        <f t="shared" si="102"/>
        <v>4</v>
      </c>
      <c r="S902" s="14">
        <v>9499</v>
      </c>
      <c r="T902" s="12" t="str">
        <f t="shared" si="103"/>
        <v>Above</v>
      </c>
      <c r="U902" s="4">
        <f t="shared" si="104"/>
        <v>37996</v>
      </c>
      <c r="V902" t="s">
        <v>3025</v>
      </c>
      <c r="W902" t="s">
        <v>3026</v>
      </c>
      <c r="X902" t="s">
        <v>3027</v>
      </c>
      <c r="Y902" t="s">
        <v>3028</v>
      </c>
      <c r="Z902" t="s">
        <v>3029</v>
      </c>
      <c r="AA902" t="s">
        <v>11404</v>
      </c>
      <c r="AB902" t="s">
        <v>3278</v>
      </c>
      <c r="AC902" t="s">
        <v>11487</v>
      </c>
    </row>
    <row r="903" spans="1:29">
      <c r="A903" t="s">
        <v>3294</v>
      </c>
      <c r="B903" t="s">
        <v>3295</v>
      </c>
      <c r="C903" t="s">
        <v>13753</v>
      </c>
      <c r="D903" t="str">
        <f t="shared" si="98"/>
        <v>Smartphones</v>
      </c>
      <c r="E903" t="s">
        <v>10430</v>
      </c>
      <c r="F903" t="str">
        <f>SUBSTITUTE(E903," and "," and ")</f>
        <v>Electronics</v>
      </c>
      <c r="G903" t="s">
        <v>11210</v>
      </c>
      <c r="H903" t="s">
        <v>11214</v>
      </c>
      <c r="I903" t="s">
        <v>10457</v>
      </c>
      <c r="K903" s="2">
        <v>19999</v>
      </c>
      <c r="L903" s="2">
        <v>27990</v>
      </c>
      <c r="M903" s="12" t="str">
        <f t="shared" si="99"/>
        <v>&gt;500</v>
      </c>
      <c r="N903" s="2">
        <f t="shared" si="100"/>
        <v>265877010</v>
      </c>
      <c r="O903" s="1">
        <v>0.28999999999999998</v>
      </c>
      <c r="P903" s="9">
        <f t="shared" si="101"/>
        <v>0</v>
      </c>
      <c r="Q903">
        <v>4.3</v>
      </c>
      <c r="R903" s="12">
        <f t="shared" si="102"/>
        <v>4</v>
      </c>
      <c r="S903" s="14">
        <v>9499</v>
      </c>
      <c r="T903" s="12" t="str">
        <f t="shared" si="103"/>
        <v>Above</v>
      </c>
      <c r="U903" s="4">
        <f t="shared" si="104"/>
        <v>37996</v>
      </c>
      <c r="V903" t="s">
        <v>3296</v>
      </c>
      <c r="W903" t="s">
        <v>3026</v>
      </c>
      <c r="X903" t="s">
        <v>3027</v>
      </c>
      <c r="Y903" t="s">
        <v>3028</v>
      </c>
      <c r="Z903" t="s">
        <v>3029</v>
      </c>
      <c r="AA903" t="s">
        <v>11404</v>
      </c>
      <c r="AB903" t="s">
        <v>3030</v>
      </c>
      <c r="AC903" t="s">
        <v>11493</v>
      </c>
    </row>
    <row r="904" spans="1:29">
      <c r="A904" t="s">
        <v>3542</v>
      </c>
      <c r="B904" t="s">
        <v>3543</v>
      </c>
      <c r="C904" t="s">
        <v>13753</v>
      </c>
      <c r="D904" t="str">
        <f t="shared" si="98"/>
        <v>Smartphones</v>
      </c>
      <c r="E904" t="s">
        <v>10430</v>
      </c>
      <c r="F904" t="str">
        <f>SUBSTITUTE(E904," and "," and ")</f>
        <v>Electronics</v>
      </c>
      <c r="G904" t="s">
        <v>11210</v>
      </c>
      <c r="H904" t="s">
        <v>11214</v>
      </c>
      <c r="I904" t="s">
        <v>10457</v>
      </c>
      <c r="K904" s="2">
        <v>23999</v>
      </c>
      <c r="L904" s="2">
        <v>32999</v>
      </c>
      <c r="M904" s="12" t="str">
        <f t="shared" si="99"/>
        <v>&gt;500</v>
      </c>
      <c r="N904" s="2">
        <f t="shared" si="100"/>
        <v>292569134</v>
      </c>
      <c r="O904" s="1">
        <v>0.27</v>
      </c>
      <c r="P904" s="9">
        <f t="shared" si="101"/>
        <v>0</v>
      </c>
      <c r="Q904">
        <v>3.9</v>
      </c>
      <c r="R904" s="12">
        <f t="shared" si="102"/>
        <v>4</v>
      </c>
      <c r="S904" s="14">
        <v>8866</v>
      </c>
      <c r="T904" s="12" t="str">
        <f t="shared" si="103"/>
        <v>Above</v>
      </c>
      <c r="U904" s="4">
        <f t="shared" si="104"/>
        <v>35464</v>
      </c>
      <c r="V904" t="s">
        <v>11563</v>
      </c>
      <c r="W904" t="s">
        <v>3544</v>
      </c>
      <c r="X904" t="s">
        <v>3545</v>
      </c>
      <c r="Y904" t="s">
        <v>3546</v>
      </c>
      <c r="Z904" t="s">
        <v>3547</v>
      </c>
      <c r="AA904" t="s">
        <v>3548</v>
      </c>
      <c r="AB904" t="s">
        <v>3549</v>
      </c>
      <c r="AC904" t="s">
        <v>11564</v>
      </c>
    </row>
    <row r="905" spans="1:29">
      <c r="A905" t="s">
        <v>3550</v>
      </c>
      <c r="B905" t="s">
        <v>3551</v>
      </c>
      <c r="C905" t="s">
        <v>13753</v>
      </c>
      <c r="D905" t="str">
        <f t="shared" si="98"/>
        <v>Smartphones</v>
      </c>
      <c r="E905" t="s">
        <v>10430</v>
      </c>
      <c r="F905" t="str">
        <f>SUBSTITUTE(E905," and "," and ")</f>
        <v>Electronics</v>
      </c>
      <c r="G905" t="s">
        <v>11210</v>
      </c>
      <c r="H905" t="s">
        <v>11214</v>
      </c>
      <c r="I905" t="s">
        <v>10457</v>
      </c>
      <c r="K905" s="2">
        <v>29990</v>
      </c>
      <c r="L905" s="2">
        <v>39990</v>
      </c>
      <c r="M905" s="12" t="str">
        <f t="shared" si="99"/>
        <v>&gt;500</v>
      </c>
      <c r="N905" s="2">
        <f t="shared" si="100"/>
        <v>335876010</v>
      </c>
      <c r="O905" s="1">
        <v>0.25</v>
      </c>
      <c r="P905" s="9">
        <f t="shared" si="101"/>
        <v>0</v>
      </c>
      <c r="Q905">
        <v>4.3</v>
      </c>
      <c r="R905" s="12">
        <f t="shared" si="102"/>
        <v>4</v>
      </c>
      <c r="S905" s="14">
        <v>8399</v>
      </c>
      <c r="T905" s="12" t="str">
        <f t="shared" si="103"/>
        <v>Above</v>
      </c>
      <c r="U905" s="4">
        <f t="shared" si="104"/>
        <v>33596</v>
      </c>
      <c r="V905" t="s">
        <v>11565</v>
      </c>
      <c r="W905" t="s">
        <v>3552</v>
      </c>
      <c r="X905" t="s">
        <v>3553</v>
      </c>
      <c r="Y905" t="s">
        <v>3554</v>
      </c>
      <c r="Z905" t="s">
        <v>3555</v>
      </c>
      <c r="AA905" t="s">
        <v>3556</v>
      </c>
      <c r="AB905" t="s">
        <v>3557</v>
      </c>
      <c r="AC905" t="s">
        <v>11566</v>
      </c>
    </row>
    <row r="906" spans="1:29">
      <c r="A906" t="s">
        <v>2410</v>
      </c>
      <c r="B906" t="s">
        <v>2411</v>
      </c>
      <c r="C906" t="s">
        <v>13753</v>
      </c>
      <c r="D906" t="str">
        <f t="shared" si="98"/>
        <v>Smartphones</v>
      </c>
      <c r="E906" t="s">
        <v>10430</v>
      </c>
      <c r="F906" t="str">
        <f>SUBSTITUTE(E906," and "," and ")</f>
        <v>Electronics</v>
      </c>
      <c r="G906" t="s">
        <v>11210</v>
      </c>
      <c r="H906" t="s">
        <v>11214</v>
      </c>
      <c r="I906" t="s">
        <v>10457</v>
      </c>
      <c r="K906" s="2">
        <v>6499</v>
      </c>
      <c r="L906" s="2">
        <v>8999</v>
      </c>
      <c r="M906" s="12" t="str">
        <f t="shared" si="99"/>
        <v>&gt;500</v>
      </c>
      <c r="N906" s="2">
        <f t="shared" si="100"/>
        <v>70255193</v>
      </c>
      <c r="O906" s="1">
        <v>0.28000000000000003</v>
      </c>
      <c r="P906" s="9">
        <f t="shared" si="101"/>
        <v>0</v>
      </c>
      <c r="Q906">
        <v>4</v>
      </c>
      <c r="R906" s="12">
        <f t="shared" si="102"/>
        <v>4</v>
      </c>
      <c r="S906" s="14">
        <v>7807</v>
      </c>
      <c r="T906" s="12" t="str">
        <f t="shared" si="103"/>
        <v>Above</v>
      </c>
      <c r="U906" s="4">
        <f t="shared" si="104"/>
        <v>31228</v>
      </c>
      <c r="V906" t="s">
        <v>11215</v>
      </c>
      <c r="W906" t="s">
        <v>2412</v>
      </c>
      <c r="X906" t="s">
        <v>2413</v>
      </c>
      <c r="Y906" t="s">
        <v>2414</v>
      </c>
      <c r="Z906" t="s">
        <v>2415</v>
      </c>
      <c r="AA906" t="s">
        <v>2416</v>
      </c>
      <c r="AB906" t="s">
        <v>2417</v>
      </c>
      <c r="AC906" t="s">
        <v>11216</v>
      </c>
    </row>
    <row r="907" spans="1:29">
      <c r="A907" t="s">
        <v>2428</v>
      </c>
      <c r="B907" t="s">
        <v>2429</v>
      </c>
      <c r="C907" t="s">
        <v>13753</v>
      </c>
      <c r="D907" t="str">
        <f t="shared" si="98"/>
        <v>Smartphones</v>
      </c>
      <c r="E907" t="s">
        <v>10430</v>
      </c>
      <c r="F907" t="str">
        <f>SUBSTITUTE(E907," and "," and ")</f>
        <v>Electronics</v>
      </c>
      <c r="G907" t="s">
        <v>11210</v>
      </c>
      <c r="H907" t="s">
        <v>11214</v>
      </c>
      <c r="I907" t="s">
        <v>10457</v>
      </c>
      <c r="K907" s="2">
        <v>6499</v>
      </c>
      <c r="L907" s="2">
        <v>8999</v>
      </c>
      <c r="M907" s="12" t="str">
        <f t="shared" si="99"/>
        <v>&gt;500</v>
      </c>
      <c r="N907" s="2">
        <f t="shared" si="100"/>
        <v>70255193</v>
      </c>
      <c r="O907" s="1">
        <v>0.28000000000000003</v>
      </c>
      <c r="P907" s="9">
        <f t="shared" si="101"/>
        <v>0</v>
      </c>
      <c r="Q907">
        <v>4</v>
      </c>
      <c r="R907" s="12">
        <f t="shared" si="102"/>
        <v>4</v>
      </c>
      <c r="S907" s="14">
        <v>7807</v>
      </c>
      <c r="T907" s="12" t="str">
        <f t="shared" si="103"/>
        <v>Above</v>
      </c>
      <c r="U907" s="4">
        <f t="shared" si="104"/>
        <v>31228</v>
      </c>
      <c r="V907" t="s">
        <v>11215</v>
      </c>
      <c r="W907" t="s">
        <v>2412</v>
      </c>
      <c r="X907" t="s">
        <v>2413</v>
      </c>
      <c r="Y907" t="s">
        <v>2414</v>
      </c>
      <c r="Z907" t="s">
        <v>2415</v>
      </c>
      <c r="AA907" t="s">
        <v>2416</v>
      </c>
      <c r="AB907" t="s">
        <v>2430</v>
      </c>
      <c r="AC907" t="s">
        <v>11222</v>
      </c>
    </row>
    <row r="908" spans="1:29">
      <c r="A908" t="s">
        <v>2431</v>
      </c>
      <c r="B908" t="s">
        <v>2432</v>
      </c>
      <c r="C908" t="s">
        <v>13753</v>
      </c>
      <c r="D908" t="str">
        <f t="shared" si="98"/>
        <v>Smartphones</v>
      </c>
      <c r="E908" t="s">
        <v>10430</v>
      </c>
      <c r="F908" t="str">
        <f>SUBSTITUTE(E908," and "," and ")</f>
        <v>Electronics</v>
      </c>
      <c r="G908" t="s">
        <v>11210</v>
      </c>
      <c r="H908" t="s">
        <v>11214</v>
      </c>
      <c r="I908" t="s">
        <v>10457</v>
      </c>
      <c r="K908" s="2">
        <v>6499</v>
      </c>
      <c r="L908" s="2">
        <v>8999</v>
      </c>
      <c r="M908" s="12" t="str">
        <f t="shared" si="99"/>
        <v>&gt;500</v>
      </c>
      <c r="N908" s="2">
        <f t="shared" si="100"/>
        <v>70255193</v>
      </c>
      <c r="O908" s="1">
        <v>0.28000000000000003</v>
      </c>
      <c r="P908" s="9">
        <f t="shared" si="101"/>
        <v>0</v>
      </c>
      <c r="Q908">
        <v>4</v>
      </c>
      <c r="R908" s="12">
        <f t="shared" si="102"/>
        <v>4</v>
      </c>
      <c r="S908" s="14">
        <v>7807</v>
      </c>
      <c r="T908" s="12" t="str">
        <f t="shared" si="103"/>
        <v>Above</v>
      </c>
      <c r="U908" s="4">
        <f t="shared" si="104"/>
        <v>31228</v>
      </c>
      <c r="V908" t="s">
        <v>11215</v>
      </c>
      <c r="W908" t="s">
        <v>2412</v>
      </c>
      <c r="X908" t="s">
        <v>2413</v>
      </c>
      <c r="Y908" t="s">
        <v>2414</v>
      </c>
      <c r="Z908" t="s">
        <v>2415</v>
      </c>
      <c r="AA908" t="s">
        <v>2416</v>
      </c>
      <c r="AB908" t="s">
        <v>2433</v>
      </c>
      <c r="AC908" t="s">
        <v>11223</v>
      </c>
    </row>
    <row r="909" spans="1:29">
      <c r="A909" t="s">
        <v>3457</v>
      </c>
      <c r="B909" t="s">
        <v>3458</v>
      </c>
      <c r="C909" t="s">
        <v>13753</v>
      </c>
      <c r="D909" t="str">
        <f t="shared" si="98"/>
        <v>Smartphones</v>
      </c>
      <c r="E909" t="s">
        <v>10430</v>
      </c>
      <c r="F909" t="str">
        <f>SUBSTITUTE(E909," and "," and ")</f>
        <v>Electronics</v>
      </c>
      <c r="G909" t="s">
        <v>11210</v>
      </c>
      <c r="H909" t="s">
        <v>11214</v>
      </c>
      <c r="I909" t="s">
        <v>10457</v>
      </c>
      <c r="K909" s="2">
        <v>8499</v>
      </c>
      <c r="L909" s="2">
        <v>12999</v>
      </c>
      <c r="M909" s="12" t="str">
        <f t="shared" si="99"/>
        <v>&gt;500</v>
      </c>
      <c r="N909" s="2">
        <f t="shared" si="100"/>
        <v>86599338</v>
      </c>
      <c r="O909" s="1">
        <v>0.35</v>
      </c>
      <c r="P909" s="9">
        <f t="shared" si="101"/>
        <v>0</v>
      </c>
      <c r="Q909">
        <v>4.0999999999999996</v>
      </c>
      <c r="R909" s="12">
        <f t="shared" si="102"/>
        <v>4</v>
      </c>
      <c r="S909" s="14">
        <v>6662</v>
      </c>
      <c r="T909" s="12" t="str">
        <f t="shared" si="103"/>
        <v>Above</v>
      </c>
      <c r="U909" s="4">
        <f t="shared" si="104"/>
        <v>26648</v>
      </c>
      <c r="V909" t="s">
        <v>3459</v>
      </c>
      <c r="W909" t="s">
        <v>3460</v>
      </c>
      <c r="X909" t="s">
        <v>3461</v>
      </c>
      <c r="Y909" t="s">
        <v>3462</v>
      </c>
      <c r="Z909" t="s">
        <v>3463</v>
      </c>
      <c r="AA909" t="s">
        <v>3464</v>
      </c>
      <c r="AB909" t="s">
        <v>3465</v>
      </c>
      <c r="AC909" t="s">
        <v>11537</v>
      </c>
    </row>
    <row r="910" spans="1:29">
      <c r="A910" t="s">
        <v>3168</v>
      </c>
      <c r="B910" t="s">
        <v>3169</v>
      </c>
      <c r="C910" t="s">
        <v>13753</v>
      </c>
      <c r="D910" t="str">
        <f t="shared" si="98"/>
        <v>Smartphones</v>
      </c>
      <c r="E910" t="s">
        <v>10430</v>
      </c>
      <c r="F910" t="str">
        <f>SUBSTITUTE(E910," and "," and ")</f>
        <v>Electronics</v>
      </c>
      <c r="G910" t="s">
        <v>11210</v>
      </c>
      <c r="H910" t="s">
        <v>11214</v>
      </c>
      <c r="I910" t="s">
        <v>10457</v>
      </c>
      <c r="K910" s="2">
        <v>8999</v>
      </c>
      <c r="L910" s="2">
        <v>13499</v>
      </c>
      <c r="M910" s="12" t="str">
        <f t="shared" si="99"/>
        <v>&gt;500</v>
      </c>
      <c r="N910" s="2">
        <f t="shared" si="100"/>
        <v>42454355</v>
      </c>
      <c r="O910" s="1">
        <v>0.33</v>
      </c>
      <c r="P910" s="9">
        <f t="shared" si="101"/>
        <v>0</v>
      </c>
      <c r="Q910">
        <v>3.8</v>
      </c>
      <c r="R910" s="12">
        <f t="shared" si="102"/>
        <v>4</v>
      </c>
      <c r="S910" s="14">
        <v>3145</v>
      </c>
      <c r="T910" s="12" t="str">
        <f t="shared" si="103"/>
        <v>Above</v>
      </c>
      <c r="U910" s="4">
        <f t="shared" si="104"/>
        <v>12580</v>
      </c>
      <c r="V910" t="s">
        <v>3170</v>
      </c>
      <c r="W910" t="s">
        <v>3171</v>
      </c>
      <c r="X910" t="s">
        <v>3172</v>
      </c>
      <c r="Y910" t="s">
        <v>3173</v>
      </c>
      <c r="Z910" t="s">
        <v>3174</v>
      </c>
      <c r="AA910" t="s">
        <v>3175</v>
      </c>
      <c r="AB910" t="s">
        <v>3176</v>
      </c>
      <c r="AC910" t="s">
        <v>11451</v>
      </c>
    </row>
    <row r="911" spans="1:29">
      <c r="A911" t="s">
        <v>3476</v>
      </c>
      <c r="B911" t="s">
        <v>3477</v>
      </c>
      <c r="C911" t="s">
        <v>13753</v>
      </c>
      <c r="D911" t="str">
        <f t="shared" si="98"/>
        <v>Smartphones</v>
      </c>
      <c r="E911" t="s">
        <v>10430</v>
      </c>
      <c r="F911" t="str">
        <f>SUBSTITUTE(E911," and "," and ")</f>
        <v>Electronics</v>
      </c>
      <c r="G911" t="s">
        <v>11210</v>
      </c>
      <c r="H911" t="s">
        <v>11214</v>
      </c>
      <c r="I911" t="s">
        <v>10457</v>
      </c>
      <c r="K911" s="2">
        <v>44999</v>
      </c>
      <c r="L911" s="2">
        <v>49999</v>
      </c>
      <c r="M911" s="12" t="str">
        <f t="shared" si="99"/>
        <v>&gt;500</v>
      </c>
      <c r="N911" s="2">
        <f t="shared" si="100"/>
        <v>153746925</v>
      </c>
      <c r="O911" s="1">
        <v>0.1</v>
      </c>
      <c r="P911" s="9">
        <f t="shared" si="101"/>
        <v>0</v>
      </c>
      <c r="Q911">
        <v>4.3</v>
      </c>
      <c r="R911" s="12">
        <f t="shared" si="102"/>
        <v>4</v>
      </c>
      <c r="S911" s="14">
        <v>3075</v>
      </c>
      <c r="T911" s="12" t="str">
        <f t="shared" si="103"/>
        <v>Above</v>
      </c>
      <c r="U911" s="4">
        <f t="shared" si="104"/>
        <v>12300</v>
      </c>
      <c r="V911" t="s">
        <v>11543</v>
      </c>
      <c r="W911" t="s">
        <v>3478</v>
      </c>
      <c r="X911" t="s">
        <v>3479</v>
      </c>
      <c r="Y911" t="s">
        <v>3480</v>
      </c>
      <c r="Z911" t="s">
        <v>3481</v>
      </c>
      <c r="AA911" t="s">
        <v>3482</v>
      </c>
      <c r="AB911" t="s">
        <v>3483</v>
      </c>
      <c r="AC911" t="s">
        <v>11544</v>
      </c>
    </row>
    <row r="912" spans="1:29">
      <c r="A912" t="s">
        <v>3233</v>
      </c>
      <c r="B912" t="s">
        <v>3234</v>
      </c>
      <c r="C912" t="s">
        <v>13753</v>
      </c>
      <c r="D912" t="str">
        <f t="shared" si="98"/>
        <v>Smartphones</v>
      </c>
      <c r="E912" t="s">
        <v>10430</v>
      </c>
      <c r="F912" t="str">
        <f>SUBSTITUTE(E912," and "," and ")</f>
        <v>Electronics</v>
      </c>
      <c r="G912" t="s">
        <v>11210</v>
      </c>
      <c r="H912" t="s">
        <v>11214</v>
      </c>
      <c r="I912" t="s">
        <v>10457</v>
      </c>
      <c r="K912" s="2">
        <v>13999</v>
      </c>
      <c r="L912" s="2">
        <v>15999</v>
      </c>
      <c r="M912" s="12" t="str">
        <f t="shared" si="99"/>
        <v>&gt;500</v>
      </c>
      <c r="N912" s="2">
        <f t="shared" si="100"/>
        <v>34877820</v>
      </c>
      <c r="O912" s="1">
        <v>0.13</v>
      </c>
      <c r="P912" s="9">
        <f t="shared" si="101"/>
        <v>0</v>
      </c>
      <c r="Q912">
        <v>3.9</v>
      </c>
      <c r="R912" s="12">
        <f t="shared" si="102"/>
        <v>4</v>
      </c>
      <c r="S912" s="14">
        <v>2180</v>
      </c>
      <c r="T912" s="12" t="str">
        <f t="shared" si="103"/>
        <v>Above</v>
      </c>
      <c r="U912" s="4">
        <f t="shared" si="104"/>
        <v>8720</v>
      </c>
      <c r="V912" t="s">
        <v>11471</v>
      </c>
      <c r="W912" t="s">
        <v>3235</v>
      </c>
      <c r="X912" t="s">
        <v>3236</v>
      </c>
      <c r="Y912" t="s">
        <v>3237</v>
      </c>
      <c r="Z912" t="s">
        <v>3238</v>
      </c>
      <c r="AA912" t="s">
        <v>3239</v>
      </c>
      <c r="AB912" t="s">
        <v>3240</v>
      </c>
      <c r="AC912" t="s">
        <v>11472</v>
      </c>
    </row>
    <row r="913" spans="1:29">
      <c r="A913" t="s">
        <v>3400</v>
      </c>
      <c r="B913" t="s">
        <v>3401</v>
      </c>
      <c r="C913" t="s">
        <v>13753</v>
      </c>
      <c r="D913" t="str">
        <f t="shared" si="98"/>
        <v>Smartphones</v>
      </c>
      <c r="E913" t="s">
        <v>10430</v>
      </c>
      <c r="F913" t="str">
        <f>SUBSTITUTE(E913," and "," and ")</f>
        <v>Electronics</v>
      </c>
      <c r="G913" t="s">
        <v>11210</v>
      </c>
      <c r="H913" t="s">
        <v>11214</v>
      </c>
      <c r="I913" t="s">
        <v>10457</v>
      </c>
      <c r="K913" s="2">
        <v>13999</v>
      </c>
      <c r="L913" s="2">
        <v>15999</v>
      </c>
      <c r="M913" s="12" t="str">
        <f t="shared" si="99"/>
        <v>&gt;500</v>
      </c>
      <c r="N913" s="2">
        <f t="shared" si="100"/>
        <v>34877820</v>
      </c>
      <c r="O913" s="1">
        <v>0.13</v>
      </c>
      <c r="P913" s="9">
        <f t="shared" si="101"/>
        <v>0</v>
      </c>
      <c r="Q913">
        <v>3.9</v>
      </c>
      <c r="R913" s="12">
        <f t="shared" si="102"/>
        <v>4</v>
      </c>
      <c r="S913" s="14">
        <v>2180</v>
      </c>
      <c r="T913" s="12" t="str">
        <f t="shared" si="103"/>
        <v>Above</v>
      </c>
      <c r="U913" s="4">
        <f t="shared" si="104"/>
        <v>8720</v>
      </c>
      <c r="V913" t="s">
        <v>11471</v>
      </c>
      <c r="W913" t="s">
        <v>3402</v>
      </c>
      <c r="X913" t="s">
        <v>3403</v>
      </c>
      <c r="Y913" t="s">
        <v>3404</v>
      </c>
      <c r="Z913" t="s">
        <v>3405</v>
      </c>
      <c r="AA913" t="s">
        <v>3406</v>
      </c>
      <c r="AB913" t="s">
        <v>3407</v>
      </c>
      <c r="AC913" t="s">
        <v>11525</v>
      </c>
    </row>
    <row r="914" spans="1:29">
      <c r="A914" t="s">
        <v>3649</v>
      </c>
      <c r="B914" t="s">
        <v>3650</v>
      </c>
      <c r="C914" t="s">
        <v>13753</v>
      </c>
      <c r="D914" t="str">
        <f t="shared" si="98"/>
        <v>Smartphones</v>
      </c>
      <c r="E914" t="s">
        <v>10430</v>
      </c>
      <c r="F914" t="str">
        <f>SUBSTITUTE(E914," and "," and ")</f>
        <v>Electronics</v>
      </c>
      <c r="G914" t="s">
        <v>11210</v>
      </c>
      <c r="H914" t="s">
        <v>11214</v>
      </c>
      <c r="I914" t="s">
        <v>10457</v>
      </c>
      <c r="K914" s="2">
        <v>7915</v>
      </c>
      <c r="L914" s="2">
        <v>9999</v>
      </c>
      <c r="M914" s="12" t="str">
        <f t="shared" si="99"/>
        <v>&gt;500</v>
      </c>
      <c r="N914" s="2">
        <f t="shared" si="100"/>
        <v>13758624</v>
      </c>
      <c r="O914" s="1">
        <v>0.21</v>
      </c>
      <c r="P914" s="9">
        <f t="shared" si="101"/>
        <v>0</v>
      </c>
      <c r="Q914">
        <v>4.3</v>
      </c>
      <c r="R914" s="12">
        <f t="shared" si="102"/>
        <v>4</v>
      </c>
      <c r="S914" s="14">
        <v>1376</v>
      </c>
      <c r="T914" s="12" t="str">
        <f t="shared" si="103"/>
        <v>Above</v>
      </c>
      <c r="U914" s="4">
        <f t="shared" si="104"/>
        <v>5504</v>
      </c>
      <c r="V914" t="s">
        <v>3651</v>
      </c>
      <c r="W914" t="s">
        <v>3652</v>
      </c>
      <c r="X914" t="s">
        <v>3653</v>
      </c>
      <c r="Y914" t="s">
        <v>3654</v>
      </c>
      <c r="Z914" t="s">
        <v>3655</v>
      </c>
      <c r="AA914" t="s">
        <v>3656</v>
      </c>
      <c r="AB914" t="s">
        <v>3657</v>
      </c>
      <c r="AC914" t="s">
        <v>11593</v>
      </c>
    </row>
    <row r="915" spans="1:29">
      <c r="A915" t="s">
        <v>2475</v>
      </c>
      <c r="B915" t="s">
        <v>2476</v>
      </c>
      <c r="C915" t="s">
        <v>13753</v>
      </c>
      <c r="D915" t="str">
        <f t="shared" si="98"/>
        <v>Smartphones</v>
      </c>
      <c r="E915" t="s">
        <v>10430</v>
      </c>
      <c r="F915" t="str">
        <f>SUBSTITUTE(E915," and "," and ")</f>
        <v>Electronics</v>
      </c>
      <c r="G915" t="s">
        <v>11210</v>
      </c>
      <c r="H915" t="s">
        <v>11214</v>
      </c>
      <c r="I915" t="s">
        <v>10457</v>
      </c>
      <c r="K915" s="2">
        <v>9499</v>
      </c>
      <c r="L915" s="2">
        <v>11999</v>
      </c>
      <c r="M915" s="12" t="str">
        <f t="shared" si="99"/>
        <v>&gt;500</v>
      </c>
      <c r="N915" s="2">
        <f t="shared" si="100"/>
        <v>3407716</v>
      </c>
      <c r="O915" s="1">
        <v>0.21</v>
      </c>
      <c r="P915" s="9">
        <f t="shared" si="101"/>
        <v>0</v>
      </c>
      <c r="Q915">
        <v>4.2</v>
      </c>
      <c r="R915" s="12">
        <f t="shared" si="102"/>
        <v>4</v>
      </c>
      <c r="S915" s="14">
        <v>284</v>
      </c>
      <c r="T915" s="12" t="str">
        <f t="shared" si="103"/>
        <v>Below</v>
      </c>
      <c r="U915" s="4">
        <f t="shared" si="104"/>
        <v>1136</v>
      </c>
      <c r="V915" t="s">
        <v>2477</v>
      </c>
      <c r="W915" t="s">
        <v>2478</v>
      </c>
      <c r="X915" t="s">
        <v>2479</v>
      </c>
      <c r="Y915" t="s">
        <v>2480</v>
      </c>
      <c r="Z915" t="s">
        <v>11234</v>
      </c>
      <c r="AA915" t="s">
        <v>11235</v>
      </c>
      <c r="AB915" t="s">
        <v>2481</v>
      </c>
      <c r="AC915" t="s">
        <v>11236</v>
      </c>
    </row>
    <row r="916" spans="1:29">
      <c r="A916" t="s">
        <v>2517</v>
      </c>
      <c r="B916" t="s">
        <v>2518</v>
      </c>
      <c r="C916" t="s">
        <v>13753</v>
      </c>
      <c r="D916" t="str">
        <f t="shared" si="98"/>
        <v>Smartphones</v>
      </c>
      <c r="E916" t="s">
        <v>10430</v>
      </c>
      <c r="F916" t="str">
        <f>SUBSTITUTE(E916," and "," and ")</f>
        <v>Electronics</v>
      </c>
      <c r="G916" t="s">
        <v>11210</v>
      </c>
      <c r="H916" t="s">
        <v>11214</v>
      </c>
      <c r="I916" t="s">
        <v>10457</v>
      </c>
      <c r="K916" s="2">
        <v>9499</v>
      </c>
      <c r="L916" s="2">
        <v>11999</v>
      </c>
      <c r="M916" s="12" t="str">
        <f t="shared" si="99"/>
        <v>&gt;500</v>
      </c>
      <c r="N916" s="2">
        <f t="shared" si="100"/>
        <v>3407716</v>
      </c>
      <c r="O916" s="1">
        <v>0.21</v>
      </c>
      <c r="P916" s="9">
        <f t="shared" si="101"/>
        <v>0</v>
      </c>
      <c r="Q916">
        <v>4.2</v>
      </c>
      <c r="R916" s="12">
        <f t="shared" si="102"/>
        <v>4</v>
      </c>
      <c r="S916" s="14">
        <v>284</v>
      </c>
      <c r="T916" s="12" t="str">
        <f t="shared" si="103"/>
        <v>Below</v>
      </c>
      <c r="U916" s="4">
        <f t="shared" si="104"/>
        <v>1136</v>
      </c>
      <c r="V916" t="s">
        <v>2477</v>
      </c>
      <c r="W916" t="s">
        <v>2478</v>
      </c>
      <c r="X916" t="s">
        <v>2479</v>
      </c>
      <c r="Y916" t="s">
        <v>2480</v>
      </c>
      <c r="Z916" t="s">
        <v>11234</v>
      </c>
      <c r="AA916" t="s">
        <v>11235</v>
      </c>
      <c r="AB916" t="s">
        <v>2519</v>
      </c>
      <c r="AC916" t="s">
        <v>11246</v>
      </c>
    </row>
    <row r="917" spans="1:29">
      <c r="A917" t="s">
        <v>3123</v>
      </c>
      <c r="B917" t="s">
        <v>3124</v>
      </c>
      <c r="C917" t="s">
        <v>13753</v>
      </c>
      <c r="D917" t="str">
        <f t="shared" si="98"/>
        <v>Smartphones</v>
      </c>
      <c r="E917" t="s">
        <v>10430</v>
      </c>
      <c r="F917" t="str">
        <f>SUBSTITUTE(E917," and "," and ")</f>
        <v>Electronics</v>
      </c>
      <c r="G917" t="s">
        <v>11210</v>
      </c>
      <c r="H917" t="s">
        <v>11214</v>
      </c>
      <c r="I917" t="s">
        <v>10457</v>
      </c>
      <c r="K917" s="2">
        <v>10499</v>
      </c>
      <c r="L917" s="2">
        <v>13499</v>
      </c>
      <c r="M917" s="12" t="str">
        <f t="shared" si="99"/>
        <v>&gt;500</v>
      </c>
      <c r="N917" s="2">
        <f t="shared" si="100"/>
        <v>3833716</v>
      </c>
      <c r="O917" s="1">
        <v>0.22</v>
      </c>
      <c r="P917" s="9">
        <f t="shared" si="101"/>
        <v>0</v>
      </c>
      <c r="Q917">
        <v>4.2</v>
      </c>
      <c r="R917" s="12">
        <f t="shared" si="102"/>
        <v>4</v>
      </c>
      <c r="S917" s="14">
        <v>284</v>
      </c>
      <c r="T917" s="12" t="str">
        <f t="shared" si="103"/>
        <v>Below</v>
      </c>
      <c r="U917" s="4">
        <f t="shared" si="104"/>
        <v>1136</v>
      </c>
      <c r="V917" t="s">
        <v>2477</v>
      </c>
      <c r="W917" t="s">
        <v>2478</v>
      </c>
      <c r="X917" t="s">
        <v>2479</v>
      </c>
      <c r="Y917" t="s">
        <v>2480</v>
      </c>
      <c r="Z917" t="s">
        <v>11234</v>
      </c>
      <c r="AA917" t="s">
        <v>11235</v>
      </c>
      <c r="AB917" t="s">
        <v>2481</v>
      </c>
      <c r="AC917" t="s">
        <v>11437</v>
      </c>
    </row>
    <row r="918" spans="1:29">
      <c r="A918" t="s">
        <v>3718</v>
      </c>
      <c r="B918" t="s">
        <v>3719</v>
      </c>
      <c r="C918" t="s">
        <v>13753</v>
      </c>
      <c r="D918" t="str">
        <f t="shared" si="98"/>
        <v>Smartphones</v>
      </c>
      <c r="E918" t="s">
        <v>10430</v>
      </c>
      <c r="F918" t="str">
        <f>SUBSTITUTE(E918," and "," and ")</f>
        <v>Electronics</v>
      </c>
      <c r="G918" t="s">
        <v>11210</v>
      </c>
      <c r="H918" t="s">
        <v>11214</v>
      </c>
      <c r="I918" t="s">
        <v>10457</v>
      </c>
      <c r="K918" s="2">
        <v>8499</v>
      </c>
      <c r="L918" s="2">
        <v>11999</v>
      </c>
      <c r="M918" s="12" t="str">
        <f t="shared" si="99"/>
        <v>&gt;500</v>
      </c>
      <c r="N918" s="2">
        <f t="shared" si="100"/>
        <v>3311724</v>
      </c>
      <c r="O918" s="1">
        <v>0.28999999999999998</v>
      </c>
      <c r="P918" s="9">
        <f t="shared" si="101"/>
        <v>0</v>
      </c>
      <c r="Q918">
        <v>3.9</v>
      </c>
      <c r="R918" s="12">
        <f t="shared" si="102"/>
        <v>4</v>
      </c>
      <c r="S918" s="14">
        <v>276</v>
      </c>
      <c r="T918" s="12" t="str">
        <f t="shared" si="103"/>
        <v>Below</v>
      </c>
      <c r="U918" s="4">
        <f t="shared" si="104"/>
        <v>1104</v>
      </c>
      <c r="V918" t="s">
        <v>3720</v>
      </c>
      <c r="W918" t="s">
        <v>3721</v>
      </c>
      <c r="X918" t="s">
        <v>3722</v>
      </c>
      <c r="Y918" t="s">
        <v>3723</v>
      </c>
      <c r="Z918" t="s">
        <v>3724</v>
      </c>
      <c r="AA918" t="s">
        <v>3725</v>
      </c>
      <c r="AB918" t="s">
        <v>3726</v>
      </c>
      <c r="AC918" t="s">
        <v>11615</v>
      </c>
    </row>
    <row r="919" spans="1:29">
      <c r="A919" t="s">
        <v>3566</v>
      </c>
      <c r="B919" t="s">
        <v>3567</v>
      </c>
      <c r="C919" t="s">
        <v>13753</v>
      </c>
      <c r="D919" t="str">
        <f t="shared" si="98"/>
        <v>Smartphones</v>
      </c>
      <c r="E919" t="s">
        <v>10430</v>
      </c>
      <c r="F919" t="str">
        <f>SUBSTITUTE(E919," and "," and ")</f>
        <v>Electronics</v>
      </c>
      <c r="G919" t="s">
        <v>11210</v>
      </c>
      <c r="H919" t="s">
        <v>11214</v>
      </c>
      <c r="I919" t="s">
        <v>10457</v>
      </c>
      <c r="K919" s="2">
        <v>7998</v>
      </c>
      <c r="L919" s="2">
        <v>11999</v>
      </c>
      <c r="M919" s="12" t="str">
        <f t="shared" si="99"/>
        <v>&gt;500</v>
      </c>
      <c r="N919" s="2">
        <f t="shared" si="100"/>
        <v>1499875</v>
      </c>
      <c r="O919" s="1">
        <v>0.33</v>
      </c>
      <c r="P919" s="9">
        <f t="shared" si="101"/>
        <v>0</v>
      </c>
      <c r="Q919">
        <v>3.8</v>
      </c>
      <c r="R919" s="12">
        <f t="shared" si="102"/>
        <v>4</v>
      </c>
      <c r="S919" s="14">
        <v>125</v>
      </c>
      <c r="T919" s="12" t="str">
        <f t="shared" si="103"/>
        <v>Below</v>
      </c>
      <c r="U919" s="4">
        <f t="shared" si="104"/>
        <v>500</v>
      </c>
      <c r="V919" t="s">
        <v>3568</v>
      </c>
      <c r="W919" t="s">
        <v>3569</v>
      </c>
      <c r="X919" t="s">
        <v>3570</v>
      </c>
      <c r="Y919" t="s">
        <v>3571</v>
      </c>
      <c r="Z919" t="s">
        <v>3572</v>
      </c>
      <c r="AA919" t="s">
        <v>11569</v>
      </c>
      <c r="AB919" t="s">
        <v>3573</v>
      </c>
      <c r="AC919" t="s">
        <v>11570</v>
      </c>
    </row>
    <row r="920" spans="1:29">
      <c r="A920" t="s">
        <v>481</v>
      </c>
      <c r="B920" t="s">
        <v>482</v>
      </c>
      <c r="C920" t="s">
        <v>13209</v>
      </c>
      <c r="D920" t="str">
        <f t="shared" si="98"/>
        <v>SmartTelevisions</v>
      </c>
      <c r="E920" t="s">
        <v>10430</v>
      </c>
      <c r="F920" t="str">
        <f>SUBSTITUTE(E920," and "," and ")</f>
        <v>Electronics</v>
      </c>
      <c r="G920" t="s">
        <v>10650</v>
      </c>
      <c r="H920" t="s">
        <v>10432</v>
      </c>
      <c r="I920" t="s">
        <v>10433</v>
      </c>
      <c r="K920" s="2">
        <v>13999</v>
      </c>
      <c r="L920" s="2">
        <v>24999</v>
      </c>
      <c r="M920" s="12" t="str">
        <f t="shared" si="99"/>
        <v>&gt;500</v>
      </c>
      <c r="N920" s="2">
        <f t="shared" si="100"/>
        <v>1130904762</v>
      </c>
      <c r="O920" s="1">
        <v>0.44</v>
      </c>
      <c r="P920" s="9">
        <f t="shared" si="101"/>
        <v>0</v>
      </c>
      <c r="Q920">
        <v>4.2</v>
      </c>
      <c r="R920" s="12">
        <f t="shared" si="102"/>
        <v>4</v>
      </c>
      <c r="S920" s="14">
        <v>45238</v>
      </c>
      <c r="T920" s="12" t="str">
        <f t="shared" si="103"/>
        <v>Above</v>
      </c>
      <c r="U920" s="4">
        <f t="shared" si="104"/>
        <v>180952</v>
      </c>
      <c r="V920" t="s">
        <v>483</v>
      </c>
      <c r="W920" t="s">
        <v>484</v>
      </c>
      <c r="X920" t="s">
        <v>485</v>
      </c>
      <c r="Y920" t="s">
        <v>486</v>
      </c>
      <c r="Z920" t="s">
        <v>487</v>
      </c>
      <c r="AA920" t="s">
        <v>488</v>
      </c>
      <c r="AB920" t="s">
        <v>489</v>
      </c>
      <c r="AC920" t="s">
        <v>10773</v>
      </c>
    </row>
    <row r="921" spans="1:29">
      <c r="A921" t="s">
        <v>541</v>
      </c>
      <c r="B921" t="s">
        <v>542</v>
      </c>
      <c r="C921" t="s">
        <v>13209</v>
      </c>
      <c r="D921" t="str">
        <f t="shared" si="98"/>
        <v>SmartTelevisions</v>
      </c>
      <c r="E921" t="s">
        <v>10430</v>
      </c>
      <c r="F921" t="str">
        <f>SUBSTITUTE(E921," and "," and ")</f>
        <v>Electronics</v>
      </c>
      <c r="G921" t="s">
        <v>10650</v>
      </c>
      <c r="H921" t="s">
        <v>10432</v>
      </c>
      <c r="I921" t="s">
        <v>10433</v>
      </c>
      <c r="K921" s="2">
        <v>26999</v>
      </c>
      <c r="L921" s="2">
        <v>42999</v>
      </c>
      <c r="M921" s="12" t="str">
        <f t="shared" si="99"/>
        <v>&gt;500</v>
      </c>
      <c r="N921" s="2">
        <f t="shared" si="100"/>
        <v>1945188762</v>
      </c>
      <c r="O921" s="1">
        <v>0.37</v>
      </c>
      <c r="P921" s="9">
        <f t="shared" si="101"/>
        <v>0</v>
      </c>
      <c r="Q921">
        <v>4.2</v>
      </c>
      <c r="R921" s="12">
        <f t="shared" si="102"/>
        <v>4</v>
      </c>
      <c r="S921" s="14">
        <v>45238</v>
      </c>
      <c r="T921" s="12" t="str">
        <f t="shared" si="103"/>
        <v>Above</v>
      </c>
      <c r="U921" s="4">
        <f t="shared" si="104"/>
        <v>180952</v>
      </c>
      <c r="V921" t="s">
        <v>543</v>
      </c>
      <c r="W921" t="s">
        <v>484</v>
      </c>
      <c r="X921" t="s">
        <v>485</v>
      </c>
      <c r="Y921" t="s">
        <v>486</v>
      </c>
      <c r="Z921" t="s">
        <v>487</v>
      </c>
      <c r="AA921" t="s">
        <v>488</v>
      </c>
      <c r="AB921" t="s">
        <v>544</v>
      </c>
      <c r="AC921" t="s">
        <v>10790</v>
      </c>
    </row>
    <row r="922" spans="1:29">
      <c r="A922" t="s">
        <v>900</v>
      </c>
      <c r="B922" t="s">
        <v>901</v>
      </c>
      <c r="C922" t="s">
        <v>13209</v>
      </c>
      <c r="D922" t="str">
        <f t="shared" si="98"/>
        <v>SmartTelevisions</v>
      </c>
      <c r="E922" t="s">
        <v>10430</v>
      </c>
      <c r="F922" t="str">
        <f>SUBSTITUTE(E922," and "," and ")</f>
        <v>Electronics</v>
      </c>
      <c r="G922" t="s">
        <v>10650</v>
      </c>
      <c r="H922" t="s">
        <v>10432</v>
      </c>
      <c r="I922" t="s">
        <v>10433</v>
      </c>
      <c r="K922" s="2">
        <v>32999</v>
      </c>
      <c r="L922" s="2">
        <v>44999</v>
      </c>
      <c r="M922" s="12" t="str">
        <f t="shared" si="99"/>
        <v>&gt;500</v>
      </c>
      <c r="N922" s="2">
        <f t="shared" si="100"/>
        <v>2035664762</v>
      </c>
      <c r="O922" s="1">
        <v>0.27</v>
      </c>
      <c r="P922" s="9">
        <f t="shared" si="101"/>
        <v>0</v>
      </c>
      <c r="Q922">
        <v>4.2</v>
      </c>
      <c r="R922" s="12">
        <f t="shared" si="102"/>
        <v>4</v>
      </c>
      <c r="S922" s="14">
        <v>45238</v>
      </c>
      <c r="T922" s="12" t="str">
        <f t="shared" si="103"/>
        <v>Above</v>
      </c>
      <c r="U922" s="4">
        <f t="shared" si="104"/>
        <v>180952</v>
      </c>
      <c r="V922" t="s">
        <v>902</v>
      </c>
      <c r="W922" t="s">
        <v>484</v>
      </c>
      <c r="X922" t="s">
        <v>485</v>
      </c>
      <c r="Y922" t="s">
        <v>486</v>
      </c>
      <c r="Z922" t="s">
        <v>487</v>
      </c>
      <c r="AA922" t="s">
        <v>488</v>
      </c>
      <c r="AB922" t="s">
        <v>903</v>
      </c>
      <c r="AC922" t="s">
        <v>10875</v>
      </c>
    </row>
    <row r="923" spans="1:29">
      <c r="A923" t="s">
        <v>481</v>
      </c>
      <c r="B923" t="s">
        <v>482</v>
      </c>
      <c r="C923" t="s">
        <v>13209</v>
      </c>
      <c r="D923" t="str">
        <f t="shared" si="98"/>
        <v>SmartTelevisions</v>
      </c>
      <c r="E923" t="s">
        <v>10430</v>
      </c>
      <c r="F923" t="str">
        <f>SUBSTITUTE(E923," and "," and ")</f>
        <v>Electronics</v>
      </c>
      <c r="G923" t="s">
        <v>10650</v>
      </c>
      <c r="H923" t="s">
        <v>10432</v>
      </c>
      <c r="I923" t="s">
        <v>10433</v>
      </c>
      <c r="K923" s="2">
        <v>13999</v>
      </c>
      <c r="L923" s="2">
        <v>24999</v>
      </c>
      <c r="M923" s="12" t="str">
        <f t="shared" si="99"/>
        <v>&gt;500</v>
      </c>
      <c r="N923" s="2">
        <f t="shared" si="100"/>
        <v>1130879763</v>
      </c>
      <c r="O923" s="1">
        <v>0.44</v>
      </c>
      <c r="P923" s="9">
        <f t="shared" si="101"/>
        <v>0</v>
      </c>
      <c r="Q923">
        <v>4.2</v>
      </c>
      <c r="R923" s="12">
        <f t="shared" si="102"/>
        <v>4</v>
      </c>
      <c r="S923" s="14">
        <v>45237</v>
      </c>
      <c r="T923" s="12" t="str">
        <f t="shared" si="103"/>
        <v>Above</v>
      </c>
      <c r="U923" s="4">
        <f t="shared" si="104"/>
        <v>180948</v>
      </c>
      <c r="V923" t="s">
        <v>483</v>
      </c>
      <c r="W923" t="s">
        <v>484</v>
      </c>
      <c r="X923" t="s">
        <v>485</v>
      </c>
      <c r="Y923" t="s">
        <v>486</v>
      </c>
      <c r="Z923" t="s">
        <v>487</v>
      </c>
      <c r="AA923" t="s">
        <v>488</v>
      </c>
      <c r="AB923" t="s">
        <v>6302</v>
      </c>
      <c r="AC923" t="s">
        <v>12253</v>
      </c>
    </row>
    <row r="924" spans="1:29">
      <c r="A924" t="s">
        <v>204</v>
      </c>
      <c r="B924" t="s">
        <v>205</v>
      </c>
      <c r="C924" t="s">
        <v>13209</v>
      </c>
      <c r="D924" t="str">
        <f t="shared" si="98"/>
        <v>SmartTelevisions</v>
      </c>
      <c r="E924" t="s">
        <v>10430</v>
      </c>
      <c r="F924" t="str">
        <f>SUBSTITUTE(E924," and "," and ")</f>
        <v>Electronics</v>
      </c>
      <c r="G924" t="s">
        <v>10650</v>
      </c>
      <c r="H924" t="s">
        <v>10432</v>
      </c>
      <c r="I924" t="s">
        <v>10433</v>
      </c>
      <c r="K924" s="2">
        <v>14999</v>
      </c>
      <c r="L924" s="2">
        <v>19999</v>
      </c>
      <c r="M924" s="12" t="str">
        <f t="shared" si="99"/>
        <v>&gt;500</v>
      </c>
      <c r="N924" s="2">
        <f t="shared" si="100"/>
        <v>697945101</v>
      </c>
      <c r="O924" s="1">
        <v>0.25</v>
      </c>
      <c r="P924" s="9">
        <f t="shared" si="101"/>
        <v>0</v>
      </c>
      <c r="Q924">
        <v>4.2</v>
      </c>
      <c r="R924" s="12">
        <f t="shared" si="102"/>
        <v>4</v>
      </c>
      <c r="S924" s="14">
        <v>34899</v>
      </c>
      <c r="T924" s="12" t="str">
        <f t="shared" si="103"/>
        <v>Above</v>
      </c>
      <c r="U924" s="4">
        <f t="shared" si="104"/>
        <v>139596</v>
      </c>
      <c r="V924" t="s">
        <v>206</v>
      </c>
      <c r="W924" t="s">
        <v>207</v>
      </c>
      <c r="X924" t="s">
        <v>208</v>
      </c>
      <c r="Y924" t="s">
        <v>209</v>
      </c>
      <c r="Z924" t="s">
        <v>210</v>
      </c>
      <c r="AA924" t="s">
        <v>211</v>
      </c>
      <c r="AB924" t="s">
        <v>212</v>
      </c>
      <c r="AC924" t="s">
        <v>10706</v>
      </c>
    </row>
    <row r="925" spans="1:29">
      <c r="A925" t="s">
        <v>427</v>
      </c>
      <c r="B925" t="s">
        <v>428</v>
      </c>
      <c r="C925" t="s">
        <v>13209</v>
      </c>
      <c r="D925" t="str">
        <f t="shared" si="98"/>
        <v>SmartTelevisions</v>
      </c>
      <c r="E925" t="s">
        <v>10430</v>
      </c>
      <c r="F925" t="str">
        <f>SUBSTITUTE(E925," and "," and ")</f>
        <v>Electronics</v>
      </c>
      <c r="G925" t="s">
        <v>10650</v>
      </c>
      <c r="H925" t="s">
        <v>10432</v>
      </c>
      <c r="I925" t="s">
        <v>10433</v>
      </c>
      <c r="K925" s="2">
        <v>15999</v>
      </c>
      <c r="L925" s="2">
        <v>21999</v>
      </c>
      <c r="M925" s="12" t="str">
        <f t="shared" si="99"/>
        <v>&gt;500</v>
      </c>
      <c r="N925" s="2">
        <f t="shared" si="100"/>
        <v>767743101</v>
      </c>
      <c r="O925" s="1">
        <v>0.27</v>
      </c>
      <c r="P925" s="9">
        <f t="shared" si="101"/>
        <v>0</v>
      </c>
      <c r="Q925">
        <v>4.2</v>
      </c>
      <c r="R925" s="12">
        <f t="shared" si="102"/>
        <v>4</v>
      </c>
      <c r="S925" s="14">
        <v>34899</v>
      </c>
      <c r="T925" s="12" t="str">
        <f t="shared" si="103"/>
        <v>Above</v>
      </c>
      <c r="U925" s="4">
        <f t="shared" si="104"/>
        <v>139596</v>
      </c>
      <c r="V925" t="s">
        <v>429</v>
      </c>
      <c r="W925" t="s">
        <v>207</v>
      </c>
      <c r="X925" t="s">
        <v>208</v>
      </c>
      <c r="Y925" t="s">
        <v>209</v>
      </c>
      <c r="Z925" t="s">
        <v>210</v>
      </c>
      <c r="AA925" t="s">
        <v>211</v>
      </c>
      <c r="AB925" t="s">
        <v>430</v>
      </c>
      <c r="AC925" t="s">
        <v>10762</v>
      </c>
    </row>
    <row r="926" spans="1:29">
      <c r="A926" t="s">
        <v>664</v>
      </c>
      <c r="B926" t="s">
        <v>665</v>
      </c>
      <c r="C926" t="s">
        <v>13209</v>
      </c>
      <c r="D926" t="str">
        <f t="shared" si="98"/>
        <v>SmartTelevisions</v>
      </c>
      <c r="E926" t="s">
        <v>10430</v>
      </c>
      <c r="F926" t="str">
        <f>SUBSTITUTE(E926," and "," and ")</f>
        <v>Electronics</v>
      </c>
      <c r="G926" t="s">
        <v>10650</v>
      </c>
      <c r="H926" t="s">
        <v>10432</v>
      </c>
      <c r="I926" t="s">
        <v>10433</v>
      </c>
      <c r="K926" s="2">
        <v>24999</v>
      </c>
      <c r="L926" s="2">
        <v>31999</v>
      </c>
      <c r="M926" s="12" t="str">
        <f t="shared" si="99"/>
        <v>&gt;500</v>
      </c>
      <c r="N926" s="2">
        <f t="shared" si="100"/>
        <v>1116733101</v>
      </c>
      <c r="O926" s="1">
        <v>0.22</v>
      </c>
      <c r="P926" s="9">
        <f t="shared" si="101"/>
        <v>0</v>
      </c>
      <c r="Q926">
        <v>4.2</v>
      </c>
      <c r="R926" s="12">
        <f t="shared" si="102"/>
        <v>4</v>
      </c>
      <c r="S926" s="14">
        <v>34899</v>
      </c>
      <c r="T926" s="12" t="str">
        <f t="shared" si="103"/>
        <v>Above</v>
      </c>
      <c r="U926" s="4">
        <f t="shared" si="104"/>
        <v>139596</v>
      </c>
      <c r="V926" t="s">
        <v>666</v>
      </c>
      <c r="W926" t="s">
        <v>207</v>
      </c>
      <c r="X926" t="s">
        <v>208</v>
      </c>
      <c r="Y926" t="s">
        <v>209</v>
      </c>
      <c r="Z926" t="s">
        <v>210</v>
      </c>
      <c r="AA926" t="s">
        <v>211</v>
      </c>
      <c r="AB926" t="s">
        <v>667</v>
      </c>
      <c r="AC926" t="s">
        <v>10823</v>
      </c>
    </row>
    <row r="927" spans="1:29">
      <c r="A927" t="s">
        <v>129</v>
      </c>
      <c r="B927" t="s">
        <v>130</v>
      </c>
      <c r="C927" t="s">
        <v>13209</v>
      </c>
      <c r="D927" t="str">
        <f t="shared" si="98"/>
        <v>SmartTelevisions</v>
      </c>
      <c r="E927" t="s">
        <v>10430</v>
      </c>
      <c r="F927" t="str">
        <f>SUBSTITUTE(E927," and "," and ")</f>
        <v>Electronics</v>
      </c>
      <c r="G927" t="s">
        <v>10650</v>
      </c>
      <c r="H927" t="s">
        <v>10432</v>
      </c>
      <c r="I927" t="s">
        <v>10433</v>
      </c>
      <c r="K927" s="2">
        <v>13999</v>
      </c>
      <c r="L927" s="2">
        <v>24999</v>
      </c>
      <c r="M927" s="12" t="str">
        <f t="shared" si="99"/>
        <v>&gt;500</v>
      </c>
      <c r="N927" s="2">
        <f t="shared" si="100"/>
        <v>820967160</v>
      </c>
      <c r="O927" s="1">
        <v>0.44</v>
      </c>
      <c r="P927" s="9">
        <f t="shared" si="101"/>
        <v>0</v>
      </c>
      <c r="Q927">
        <v>4.2</v>
      </c>
      <c r="R927" s="12">
        <f t="shared" si="102"/>
        <v>4</v>
      </c>
      <c r="S927" s="14">
        <v>32840</v>
      </c>
      <c r="T927" s="12" t="str">
        <f t="shared" si="103"/>
        <v>Above</v>
      </c>
      <c r="U927" s="4">
        <f t="shared" si="104"/>
        <v>131360</v>
      </c>
      <c r="V927" t="s">
        <v>131</v>
      </c>
      <c r="W927" t="s">
        <v>132</v>
      </c>
      <c r="X927" t="s">
        <v>133</v>
      </c>
      <c r="Y927" t="s">
        <v>134</v>
      </c>
      <c r="Z927" t="s">
        <v>135</v>
      </c>
      <c r="AA927" t="s">
        <v>136</v>
      </c>
      <c r="AB927" t="s">
        <v>137</v>
      </c>
      <c r="AC927" t="s">
        <v>10686</v>
      </c>
    </row>
    <row r="928" spans="1:29">
      <c r="A928" t="s">
        <v>756</v>
      </c>
      <c r="B928" t="s">
        <v>10838</v>
      </c>
      <c r="C928" t="s">
        <v>13209</v>
      </c>
      <c r="D928" t="str">
        <f t="shared" si="98"/>
        <v>SmartTelevisions</v>
      </c>
      <c r="E928" t="s">
        <v>10430</v>
      </c>
      <c r="F928" t="str">
        <f>SUBSTITUTE(E928," and "," and ")</f>
        <v>Electronics</v>
      </c>
      <c r="G928" t="s">
        <v>10650</v>
      </c>
      <c r="H928" t="s">
        <v>10432</v>
      </c>
      <c r="I928" t="s">
        <v>10433</v>
      </c>
      <c r="K928" s="2">
        <v>21999</v>
      </c>
      <c r="L928" s="2">
        <v>29999</v>
      </c>
      <c r="M928" s="12" t="str">
        <f t="shared" si="99"/>
        <v>&gt;500</v>
      </c>
      <c r="N928" s="2">
        <f t="shared" si="100"/>
        <v>985167160</v>
      </c>
      <c r="O928" s="1">
        <v>0.27</v>
      </c>
      <c r="P928" s="9">
        <f t="shared" si="101"/>
        <v>0</v>
      </c>
      <c r="Q928">
        <v>4.2</v>
      </c>
      <c r="R928" s="12">
        <f t="shared" si="102"/>
        <v>4</v>
      </c>
      <c r="S928" s="14">
        <v>32840</v>
      </c>
      <c r="T928" s="12" t="str">
        <f t="shared" si="103"/>
        <v>Above</v>
      </c>
      <c r="U928" s="4">
        <f t="shared" si="104"/>
        <v>131360</v>
      </c>
      <c r="V928" t="s">
        <v>757</v>
      </c>
      <c r="W928" t="s">
        <v>132</v>
      </c>
      <c r="X928" t="s">
        <v>133</v>
      </c>
      <c r="Y928" t="s">
        <v>134</v>
      </c>
      <c r="Z928" t="s">
        <v>135</v>
      </c>
      <c r="AA928" t="s">
        <v>758</v>
      </c>
      <c r="AB928" t="s">
        <v>759</v>
      </c>
      <c r="AC928" t="s">
        <v>10839</v>
      </c>
    </row>
    <row r="929" spans="1:29">
      <c r="A929" t="s">
        <v>1376</v>
      </c>
      <c r="B929" t="s">
        <v>1377</v>
      </c>
      <c r="C929" t="s">
        <v>13209</v>
      </c>
      <c r="D929" t="str">
        <f t="shared" si="98"/>
        <v>SmartTelevisions</v>
      </c>
      <c r="E929" t="s">
        <v>10430</v>
      </c>
      <c r="F929" t="str">
        <f>SUBSTITUTE(E929," and "," and ")</f>
        <v>Electronics</v>
      </c>
      <c r="G929" t="s">
        <v>10650</v>
      </c>
      <c r="H929" t="s">
        <v>10432</v>
      </c>
      <c r="I929" t="s">
        <v>10433</v>
      </c>
      <c r="K929" s="2">
        <v>24999</v>
      </c>
      <c r="L929" s="2">
        <v>35999</v>
      </c>
      <c r="M929" s="12" t="str">
        <f t="shared" si="99"/>
        <v>&gt;500</v>
      </c>
      <c r="N929" s="2">
        <f t="shared" si="100"/>
        <v>1182207160</v>
      </c>
      <c r="O929" s="1">
        <v>0.31</v>
      </c>
      <c r="P929" s="9">
        <f t="shared" si="101"/>
        <v>0</v>
      </c>
      <c r="Q929">
        <v>4.2</v>
      </c>
      <c r="R929" s="12">
        <f t="shared" si="102"/>
        <v>4</v>
      </c>
      <c r="S929" s="14">
        <v>32840</v>
      </c>
      <c r="T929" s="12" t="str">
        <f t="shared" si="103"/>
        <v>Above</v>
      </c>
      <c r="U929" s="4">
        <f t="shared" si="104"/>
        <v>131360</v>
      </c>
      <c r="V929" t="s">
        <v>757</v>
      </c>
      <c r="W929" t="s">
        <v>132</v>
      </c>
      <c r="X929" t="s">
        <v>133</v>
      </c>
      <c r="Y929" t="s">
        <v>134</v>
      </c>
      <c r="Z929" t="s">
        <v>135</v>
      </c>
      <c r="AA929" t="s">
        <v>1378</v>
      </c>
      <c r="AB929" t="s">
        <v>1379</v>
      </c>
      <c r="AC929" t="s">
        <v>10999</v>
      </c>
    </row>
    <row r="930" spans="1:29">
      <c r="A930" t="s">
        <v>1958</v>
      </c>
      <c r="B930" t="s">
        <v>1959</v>
      </c>
      <c r="C930" t="s">
        <v>13209</v>
      </c>
      <c r="D930" t="str">
        <f t="shared" si="98"/>
        <v>SmartTelevisions</v>
      </c>
      <c r="E930" t="s">
        <v>10430</v>
      </c>
      <c r="F930" t="str">
        <f>SUBSTITUTE(E930," and "," and ")</f>
        <v>Electronics</v>
      </c>
      <c r="G930" t="s">
        <v>10650</v>
      </c>
      <c r="H930" t="s">
        <v>10432</v>
      </c>
      <c r="I930" t="s">
        <v>10433</v>
      </c>
      <c r="K930" s="2">
        <v>21999</v>
      </c>
      <c r="L930" s="2">
        <v>29999</v>
      </c>
      <c r="M930" s="12" t="str">
        <f t="shared" si="99"/>
        <v>&gt;500</v>
      </c>
      <c r="N930" s="2">
        <f t="shared" si="100"/>
        <v>985167160</v>
      </c>
      <c r="O930" s="1">
        <v>0.27</v>
      </c>
      <c r="P930" s="9">
        <f t="shared" si="101"/>
        <v>0</v>
      </c>
      <c r="Q930">
        <v>4.2</v>
      </c>
      <c r="R930" s="12">
        <f t="shared" si="102"/>
        <v>4</v>
      </c>
      <c r="S930" s="14">
        <v>32840</v>
      </c>
      <c r="T930" s="12" t="str">
        <f t="shared" si="103"/>
        <v>Above</v>
      </c>
      <c r="U930" s="4">
        <f t="shared" si="104"/>
        <v>131360</v>
      </c>
      <c r="V930" t="s">
        <v>1960</v>
      </c>
      <c r="W930" t="s">
        <v>132</v>
      </c>
      <c r="X930" t="s">
        <v>133</v>
      </c>
      <c r="Y930" t="s">
        <v>134</v>
      </c>
      <c r="Z930" t="s">
        <v>135</v>
      </c>
      <c r="AA930" t="s">
        <v>758</v>
      </c>
      <c r="AB930" t="s">
        <v>1961</v>
      </c>
      <c r="AC930" t="s">
        <v>11124</v>
      </c>
    </row>
    <row r="931" spans="1:29">
      <c r="A931" t="s">
        <v>2196</v>
      </c>
      <c r="B931" t="s">
        <v>2197</v>
      </c>
      <c r="C931" t="s">
        <v>13209</v>
      </c>
      <c r="D931" t="str">
        <f t="shared" si="98"/>
        <v>SmartTelevisions</v>
      </c>
      <c r="E931" t="s">
        <v>10430</v>
      </c>
      <c r="F931" t="str">
        <f>SUBSTITUTE(E931," and "," and ")</f>
        <v>Electronics</v>
      </c>
      <c r="G931" t="s">
        <v>10650</v>
      </c>
      <c r="H931" t="s">
        <v>10432</v>
      </c>
      <c r="I931" t="s">
        <v>10433</v>
      </c>
      <c r="K931" s="2">
        <v>16999</v>
      </c>
      <c r="L931" s="2">
        <v>25999</v>
      </c>
      <c r="M931" s="12" t="str">
        <f t="shared" si="99"/>
        <v>&gt;500</v>
      </c>
      <c r="N931" s="2">
        <f t="shared" si="100"/>
        <v>853807160</v>
      </c>
      <c r="O931" s="1">
        <v>0.35</v>
      </c>
      <c r="P931" s="9">
        <f t="shared" si="101"/>
        <v>0</v>
      </c>
      <c r="Q931">
        <v>4.2</v>
      </c>
      <c r="R931" s="12">
        <f t="shared" si="102"/>
        <v>4</v>
      </c>
      <c r="S931" s="14">
        <v>32840</v>
      </c>
      <c r="T931" s="12" t="str">
        <f t="shared" si="103"/>
        <v>Above</v>
      </c>
      <c r="U931" s="4">
        <f t="shared" si="104"/>
        <v>131360</v>
      </c>
      <c r="V931" t="s">
        <v>2198</v>
      </c>
      <c r="W931" t="s">
        <v>132</v>
      </c>
      <c r="X931" t="s">
        <v>133</v>
      </c>
      <c r="Y931" t="s">
        <v>134</v>
      </c>
      <c r="Z931" t="s">
        <v>135</v>
      </c>
      <c r="AA931" t="s">
        <v>136</v>
      </c>
      <c r="AB931" t="s">
        <v>2199</v>
      </c>
      <c r="AC931" t="s">
        <v>11169</v>
      </c>
    </row>
    <row r="932" spans="1:29">
      <c r="A932" t="s">
        <v>2285</v>
      </c>
      <c r="B932" t="s">
        <v>2286</v>
      </c>
      <c r="C932" t="s">
        <v>13209</v>
      </c>
      <c r="D932" t="str">
        <f t="shared" si="98"/>
        <v>SmartTelevisions</v>
      </c>
      <c r="E932" t="s">
        <v>10430</v>
      </c>
      <c r="F932" t="str">
        <f>SUBSTITUTE(E932," and "," and ")</f>
        <v>Electronics</v>
      </c>
      <c r="G932" t="s">
        <v>10650</v>
      </c>
      <c r="H932" t="s">
        <v>10432</v>
      </c>
      <c r="I932" t="s">
        <v>10433</v>
      </c>
      <c r="K932" s="2">
        <v>14999</v>
      </c>
      <c r="L932" s="2">
        <v>14999</v>
      </c>
      <c r="M932" s="12" t="str">
        <f t="shared" si="99"/>
        <v>&gt;500</v>
      </c>
      <c r="N932" s="2">
        <f t="shared" si="100"/>
        <v>412592492</v>
      </c>
      <c r="O932" s="1">
        <v>0</v>
      </c>
      <c r="P932" s="9">
        <f t="shared" si="101"/>
        <v>0</v>
      </c>
      <c r="Q932">
        <v>4.3</v>
      </c>
      <c r="R932" s="12">
        <f t="shared" si="102"/>
        <v>4</v>
      </c>
      <c r="S932" s="14">
        <v>27508</v>
      </c>
      <c r="T932" s="12" t="str">
        <f t="shared" si="103"/>
        <v>Above</v>
      </c>
      <c r="U932" s="4">
        <f t="shared" si="104"/>
        <v>110032</v>
      </c>
      <c r="V932" t="s">
        <v>2287</v>
      </c>
      <c r="W932" t="s">
        <v>2288</v>
      </c>
      <c r="X932" t="s">
        <v>2289</v>
      </c>
      <c r="Y932" t="s">
        <v>2290</v>
      </c>
      <c r="Z932" t="s">
        <v>2291</v>
      </c>
      <c r="AA932" t="s">
        <v>2292</v>
      </c>
      <c r="AB932" t="s">
        <v>2293</v>
      </c>
      <c r="AC932" t="s">
        <v>11184</v>
      </c>
    </row>
    <row r="933" spans="1:29">
      <c r="A933" t="s">
        <v>318</v>
      </c>
      <c r="B933" t="s">
        <v>319</v>
      </c>
      <c r="C933" t="s">
        <v>13209</v>
      </c>
      <c r="D933" t="str">
        <f t="shared" si="98"/>
        <v>SmartTelevisions</v>
      </c>
      <c r="E933" t="s">
        <v>10430</v>
      </c>
      <c r="F933" t="str">
        <f>SUBSTITUTE(E933," and "," and ")</f>
        <v>Electronics</v>
      </c>
      <c r="G933" t="s">
        <v>10650</v>
      </c>
      <c r="H933" t="s">
        <v>10432</v>
      </c>
      <c r="I933" t="s">
        <v>10433</v>
      </c>
      <c r="K933" s="2">
        <v>19999</v>
      </c>
      <c r="L933" s="2">
        <v>34999</v>
      </c>
      <c r="M933" s="12" t="str">
        <f t="shared" si="99"/>
        <v>&gt;500</v>
      </c>
      <c r="N933" s="2">
        <f t="shared" si="100"/>
        <v>950257849</v>
      </c>
      <c r="O933" s="1">
        <v>0.43</v>
      </c>
      <c r="P933" s="9">
        <f t="shared" si="101"/>
        <v>0</v>
      </c>
      <c r="Q933">
        <v>4.3</v>
      </c>
      <c r="R933" s="12">
        <f t="shared" si="102"/>
        <v>4</v>
      </c>
      <c r="S933" s="14">
        <v>27151</v>
      </c>
      <c r="T933" s="12" t="str">
        <f t="shared" si="103"/>
        <v>Above</v>
      </c>
      <c r="U933" s="4">
        <f t="shared" si="104"/>
        <v>108604</v>
      </c>
      <c r="V933" t="s">
        <v>320</v>
      </c>
      <c r="W933" t="s">
        <v>321</v>
      </c>
      <c r="X933" t="s">
        <v>322</v>
      </c>
      <c r="Y933" t="s">
        <v>323</v>
      </c>
      <c r="Z933" t="s">
        <v>324</v>
      </c>
      <c r="AA933" t="s">
        <v>10736</v>
      </c>
      <c r="AB933" t="s">
        <v>325</v>
      </c>
      <c r="AC933" t="s">
        <v>10737</v>
      </c>
    </row>
    <row r="934" spans="1:29">
      <c r="A934" t="s">
        <v>1642</v>
      </c>
      <c r="B934" t="s">
        <v>1643</v>
      </c>
      <c r="C934" t="s">
        <v>13209</v>
      </c>
      <c r="D934" t="str">
        <f t="shared" si="98"/>
        <v>SmartTelevisions</v>
      </c>
      <c r="E934" t="s">
        <v>10430</v>
      </c>
      <c r="F934" t="str">
        <f>SUBSTITUTE(E934," and "," and ")</f>
        <v>Electronics</v>
      </c>
      <c r="G934" t="s">
        <v>10650</v>
      </c>
      <c r="H934" t="s">
        <v>10432</v>
      </c>
      <c r="I934" t="s">
        <v>10433</v>
      </c>
      <c r="K934" s="2">
        <v>31999</v>
      </c>
      <c r="L934" s="2">
        <v>49999</v>
      </c>
      <c r="M934" s="12" t="str">
        <f t="shared" si="99"/>
        <v>&gt;500</v>
      </c>
      <c r="N934" s="2">
        <f t="shared" si="100"/>
        <v>1062578748</v>
      </c>
      <c r="O934" s="1">
        <v>0.36</v>
      </c>
      <c r="P934" s="9">
        <f t="shared" si="101"/>
        <v>0</v>
      </c>
      <c r="Q934">
        <v>4.3</v>
      </c>
      <c r="R934" s="12">
        <f t="shared" si="102"/>
        <v>4</v>
      </c>
      <c r="S934" s="14">
        <v>21252</v>
      </c>
      <c r="T934" s="12" t="str">
        <f t="shared" si="103"/>
        <v>Above</v>
      </c>
      <c r="U934" s="4">
        <f t="shared" si="104"/>
        <v>85008</v>
      </c>
      <c r="V934" t="s">
        <v>1644</v>
      </c>
      <c r="W934" t="s">
        <v>1645</v>
      </c>
      <c r="X934" t="s">
        <v>1646</v>
      </c>
      <c r="Y934" t="s">
        <v>1647</v>
      </c>
      <c r="Z934" t="s">
        <v>1648</v>
      </c>
      <c r="AA934" t="s">
        <v>1649</v>
      </c>
      <c r="AB934" t="s">
        <v>1650</v>
      </c>
      <c r="AC934" t="s">
        <v>11056</v>
      </c>
    </row>
    <row r="935" spans="1:29">
      <c r="A935" t="s">
        <v>2366</v>
      </c>
      <c r="B935" t="s">
        <v>2367</v>
      </c>
      <c r="C935" t="s">
        <v>13209</v>
      </c>
      <c r="D935" t="str">
        <f t="shared" si="98"/>
        <v>SmartTelevisions</v>
      </c>
      <c r="E935" t="s">
        <v>10430</v>
      </c>
      <c r="F935" t="str">
        <f>SUBSTITUTE(E935," and "," and ")</f>
        <v>Electronics</v>
      </c>
      <c r="G935" t="s">
        <v>10650</v>
      </c>
      <c r="H935" t="s">
        <v>10432</v>
      </c>
      <c r="I935" t="s">
        <v>10433</v>
      </c>
      <c r="K935" s="2">
        <v>46999</v>
      </c>
      <c r="L935" s="2">
        <v>69999</v>
      </c>
      <c r="M935" s="12" t="str">
        <f t="shared" si="99"/>
        <v>&gt;500</v>
      </c>
      <c r="N935" s="2">
        <f t="shared" si="100"/>
        <v>1487618748</v>
      </c>
      <c r="O935" s="1">
        <v>0.33</v>
      </c>
      <c r="P935" s="9">
        <f t="shared" si="101"/>
        <v>0</v>
      </c>
      <c r="Q935">
        <v>4.3</v>
      </c>
      <c r="R935" s="12">
        <f t="shared" si="102"/>
        <v>4</v>
      </c>
      <c r="S935" s="14">
        <v>21252</v>
      </c>
      <c r="T935" s="12" t="str">
        <f t="shared" si="103"/>
        <v>Above</v>
      </c>
      <c r="U935" s="4">
        <f t="shared" si="104"/>
        <v>85008</v>
      </c>
      <c r="V935" t="s">
        <v>2368</v>
      </c>
      <c r="W935" t="s">
        <v>2369</v>
      </c>
      <c r="X935" t="s">
        <v>2370</v>
      </c>
      <c r="Y935" t="s">
        <v>2371</v>
      </c>
      <c r="Z935" t="s">
        <v>2372</v>
      </c>
      <c r="AA935" t="s">
        <v>2373</v>
      </c>
      <c r="AB935" t="s">
        <v>2374</v>
      </c>
      <c r="AC935" t="s">
        <v>11197</v>
      </c>
    </row>
    <row r="936" spans="1:29">
      <c r="A936" t="s">
        <v>172</v>
      </c>
      <c r="B936" t="s">
        <v>173</v>
      </c>
      <c r="C936" t="s">
        <v>13209</v>
      </c>
      <c r="D936" t="str">
        <f t="shared" si="98"/>
        <v>SmartTelevisions</v>
      </c>
      <c r="E936" t="s">
        <v>10430</v>
      </c>
      <c r="F936" t="str">
        <f>SUBSTITUTE(E936," and "," and ")</f>
        <v>Electronics</v>
      </c>
      <c r="G936" t="s">
        <v>10650</v>
      </c>
      <c r="H936" t="s">
        <v>10432</v>
      </c>
      <c r="I936" t="s">
        <v>10433</v>
      </c>
      <c r="K936" s="2">
        <v>13490</v>
      </c>
      <c r="L936" s="2">
        <v>22900</v>
      </c>
      <c r="M936" s="12" t="str">
        <f t="shared" si="99"/>
        <v>&gt;500</v>
      </c>
      <c r="N936" s="2">
        <f t="shared" si="100"/>
        <v>373247100</v>
      </c>
      <c r="O936" s="1">
        <v>0.41</v>
      </c>
      <c r="P936" s="9">
        <f t="shared" si="101"/>
        <v>0</v>
      </c>
      <c r="Q936">
        <v>4.3</v>
      </c>
      <c r="R936" s="12">
        <f t="shared" si="102"/>
        <v>4</v>
      </c>
      <c r="S936" s="14">
        <v>16299</v>
      </c>
      <c r="T936" s="12" t="str">
        <f t="shared" si="103"/>
        <v>Above</v>
      </c>
      <c r="U936" s="4">
        <f t="shared" si="104"/>
        <v>65196</v>
      </c>
      <c r="V936" t="s">
        <v>10698</v>
      </c>
      <c r="W936" t="s">
        <v>174</v>
      </c>
      <c r="X936" t="s">
        <v>175</v>
      </c>
      <c r="Y936" t="s">
        <v>176</v>
      </c>
      <c r="Z936" t="s">
        <v>177</v>
      </c>
      <c r="AA936" t="s">
        <v>178</v>
      </c>
      <c r="AB936" t="s">
        <v>179</v>
      </c>
      <c r="AC936" t="s">
        <v>10699</v>
      </c>
    </row>
    <row r="937" spans="1:29">
      <c r="A937" t="s">
        <v>1094</v>
      </c>
      <c r="B937" t="s">
        <v>1095</v>
      </c>
      <c r="C937" t="s">
        <v>13209</v>
      </c>
      <c r="D937" t="str">
        <f t="shared" si="98"/>
        <v>SmartTelevisions</v>
      </c>
      <c r="E937" t="s">
        <v>10430</v>
      </c>
      <c r="F937" t="str">
        <f>SUBSTITUTE(E937," and "," and ")</f>
        <v>Electronics</v>
      </c>
      <c r="G937" t="s">
        <v>10650</v>
      </c>
      <c r="H937" t="s">
        <v>10432</v>
      </c>
      <c r="I937" t="s">
        <v>10433</v>
      </c>
      <c r="K937" s="2">
        <v>15490</v>
      </c>
      <c r="L937" s="2">
        <v>20900</v>
      </c>
      <c r="M937" s="12" t="str">
        <f t="shared" si="99"/>
        <v>&gt;500</v>
      </c>
      <c r="N937" s="2">
        <f t="shared" si="100"/>
        <v>340649100</v>
      </c>
      <c r="O937" s="1">
        <v>0.26</v>
      </c>
      <c r="P937" s="9">
        <f t="shared" si="101"/>
        <v>0</v>
      </c>
      <c r="Q937">
        <v>4.3</v>
      </c>
      <c r="R937" s="12">
        <f t="shared" si="102"/>
        <v>4</v>
      </c>
      <c r="S937" s="14">
        <v>16299</v>
      </c>
      <c r="T937" s="12" t="str">
        <f t="shared" si="103"/>
        <v>Above</v>
      </c>
      <c r="U937" s="4">
        <f t="shared" si="104"/>
        <v>65196</v>
      </c>
      <c r="V937" t="s">
        <v>10919</v>
      </c>
      <c r="W937" t="s">
        <v>174</v>
      </c>
      <c r="X937" t="s">
        <v>175</v>
      </c>
      <c r="Y937" t="s">
        <v>176</v>
      </c>
      <c r="Z937" t="s">
        <v>177</v>
      </c>
      <c r="AA937" t="s">
        <v>178</v>
      </c>
      <c r="AB937" t="s">
        <v>1096</v>
      </c>
      <c r="AC937" t="s">
        <v>10920</v>
      </c>
    </row>
    <row r="938" spans="1:29">
      <c r="A938" t="s">
        <v>172</v>
      </c>
      <c r="B938" t="s">
        <v>173</v>
      </c>
      <c r="C938" t="s">
        <v>13209</v>
      </c>
      <c r="D938" t="str">
        <f t="shared" si="98"/>
        <v>SmartTelevisions</v>
      </c>
      <c r="E938" t="s">
        <v>10430</v>
      </c>
      <c r="F938" t="str">
        <f>SUBSTITUTE(E938," and "," and ")</f>
        <v>Electronics</v>
      </c>
      <c r="G938" t="s">
        <v>10650</v>
      </c>
      <c r="H938" t="s">
        <v>10432</v>
      </c>
      <c r="I938" t="s">
        <v>10433</v>
      </c>
      <c r="K938" s="2">
        <v>13490</v>
      </c>
      <c r="L938" s="2">
        <v>22900</v>
      </c>
      <c r="M938" s="12" t="str">
        <f t="shared" si="99"/>
        <v>&gt;500</v>
      </c>
      <c r="N938" s="2">
        <f t="shared" si="100"/>
        <v>373247100</v>
      </c>
      <c r="O938" s="1">
        <v>0.41</v>
      </c>
      <c r="P938" s="9">
        <f t="shared" si="101"/>
        <v>0</v>
      </c>
      <c r="Q938">
        <v>4.3</v>
      </c>
      <c r="R938" s="12">
        <f t="shared" si="102"/>
        <v>4</v>
      </c>
      <c r="S938" s="14">
        <v>16299</v>
      </c>
      <c r="T938" s="12" t="str">
        <f t="shared" si="103"/>
        <v>Above</v>
      </c>
      <c r="U938" s="4">
        <f t="shared" si="104"/>
        <v>65196</v>
      </c>
      <c r="V938" t="s">
        <v>10698</v>
      </c>
      <c r="W938" t="s">
        <v>174</v>
      </c>
      <c r="X938" t="s">
        <v>175</v>
      </c>
      <c r="Y938" t="s">
        <v>176</v>
      </c>
      <c r="Z938" t="s">
        <v>177</v>
      </c>
      <c r="AA938" t="s">
        <v>178</v>
      </c>
      <c r="AB938" t="s">
        <v>4678</v>
      </c>
      <c r="AC938" t="s">
        <v>11856</v>
      </c>
    </row>
    <row r="939" spans="1:29">
      <c r="A939" t="s">
        <v>149</v>
      </c>
      <c r="B939" t="s">
        <v>150</v>
      </c>
      <c r="C939" t="s">
        <v>13209</v>
      </c>
      <c r="D939" t="str">
        <f t="shared" si="98"/>
        <v>SmartTelevisions</v>
      </c>
      <c r="E939" t="s">
        <v>10430</v>
      </c>
      <c r="F939" t="str">
        <f>SUBSTITUTE(E939," and "," and ")</f>
        <v>Electronics</v>
      </c>
      <c r="G939" t="s">
        <v>10650</v>
      </c>
      <c r="H939" t="s">
        <v>10432</v>
      </c>
      <c r="I939" t="s">
        <v>10433</v>
      </c>
      <c r="K939" s="2">
        <v>13490</v>
      </c>
      <c r="L939" s="2">
        <v>21990</v>
      </c>
      <c r="M939" s="12" t="str">
        <f t="shared" si="99"/>
        <v>&gt;500</v>
      </c>
      <c r="N939" s="2">
        <f t="shared" si="100"/>
        <v>263352240</v>
      </c>
      <c r="O939" s="1">
        <v>0.39</v>
      </c>
      <c r="P939" s="9">
        <f t="shared" si="101"/>
        <v>0</v>
      </c>
      <c r="Q939">
        <v>4.3</v>
      </c>
      <c r="R939" s="12">
        <f t="shared" si="102"/>
        <v>4</v>
      </c>
      <c r="S939" s="14">
        <v>11976</v>
      </c>
      <c r="T939" s="12" t="str">
        <f t="shared" si="103"/>
        <v>Above</v>
      </c>
      <c r="U939" s="4">
        <f t="shared" si="104"/>
        <v>47904</v>
      </c>
      <c r="V939" t="s">
        <v>151</v>
      </c>
      <c r="W939" t="s">
        <v>152</v>
      </c>
      <c r="X939" t="s">
        <v>153</v>
      </c>
      <c r="Y939" t="s">
        <v>154</v>
      </c>
      <c r="Z939" t="s">
        <v>155</v>
      </c>
      <c r="AA939" t="s">
        <v>156</v>
      </c>
      <c r="AB939" t="s">
        <v>157</v>
      </c>
      <c r="AC939" t="s">
        <v>10691</v>
      </c>
    </row>
    <row r="940" spans="1:29">
      <c r="A940" t="s">
        <v>149</v>
      </c>
      <c r="B940" t="s">
        <v>150</v>
      </c>
      <c r="C940" t="s">
        <v>13209</v>
      </c>
      <c r="D940" t="str">
        <f t="shared" si="98"/>
        <v>SmartTelevisions</v>
      </c>
      <c r="E940" t="s">
        <v>10430</v>
      </c>
      <c r="F940" t="str">
        <f>SUBSTITUTE(E940," and "," and ")</f>
        <v>Electronics</v>
      </c>
      <c r="G940" t="s">
        <v>10650</v>
      </c>
      <c r="H940" t="s">
        <v>10432</v>
      </c>
      <c r="I940" t="s">
        <v>10433</v>
      </c>
      <c r="K940" s="2">
        <v>13490</v>
      </c>
      <c r="L940" s="2">
        <v>21990</v>
      </c>
      <c r="M940" s="12" t="str">
        <f t="shared" si="99"/>
        <v>&gt;500</v>
      </c>
      <c r="N940" s="2">
        <f t="shared" si="100"/>
        <v>263352240</v>
      </c>
      <c r="O940" s="1">
        <v>0.39</v>
      </c>
      <c r="P940" s="9">
        <f t="shared" si="101"/>
        <v>0</v>
      </c>
      <c r="Q940">
        <v>4.3</v>
      </c>
      <c r="R940" s="12">
        <f t="shared" si="102"/>
        <v>4</v>
      </c>
      <c r="S940" s="14">
        <v>11976</v>
      </c>
      <c r="T940" s="12" t="str">
        <f t="shared" si="103"/>
        <v>Above</v>
      </c>
      <c r="U940" s="4">
        <f t="shared" si="104"/>
        <v>47904</v>
      </c>
      <c r="V940" t="s">
        <v>151</v>
      </c>
      <c r="W940" t="s">
        <v>152</v>
      </c>
      <c r="X940" t="s">
        <v>153</v>
      </c>
      <c r="Y940" t="s">
        <v>154</v>
      </c>
      <c r="Z940" t="s">
        <v>155</v>
      </c>
      <c r="AA940" t="s">
        <v>156</v>
      </c>
      <c r="AB940" t="s">
        <v>157</v>
      </c>
      <c r="AC940" t="s">
        <v>11843</v>
      </c>
    </row>
    <row r="941" spans="1:29">
      <c r="A941" t="s">
        <v>1761</v>
      </c>
      <c r="B941" t="s">
        <v>1762</v>
      </c>
      <c r="C941" t="s">
        <v>13209</v>
      </c>
      <c r="D941" t="str">
        <f t="shared" si="98"/>
        <v>SmartTelevisions</v>
      </c>
      <c r="E941" t="s">
        <v>10430</v>
      </c>
      <c r="F941" t="str">
        <f>SUBSTITUTE(E941," and "," and ")</f>
        <v>Electronics</v>
      </c>
      <c r="G941" t="s">
        <v>10650</v>
      </c>
      <c r="H941" t="s">
        <v>10432</v>
      </c>
      <c r="I941" t="s">
        <v>10433</v>
      </c>
      <c r="K941" s="2">
        <v>77990</v>
      </c>
      <c r="L941" s="7">
        <v>139900</v>
      </c>
      <c r="M941" s="12" t="str">
        <f t="shared" si="99"/>
        <v>&gt;500</v>
      </c>
      <c r="N941" s="2">
        <f t="shared" si="100"/>
        <v>830306500</v>
      </c>
      <c r="O941" s="1">
        <v>0.44</v>
      </c>
      <c r="P941" s="9">
        <f t="shared" si="101"/>
        <v>0</v>
      </c>
      <c r="Q941">
        <v>4.7</v>
      </c>
      <c r="R941" s="12">
        <f t="shared" si="102"/>
        <v>5</v>
      </c>
      <c r="S941" s="14">
        <v>5935</v>
      </c>
      <c r="T941" s="12" t="str">
        <f t="shared" si="103"/>
        <v>Above</v>
      </c>
      <c r="U941" s="4">
        <f t="shared" si="104"/>
        <v>29675</v>
      </c>
      <c r="V941" t="s">
        <v>1763</v>
      </c>
      <c r="W941" t="s">
        <v>1764</v>
      </c>
      <c r="X941" t="s">
        <v>1765</v>
      </c>
      <c r="Y941" t="s">
        <v>1766</v>
      </c>
      <c r="Z941" t="s">
        <v>1767</v>
      </c>
      <c r="AA941" t="s">
        <v>11082</v>
      </c>
      <c r="AB941" t="s">
        <v>1768</v>
      </c>
      <c r="AC941" t="s">
        <v>11083</v>
      </c>
    </row>
    <row r="942" spans="1:29">
      <c r="A942" t="s">
        <v>294</v>
      </c>
      <c r="B942" t="s">
        <v>295</v>
      </c>
      <c r="C942" t="s">
        <v>13209</v>
      </c>
      <c r="D942" t="str">
        <f t="shared" si="98"/>
        <v>SmartTelevisions</v>
      </c>
      <c r="E942" t="s">
        <v>10430</v>
      </c>
      <c r="F942" t="str">
        <f>SUBSTITUTE(E942," and "," and ")</f>
        <v>Electronics</v>
      </c>
      <c r="G942" t="s">
        <v>10650</v>
      </c>
      <c r="H942" t="s">
        <v>10432</v>
      </c>
      <c r="I942" t="s">
        <v>10433</v>
      </c>
      <c r="K942" s="2">
        <v>32999</v>
      </c>
      <c r="L942" s="2">
        <v>45999</v>
      </c>
      <c r="M942" s="12" t="str">
        <f t="shared" si="99"/>
        <v>&gt;500</v>
      </c>
      <c r="N942" s="2">
        <f t="shared" si="100"/>
        <v>335700702</v>
      </c>
      <c r="O942" s="1">
        <v>0.28000000000000003</v>
      </c>
      <c r="P942" s="9">
        <f t="shared" si="101"/>
        <v>0</v>
      </c>
      <c r="Q942">
        <v>4.2</v>
      </c>
      <c r="R942" s="12">
        <f t="shared" si="102"/>
        <v>4</v>
      </c>
      <c r="S942" s="14">
        <v>7298</v>
      </c>
      <c r="T942" s="12" t="str">
        <f t="shared" si="103"/>
        <v>Above</v>
      </c>
      <c r="U942" s="4">
        <f t="shared" si="104"/>
        <v>29192</v>
      </c>
      <c r="V942" t="s">
        <v>296</v>
      </c>
      <c r="W942" t="s">
        <v>297</v>
      </c>
      <c r="X942" t="s">
        <v>298</v>
      </c>
      <c r="Y942" t="s">
        <v>299</v>
      </c>
      <c r="Z942" t="s">
        <v>300</v>
      </c>
      <c r="AA942" t="s">
        <v>301</v>
      </c>
      <c r="AB942" t="s">
        <v>302</v>
      </c>
      <c r="AC942" t="s">
        <v>10730</v>
      </c>
    </row>
    <row r="943" spans="1:29">
      <c r="A943" t="s">
        <v>633</v>
      </c>
      <c r="B943" t="s">
        <v>634</v>
      </c>
      <c r="C943" t="s">
        <v>13209</v>
      </c>
      <c r="D943" t="str">
        <f t="shared" si="98"/>
        <v>SmartTelevisions</v>
      </c>
      <c r="E943" t="s">
        <v>10430</v>
      </c>
      <c r="F943" t="str">
        <f>SUBSTITUTE(E943," and "," and ")</f>
        <v>Electronics</v>
      </c>
      <c r="G943" t="s">
        <v>10650</v>
      </c>
      <c r="H943" t="s">
        <v>10432</v>
      </c>
      <c r="I943" t="s">
        <v>10433</v>
      </c>
      <c r="K943" s="2">
        <v>29999</v>
      </c>
      <c r="L943" s="2">
        <v>39999</v>
      </c>
      <c r="M943" s="12" t="str">
        <f t="shared" si="99"/>
        <v>&gt;500</v>
      </c>
      <c r="N943" s="2">
        <f t="shared" si="100"/>
        <v>291912702</v>
      </c>
      <c r="O943" s="1">
        <v>0.25</v>
      </c>
      <c r="P943" s="9">
        <f t="shared" si="101"/>
        <v>0</v>
      </c>
      <c r="Q943">
        <v>4.2</v>
      </c>
      <c r="R943" s="12">
        <f t="shared" si="102"/>
        <v>4</v>
      </c>
      <c r="S943" s="14">
        <v>7298</v>
      </c>
      <c r="T943" s="12" t="str">
        <f t="shared" si="103"/>
        <v>Above</v>
      </c>
      <c r="U943" s="4">
        <f t="shared" si="104"/>
        <v>29192</v>
      </c>
      <c r="V943" t="s">
        <v>635</v>
      </c>
      <c r="W943" t="s">
        <v>297</v>
      </c>
      <c r="X943" t="s">
        <v>298</v>
      </c>
      <c r="Y943" t="s">
        <v>299</v>
      </c>
      <c r="Z943" t="s">
        <v>300</v>
      </c>
      <c r="AA943" t="s">
        <v>301</v>
      </c>
      <c r="AB943" t="s">
        <v>636</v>
      </c>
      <c r="AC943" t="s">
        <v>10814</v>
      </c>
    </row>
    <row r="944" spans="1:29">
      <c r="A944" t="s">
        <v>457</v>
      </c>
      <c r="B944" t="s">
        <v>458</v>
      </c>
      <c r="C944" t="s">
        <v>13209</v>
      </c>
      <c r="D944" t="str">
        <f t="shared" si="98"/>
        <v>SmartTelevisions</v>
      </c>
      <c r="E944" t="s">
        <v>10430</v>
      </c>
      <c r="F944" t="str">
        <f>SUBSTITUTE(E944," and "," and ")</f>
        <v>Electronics</v>
      </c>
      <c r="G944" t="s">
        <v>10650</v>
      </c>
      <c r="H944" t="s">
        <v>10432</v>
      </c>
      <c r="I944" t="s">
        <v>10433</v>
      </c>
      <c r="K944" s="2">
        <v>32990</v>
      </c>
      <c r="L944" s="2">
        <v>47900</v>
      </c>
      <c r="M944" s="12" t="str">
        <f t="shared" si="99"/>
        <v>&gt;500</v>
      </c>
      <c r="N944" s="2">
        <f t="shared" si="100"/>
        <v>340521100</v>
      </c>
      <c r="O944" s="1">
        <v>0.31</v>
      </c>
      <c r="P944" s="9">
        <f t="shared" si="101"/>
        <v>0</v>
      </c>
      <c r="Q944">
        <v>4.3</v>
      </c>
      <c r="R944" s="12">
        <f t="shared" si="102"/>
        <v>4</v>
      </c>
      <c r="S944" s="14">
        <v>7109</v>
      </c>
      <c r="T944" s="12" t="str">
        <f t="shared" si="103"/>
        <v>Above</v>
      </c>
      <c r="U944" s="4">
        <f t="shared" si="104"/>
        <v>28436</v>
      </c>
      <c r="V944" t="s">
        <v>10767</v>
      </c>
      <c r="W944" t="s">
        <v>459</v>
      </c>
      <c r="X944" t="s">
        <v>460</v>
      </c>
      <c r="Y944" t="s">
        <v>461</v>
      </c>
      <c r="Z944" t="s">
        <v>462</v>
      </c>
      <c r="AA944" t="s">
        <v>10768</v>
      </c>
      <c r="AB944" t="s">
        <v>463</v>
      </c>
      <c r="AC944" t="s">
        <v>10769</v>
      </c>
    </row>
    <row r="945" spans="1:29">
      <c r="A945" t="s">
        <v>641</v>
      </c>
      <c r="B945" t="s">
        <v>642</v>
      </c>
      <c r="C945" t="s">
        <v>13209</v>
      </c>
      <c r="D945" t="str">
        <f t="shared" si="98"/>
        <v>SmartTelevisions</v>
      </c>
      <c r="E945" t="s">
        <v>10430</v>
      </c>
      <c r="F945" t="str">
        <f>SUBSTITUTE(E945," and "," and ")</f>
        <v>Electronics</v>
      </c>
      <c r="G945" t="s">
        <v>10650</v>
      </c>
      <c r="H945" t="s">
        <v>10432</v>
      </c>
      <c r="I945" t="s">
        <v>10433</v>
      </c>
      <c r="K945" s="2">
        <v>30990</v>
      </c>
      <c r="L945" s="2">
        <v>52900</v>
      </c>
      <c r="M945" s="12" t="str">
        <f t="shared" si="99"/>
        <v>&gt;500</v>
      </c>
      <c r="N945" s="2">
        <f t="shared" si="100"/>
        <v>376066100</v>
      </c>
      <c r="O945" s="1">
        <v>0.41</v>
      </c>
      <c r="P945" s="9">
        <f t="shared" si="101"/>
        <v>0</v>
      </c>
      <c r="Q945">
        <v>4.3</v>
      </c>
      <c r="R945" s="12">
        <f t="shared" si="102"/>
        <v>4</v>
      </c>
      <c r="S945" s="14">
        <v>7109</v>
      </c>
      <c r="T945" s="12" t="str">
        <f t="shared" si="103"/>
        <v>Above</v>
      </c>
      <c r="U945" s="4">
        <f t="shared" si="104"/>
        <v>28436</v>
      </c>
      <c r="V945" t="s">
        <v>643</v>
      </c>
      <c r="W945" t="s">
        <v>459</v>
      </c>
      <c r="X945" t="s">
        <v>460</v>
      </c>
      <c r="Y945" t="s">
        <v>461</v>
      </c>
      <c r="Z945" t="s">
        <v>462</v>
      </c>
      <c r="AA945" t="s">
        <v>10768</v>
      </c>
      <c r="AB945" t="s">
        <v>644</v>
      </c>
      <c r="AC945" t="s">
        <v>10816</v>
      </c>
    </row>
    <row r="946" spans="1:29">
      <c r="A946" t="s">
        <v>1346</v>
      </c>
      <c r="B946" t="s">
        <v>1347</v>
      </c>
      <c r="C946" t="s">
        <v>13209</v>
      </c>
      <c r="D946" t="str">
        <f t="shared" si="98"/>
        <v>SmartTelevisions</v>
      </c>
      <c r="E946" t="s">
        <v>10430</v>
      </c>
      <c r="F946" t="str">
        <f>SUBSTITUTE(E946," and "," and ")</f>
        <v>Electronics</v>
      </c>
      <c r="G946" t="s">
        <v>10650</v>
      </c>
      <c r="H946" t="s">
        <v>10432</v>
      </c>
      <c r="I946" t="s">
        <v>10433</v>
      </c>
      <c r="K946" s="2">
        <v>47990</v>
      </c>
      <c r="L946" s="2">
        <v>70900</v>
      </c>
      <c r="M946" s="12" t="str">
        <f t="shared" si="99"/>
        <v>&gt;500</v>
      </c>
      <c r="N946" s="2">
        <f t="shared" si="100"/>
        <v>504028100</v>
      </c>
      <c r="O946" s="1">
        <v>0.32</v>
      </c>
      <c r="P946" s="9">
        <f t="shared" si="101"/>
        <v>0</v>
      </c>
      <c r="Q946">
        <v>4.3</v>
      </c>
      <c r="R946" s="12">
        <f t="shared" si="102"/>
        <v>4</v>
      </c>
      <c r="S946" s="14">
        <v>7109</v>
      </c>
      <c r="T946" s="12" t="str">
        <f t="shared" si="103"/>
        <v>Above</v>
      </c>
      <c r="U946" s="4">
        <f t="shared" si="104"/>
        <v>28436</v>
      </c>
      <c r="V946" t="s">
        <v>10767</v>
      </c>
      <c r="W946" t="s">
        <v>459</v>
      </c>
      <c r="X946" t="s">
        <v>460</v>
      </c>
      <c r="Y946" t="s">
        <v>461</v>
      </c>
      <c r="Z946" t="s">
        <v>462</v>
      </c>
      <c r="AA946" t="s">
        <v>10768</v>
      </c>
      <c r="AB946" t="s">
        <v>1348</v>
      </c>
      <c r="AC946" t="s">
        <v>10990</v>
      </c>
    </row>
    <row r="947" spans="1:29">
      <c r="A947" t="s">
        <v>1945</v>
      </c>
      <c r="B947" t="s">
        <v>1946</v>
      </c>
      <c r="C947" t="s">
        <v>13209</v>
      </c>
      <c r="D947" t="str">
        <f t="shared" si="98"/>
        <v>SmartTelevisions</v>
      </c>
      <c r="E947" t="s">
        <v>10430</v>
      </c>
      <c r="F947" t="str">
        <f>SUBSTITUTE(E947," and "," and ")</f>
        <v>Electronics</v>
      </c>
      <c r="G947" t="s">
        <v>10650</v>
      </c>
      <c r="H947" t="s">
        <v>10432</v>
      </c>
      <c r="I947" t="s">
        <v>10433</v>
      </c>
      <c r="K947" s="2">
        <v>45999</v>
      </c>
      <c r="L947" s="2">
        <v>69900</v>
      </c>
      <c r="M947" s="12" t="str">
        <f t="shared" si="99"/>
        <v>&gt;500</v>
      </c>
      <c r="N947" s="2">
        <f t="shared" si="100"/>
        <v>496919100</v>
      </c>
      <c r="O947" s="1">
        <v>0.34</v>
      </c>
      <c r="P947" s="9">
        <f t="shared" si="101"/>
        <v>0</v>
      </c>
      <c r="Q947">
        <v>4.3</v>
      </c>
      <c r="R947" s="12">
        <f t="shared" si="102"/>
        <v>4</v>
      </c>
      <c r="S947" s="14">
        <v>7109</v>
      </c>
      <c r="T947" s="12" t="str">
        <f t="shared" si="103"/>
        <v>Above</v>
      </c>
      <c r="U947" s="4">
        <f t="shared" si="104"/>
        <v>28436</v>
      </c>
      <c r="V947" t="s">
        <v>1947</v>
      </c>
      <c r="W947" t="s">
        <v>459</v>
      </c>
      <c r="X947" t="s">
        <v>460</v>
      </c>
      <c r="Y947" t="s">
        <v>461</v>
      </c>
      <c r="Z947" t="s">
        <v>462</v>
      </c>
      <c r="AA947" t="s">
        <v>10768</v>
      </c>
      <c r="AB947" t="s">
        <v>1948</v>
      </c>
      <c r="AC947" t="s">
        <v>11122</v>
      </c>
    </row>
    <row r="948" spans="1:29">
      <c r="A948" t="s">
        <v>1521</v>
      </c>
      <c r="B948" t="s">
        <v>1522</v>
      </c>
      <c r="C948" t="s">
        <v>13209</v>
      </c>
      <c r="D948" t="str">
        <f t="shared" si="98"/>
        <v>SmartTelevisions</v>
      </c>
      <c r="E948" t="s">
        <v>10430</v>
      </c>
      <c r="F948" t="str">
        <f>SUBSTITUTE(E948," and "," and ")</f>
        <v>Electronics</v>
      </c>
      <c r="G948" t="s">
        <v>10650</v>
      </c>
      <c r="H948" t="s">
        <v>10432</v>
      </c>
      <c r="I948" t="s">
        <v>10433</v>
      </c>
      <c r="K948" s="2">
        <v>42999</v>
      </c>
      <c r="L948" s="2">
        <v>59999</v>
      </c>
      <c r="M948" s="12" t="str">
        <f t="shared" si="99"/>
        <v>&gt;500</v>
      </c>
      <c r="N948" s="2">
        <f t="shared" si="100"/>
        <v>405173247</v>
      </c>
      <c r="O948" s="1">
        <v>0.28000000000000003</v>
      </c>
      <c r="P948" s="9">
        <f t="shared" si="101"/>
        <v>0</v>
      </c>
      <c r="Q948">
        <v>4.0999999999999996</v>
      </c>
      <c r="R948" s="12">
        <f t="shared" si="102"/>
        <v>4</v>
      </c>
      <c r="S948" s="14">
        <v>6753</v>
      </c>
      <c r="T948" s="12" t="str">
        <f t="shared" si="103"/>
        <v>Above</v>
      </c>
      <c r="U948" s="4">
        <f t="shared" si="104"/>
        <v>27012</v>
      </c>
      <c r="V948" t="s">
        <v>1523</v>
      </c>
      <c r="W948" t="s">
        <v>1524</v>
      </c>
      <c r="X948" t="s">
        <v>1525</v>
      </c>
      <c r="Y948" t="s">
        <v>1526</v>
      </c>
      <c r="Z948" t="s">
        <v>1527</v>
      </c>
      <c r="AA948" t="s">
        <v>1528</v>
      </c>
      <c r="AB948" t="s">
        <v>1529</v>
      </c>
      <c r="AC948" t="s">
        <v>11033</v>
      </c>
    </row>
    <row r="949" spans="1:29">
      <c r="A949" t="s">
        <v>2321</v>
      </c>
      <c r="B949" t="s">
        <v>2322</v>
      </c>
      <c r="C949" t="s">
        <v>13209</v>
      </c>
      <c r="D949" t="str">
        <f t="shared" si="98"/>
        <v>SmartTelevisions</v>
      </c>
      <c r="E949" t="s">
        <v>10430</v>
      </c>
      <c r="F949" t="str">
        <f>SUBSTITUTE(E949," and "," and ")</f>
        <v>Electronics</v>
      </c>
      <c r="G949" t="s">
        <v>10650</v>
      </c>
      <c r="H949" t="s">
        <v>10432</v>
      </c>
      <c r="I949" t="s">
        <v>10433</v>
      </c>
      <c r="K949" s="2">
        <v>61999</v>
      </c>
      <c r="L949" s="2">
        <v>69999</v>
      </c>
      <c r="M949" s="12" t="str">
        <f t="shared" si="99"/>
        <v>&gt;500</v>
      </c>
      <c r="N949" s="2">
        <f t="shared" si="100"/>
        <v>472703247</v>
      </c>
      <c r="O949" s="1">
        <v>0.11</v>
      </c>
      <c r="P949" s="9">
        <f t="shared" si="101"/>
        <v>0</v>
      </c>
      <c r="Q949">
        <v>4.0999999999999996</v>
      </c>
      <c r="R949" s="12">
        <f t="shared" si="102"/>
        <v>4</v>
      </c>
      <c r="S949" s="14">
        <v>6753</v>
      </c>
      <c r="T949" s="12" t="str">
        <f t="shared" si="103"/>
        <v>Above</v>
      </c>
      <c r="U949" s="4">
        <f t="shared" si="104"/>
        <v>27012</v>
      </c>
      <c r="V949" t="s">
        <v>2323</v>
      </c>
      <c r="W949" t="s">
        <v>1524</v>
      </c>
      <c r="X949" t="s">
        <v>1525</v>
      </c>
      <c r="Y949" t="s">
        <v>1526</v>
      </c>
      <c r="Z949" t="s">
        <v>1527</v>
      </c>
      <c r="AA949" t="s">
        <v>1528</v>
      </c>
      <c r="AB949" t="s">
        <v>2324</v>
      </c>
      <c r="AC949" t="s">
        <v>11187</v>
      </c>
    </row>
    <row r="950" spans="1:29">
      <c r="A950" t="s">
        <v>679</v>
      </c>
      <c r="B950" t="s">
        <v>680</v>
      </c>
      <c r="C950" t="s">
        <v>13209</v>
      </c>
      <c r="D950" t="str">
        <f t="shared" si="98"/>
        <v>SmartTelevisions</v>
      </c>
      <c r="E950" t="s">
        <v>10430</v>
      </c>
      <c r="F950" t="str">
        <f>SUBSTITUTE(E950," and "," and ")</f>
        <v>Electronics</v>
      </c>
      <c r="G950" t="s">
        <v>10650</v>
      </c>
      <c r="H950" t="s">
        <v>10432</v>
      </c>
      <c r="I950" t="s">
        <v>10433</v>
      </c>
      <c r="K950" s="2">
        <v>18990</v>
      </c>
      <c r="L950" s="2">
        <v>40990</v>
      </c>
      <c r="M950" s="12" t="str">
        <f t="shared" si="99"/>
        <v>&gt;500</v>
      </c>
      <c r="N950" s="2">
        <f t="shared" si="100"/>
        <v>272952410</v>
      </c>
      <c r="O950" s="1">
        <v>0.54</v>
      </c>
      <c r="P950" s="9">
        <f t="shared" si="101"/>
        <v>1</v>
      </c>
      <c r="Q950">
        <v>4.2</v>
      </c>
      <c r="R950" s="12">
        <f t="shared" si="102"/>
        <v>4</v>
      </c>
      <c r="S950" s="14">
        <v>6659</v>
      </c>
      <c r="T950" s="12" t="str">
        <f t="shared" si="103"/>
        <v>Above</v>
      </c>
      <c r="U950" s="4">
        <f t="shared" si="104"/>
        <v>26636</v>
      </c>
      <c r="V950" t="s">
        <v>681</v>
      </c>
      <c r="W950" t="s">
        <v>682</v>
      </c>
      <c r="X950" t="s">
        <v>683</v>
      </c>
      <c r="Y950" t="s">
        <v>684</v>
      </c>
      <c r="Z950" t="s">
        <v>685</v>
      </c>
      <c r="AA950" t="s">
        <v>686</v>
      </c>
      <c r="AB950" t="s">
        <v>687</v>
      </c>
      <c r="AC950" t="s">
        <v>10827</v>
      </c>
    </row>
    <row r="951" spans="1:29">
      <c r="A951" t="s">
        <v>1918</v>
      </c>
      <c r="B951" t="s">
        <v>1919</v>
      </c>
      <c r="C951" t="s">
        <v>13209</v>
      </c>
      <c r="D951" t="str">
        <f t="shared" si="98"/>
        <v>SmartTelevisions</v>
      </c>
      <c r="E951" t="s">
        <v>10430</v>
      </c>
      <c r="F951" t="str">
        <f>SUBSTITUTE(E951," and "," and ")</f>
        <v>Electronics</v>
      </c>
      <c r="G951" t="s">
        <v>10650</v>
      </c>
      <c r="H951" t="s">
        <v>10432</v>
      </c>
      <c r="I951" t="s">
        <v>10433</v>
      </c>
      <c r="K951" s="2">
        <v>8999</v>
      </c>
      <c r="L951" s="2">
        <v>18999</v>
      </c>
      <c r="M951" s="12" t="str">
        <f t="shared" si="99"/>
        <v>&gt;500</v>
      </c>
      <c r="N951" s="2">
        <f t="shared" si="100"/>
        <v>120586653</v>
      </c>
      <c r="O951" s="1">
        <v>0.53</v>
      </c>
      <c r="P951" s="9">
        <f t="shared" si="101"/>
        <v>1</v>
      </c>
      <c r="Q951">
        <v>4</v>
      </c>
      <c r="R951" s="12">
        <f t="shared" si="102"/>
        <v>4</v>
      </c>
      <c r="S951" s="14">
        <v>6347</v>
      </c>
      <c r="T951" s="12" t="str">
        <f t="shared" si="103"/>
        <v>Above</v>
      </c>
      <c r="U951" s="4">
        <f t="shared" si="104"/>
        <v>25388</v>
      </c>
      <c r="V951" t="s">
        <v>1920</v>
      </c>
      <c r="W951" t="s">
        <v>1921</v>
      </c>
      <c r="X951" t="s">
        <v>1922</v>
      </c>
      <c r="Y951" t="s">
        <v>1923</v>
      </c>
      <c r="Z951" t="s">
        <v>1924</v>
      </c>
      <c r="AA951" t="s">
        <v>1925</v>
      </c>
      <c r="AB951" t="s">
        <v>1926</v>
      </c>
      <c r="AC951" t="s">
        <v>11119</v>
      </c>
    </row>
    <row r="952" spans="1:29">
      <c r="A952" t="s">
        <v>1035</v>
      </c>
      <c r="B952" t="s">
        <v>1036</v>
      </c>
      <c r="C952" t="s">
        <v>13209</v>
      </c>
      <c r="D952" t="str">
        <f t="shared" si="98"/>
        <v>SmartTelevisions</v>
      </c>
      <c r="E952" t="s">
        <v>10430</v>
      </c>
      <c r="F952" t="str">
        <f>SUBSTITUTE(E952," and "," and ")</f>
        <v>Electronics</v>
      </c>
      <c r="G952" t="s">
        <v>10650</v>
      </c>
      <c r="H952" t="s">
        <v>10432</v>
      </c>
      <c r="I952" t="s">
        <v>10433</v>
      </c>
      <c r="K952" s="2">
        <v>9999</v>
      </c>
      <c r="L952" s="2">
        <v>12999</v>
      </c>
      <c r="M952" s="12" t="str">
        <f t="shared" si="99"/>
        <v>&gt;500</v>
      </c>
      <c r="N952" s="2">
        <f t="shared" si="100"/>
        <v>79137912</v>
      </c>
      <c r="O952" s="1">
        <v>0.23</v>
      </c>
      <c r="P952" s="9">
        <f t="shared" si="101"/>
        <v>0</v>
      </c>
      <c r="Q952">
        <v>4.2</v>
      </c>
      <c r="R952" s="12">
        <f t="shared" si="102"/>
        <v>4</v>
      </c>
      <c r="S952" s="14">
        <v>6088</v>
      </c>
      <c r="T952" s="12" t="str">
        <f t="shared" si="103"/>
        <v>Above</v>
      </c>
      <c r="U952" s="4">
        <f t="shared" si="104"/>
        <v>24352</v>
      </c>
      <c r="V952" t="s">
        <v>1037</v>
      </c>
      <c r="W952" t="s">
        <v>1038</v>
      </c>
      <c r="X952" t="s">
        <v>1039</v>
      </c>
      <c r="Y952" t="s">
        <v>1040</v>
      </c>
      <c r="Z952" t="s">
        <v>1041</v>
      </c>
      <c r="AA952" t="s">
        <v>1042</v>
      </c>
      <c r="AB952" t="s">
        <v>1043</v>
      </c>
      <c r="AC952" t="s">
        <v>10904</v>
      </c>
    </row>
    <row r="953" spans="1:29">
      <c r="A953" t="s">
        <v>188</v>
      </c>
      <c r="B953" t="s">
        <v>189</v>
      </c>
      <c r="C953" t="s">
        <v>13209</v>
      </c>
      <c r="D953" t="str">
        <f t="shared" si="98"/>
        <v>SmartTelevisions</v>
      </c>
      <c r="E953" t="s">
        <v>10430</v>
      </c>
      <c r="F953" t="str">
        <f>SUBSTITUTE(E953," and "," and ")</f>
        <v>Electronics</v>
      </c>
      <c r="G953" t="s">
        <v>10650</v>
      </c>
      <c r="H953" t="s">
        <v>10432</v>
      </c>
      <c r="I953" t="s">
        <v>10433</v>
      </c>
      <c r="K953" s="2">
        <v>11499</v>
      </c>
      <c r="L953" s="2">
        <v>19990</v>
      </c>
      <c r="M953" s="12" t="str">
        <f t="shared" si="99"/>
        <v>&gt;500</v>
      </c>
      <c r="N953" s="2">
        <f t="shared" si="100"/>
        <v>94012970</v>
      </c>
      <c r="O953" s="1">
        <v>0.42</v>
      </c>
      <c r="P953" s="9">
        <f t="shared" si="101"/>
        <v>0</v>
      </c>
      <c r="Q953">
        <v>4.3</v>
      </c>
      <c r="R953" s="12">
        <f t="shared" si="102"/>
        <v>4</v>
      </c>
      <c r="S953" s="14">
        <v>4703</v>
      </c>
      <c r="T953" s="12" t="str">
        <f t="shared" si="103"/>
        <v>Above</v>
      </c>
      <c r="U953" s="4">
        <f t="shared" si="104"/>
        <v>18812</v>
      </c>
      <c r="V953" t="s">
        <v>190</v>
      </c>
      <c r="W953" t="s">
        <v>191</v>
      </c>
      <c r="X953" t="s">
        <v>192</v>
      </c>
      <c r="Y953" t="s">
        <v>193</v>
      </c>
      <c r="Z953" t="s">
        <v>194</v>
      </c>
      <c r="AA953" t="s">
        <v>10702</v>
      </c>
      <c r="AB953" t="s">
        <v>195</v>
      </c>
      <c r="AC953" t="s">
        <v>10703</v>
      </c>
    </row>
    <row r="954" spans="1:29">
      <c r="A954" t="s">
        <v>637</v>
      </c>
      <c r="B954" t="s">
        <v>638</v>
      </c>
      <c r="C954" t="s">
        <v>13209</v>
      </c>
      <c r="D954" t="str">
        <f t="shared" si="98"/>
        <v>SmartTelevisions</v>
      </c>
      <c r="E954" t="s">
        <v>10430</v>
      </c>
      <c r="F954" t="str">
        <f>SUBSTITUTE(E954," and "," and ")</f>
        <v>Electronics</v>
      </c>
      <c r="G954" t="s">
        <v>10650</v>
      </c>
      <c r="H954" t="s">
        <v>10432</v>
      </c>
      <c r="I954" t="s">
        <v>10433</v>
      </c>
      <c r="K954" s="2">
        <v>27999</v>
      </c>
      <c r="L954" s="2">
        <v>40990</v>
      </c>
      <c r="M954" s="12" t="str">
        <f t="shared" si="99"/>
        <v>&gt;500</v>
      </c>
      <c r="N954" s="2">
        <f t="shared" si="100"/>
        <v>192775970</v>
      </c>
      <c r="O954" s="1">
        <v>0.32</v>
      </c>
      <c r="P954" s="9">
        <f t="shared" si="101"/>
        <v>0</v>
      </c>
      <c r="Q954">
        <v>4.3</v>
      </c>
      <c r="R954" s="12">
        <f t="shared" si="102"/>
        <v>4</v>
      </c>
      <c r="S954" s="14">
        <v>4703</v>
      </c>
      <c r="T954" s="12" t="str">
        <f t="shared" si="103"/>
        <v>Above</v>
      </c>
      <c r="U954" s="4">
        <f t="shared" si="104"/>
        <v>18812</v>
      </c>
      <c r="V954" t="s">
        <v>639</v>
      </c>
      <c r="W954" t="s">
        <v>191</v>
      </c>
      <c r="X954" t="s">
        <v>192</v>
      </c>
      <c r="Y954" t="s">
        <v>193</v>
      </c>
      <c r="Z954" t="s">
        <v>194</v>
      </c>
      <c r="AA954" t="s">
        <v>10702</v>
      </c>
      <c r="AB954" t="s">
        <v>640</v>
      </c>
      <c r="AC954" t="s">
        <v>10815</v>
      </c>
    </row>
    <row r="955" spans="1:29">
      <c r="A955" t="s">
        <v>947</v>
      </c>
      <c r="B955" t="s">
        <v>948</v>
      </c>
      <c r="C955" t="s">
        <v>13209</v>
      </c>
      <c r="D955" t="str">
        <f t="shared" si="98"/>
        <v>SmartTelevisions</v>
      </c>
      <c r="E955" t="s">
        <v>10430</v>
      </c>
      <c r="F955" t="str">
        <f>SUBSTITUTE(E955," and "," and ")</f>
        <v>Electronics</v>
      </c>
      <c r="G955" t="s">
        <v>10650</v>
      </c>
      <c r="H955" t="s">
        <v>10432</v>
      </c>
      <c r="I955" t="s">
        <v>10433</v>
      </c>
      <c r="K955" s="2">
        <v>23999</v>
      </c>
      <c r="L955" s="2">
        <v>34990</v>
      </c>
      <c r="M955" s="12" t="str">
        <f t="shared" si="99"/>
        <v>&gt;500</v>
      </c>
      <c r="N955" s="2">
        <f t="shared" si="100"/>
        <v>164557970</v>
      </c>
      <c r="O955" s="1">
        <v>0.31</v>
      </c>
      <c r="P955" s="9">
        <f t="shared" si="101"/>
        <v>0</v>
      </c>
      <c r="Q955">
        <v>4.3</v>
      </c>
      <c r="R955" s="12">
        <f t="shared" si="102"/>
        <v>4</v>
      </c>
      <c r="S955" s="14">
        <v>4703</v>
      </c>
      <c r="T955" s="12" t="str">
        <f t="shared" si="103"/>
        <v>Above</v>
      </c>
      <c r="U955" s="4">
        <f t="shared" si="104"/>
        <v>18812</v>
      </c>
      <c r="V955" t="s">
        <v>639</v>
      </c>
      <c r="W955" t="s">
        <v>191</v>
      </c>
      <c r="X955" t="s">
        <v>192</v>
      </c>
      <c r="Y955" t="s">
        <v>193</v>
      </c>
      <c r="Z955" t="s">
        <v>194</v>
      </c>
      <c r="AA955" t="s">
        <v>10702</v>
      </c>
      <c r="AB955" t="s">
        <v>949</v>
      </c>
      <c r="AC955" t="s">
        <v>10883</v>
      </c>
    </row>
    <row r="956" spans="1:29">
      <c r="A956" t="s">
        <v>1223</v>
      </c>
      <c r="B956" t="s">
        <v>1224</v>
      </c>
      <c r="C956" t="s">
        <v>13209</v>
      </c>
      <c r="D956" t="str">
        <f t="shared" si="98"/>
        <v>SmartTelevisions</v>
      </c>
      <c r="E956" t="s">
        <v>10430</v>
      </c>
      <c r="F956" t="str">
        <f>SUBSTITUTE(E956," and "," and ")</f>
        <v>Electronics</v>
      </c>
      <c r="G956" t="s">
        <v>10650</v>
      </c>
      <c r="H956" t="s">
        <v>10432</v>
      </c>
      <c r="I956" t="s">
        <v>10433</v>
      </c>
      <c r="K956" s="2">
        <v>32999</v>
      </c>
      <c r="L956" s="2">
        <v>47990</v>
      </c>
      <c r="M956" s="12" t="str">
        <f t="shared" si="99"/>
        <v>&gt;500</v>
      </c>
      <c r="N956" s="2">
        <f t="shared" si="100"/>
        <v>225696970</v>
      </c>
      <c r="O956" s="1">
        <v>0.31</v>
      </c>
      <c r="P956" s="9">
        <f t="shared" si="101"/>
        <v>0</v>
      </c>
      <c r="Q956">
        <v>4.3</v>
      </c>
      <c r="R956" s="12">
        <f t="shared" si="102"/>
        <v>4</v>
      </c>
      <c r="S956" s="14">
        <v>4703</v>
      </c>
      <c r="T956" s="12" t="str">
        <f t="shared" si="103"/>
        <v>Above</v>
      </c>
      <c r="U956" s="4">
        <f t="shared" si="104"/>
        <v>18812</v>
      </c>
      <c r="V956" t="s">
        <v>639</v>
      </c>
      <c r="W956" t="s">
        <v>191</v>
      </c>
      <c r="X956" t="s">
        <v>192</v>
      </c>
      <c r="Y956" t="s">
        <v>193</v>
      </c>
      <c r="Z956" t="s">
        <v>194</v>
      </c>
      <c r="AA956" t="s">
        <v>10702</v>
      </c>
      <c r="AB956" t="s">
        <v>1225</v>
      </c>
      <c r="AC956" t="s">
        <v>10953</v>
      </c>
    </row>
    <row r="957" spans="1:29">
      <c r="A957" t="s">
        <v>1866</v>
      </c>
      <c r="B957" t="s">
        <v>1867</v>
      </c>
      <c r="C957" t="s">
        <v>13209</v>
      </c>
      <c r="D957" t="str">
        <f t="shared" si="98"/>
        <v>SmartTelevisions</v>
      </c>
      <c r="E957" t="s">
        <v>10430</v>
      </c>
      <c r="F957" t="str">
        <f>SUBSTITUTE(E957," and "," and ")</f>
        <v>Electronics</v>
      </c>
      <c r="G957" t="s">
        <v>10650</v>
      </c>
      <c r="H957" t="s">
        <v>10432</v>
      </c>
      <c r="I957" t="s">
        <v>10433</v>
      </c>
      <c r="K957" s="2">
        <v>18999</v>
      </c>
      <c r="L957" s="2">
        <v>24990</v>
      </c>
      <c r="M957" s="12" t="str">
        <f t="shared" si="99"/>
        <v>&gt;500</v>
      </c>
      <c r="N957" s="2">
        <f t="shared" si="100"/>
        <v>117502980</v>
      </c>
      <c r="O957" s="1">
        <v>0.24</v>
      </c>
      <c r="P957" s="9">
        <f t="shared" si="101"/>
        <v>0</v>
      </c>
      <c r="Q957">
        <v>4.3</v>
      </c>
      <c r="R957" s="12">
        <f t="shared" si="102"/>
        <v>4</v>
      </c>
      <c r="S957" s="14">
        <v>4702</v>
      </c>
      <c r="T957" s="12" t="str">
        <f t="shared" si="103"/>
        <v>Above</v>
      </c>
      <c r="U957" s="4">
        <f t="shared" si="104"/>
        <v>18808</v>
      </c>
      <c r="V957" t="s">
        <v>1868</v>
      </c>
      <c r="W957" t="s">
        <v>191</v>
      </c>
      <c r="X957" t="s">
        <v>192</v>
      </c>
      <c r="Y957" t="s">
        <v>193</v>
      </c>
      <c r="Z957" t="s">
        <v>194</v>
      </c>
      <c r="AA957" t="s">
        <v>10702</v>
      </c>
      <c r="AB957" t="s">
        <v>1869</v>
      </c>
      <c r="AC957" t="s">
        <v>11105</v>
      </c>
    </row>
    <row r="958" spans="1:29">
      <c r="A958" t="s">
        <v>786</v>
      </c>
      <c r="B958" t="s">
        <v>787</v>
      </c>
      <c r="C958" t="s">
        <v>13209</v>
      </c>
      <c r="D958" t="str">
        <f t="shared" si="98"/>
        <v>SmartTelevisions</v>
      </c>
      <c r="E958" t="s">
        <v>10430</v>
      </c>
      <c r="F958" t="str">
        <f>SUBSTITUTE(E958," and "," and ")</f>
        <v>Electronics</v>
      </c>
      <c r="G958" t="s">
        <v>10650</v>
      </c>
      <c r="H958" t="s">
        <v>10432</v>
      </c>
      <c r="I958" t="s">
        <v>10433</v>
      </c>
      <c r="K958" s="2">
        <v>37999</v>
      </c>
      <c r="L958" s="2">
        <v>65000</v>
      </c>
      <c r="M958" s="12" t="str">
        <f t="shared" si="99"/>
        <v>&gt;500</v>
      </c>
      <c r="N958" s="2">
        <f t="shared" si="100"/>
        <v>233155000</v>
      </c>
      <c r="O958" s="1">
        <v>0.42</v>
      </c>
      <c r="P958" s="9">
        <f t="shared" si="101"/>
        <v>0</v>
      </c>
      <c r="Q958">
        <v>4.3</v>
      </c>
      <c r="R958" s="12">
        <f t="shared" si="102"/>
        <v>4</v>
      </c>
      <c r="S958" s="14">
        <v>3587</v>
      </c>
      <c r="T958" s="12" t="str">
        <f t="shared" si="103"/>
        <v>Above</v>
      </c>
      <c r="U958" s="4">
        <f t="shared" si="104"/>
        <v>14348</v>
      </c>
      <c r="V958" t="s">
        <v>10848</v>
      </c>
      <c r="W958" t="s">
        <v>788</v>
      </c>
      <c r="X958" t="s">
        <v>789</v>
      </c>
      <c r="Y958" t="s">
        <v>790</v>
      </c>
      <c r="Z958" t="s">
        <v>791</v>
      </c>
      <c r="AA958" t="s">
        <v>792</v>
      </c>
      <c r="AB958" t="s">
        <v>793</v>
      </c>
      <c r="AC958" t="s">
        <v>10849</v>
      </c>
    </row>
    <row r="959" spans="1:29">
      <c r="A959" t="s">
        <v>1806</v>
      </c>
      <c r="B959" t="s">
        <v>1807</v>
      </c>
      <c r="C959" t="s">
        <v>13209</v>
      </c>
      <c r="D959" t="str">
        <f t="shared" si="98"/>
        <v>SmartTelevisions</v>
      </c>
      <c r="E959" t="s">
        <v>10430</v>
      </c>
      <c r="F959" t="str">
        <f>SUBSTITUTE(E959," and "," and ")</f>
        <v>Electronics</v>
      </c>
      <c r="G959" t="s">
        <v>10650</v>
      </c>
      <c r="H959" t="s">
        <v>10432</v>
      </c>
      <c r="I959" t="s">
        <v>10433</v>
      </c>
      <c r="K959" s="2">
        <v>54990</v>
      </c>
      <c r="L959" s="2">
        <v>85000</v>
      </c>
      <c r="M959" s="12" t="str">
        <f t="shared" si="99"/>
        <v>&gt;500</v>
      </c>
      <c r="N959" s="2">
        <f t="shared" si="100"/>
        <v>304895000</v>
      </c>
      <c r="O959" s="1">
        <v>0.35</v>
      </c>
      <c r="P959" s="9">
        <f t="shared" si="101"/>
        <v>0</v>
      </c>
      <c r="Q959">
        <v>4.3</v>
      </c>
      <c r="R959" s="12">
        <f t="shared" si="102"/>
        <v>4</v>
      </c>
      <c r="S959" s="14">
        <v>3587</v>
      </c>
      <c r="T959" s="12" t="str">
        <f t="shared" si="103"/>
        <v>Above</v>
      </c>
      <c r="U959" s="4">
        <f t="shared" si="104"/>
        <v>14348</v>
      </c>
      <c r="V959" t="s">
        <v>10848</v>
      </c>
      <c r="W959" t="s">
        <v>788</v>
      </c>
      <c r="X959" t="s">
        <v>789</v>
      </c>
      <c r="Y959" t="s">
        <v>790</v>
      </c>
      <c r="Z959" t="s">
        <v>791</v>
      </c>
      <c r="AA959" t="s">
        <v>792</v>
      </c>
      <c r="AB959" t="s">
        <v>1808</v>
      </c>
      <c r="AC959" t="s">
        <v>11092</v>
      </c>
    </row>
    <row r="960" spans="1:29">
      <c r="A960" t="s">
        <v>2325</v>
      </c>
      <c r="B960" t="s">
        <v>2326</v>
      </c>
      <c r="C960" t="s">
        <v>13209</v>
      </c>
      <c r="D960" t="str">
        <f t="shared" si="98"/>
        <v>SmartTelevisions</v>
      </c>
      <c r="E960" t="s">
        <v>10430</v>
      </c>
      <c r="F960" t="str">
        <f>SUBSTITUTE(E960," and "," and ")</f>
        <v>Electronics</v>
      </c>
      <c r="G960" t="s">
        <v>10650</v>
      </c>
      <c r="H960" t="s">
        <v>10432</v>
      </c>
      <c r="I960" t="s">
        <v>10433</v>
      </c>
      <c r="K960" s="2">
        <v>24499</v>
      </c>
      <c r="L960" s="2">
        <v>50000</v>
      </c>
      <c r="M960" s="12" t="str">
        <f t="shared" si="99"/>
        <v>&gt;500</v>
      </c>
      <c r="N960" s="2">
        <f t="shared" si="100"/>
        <v>175900000</v>
      </c>
      <c r="O960" s="1">
        <v>0.51</v>
      </c>
      <c r="P960" s="9">
        <f t="shared" si="101"/>
        <v>1</v>
      </c>
      <c r="Q960">
        <v>3.9</v>
      </c>
      <c r="R960" s="12">
        <f t="shared" si="102"/>
        <v>4</v>
      </c>
      <c r="S960" s="14">
        <v>3518</v>
      </c>
      <c r="T960" s="12" t="str">
        <f t="shared" si="103"/>
        <v>Above</v>
      </c>
      <c r="U960" s="4">
        <f t="shared" si="104"/>
        <v>14072</v>
      </c>
      <c r="V960" t="s">
        <v>2327</v>
      </c>
      <c r="W960" t="s">
        <v>2328</v>
      </c>
      <c r="X960" t="s">
        <v>2329</v>
      </c>
      <c r="Y960" t="s">
        <v>2330</v>
      </c>
      <c r="Z960" t="s">
        <v>2331</v>
      </c>
      <c r="AA960" t="s">
        <v>11188</v>
      </c>
      <c r="AB960" t="s">
        <v>2332</v>
      </c>
      <c r="AC960" t="s">
        <v>11189</v>
      </c>
    </row>
    <row r="961" spans="1:29">
      <c r="A961" t="s">
        <v>2303</v>
      </c>
      <c r="B961" t="s">
        <v>2304</v>
      </c>
      <c r="C961" t="s">
        <v>13209</v>
      </c>
      <c r="D961" t="str">
        <f t="shared" si="98"/>
        <v>SmartTelevisions</v>
      </c>
      <c r="E961" t="s">
        <v>10430</v>
      </c>
      <c r="F961" t="str">
        <f>SUBSTITUTE(E961," and "," and ")</f>
        <v>Electronics</v>
      </c>
      <c r="G961" t="s">
        <v>10650</v>
      </c>
      <c r="H961" t="s">
        <v>10432</v>
      </c>
      <c r="I961" t="s">
        <v>10433</v>
      </c>
      <c r="K961" s="2">
        <v>24990</v>
      </c>
      <c r="L961" s="2">
        <v>51990</v>
      </c>
      <c r="M961" s="12" t="str">
        <f t="shared" si="99"/>
        <v>&gt;500</v>
      </c>
      <c r="N961" s="2">
        <f t="shared" si="100"/>
        <v>153422490</v>
      </c>
      <c r="O961" s="1">
        <v>0.52</v>
      </c>
      <c r="P961" s="9">
        <f t="shared" si="101"/>
        <v>1</v>
      </c>
      <c r="Q961">
        <v>4.2</v>
      </c>
      <c r="R961" s="12">
        <f t="shared" si="102"/>
        <v>4</v>
      </c>
      <c r="S961" s="14">
        <v>2951</v>
      </c>
      <c r="T961" s="12" t="str">
        <f t="shared" si="103"/>
        <v>Above</v>
      </c>
      <c r="U961" s="4">
        <f t="shared" si="104"/>
        <v>11804</v>
      </c>
      <c r="V961" t="s">
        <v>2305</v>
      </c>
      <c r="W961" t="s">
        <v>2306</v>
      </c>
      <c r="X961" t="s">
        <v>2307</v>
      </c>
      <c r="Y961" t="s">
        <v>2308</v>
      </c>
      <c r="Z961" t="s">
        <v>2309</v>
      </c>
      <c r="AA961" t="s">
        <v>2310</v>
      </c>
      <c r="AB961" t="s">
        <v>2311</v>
      </c>
      <c r="AC961" t="s">
        <v>11186</v>
      </c>
    </row>
    <row r="962" spans="1:29">
      <c r="A962" t="s">
        <v>2082</v>
      </c>
      <c r="B962" t="s">
        <v>2083</v>
      </c>
      <c r="C962" t="s">
        <v>13209</v>
      </c>
      <c r="D962" t="str">
        <f t="shared" ref="D962:D1025" si="105">TRIM(RIGHT(SUBSTITUTE(C962,"|",REPT(" ",99)),99))</f>
        <v>SmartTelevisions</v>
      </c>
      <c r="E962" t="s">
        <v>10430</v>
      </c>
      <c r="F962" t="str">
        <f>SUBSTITUTE(E962," and "," and ")</f>
        <v>Electronics</v>
      </c>
      <c r="G962" t="s">
        <v>10650</v>
      </c>
      <c r="H962" t="s">
        <v>10432</v>
      </c>
      <c r="I962" t="s">
        <v>10433</v>
      </c>
      <c r="K962" s="2">
        <v>29999</v>
      </c>
      <c r="L962" s="2">
        <v>50999</v>
      </c>
      <c r="M962" s="12" t="str">
        <f t="shared" ref="M962:M1025" si="106">IF(L962&lt;200, "&lt;200", IF(L962&lt;=500, "200–500", "&gt;500"))</f>
        <v>&gt;500</v>
      </c>
      <c r="N962" s="2">
        <f t="shared" ref="N962:N1025" si="107">L962*S962</f>
        <v>87310288</v>
      </c>
      <c r="O962" s="1">
        <v>0.41</v>
      </c>
      <c r="P962" s="9">
        <f t="shared" ref="P962:P1025" si="108">COUNTIF(O962,"&gt;=0.5")</f>
        <v>0</v>
      </c>
      <c r="Q962">
        <v>4.4000000000000004</v>
      </c>
      <c r="R962" s="12">
        <f t="shared" ref="R962:R1025" si="109">ROUND(Q962,0)</f>
        <v>4</v>
      </c>
      <c r="S962" s="14">
        <v>1712</v>
      </c>
      <c r="T962" s="12" t="str">
        <f t="shared" ref="T962:T1025" si="110">IF(S962&lt;1000, "Below", "Above")</f>
        <v>Above</v>
      </c>
      <c r="U962" s="4">
        <f t="shared" ref="U962:U1025" si="111">R962*S962</f>
        <v>6848</v>
      </c>
      <c r="V962" t="s">
        <v>2084</v>
      </c>
      <c r="W962" t="s">
        <v>2085</v>
      </c>
      <c r="X962" t="s">
        <v>2086</v>
      </c>
      <c r="Y962" t="s">
        <v>2087</v>
      </c>
      <c r="Z962" t="s">
        <v>2088</v>
      </c>
      <c r="AA962" t="s">
        <v>2089</v>
      </c>
      <c r="AB962" t="s">
        <v>2090</v>
      </c>
      <c r="AC962" t="s">
        <v>11147</v>
      </c>
    </row>
    <row r="963" spans="1:29">
      <c r="A963" t="s">
        <v>1971</v>
      </c>
      <c r="B963" t="s">
        <v>1972</v>
      </c>
      <c r="C963" t="s">
        <v>13209</v>
      </c>
      <c r="D963" t="str">
        <f t="shared" si="105"/>
        <v>SmartTelevisions</v>
      </c>
      <c r="E963" t="s">
        <v>10430</v>
      </c>
      <c r="F963" t="str">
        <f>SUBSTITUTE(E963," and "," and ")</f>
        <v>Electronics</v>
      </c>
      <c r="G963" t="s">
        <v>10650</v>
      </c>
      <c r="H963" t="s">
        <v>10432</v>
      </c>
      <c r="I963" t="s">
        <v>10433</v>
      </c>
      <c r="K963" s="2">
        <v>21990</v>
      </c>
      <c r="L963" s="2">
        <v>34990</v>
      </c>
      <c r="M963" s="12" t="str">
        <f t="shared" si="106"/>
        <v>&gt;500</v>
      </c>
      <c r="N963" s="2">
        <f t="shared" si="107"/>
        <v>57978430</v>
      </c>
      <c r="O963" s="1">
        <v>0.37</v>
      </c>
      <c r="P963" s="9">
        <f t="shared" si="108"/>
        <v>0</v>
      </c>
      <c r="Q963">
        <v>4.3</v>
      </c>
      <c r="R963" s="12">
        <f t="shared" si="109"/>
        <v>4</v>
      </c>
      <c r="S963" s="14">
        <v>1657</v>
      </c>
      <c r="T963" s="12" t="str">
        <f t="shared" si="110"/>
        <v>Above</v>
      </c>
      <c r="U963" s="4">
        <f t="shared" si="111"/>
        <v>6628</v>
      </c>
      <c r="V963" t="s">
        <v>1973</v>
      </c>
      <c r="W963" t="s">
        <v>1974</v>
      </c>
      <c r="X963" t="s">
        <v>1975</v>
      </c>
      <c r="Y963" t="s">
        <v>1976</v>
      </c>
      <c r="Z963" t="s">
        <v>1977</v>
      </c>
      <c r="AA963" t="s">
        <v>1978</v>
      </c>
      <c r="AB963" t="s">
        <v>1979</v>
      </c>
      <c r="AC963" t="s">
        <v>11126</v>
      </c>
    </row>
    <row r="964" spans="1:29">
      <c r="A964" t="s">
        <v>1197</v>
      </c>
      <c r="B964" t="s">
        <v>1198</v>
      </c>
      <c r="C964" t="s">
        <v>13209</v>
      </c>
      <c r="D964" t="str">
        <f t="shared" si="105"/>
        <v>SmartTelevisions</v>
      </c>
      <c r="E964" t="s">
        <v>10430</v>
      </c>
      <c r="F964" t="str">
        <f>SUBSTITUTE(E964," and "," and ")</f>
        <v>Electronics</v>
      </c>
      <c r="G964" t="s">
        <v>10650</v>
      </c>
      <c r="H964" t="s">
        <v>10432</v>
      </c>
      <c r="I964" t="s">
        <v>10433</v>
      </c>
      <c r="K964" s="2">
        <v>12499</v>
      </c>
      <c r="L964" s="2">
        <v>22990</v>
      </c>
      <c r="M964" s="12" t="str">
        <f t="shared" si="106"/>
        <v>&gt;500</v>
      </c>
      <c r="N964" s="2">
        <f t="shared" si="107"/>
        <v>37036890</v>
      </c>
      <c r="O964" s="1">
        <v>0.46</v>
      </c>
      <c r="P964" s="9">
        <f t="shared" si="108"/>
        <v>0</v>
      </c>
      <c r="Q964">
        <v>4.3</v>
      </c>
      <c r="R964" s="12">
        <f t="shared" si="109"/>
        <v>4</v>
      </c>
      <c r="S964" s="14">
        <v>1611</v>
      </c>
      <c r="T964" s="12" t="str">
        <f t="shared" si="110"/>
        <v>Above</v>
      </c>
      <c r="U964" s="4">
        <f t="shared" si="111"/>
        <v>6444</v>
      </c>
      <c r="V964" t="s">
        <v>1199</v>
      </c>
      <c r="W964" t="s">
        <v>1200</v>
      </c>
      <c r="X964" t="s">
        <v>1201</v>
      </c>
      <c r="Y964" t="s">
        <v>1202</v>
      </c>
      <c r="Z964" t="s">
        <v>1203</v>
      </c>
      <c r="AA964" t="s">
        <v>1204</v>
      </c>
      <c r="AB964" t="s">
        <v>1205</v>
      </c>
      <c r="AC964" t="s">
        <v>10949</v>
      </c>
    </row>
    <row r="965" spans="1:29">
      <c r="A965" t="s">
        <v>1902</v>
      </c>
      <c r="B965" t="s">
        <v>1903</v>
      </c>
      <c r="C965" t="s">
        <v>13209</v>
      </c>
      <c r="D965" t="str">
        <f t="shared" si="105"/>
        <v>SmartTelevisions</v>
      </c>
      <c r="E965" t="s">
        <v>10430</v>
      </c>
      <c r="F965" t="str">
        <f>SUBSTITUTE(E965," and "," and ")</f>
        <v>Electronics</v>
      </c>
      <c r="G965" t="s">
        <v>10650</v>
      </c>
      <c r="H965" t="s">
        <v>10432</v>
      </c>
      <c r="I965" t="s">
        <v>10433</v>
      </c>
      <c r="K965" s="2">
        <v>35999</v>
      </c>
      <c r="L965" s="2">
        <v>49990</v>
      </c>
      <c r="M965" s="12" t="str">
        <f t="shared" si="106"/>
        <v>&gt;500</v>
      </c>
      <c r="N965" s="2">
        <f t="shared" si="107"/>
        <v>80533890</v>
      </c>
      <c r="O965" s="1">
        <v>0.28000000000000003</v>
      </c>
      <c r="P965" s="9">
        <f t="shared" si="108"/>
        <v>0</v>
      </c>
      <c r="Q965">
        <v>4.3</v>
      </c>
      <c r="R965" s="12">
        <f t="shared" si="109"/>
        <v>4</v>
      </c>
      <c r="S965" s="14">
        <v>1611</v>
      </c>
      <c r="T965" s="12" t="str">
        <f t="shared" si="110"/>
        <v>Above</v>
      </c>
      <c r="U965" s="4">
        <f t="shared" si="111"/>
        <v>6444</v>
      </c>
      <c r="V965" t="s">
        <v>1904</v>
      </c>
      <c r="W965" t="s">
        <v>1200</v>
      </c>
      <c r="X965" t="s">
        <v>1201</v>
      </c>
      <c r="Y965" t="s">
        <v>1202</v>
      </c>
      <c r="Z965" t="s">
        <v>1203</v>
      </c>
      <c r="AA965" t="s">
        <v>1204</v>
      </c>
      <c r="AB965" t="s">
        <v>1905</v>
      </c>
      <c r="AC965" t="s">
        <v>11115</v>
      </c>
    </row>
    <row r="966" spans="1:29">
      <c r="A966" t="s">
        <v>2057</v>
      </c>
      <c r="B966" t="s">
        <v>2058</v>
      </c>
      <c r="C966" t="s">
        <v>13209</v>
      </c>
      <c r="D966" t="str">
        <f t="shared" si="105"/>
        <v>SmartTelevisions</v>
      </c>
      <c r="E966" t="s">
        <v>10430</v>
      </c>
      <c r="F966" t="str">
        <f>SUBSTITUTE(E966," and "," and ")</f>
        <v>Electronics</v>
      </c>
      <c r="G966" t="s">
        <v>10650</v>
      </c>
      <c r="H966" t="s">
        <v>10432</v>
      </c>
      <c r="I966" t="s">
        <v>10433</v>
      </c>
      <c r="K966" s="2">
        <v>32990</v>
      </c>
      <c r="L966" s="2">
        <v>54990</v>
      </c>
      <c r="M966" s="12" t="str">
        <f t="shared" si="106"/>
        <v>&gt;500</v>
      </c>
      <c r="N966" s="2">
        <f t="shared" si="107"/>
        <v>85509450</v>
      </c>
      <c r="O966" s="1">
        <v>0.4</v>
      </c>
      <c r="P966" s="9">
        <f t="shared" si="108"/>
        <v>0</v>
      </c>
      <c r="Q966">
        <v>4.0999999999999996</v>
      </c>
      <c r="R966" s="12">
        <f t="shared" si="109"/>
        <v>4</v>
      </c>
      <c r="S966" s="14">
        <v>1555</v>
      </c>
      <c r="T966" s="12" t="str">
        <f t="shared" si="110"/>
        <v>Above</v>
      </c>
      <c r="U966" s="4">
        <f t="shared" si="111"/>
        <v>6220</v>
      </c>
      <c r="V966" t="s">
        <v>2059</v>
      </c>
      <c r="W966" t="s">
        <v>2060</v>
      </c>
      <c r="X966" t="s">
        <v>2061</v>
      </c>
      <c r="Y966" t="s">
        <v>2062</v>
      </c>
      <c r="Z966" t="s">
        <v>2063</v>
      </c>
      <c r="AA966" t="s">
        <v>11142</v>
      </c>
      <c r="AB966" t="s">
        <v>2064</v>
      </c>
      <c r="AC966" t="s">
        <v>11143</v>
      </c>
    </row>
    <row r="967" spans="1:29">
      <c r="A967" t="s">
        <v>2160</v>
      </c>
      <c r="B967" t="s">
        <v>2161</v>
      </c>
      <c r="C967" t="s">
        <v>13209</v>
      </c>
      <c r="D967" t="str">
        <f t="shared" si="105"/>
        <v>SmartTelevisions</v>
      </c>
      <c r="E967" t="s">
        <v>10430</v>
      </c>
      <c r="F967" t="str">
        <f>SUBSTITUTE(E967," and "," and ")</f>
        <v>Electronics</v>
      </c>
      <c r="G967" t="s">
        <v>10650</v>
      </c>
      <c r="H967" t="s">
        <v>10432</v>
      </c>
      <c r="I967" t="s">
        <v>10433</v>
      </c>
      <c r="K967" s="2">
        <v>26999</v>
      </c>
      <c r="L967" s="2">
        <v>42999</v>
      </c>
      <c r="M967" s="12" t="str">
        <f t="shared" si="106"/>
        <v>&gt;500</v>
      </c>
      <c r="N967" s="2">
        <f t="shared" si="107"/>
        <v>64928490</v>
      </c>
      <c r="O967" s="1">
        <v>0.37</v>
      </c>
      <c r="P967" s="9">
        <f t="shared" si="108"/>
        <v>0</v>
      </c>
      <c r="Q967">
        <v>4.2</v>
      </c>
      <c r="R967" s="12">
        <f t="shared" si="109"/>
        <v>4</v>
      </c>
      <c r="S967" s="14">
        <v>1510</v>
      </c>
      <c r="T967" s="12" t="str">
        <f t="shared" si="110"/>
        <v>Above</v>
      </c>
      <c r="U967" s="4">
        <f t="shared" si="111"/>
        <v>6040</v>
      </c>
      <c r="V967" t="s">
        <v>2162</v>
      </c>
      <c r="W967" t="s">
        <v>2163</v>
      </c>
      <c r="X967" t="s">
        <v>2164</v>
      </c>
      <c r="Y967" t="s">
        <v>2165</v>
      </c>
      <c r="Z967" t="s">
        <v>2166</v>
      </c>
      <c r="AA967" t="s">
        <v>2167</v>
      </c>
      <c r="AB967" t="s">
        <v>2168</v>
      </c>
      <c r="AC967" t="s">
        <v>11165</v>
      </c>
    </row>
    <row r="968" spans="1:29">
      <c r="A968" t="s">
        <v>2333</v>
      </c>
      <c r="B968" t="s">
        <v>2334</v>
      </c>
      <c r="C968" t="s">
        <v>13209</v>
      </c>
      <c r="D968" t="str">
        <f t="shared" si="105"/>
        <v>SmartTelevisions</v>
      </c>
      <c r="E968" t="s">
        <v>10430</v>
      </c>
      <c r="F968" t="str">
        <f>SUBSTITUTE(E968," and "," and ")</f>
        <v>Electronics</v>
      </c>
      <c r="G968" t="s">
        <v>10650</v>
      </c>
      <c r="H968" t="s">
        <v>10432</v>
      </c>
      <c r="I968" t="s">
        <v>10433</v>
      </c>
      <c r="K968" s="2">
        <v>10499</v>
      </c>
      <c r="L968" s="2">
        <v>19499</v>
      </c>
      <c r="M968" s="12" t="str">
        <f t="shared" si="106"/>
        <v>&gt;500</v>
      </c>
      <c r="N968" s="2">
        <f t="shared" si="107"/>
        <v>29443490</v>
      </c>
      <c r="O968" s="1">
        <v>0.46</v>
      </c>
      <c r="P968" s="9">
        <f t="shared" si="108"/>
        <v>0</v>
      </c>
      <c r="Q968">
        <v>4.2</v>
      </c>
      <c r="R968" s="12">
        <f t="shared" si="109"/>
        <v>4</v>
      </c>
      <c r="S968" s="14">
        <v>1510</v>
      </c>
      <c r="T968" s="12" t="str">
        <f t="shared" si="110"/>
        <v>Above</v>
      </c>
      <c r="U968" s="4">
        <f t="shared" si="111"/>
        <v>6040</v>
      </c>
      <c r="V968" t="s">
        <v>2335</v>
      </c>
      <c r="W968" t="s">
        <v>2163</v>
      </c>
      <c r="X968" t="s">
        <v>2164</v>
      </c>
      <c r="Y968" t="s">
        <v>2165</v>
      </c>
      <c r="Z968" t="s">
        <v>2166</v>
      </c>
      <c r="AA968" t="s">
        <v>2167</v>
      </c>
      <c r="AB968" t="s">
        <v>2336</v>
      </c>
      <c r="AC968" t="s">
        <v>11190</v>
      </c>
    </row>
    <row r="969" spans="1:29">
      <c r="A969" t="s">
        <v>981</v>
      </c>
      <c r="B969" t="s">
        <v>982</v>
      </c>
      <c r="C969" t="s">
        <v>13209</v>
      </c>
      <c r="D969" t="str">
        <f t="shared" si="105"/>
        <v>SmartTelevisions</v>
      </c>
      <c r="E969" t="s">
        <v>10430</v>
      </c>
      <c r="F969" t="str">
        <f>SUBSTITUTE(E969," and "," and ")</f>
        <v>Electronics</v>
      </c>
      <c r="G969" t="s">
        <v>10650</v>
      </c>
      <c r="H969" t="s">
        <v>10432</v>
      </c>
      <c r="I969" t="s">
        <v>10433</v>
      </c>
      <c r="K969" s="2">
        <v>30990</v>
      </c>
      <c r="L969" s="2">
        <v>49990</v>
      </c>
      <c r="M969" s="12" t="str">
        <f t="shared" si="106"/>
        <v>&gt;500</v>
      </c>
      <c r="N969" s="2">
        <f t="shared" si="107"/>
        <v>68786240</v>
      </c>
      <c r="O969" s="1">
        <v>0.38</v>
      </c>
      <c r="P969" s="9">
        <f t="shared" si="108"/>
        <v>0</v>
      </c>
      <c r="Q969">
        <v>4.3</v>
      </c>
      <c r="R969" s="12">
        <f t="shared" si="109"/>
        <v>4</v>
      </c>
      <c r="S969" s="14">
        <v>1376</v>
      </c>
      <c r="T969" s="12" t="str">
        <f t="shared" si="110"/>
        <v>Above</v>
      </c>
      <c r="U969" s="4">
        <f t="shared" si="111"/>
        <v>5504</v>
      </c>
      <c r="V969" t="s">
        <v>10888</v>
      </c>
      <c r="W969" t="s">
        <v>983</v>
      </c>
      <c r="X969" t="s">
        <v>984</v>
      </c>
      <c r="Y969" t="s">
        <v>985</v>
      </c>
      <c r="Z969" t="s">
        <v>986</v>
      </c>
      <c r="AA969" t="s">
        <v>987</v>
      </c>
      <c r="AB969" t="s">
        <v>988</v>
      </c>
      <c r="AC969" t="s">
        <v>10889</v>
      </c>
    </row>
    <row r="970" spans="1:29">
      <c r="A970" t="s">
        <v>1997</v>
      </c>
      <c r="B970" t="s">
        <v>1998</v>
      </c>
      <c r="C970" t="s">
        <v>13209</v>
      </c>
      <c r="D970" t="str">
        <f t="shared" si="105"/>
        <v>SmartTelevisions</v>
      </c>
      <c r="E970" t="s">
        <v>10430</v>
      </c>
      <c r="F970" t="str">
        <f>SUBSTITUTE(E970," and "," and ")</f>
        <v>Electronics</v>
      </c>
      <c r="G970" t="s">
        <v>10650</v>
      </c>
      <c r="H970" t="s">
        <v>10432</v>
      </c>
      <c r="I970" t="s">
        <v>10433</v>
      </c>
      <c r="K970" s="2">
        <v>47990</v>
      </c>
      <c r="L970" s="2">
        <v>79990</v>
      </c>
      <c r="M970" s="12" t="str">
        <f t="shared" si="106"/>
        <v>&gt;500</v>
      </c>
      <c r="N970" s="2">
        <f t="shared" si="107"/>
        <v>110066240</v>
      </c>
      <c r="O970" s="1">
        <v>0.4</v>
      </c>
      <c r="P970" s="9">
        <f t="shared" si="108"/>
        <v>0</v>
      </c>
      <c r="Q970">
        <v>4.3</v>
      </c>
      <c r="R970" s="12">
        <f t="shared" si="109"/>
        <v>4</v>
      </c>
      <c r="S970" s="14">
        <v>1376</v>
      </c>
      <c r="T970" s="12" t="str">
        <f t="shared" si="110"/>
        <v>Above</v>
      </c>
      <c r="U970" s="4">
        <f t="shared" si="111"/>
        <v>5504</v>
      </c>
      <c r="V970" t="s">
        <v>10888</v>
      </c>
      <c r="W970" t="s">
        <v>983</v>
      </c>
      <c r="X970" t="s">
        <v>984</v>
      </c>
      <c r="Y970" t="s">
        <v>985</v>
      </c>
      <c r="Z970" t="s">
        <v>986</v>
      </c>
      <c r="AA970" t="s">
        <v>987</v>
      </c>
      <c r="AB970" t="s">
        <v>1999</v>
      </c>
      <c r="AC970" t="s">
        <v>11129</v>
      </c>
    </row>
    <row r="971" spans="1:29">
      <c r="A971" t="s">
        <v>921</v>
      </c>
      <c r="B971" t="s">
        <v>922</v>
      </c>
      <c r="C971" t="s">
        <v>13209</v>
      </c>
      <c r="D971" t="str">
        <f t="shared" si="105"/>
        <v>SmartTelevisions</v>
      </c>
      <c r="E971" t="s">
        <v>10430</v>
      </c>
      <c r="F971" t="str">
        <f>SUBSTITUTE(E971," and "," and ")</f>
        <v>Electronics</v>
      </c>
      <c r="G971" t="s">
        <v>10650</v>
      </c>
      <c r="H971" t="s">
        <v>10432</v>
      </c>
      <c r="I971" t="s">
        <v>10433</v>
      </c>
      <c r="K971" s="2">
        <v>9999</v>
      </c>
      <c r="L971" s="2">
        <v>27990</v>
      </c>
      <c r="M971" s="12" t="str">
        <f t="shared" si="106"/>
        <v>&gt;500</v>
      </c>
      <c r="N971" s="2">
        <f t="shared" si="107"/>
        <v>35519310</v>
      </c>
      <c r="O971" s="1">
        <v>0.64</v>
      </c>
      <c r="P971" s="9">
        <f t="shared" si="108"/>
        <v>1</v>
      </c>
      <c r="Q971">
        <v>4.2</v>
      </c>
      <c r="R971" s="12">
        <f t="shared" si="109"/>
        <v>4</v>
      </c>
      <c r="S971" s="14">
        <v>1269</v>
      </c>
      <c r="T971" s="12" t="str">
        <f t="shared" si="110"/>
        <v>Above</v>
      </c>
      <c r="U971" s="4">
        <f t="shared" si="111"/>
        <v>5076</v>
      </c>
      <c r="V971" t="s">
        <v>923</v>
      </c>
      <c r="W971" t="s">
        <v>924</v>
      </c>
      <c r="X971" t="s">
        <v>925</v>
      </c>
      <c r="Y971" t="s">
        <v>926</v>
      </c>
      <c r="Z971" t="s">
        <v>927</v>
      </c>
      <c r="AA971" t="s">
        <v>928</v>
      </c>
      <c r="AB971" t="s">
        <v>929</v>
      </c>
      <c r="AC971" t="s">
        <v>10879</v>
      </c>
    </row>
    <row r="972" spans="1:29">
      <c r="A972" t="s">
        <v>892</v>
      </c>
      <c r="B972" t="s">
        <v>893</v>
      </c>
      <c r="C972" t="s">
        <v>13209</v>
      </c>
      <c r="D972" t="str">
        <f t="shared" si="105"/>
        <v>SmartTelevisions</v>
      </c>
      <c r="E972" t="s">
        <v>10430</v>
      </c>
      <c r="F972" t="str">
        <f>SUBSTITUTE(E972," and "," and ")</f>
        <v>Electronics</v>
      </c>
      <c r="G972" t="s">
        <v>10650</v>
      </c>
      <c r="H972" t="s">
        <v>10432</v>
      </c>
      <c r="I972" t="s">
        <v>10433</v>
      </c>
      <c r="K972" s="2">
        <v>20990</v>
      </c>
      <c r="L972" s="2">
        <v>44990</v>
      </c>
      <c r="M972" s="12" t="str">
        <f t="shared" si="106"/>
        <v>&gt;500</v>
      </c>
      <c r="N972" s="2">
        <f t="shared" si="107"/>
        <v>56642410</v>
      </c>
      <c r="O972" s="1">
        <v>0.53</v>
      </c>
      <c r="P972" s="9">
        <f t="shared" si="108"/>
        <v>1</v>
      </c>
      <c r="Q972">
        <v>4.0999999999999996</v>
      </c>
      <c r="R972" s="12">
        <f t="shared" si="109"/>
        <v>4</v>
      </c>
      <c r="S972" s="14">
        <v>1259</v>
      </c>
      <c r="T972" s="12" t="str">
        <f t="shared" si="110"/>
        <v>Above</v>
      </c>
      <c r="U972" s="4">
        <f t="shared" si="111"/>
        <v>5036</v>
      </c>
      <c r="V972" t="s">
        <v>894</v>
      </c>
      <c r="W972" t="s">
        <v>895</v>
      </c>
      <c r="X972" t="s">
        <v>896</v>
      </c>
      <c r="Y972" t="s">
        <v>897</v>
      </c>
      <c r="Z972" t="s">
        <v>10873</v>
      </c>
      <c r="AA972" t="s">
        <v>898</v>
      </c>
      <c r="AB972" t="s">
        <v>899</v>
      </c>
      <c r="AC972" t="s">
        <v>10874</v>
      </c>
    </row>
    <row r="973" spans="1:29">
      <c r="A973" t="s">
        <v>809</v>
      </c>
      <c r="B973" t="s">
        <v>810</v>
      </c>
      <c r="C973" t="s">
        <v>13209</v>
      </c>
      <c r="D973" t="str">
        <f t="shared" si="105"/>
        <v>SmartTelevisions</v>
      </c>
      <c r="E973" t="s">
        <v>10430</v>
      </c>
      <c r="F973" t="str">
        <f>SUBSTITUTE(E973," and "," and ")</f>
        <v>Electronics</v>
      </c>
      <c r="G973" t="s">
        <v>10650</v>
      </c>
      <c r="H973" t="s">
        <v>10432</v>
      </c>
      <c r="I973" t="s">
        <v>10433</v>
      </c>
      <c r="K973" s="2">
        <v>15990</v>
      </c>
      <c r="L973" s="2">
        <v>23990</v>
      </c>
      <c r="M973" s="12" t="str">
        <f t="shared" si="106"/>
        <v>&gt;500</v>
      </c>
      <c r="N973" s="2">
        <f t="shared" si="107"/>
        <v>24829650</v>
      </c>
      <c r="O973" s="1">
        <v>0.33</v>
      </c>
      <c r="P973" s="9">
        <f t="shared" si="108"/>
        <v>0</v>
      </c>
      <c r="Q973">
        <v>4.3</v>
      </c>
      <c r="R973" s="12">
        <f t="shared" si="109"/>
        <v>4</v>
      </c>
      <c r="S973" s="14">
        <v>1035</v>
      </c>
      <c r="T973" s="12" t="str">
        <f t="shared" si="110"/>
        <v>Above</v>
      </c>
      <c r="U973" s="4">
        <f t="shared" si="111"/>
        <v>4140</v>
      </c>
      <c r="V973" t="s">
        <v>10856</v>
      </c>
      <c r="W973" t="s">
        <v>811</v>
      </c>
      <c r="X973" t="s">
        <v>812</v>
      </c>
      <c r="Y973" t="s">
        <v>813</v>
      </c>
      <c r="Z973" t="s">
        <v>814</v>
      </c>
      <c r="AA973" t="s">
        <v>815</v>
      </c>
      <c r="AB973" t="s">
        <v>816</v>
      </c>
      <c r="AC973" t="s">
        <v>10857</v>
      </c>
    </row>
    <row r="974" spans="1:29">
      <c r="A974" t="s">
        <v>2012</v>
      </c>
      <c r="B974" t="s">
        <v>2013</v>
      </c>
      <c r="C974" t="s">
        <v>13209</v>
      </c>
      <c r="D974" t="str">
        <f t="shared" si="105"/>
        <v>SmartTelevisions</v>
      </c>
      <c r="E974" t="s">
        <v>10430</v>
      </c>
      <c r="F974" t="str">
        <f>SUBSTITUTE(E974," and "," and ")</f>
        <v>Electronics</v>
      </c>
      <c r="G974" t="s">
        <v>10650</v>
      </c>
      <c r="H974" t="s">
        <v>10432</v>
      </c>
      <c r="I974" t="s">
        <v>10433</v>
      </c>
      <c r="K974" s="2">
        <v>18999</v>
      </c>
      <c r="L974" s="2">
        <v>35000</v>
      </c>
      <c r="M974" s="12" t="str">
        <f t="shared" si="106"/>
        <v>&gt;500</v>
      </c>
      <c r="N974" s="2">
        <f t="shared" si="107"/>
        <v>35035000</v>
      </c>
      <c r="O974" s="1">
        <v>0.46</v>
      </c>
      <c r="P974" s="9">
        <f t="shared" si="108"/>
        <v>0</v>
      </c>
      <c r="Q974">
        <v>4</v>
      </c>
      <c r="R974" s="12">
        <f t="shared" si="109"/>
        <v>4</v>
      </c>
      <c r="S974" s="14">
        <v>1001</v>
      </c>
      <c r="T974" s="12" t="str">
        <f t="shared" si="110"/>
        <v>Above</v>
      </c>
      <c r="U974" s="4">
        <f t="shared" si="111"/>
        <v>4004</v>
      </c>
      <c r="V974" t="s">
        <v>11133</v>
      </c>
      <c r="W974" t="s">
        <v>2014</v>
      </c>
      <c r="X974" t="s">
        <v>2015</v>
      </c>
      <c r="Y974" t="s">
        <v>2016</v>
      </c>
      <c r="Z974" t="s">
        <v>2017</v>
      </c>
      <c r="AA974" t="s">
        <v>2018</v>
      </c>
      <c r="AB974" t="s">
        <v>2019</v>
      </c>
      <c r="AC974" t="s">
        <v>11134</v>
      </c>
    </row>
    <row r="975" spans="1:29">
      <c r="A975" t="s">
        <v>607</v>
      </c>
      <c r="B975" t="s">
        <v>608</v>
      </c>
      <c r="C975" t="s">
        <v>13209</v>
      </c>
      <c r="D975" t="str">
        <f t="shared" si="105"/>
        <v>SmartTelevisions</v>
      </c>
      <c r="E975" t="s">
        <v>10430</v>
      </c>
      <c r="F975" t="str">
        <f>SUBSTITUTE(E975," and "," and ")</f>
        <v>Electronics</v>
      </c>
      <c r="G975" t="s">
        <v>10650</v>
      </c>
      <c r="H975" t="s">
        <v>10432</v>
      </c>
      <c r="I975" t="s">
        <v>10433</v>
      </c>
      <c r="K975" s="2">
        <v>7299</v>
      </c>
      <c r="L975" s="2">
        <v>19125</v>
      </c>
      <c r="M975" s="12" t="str">
        <f t="shared" si="106"/>
        <v>&gt;500</v>
      </c>
      <c r="N975" s="2">
        <f t="shared" si="107"/>
        <v>17250750</v>
      </c>
      <c r="O975" s="1">
        <v>0.62</v>
      </c>
      <c r="P975" s="9">
        <f t="shared" si="108"/>
        <v>1</v>
      </c>
      <c r="Q975">
        <v>3.4</v>
      </c>
      <c r="R975" s="12">
        <f t="shared" si="109"/>
        <v>3</v>
      </c>
      <c r="S975" s="14">
        <v>902</v>
      </c>
      <c r="T975" s="12" t="str">
        <f t="shared" si="110"/>
        <v>Below</v>
      </c>
      <c r="U975" s="4">
        <f t="shared" si="111"/>
        <v>2706</v>
      </c>
      <c r="V975" t="s">
        <v>609</v>
      </c>
      <c r="W975" t="s">
        <v>610</v>
      </c>
      <c r="X975" t="s">
        <v>611</v>
      </c>
      <c r="Y975" t="s">
        <v>612</v>
      </c>
      <c r="Z975" t="s">
        <v>613</v>
      </c>
      <c r="AA975" t="s">
        <v>614</v>
      </c>
      <c r="AB975" t="s">
        <v>615</v>
      </c>
      <c r="AC975" t="s">
        <v>10810</v>
      </c>
    </row>
    <row r="976" spans="1:29">
      <c r="A976" t="s">
        <v>884</v>
      </c>
      <c r="B976" t="s">
        <v>885</v>
      </c>
      <c r="C976" t="s">
        <v>13209</v>
      </c>
      <c r="D976" t="str">
        <f t="shared" si="105"/>
        <v>SmartTelevisions</v>
      </c>
      <c r="E976" t="s">
        <v>10430</v>
      </c>
      <c r="F976" t="str">
        <f>SUBSTITUTE(E976," and "," and ")</f>
        <v>Electronics</v>
      </c>
      <c r="G976" t="s">
        <v>10650</v>
      </c>
      <c r="H976" t="s">
        <v>10432</v>
      </c>
      <c r="I976" t="s">
        <v>10433</v>
      </c>
      <c r="K976" s="2">
        <v>8499</v>
      </c>
      <c r="L976" s="2">
        <v>15999</v>
      </c>
      <c r="M976" s="12" t="str">
        <f t="shared" si="106"/>
        <v>&gt;500</v>
      </c>
      <c r="N976" s="2">
        <f t="shared" si="107"/>
        <v>9471408</v>
      </c>
      <c r="O976" s="1">
        <v>0.47</v>
      </c>
      <c r="P976" s="9">
        <f t="shared" si="108"/>
        <v>0</v>
      </c>
      <c r="Q976">
        <v>4.3</v>
      </c>
      <c r="R976" s="12">
        <f t="shared" si="109"/>
        <v>4</v>
      </c>
      <c r="S976" s="14">
        <v>592</v>
      </c>
      <c r="T976" s="12" t="str">
        <f t="shared" si="110"/>
        <v>Below</v>
      </c>
      <c r="U976" s="4">
        <f t="shared" si="111"/>
        <v>2368</v>
      </c>
      <c r="V976" t="s">
        <v>10871</v>
      </c>
      <c r="W976" t="s">
        <v>886</v>
      </c>
      <c r="X976" t="s">
        <v>887</v>
      </c>
      <c r="Y976" t="s">
        <v>888</v>
      </c>
      <c r="Z976" t="s">
        <v>889</v>
      </c>
      <c r="AA976" t="s">
        <v>890</v>
      </c>
      <c r="AB976" t="s">
        <v>891</v>
      </c>
      <c r="AC976" t="s">
        <v>10872</v>
      </c>
    </row>
    <row r="977" spans="1:29">
      <c r="A977" t="s">
        <v>1651</v>
      </c>
      <c r="B977" t="s">
        <v>11057</v>
      </c>
      <c r="C977" t="s">
        <v>13209</v>
      </c>
      <c r="D977" t="str">
        <f t="shared" si="105"/>
        <v>SmartTelevisions</v>
      </c>
      <c r="E977" t="s">
        <v>10430</v>
      </c>
      <c r="F977" t="str">
        <f>SUBSTITUTE(E977," and "," and ")</f>
        <v>Electronics</v>
      </c>
      <c r="G977" t="s">
        <v>10650</v>
      </c>
      <c r="H977" t="s">
        <v>10432</v>
      </c>
      <c r="I977" t="s">
        <v>10433</v>
      </c>
      <c r="K977" s="2">
        <v>32990</v>
      </c>
      <c r="L977" s="2">
        <v>56790</v>
      </c>
      <c r="M977" s="12" t="str">
        <f t="shared" si="106"/>
        <v>&gt;500</v>
      </c>
      <c r="N977" s="2">
        <f t="shared" si="107"/>
        <v>32199930</v>
      </c>
      <c r="O977" s="1">
        <v>0.42</v>
      </c>
      <c r="P977" s="9">
        <f t="shared" si="108"/>
        <v>0</v>
      </c>
      <c r="Q977">
        <v>4.3</v>
      </c>
      <c r="R977" s="12">
        <f t="shared" si="109"/>
        <v>4</v>
      </c>
      <c r="S977" s="14">
        <v>567</v>
      </c>
      <c r="T977" s="12" t="str">
        <f t="shared" si="110"/>
        <v>Below</v>
      </c>
      <c r="U977" s="4">
        <f t="shared" si="111"/>
        <v>2268</v>
      </c>
      <c r="V977" t="s">
        <v>1652</v>
      </c>
      <c r="W977" t="s">
        <v>1653</v>
      </c>
      <c r="X977" t="s">
        <v>1654</v>
      </c>
      <c r="Y977" t="s">
        <v>1655</v>
      </c>
      <c r="Z977" t="s">
        <v>1656</v>
      </c>
      <c r="AA977" t="s">
        <v>1657</v>
      </c>
      <c r="AB977" t="s">
        <v>1658</v>
      </c>
      <c r="AC977" t="s">
        <v>11058</v>
      </c>
    </row>
    <row r="978" spans="1:29">
      <c r="A978" t="s">
        <v>573</v>
      </c>
      <c r="B978" t="s">
        <v>574</v>
      </c>
      <c r="C978" t="s">
        <v>13209</v>
      </c>
      <c r="D978" t="str">
        <f t="shared" si="105"/>
        <v>SmartTelevisions</v>
      </c>
      <c r="E978" t="s">
        <v>10430</v>
      </c>
      <c r="F978" t="str">
        <f>SUBSTITUTE(E978," and "," and ")</f>
        <v>Electronics</v>
      </c>
      <c r="G978" t="s">
        <v>10650</v>
      </c>
      <c r="H978" t="s">
        <v>10432</v>
      </c>
      <c r="I978" t="s">
        <v>10433</v>
      </c>
      <c r="K978" s="2">
        <v>10901</v>
      </c>
      <c r="L978" s="2">
        <v>30990</v>
      </c>
      <c r="M978" s="12" t="str">
        <f t="shared" si="106"/>
        <v>&gt;500</v>
      </c>
      <c r="N978" s="2">
        <f t="shared" si="107"/>
        <v>12334020</v>
      </c>
      <c r="O978" s="1">
        <v>0.65</v>
      </c>
      <c r="P978" s="9">
        <f t="shared" si="108"/>
        <v>1</v>
      </c>
      <c r="Q978">
        <v>4.0999999999999996</v>
      </c>
      <c r="R978" s="12">
        <f t="shared" si="109"/>
        <v>4</v>
      </c>
      <c r="S978" s="14">
        <v>398</v>
      </c>
      <c r="T978" s="12" t="str">
        <f t="shared" si="110"/>
        <v>Below</v>
      </c>
      <c r="U978" s="4">
        <f t="shared" si="111"/>
        <v>1592</v>
      </c>
      <c r="V978" t="s">
        <v>575</v>
      </c>
      <c r="W978" t="s">
        <v>576</v>
      </c>
      <c r="X978" t="s">
        <v>577</v>
      </c>
      <c r="Y978" t="s">
        <v>578</v>
      </c>
      <c r="Z978" t="s">
        <v>579</v>
      </c>
      <c r="AA978" t="s">
        <v>580</v>
      </c>
      <c r="AB978" t="s">
        <v>581</v>
      </c>
      <c r="AC978" t="s">
        <v>10802</v>
      </c>
    </row>
    <row r="979" spans="1:29">
      <c r="A979" t="s">
        <v>1322</v>
      </c>
      <c r="B979" t="s">
        <v>1323</v>
      </c>
      <c r="C979" t="s">
        <v>13209</v>
      </c>
      <c r="D979" t="str">
        <f t="shared" si="105"/>
        <v>SmartTelevisions</v>
      </c>
      <c r="E979" t="s">
        <v>10430</v>
      </c>
      <c r="F979" t="str">
        <f>SUBSTITUTE(E979," and "," and ")</f>
        <v>Electronics</v>
      </c>
      <c r="G979" t="s">
        <v>10650</v>
      </c>
      <c r="H979" t="s">
        <v>10432</v>
      </c>
      <c r="I979" t="s">
        <v>10433</v>
      </c>
      <c r="K979" s="2">
        <v>8990</v>
      </c>
      <c r="L979" s="2">
        <v>18990</v>
      </c>
      <c r="M979" s="12" t="str">
        <f t="shared" si="106"/>
        <v>&gt;500</v>
      </c>
      <c r="N979" s="2">
        <f t="shared" si="107"/>
        <v>6646500</v>
      </c>
      <c r="O979" s="1">
        <v>0.53</v>
      </c>
      <c r="P979" s="9">
        <f t="shared" si="108"/>
        <v>1</v>
      </c>
      <c r="Q979">
        <v>3.9</v>
      </c>
      <c r="R979" s="12">
        <f t="shared" si="109"/>
        <v>4</v>
      </c>
      <c r="S979" s="14">
        <v>350</v>
      </c>
      <c r="T979" s="12" t="str">
        <f t="shared" si="110"/>
        <v>Below</v>
      </c>
      <c r="U979" s="4">
        <f t="shared" si="111"/>
        <v>1400</v>
      </c>
      <c r="V979" t="s">
        <v>1324</v>
      </c>
      <c r="W979" t="s">
        <v>1325</v>
      </c>
      <c r="X979" t="s">
        <v>1326</v>
      </c>
      <c r="Y979" t="s">
        <v>1327</v>
      </c>
      <c r="Z979" t="s">
        <v>1328</v>
      </c>
      <c r="AA979" t="s">
        <v>1329</v>
      </c>
      <c r="AB979" t="s">
        <v>1330</v>
      </c>
      <c r="AC979" t="s">
        <v>10984</v>
      </c>
    </row>
    <row r="980" spans="1:29">
      <c r="A980" t="s">
        <v>1084</v>
      </c>
      <c r="B980" t="s">
        <v>1085</v>
      </c>
      <c r="C980" t="s">
        <v>13209</v>
      </c>
      <c r="D980" t="str">
        <f t="shared" si="105"/>
        <v>SmartTelevisions</v>
      </c>
      <c r="E980" t="s">
        <v>10430</v>
      </c>
      <c r="F980" t="str">
        <f>SUBSTITUTE(E980," and "," and ")</f>
        <v>Electronics</v>
      </c>
      <c r="G980" t="s">
        <v>10650</v>
      </c>
      <c r="H980" t="s">
        <v>10432</v>
      </c>
      <c r="I980" t="s">
        <v>10433</v>
      </c>
      <c r="K980" s="2">
        <v>29990</v>
      </c>
      <c r="L980" s="2">
        <v>65000</v>
      </c>
      <c r="M980" s="12" t="str">
        <f t="shared" si="106"/>
        <v>&gt;500</v>
      </c>
      <c r="N980" s="2">
        <f t="shared" si="107"/>
        <v>13715000</v>
      </c>
      <c r="O980" s="1">
        <v>0.54</v>
      </c>
      <c r="P980" s="9">
        <f t="shared" si="108"/>
        <v>1</v>
      </c>
      <c r="Q980">
        <v>4.0999999999999996</v>
      </c>
      <c r="R980" s="12">
        <f t="shared" si="109"/>
        <v>4</v>
      </c>
      <c r="S980" s="14">
        <v>211</v>
      </c>
      <c r="T980" s="12" t="str">
        <f t="shared" si="110"/>
        <v>Below</v>
      </c>
      <c r="U980" s="4">
        <f t="shared" si="111"/>
        <v>844</v>
      </c>
      <c r="V980" t="s">
        <v>10914</v>
      </c>
      <c r="W980" t="s">
        <v>1086</v>
      </c>
      <c r="X980" t="s">
        <v>1087</v>
      </c>
      <c r="Y980" t="s">
        <v>1088</v>
      </c>
      <c r="Z980" t="s">
        <v>10915</v>
      </c>
      <c r="AA980" t="s">
        <v>1089</v>
      </c>
      <c r="AB980" t="s">
        <v>1090</v>
      </c>
      <c r="AC980" t="s">
        <v>10916</v>
      </c>
    </row>
    <row r="981" spans="1:29">
      <c r="A981" t="s">
        <v>2178</v>
      </c>
      <c r="B981" t="s">
        <v>2179</v>
      </c>
      <c r="C981" t="s">
        <v>13209</v>
      </c>
      <c r="D981" t="str">
        <f t="shared" si="105"/>
        <v>SmartTelevisions</v>
      </c>
      <c r="E981" t="s">
        <v>10430</v>
      </c>
      <c r="F981" t="str">
        <f>SUBSTITUTE(E981," and "," and ")</f>
        <v>Electronics</v>
      </c>
      <c r="G981" t="s">
        <v>10650</v>
      </c>
      <c r="H981" t="s">
        <v>10432</v>
      </c>
      <c r="I981" t="s">
        <v>10433</v>
      </c>
      <c r="K981" s="2">
        <v>10990</v>
      </c>
      <c r="L981" s="2">
        <v>19990</v>
      </c>
      <c r="M981" s="12" t="str">
        <f t="shared" si="106"/>
        <v>&gt;500</v>
      </c>
      <c r="N981" s="2">
        <f t="shared" si="107"/>
        <v>2578710</v>
      </c>
      <c r="O981" s="1">
        <v>0.45</v>
      </c>
      <c r="P981" s="9">
        <f t="shared" si="108"/>
        <v>0</v>
      </c>
      <c r="Q981">
        <v>3.7</v>
      </c>
      <c r="R981" s="12">
        <f t="shared" si="109"/>
        <v>4</v>
      </c>
      <c r="S981" s="14">
        <v>129</v>
      </c>
      <c r="T981" s="12" t="str">
        <f t="shared" si="110"/>
        <v>Below</v>
      </c>
      <c r="U981" s="4">
        <f t="shared" si="111"/>
        <v>516</v>
      </c>
      <c r="V981" t="s">
        <v>2180</v>
      </c>
      <c r="W981" t="s">
        <v>2181</v>
      </c>
      <c r="X981" t="s">
        <v>2182</v>
      </c>
      <c r="Y981" t="s">
        <v>2183</v>
      </c>
      <c r="Z981" t="s">
        <v>2184</v>
      </c>
      <c r="AA981" t="s">
        <v>2185</v>
      </c>
      <c r="AB981" t="s">
        <v>2186</v>
      </c>
      <c r="AC981" t="s">
        <v>11167</v>
      </c>
    </row>
    <row r="982" spans="1:29">
      <c r="A982" t="s">
        <v>1447</v>
      </c>
      <c r="B982" t="s">
        <v>1448</v>
      </c>
      <c r="C982" t="s">
        <v>13209</v>
      </c>
      <c r="D982" t="str">
        <f t="shared" si="105"/>
        <v>SmartTelevisions</v>
      </c>
      <c r="E982" t="s">
        <v>10430</v>
      </c>
      <c r="F982" t="str">
        <f>SUBSTITUTE(E982," and "," and ")</f>
        <v>Electronics</v>
      </c>
      <c r="G982" t="s">
        <v>10650</v>
      </c>
      <c r="H982" t="s">
        <v>10432</v>
      </c>
      <c r="I982" t="s">
        <v>10433</v>
      </c>
      <c r="K982" s="2">
        <v>11990</v>
      </c>
      <c r="L982" s="2">
        <v>31990</v>
      </c>
      <c r="M982" s="12" t="str">
        <f t="shared" si="106"/>
        <v>&gt;500</v>
      </c>
      <c r="N982" s="2">
        <f t="shared" si="107"/>
        <v>2047360</v>
      </c>
      <c r="O982" s="1">
        <v>0.63</v>
      </c>
      <c r="P982" s="9">
        <f t="shared" si="108"/>
        <v>1</v>
      </c>
      <c r="Q982">
        <v>4.2</v>
      </c>
      <c r="R982" s="12">
        <f t="shared" si="109"/>
        <v>4</v>
      </c>
      <c r="S982" s="14">
        <v>64</v>
      </c>
      <c r="T982" s="12" t="str">
        <f t="shared" si="110"/>
        <v>Below</v>
      </c>
      <c r="U982" s="4">
        <f t="shared" si="111"/>
        <v>256</v>
      </c>
      <c r="V982" t="s">
        <v>575</v>
      </c>
      <c r="W982" t="s">
        <v>1449</v>
      </c>
      <c r="X982" t="s">
        <v>1450</v>
      </c>
      <c r="Y982" t="s">
        <v>1451</v>
      </c>
      <c r="Z982" t="s">
        <v>1452</v>
      </c>
      <c r="AA982" t="s">
        <v>11013</v>
      </c>
      <c r="AB982" t="s">
        <v>1453</v>
      </c>
      <c r="AC982" t="s">
        <v>11014</v>
      </c>
    </row>
    <row r="983" spans="1:29">
      <c r="A983" t="s">
        <v>3335</v>
      </c>
      <c r="B983" t="s">
        <v>11506</v>
      </c>
      <c r="C983" t="s">
        <v>13739</v>
      </c>
      <c r="D983" t="str">
        <f t="shared" si="105"/>
        <v>SmartWatches</v>
      </c>
      <c r="E983" t="s">
        <v>10430</v>
      </c>
      <c r="F983" t="str">
        <f>SUBSTITUTE(E983," and "," and ")</f>
        <v>Electronics</v>
      </c>
      <c r="G983" t="s">
        <v>10452</v>
      </c>
      <c r="H983" t="s">
        <v>10453</v>
      </c>
      <c r="K983" s="2">
        <v>1499</v>
      </c>
      <c r="L983" s="2">
        <v>4999</v>
      </c>
      <c r="M983" s="12" t="str">
        <f t="shared" si="106"/>
        <v>&gt;500</v>
      </c>
      <c r="N983" s="2">
        <f t="shared" si="107"/>
        <v>462847412</v>
      </c>
      <c r="O983" s="1">
        <v>0.7</v>
      </c>
      <c r="P983" s="9">
        <f t="shared" si="108"/>
        <v>1</v>
      </c>
      <c r="Q983">
        <v>4</v>
      </c>
      <c r="R983" s="12">
        <f t="shared" si="109"/>
        <v>4</v>
      </c>
      <c r="S983" s="14">
        <v>92588</v>
      </c>
      <c r="T983" s="12" t="str">
        <f t="shared" si="110"/>
        <v>Above</v>
      </c>
      <c r="U983" s="4">
        <f t="shared" si="111"/>
        <v>370352</v>
      </c>
      <c r="V983" t="s">
        <v>3336</v>
      </c>
      <c r="W983" t="s">
        <v>3337</v>
      </c>
      <c r="X983" t="s">
        <v>3338</v>
      </c>
      <c r="Y983" t="s">
        <v>3339</v>
      </c>
      <c r="Z983" t="s">
        <v>3340</v>
      </c>
      <c r="AA983" t="s">
        <v>3341</v>
      </c>
      <c r="AB983" t="s">
        <v>3342</v>
      </c>
      <c r="AC983" t="s">
        <v>11507</v>
      </c>
    </row>
    <row r="984" spans="1:29">
      <c r="A984" t="s">
        <v>4819</v>
      </c>
      <c r="B984" t="s">
        <v>11888</v>
      </c>
      <c r="C984" t="s">
        <v>13739</v>
      </c>
      <c r="D984" t="str">
        <f t="shared" si="105"/>
        <v>SmartWatches</v>
      </c>
      <c r="E984" t="s">
        <v>10430</v>
      </c>
      <c r="F984" t="str">
        <f>SUBSTITUTE(E984," and "," and ")</f>
        <v>Electronics</v>
      </c>
      <c r="G984" t="s">
        <v>10452</v>
      </c>
      <c r="H984" t="s">
        <v>10453</v>
      </c>
      <c r="K984" s="2">
        <v>1499</v>
      </c>
      <c r="L984" s="2">
        <v>4999</v>
      </c>
      <c r="M984" s="12" t="str">
        <f t="shared" si="106"/>
        <v>&gt;500</v>
      </c>
      <c r="N984" s="2">
        <f t="shared" si="107"/>
        <v>462847412</v>
      </c>
      <c r="O984" s="1">
        <v>0.7</v>
      </c>
      <c r="P984" s="9">
        <f t="shared" si="108"/>
        <v>1</v>
      </c>
      <c r="Q984">
        <v>4</v>
      </c>
      <c r="R984" s="12">
        <f t="shared" si="109"/>
        <v>4</v>
      </c>
      <c r="S984" s="14">
        <v>92588</v>
      </c>
      <c r="T984" s="12" t="str">
        <f t="shared" si="110"/>
        <v>Above</v>
      </c>
      <c r="U984" s="4">
        <f t="shared" si="111"/>
        <v>370352</v>
      </c>
      <c r="V984" t="s">
        <v>4820</v>
      </c>
      <c r="W984" t="s">
        <v>3337</v>
      </c>
      <c r="X984" t="s">
        <v>3338</v>
      </c>
      <c r="Y984" t="s">
        <v>3339</v>
      </c>
      <c r="Z984" t="s">
        <v>3340</v>
      </c>
      <c r="AA984" t="s">
        <v>3341</v>
      </c>
      <c r="AB984" t="s">
        <v>4821</v>
      </c>
      <c r="AC984" t="s">
        <v>11889</v>
      </c>
    </row>
    <row r="985" spans="1:29">
      <c r="A985" t="s">
        <v>2735</v>
      </c>
      <c r="B985" t="s">
        <v>11317</v>
      </c>
      <c r="C985" t="s">
        <v>13739</v>
      </c>
      <c r="D985" t="str">
        <f t="shared" si="105"/>
        <v>SmartWatches</v>
      </c>
      <c r="E985" t="s">
        <v>10430</v>
      </c>
      <c r="F985" t="str">
        <f>SUBSTITUTE(E985," and "," and ")</f>
        <v>Electronics</v>
      </c>
      <c r="G985" t="s">
        <v>10452</v>
      </c>
      <c r="H985" t="s">
        <v>10453</v>
      </c>
      <c r="K985" s="2">
        <v>2299</v>
      </c>
      <c r="L985" s="2">
        <v>7990</v>
      </c>
      <c r="M985" s="12" t="str">
        <f t="shared" si="106"/>
        <v>&gt;500</v>
      </c>
      <c r="N985" s="2">
        <f t="shared" si="107"/>
        <v>556279780</v>
      </c>
      <c r="O985" s="1">
        <v>0.71</v>
      </c>
      <c r="P985" s="9">
        <f t="shared" si="108"/>
        <v>1</v>
      </c>
      <c r="Q985">
        <v>4.2</v>
      </c>
      <c r="R985" s="12">
        <f t="shared" si="109"/>
        <v>4</v>
      </c>
      <c r="S985" s="14">
        <v>69622</v>
      </c>
      <c r="T985" s="12" t="str">
        <f t="shared" si="110"/>
        <v>Above</v>
      </c>
      <c r="U985" s="4">
        <f t="shared" si="111"/>
        <v>278488</v>
      </c>
      <c r="V985" t="s">
        <v>11318</v>
      </c>
      <c r="W985" t="s">
        <v>2736</v>
      </c>
      <c r="X985" t="s">
        <v>2737</v>
      </c>
      <c r="Y985" t="s">
        <v>2738</v>
      </c>
      <c r="Z985" t="s">
        <v>2739</v>
      </c>
      <c r="AA985" t="s">
        <v>2740</v>
      </c>
      <c r="AB985" t="s">
        <v>2741</v>
      </c>
      <c r="AC985" t="s">
        <v>11319</v>
      </c>
    </row>
    <row r="986" spans="1:29">
      <c r="A986" t="s">
        <v>2735</v>
      </c>
      <c r="B986" t="s">
        <v>11317</v>
      </c>
      <c r="C986" t="s">
        <v>13739</v>
      </c>
      <c r="D986" t="str">
        <f t="shared" si="105"/>
        <v>SmartWatches</v>
      </c>
      <c r="E986" t="s">
        <v>10430</v>
      </c>
      <c r="F986" t="str">
        <f>SUBSTITUTE(E986," and "," and ")</f>
        <v>Electronics</v>
      </c>
      <c r="G986" t="s">
        <v>10452</v>
      </c>
      <c r="H986" t="s">
        <v>10453</v>
      </c>
      <c r="K986" s="2">
        <v>2299</v>
      </c>
      <c r="L986" s="2">
        <v>7990</v>
      </c>
      <c r="M986" s="12" t="str">
        <f t="shared" si="106"/>
        <v>&gt;500</v>
      </c>
      <c r="N986" s="2">
        <f t="shared" si="107"/>
        <v>556255810</v>
      </c>
      <c r="O986" s="1">
        <v>0.71</v>
      </c>
      <c r="P986" s="9">
        <f t="shared" si="108"/>
        <v>1</v>
      </c>
      <c r="Q986">
        <v>4.2</v>
      </c>
      <c r="R986" s="12">
        <f t="shared" si="109"/>
        <v>4</v>
      </c>
      <c r="S986" s="14">
        <v>69619</v>
      </c>
      <c r="T986" s="12" t="str">
        <f t="shared" si="110"/>
        <v>Above</v>
      </c>
      <c r="U986" s="4">
        <f t="shared" si="111"/>
        <v>278476</v>
      </c>
      <c r="V986" t="s">
        <v>11318</v>
      </c>
      <c r="W986" t="s">
        <v>2736</v>
      </c>
      <c r="X986" t="s">
        <v>2737</v>
      </c>
      <c r="Y986" t="s">
        <v>2738</v>
      </c>
      <c r="Z986" t="s">
        <v>2739</v>
      </c>
      <c r="AA986" t="s">
        <v>2740</v>
      </c>
      <c r="AB986" t="s">
        <v>4096</v>
      </c>
      <c r="AC986" t="s">
        <v>11719</v>
      </c>
    </row>
    <row r="987" spans="1:29">
      <c r="A987" t="s">
        <v>3013</v>
      </c>
      <c r="B987" t="s">
        <v>11401</v>
      </c>
      <c r="C987" t="s">
        <v>13739</v>
      </c>
      <c r="D987" t="str">
        <f t="shared" si="105"/>
        <v>SmartWatches</v>
      </c>
      <c r="E987" t="s">
        <v>10430</v>
      </c>
      <c r="F987" t="str">
        <f>SUBSTITUTE(E987," and "," and ")</f>
        <v>Electronics</v>
      </c>
      <c r="G987" t="s">
        <v>10452</v>
      </c>
      <c r="H987" t="s">
        <v>10453</v>
      </c>
      <c r="K987" s="2">
        <v>1599</v>
      </c>
      <c r="L987" s="2">
        <v>4999</v>
      </c>
      <c r="M987" s="12" t="str">
        <f t="shared" si="106"/>
        <v>&gt;500</v>
      </c>
      <c r="N987" s="2">
        <f t="shared" si="107"/>
        <v>339687049</v>
      </c>
      <c r="O987" s="1">
        <v>0.68</v>
      </c>
      <c r="P987" s="9">
        <f t="shared" si="108"/>
        <v>1</v>
      </c>
      <c r="Q987">
        <v>4</v>
      </c>
      <c r="R987" s="12">
        <f t="shared" si="109"/>
        <v>4</v>
      </c>
      <c r="S987" s="14">
        <v>67951</v>
      </c>
      <c r="T987" s="12" t="str">
        <f t="shared" si="110"/>
        <v>Above</v>
      </c>
      <c r="U987" s="4">
        <f t="shared" si="111"/>
        <v>271804</v>
      </c>
      <c r="V987" t="s">
        <v>3014</v>
      </c>
      <c r="W987" t="s">
        <v>4482</v>
      </c>
      <c r="X987" t="s">
        <v>4483</v>
      </c>
      <c r="Y987" t="s">
        <v>4484</v>
      </c>
      <c r="Z987" t="s">
        <v>4485</v>
      </c>
      <c r="AA987" t="s">
        <v>4486</v>
      </c>
      <c r="AB987" t="s">
        <v>4487</v>
      </c>
      <c r="AC987" t="s">
        <v>11814</v>
      </c>
    </row>
    <row r="988" spans="1:29">
      <c r="A988" t="s">
        <v>3013</v>
      </c>
      <c r="B988" t="s">
        <v>11401</v>
      </c>
      <c r="C988" t="s">
        <v>13739</v>
      </c>
      <c r="D988" t="str">
        <f t="shared" si="105"/>
        <v>SmartWatches</v>
      </c>
      <c r="E988" t="s">
        <v>10430</v>
      </c>
      <c r="F988" t="str">
        <f>SUBSTITUTE(E988," and "," and ")</f>
        <v>Electronics</v>
      </c>
      <c r="G988" t="s">
        <v>10452</v>
      </c>
      <c r="H988" t="s">
        <v>10453</v>
      </c>
      <c r="K988" s="2">
        <v>1599</v>
      </c>
      <c r="L988" s="2">
        <v>4999</v>
      </c>
      <c r="M988" s="12" t="str">
        <f t="shared" si="106"/>
        <v>&gt;500</v>
      </c>
      <c r="N988" s="2">
        <f t="shared" si="107"/>
        <v>339682050</v>
      </c>
      <c r="O988" s="1">
        <v>0.68</v>
      </c>
      <c r="P988" s="9">
        <f t="shared" si="108"/>
        <v>1</v>
      </c>
      <c r="Q988">
        <v>4</v>
      </c>
      <c r="R988" s="12">
        <f t="shared" si="109"/>
        <v>4</v>
      </c>
      <c r="S988" s="14">
        <v>67950</v>
      </c>
      <c r="T988" s="12" t="str">
        <f t="shared" si="110"/>
        <v>Above</v>
      </c>
      <c r="U988" s="4">
        <f t="shared" si="111"/>
        <v>271800</v>
      </c>
      <c r="V988" t="s">
        <v>3014</v>
      </c>
      <c r="W988" t="s">
        <v>3015</v>
      </c>
      <c r="X988" t="s">
        <v>3016</v>
      </c>
      <c r="Y988" t="s">
        <v>3017</v>
      </c>
      <c r="Z988" t="s">
        <v>3018</v>
      </c>
      <c r="AA988" t="s">
        <v>3019</v>
      </c>
      <c r="AB988" t="s">
        <v>3020</v>
      </c>
      <c r="AC988" t="s">
        <v>11402</v>
      </c>
    </row>
    <row r="989" spans="1:29">
      <c r="A989" t="s">
        <v>2874</v>
      </c>
      <c r="B989" t="s">
        <v>11362</v>
      </c>
      <c r="C989" t="s">
        <v>13739</v>
      </c>
      <c r="D989" t="str">
        <f t="shared" si="105"/>
        <v>SmartWatches</v>
      </c>
      <c r="E989" t="s">
        <v>10430</v>
      </c>
      <c r="F989" t="str">
        <f>SUBSTITUTE(E989," and "," and ")</f>
        <v>Electronics</v>
      </c>
      <c r="G989" t="s">
        <v>10452</v>
      </c>
      <c r="H989" t="s">
        <v>10453</v>
      </c>
      <c r="K989" s="2">
        <v>2999</v>
      </c>
      <c r="L989" s="2">
        <v>7990</v>
      </c>
      <c r="M989" s="12" t="str">
        <f t="shared" si="106"/>
        <v>&gt;500</v>
      </c>
      <c r="N989" s="2">
        <f t="shared" si="107"/>
        <v>387107510</v>
      </c>
      <c r="O989" s="1">
        <v>0.62</v>
      </c>
      <c r="P989" s="9">
        <f t="shared" si="108"/>
        <v>1</v>
      </c>
      <c r="Q989">
        <v>4.0999999999999996</v>
      </c>
      <c r="R989" s="12">
        <f t="shared" si="109"/>
        <v>4</v>
      </c>
      <c r="S989" s="14">
        <v>48449</v>
      </c>
      <c r="T989" s="12" t="str">
        <f t="shared" si="110"/>
        <v>Above</v>
      </c>
      <c r="U989" s="4">
        <f t="shared" si="111"/>
        <v>193796</v>
      </c>
      <c r="V989" t="s">
        <v>11318</v>
      </c>
      <c r="W989" t="s">
        <v>2875</v>
      </c>
      <c r="X989" t="s">
        <v>2876</v>
      </c>
      <c r="Y989" t="s">
        <v>2877</v>
      </c>
      <c r="Z989" t="s">
        <v>2878</v>
      </c>
      <c r="AA989" t="s">
        <v>11363</v>
      </c>
      <c r="AB989" t="s">
        <v>2879</v>
      </c>
      <c r="AC989" t="s">
        <v>11364</v>
      </c>
    </row>
    <row r="990" spans="1:29">
      <c r="A990" t="s">
        <v>2874</v>
      </c>
      <c r="B990" t="s">
        <v>11362</v>
      </c>
      <c r="C990" t="s">
        <v>13739</v>
      </c>
      <c r="D990" t="str">
        <f t="shared" si="105"/>
        <v>SmartWatches</v>
      </c>
      <c r="E990" t="s">
        <v>10430</v>
      </c>
      <c r="F990" t="str">
        <f>SUBSTITUTE(E990," and "," and ")</f>
        <v>Electronics</v>
      </c>
      <c r="G990" t="s">
        <v>10452</v>
      </c>
      <c r="H990" t="s">
        <v>10453</v>
      </c>
      <c r="K990" s="2">
        <v>2999</v>
      </c>
      <c r="L990" s="2">
        <v>7990</v>
      </c>
      <c r="M990" s="12" t="str">
        <f t="shared" si="106"/>
        <v>&gt;500</v>
      </c>
      <c r="N990" s="2">
        <f t="shared" si="107"/>
        <v>387099520</v>
      </c>
      <c r="O990" s="1">
        <v>0.62</v>
      </c>
      <c r="P990" s="9">
        <f t="shared" si="108"/>
        <v>1</v>
      </c>
      <c r="Q990">
        <v>4.0999999999999996</v>
      </c>
      <c r="R990" s="12">
        <f t="shared" si="109"/>
        <v>4</v>
      </c>
      <c r="S990" s="14">
        <v>48448</v>
      </c>
      <c r="T990" s="12" t="str">
        <f t="shared" si="110"/>
        <v>Above</v>
      </c>
      <c r="U990" s="4">
        <f t="shared" si="111"/>
        <v>193792</v>
      </c>
      <c r="V990" t="s">
        <v>11318</v>
      </c>
      <c r="W990" t="s">
        <v>2875</v>
      </c>
      <c r="X990" t="s">
        <v>2876</v>
      </c>
      <c r="Y990" t="s">
        <v>2877</v>
      </c>
      <c r="Z990" t="s">
        <v>2878</v>
      </c>
      <c r="AA990" t="s">
        <v>11363</v>
      </c>
      <c r="AB990" t="s">
        <v>4377</v>
      </c>
      <c r="AC990" t="s">
        <v>11791</v>
      </c>
    </row>
    <row r="991" spans="1:29">
      <c r="A991" t="s">
        <v>4846</v>
      </c>
      <c r="B991" t="s">
        <v>11897</v>
      </c>
      <c r="C991" t="s">
        <v>13739</v>
      </c>
      <c r="D991" t="str">
        <f t="shared" si="105"/>
        <v>SmartWatches</v>
      </c>
      <c r="E991" t="s">
        <v>10430</v>
      </c>
      <c r="F991" t="str">
        <f>SUBSTITUTE(E991," and "," and ")</f>
        <v>Electronics</v>
      </c>
      <c r="G991" t="s">
        <v>10452</v>
      </c>
      <c r="H991" t="s">
        <v>10453</v>
      </c>
      <c r="K991" s="2">
        <v>2499</v>
      </c>
      <c r="L991" s="2">
        <v>9999</v>
      </c>
      <c r="M991" s="12" t="str">
        <f t="shared" si="106"/>
        <v>&gt;500</v>
      </c>
      <c r="N991" s="2">
        <f t="shared" si="107"/>
        <v>421347861</v>
      </c>
      <c r="O991" s="1">
        <v>0.75</v>
      </c>
      <c r="P991" s="9">
        <f t="shared" si="108"/>
        <v>1</v>
      </c>
      <c r="Q991">
        <v>4.0999999999999996</v>
      </c>
      <c r="R991" s="12">
        <f t="shared" si="109"/>
        <v>4</v>
      </c>
      <c r="S991" s="14">
        <v>42139</v>
      </c>
      <c r="T991" s="12" t="str">
        <f t="shared" si="110"/>
        <v>Above</v>
      </c>
      <c r="U991" s="4">
        <f t="shared" si="111"/>
        <v>168556</v>
      </c>
      <c r="V991" t="s">
        <v>11898</v>
      </c>
      <c r="W991" t="s">
        <v>4847</v>
      </c>
      <c r="X991" t="s">
        <v>4848</v>
      </c>
      <c r="Y991" t="s">
        <v>4849</v>
      </c>
      <c r="Z991" t="s">
        <v>4850</v>
      </c>
      <c r="AA991" t="s">
        <v>4851</v>
      </c>
      <c r="AB991" t="s">
        <v>4852</v>
      </c>
      <c r="AC991" t="s">
        <v>11899</v>
      </c>
    </row>
    <row r="992" spans="1:29">
      <c r="A992" t="s">
        <v>3493</v>
      </c>
      <c r="B992" t="s">
        <v>11546</v>
      </c>
      <c r="C992" t="s">
        <v>13739</v>
      </c>
      <c r="D992" t="str">
        <f t="shared" si="105"/>
        <v>SmartWatches</v>
      </c>
      <c r="E992" t="s">
        <v>10430</v>
      </c>
      <c r="F992" t="str">
        <f>SUBSTITUTE(E992," and "," and ")</f>
        <v>Electronics</v>
      </c>
      <c r="G992" t="s">
        <v>10452</v>
      </c>
      <c r="H992" t="s">
        <v>10453</v>
      </c>
      <c r="K992" s="2">
        <v>2799</v>
      </c>
      <c r="L992" s="2">
        <v>6499</v>
      </c>
      <c r="M992" s="12" t="str">
        <f t="shared" si="106"/>
        <v>&gt;500</v>
      </c>
      <c r="N992" s="2">
        <f t="shared" si="107"/>
        <v>252674621</v>
      </c>
      <c r="O992" s="1">
        <v>0.56999999999999995</v>
      </c>
      <c r="P992" s="9">
        <f t="shared" si="108"/>
        <v>1</v>
      </c>
      <c r="Q992">
        <v>4.0999999999999996</v>
      </c>
      <c r="R992" s="12">
        <f t="shared" si="109"/>
        <v>4</v>
      </c>
      <c r="S992" s="14">
        <v>38879</v>
      </c>
      <c r="T992" s="12" t="str">
        <f t="shared" si="110"/>
        <v>Above</v>
      </c>
      <c r="U992" s="4">
        <f t="shared" si="111"/>
        <v>155516</v>
      </c>
      <c r="V992" t="s">
        <v>11547</v>
      </c>
      <c r="W992" t="s">
        <v>3494</v>
      </c>
      <c r="X992" t="s">
        <v>3495</v>
      </c>
      <c r="Y992" t="s">
        <v>3496</v>
      </c>
      <c r="Z992" t="s">
        <v>3497</v>
      </c>
      <c r="AA992" t="s">
        <v>3498</v>
      </c>
      <c r="AB992" t="s">
        <v>3499</v>
      </c>
      <c r="AC992" t="s">
        <v>11548</v>
      </c>
    </row>
    <row r="993" spans="1:29">
      <c r="A993" t="s">
        <v>6011</v>
      </c>
      <c r="B993" t="s">
        <v>12166</v>
      </c>
      <c r="C993" t="s">
        <v>13739</v>
      </c>
      <c r="D993" t="str">
        <f t="shared" si="105"/>
        <v>SmartWatches</v>
      </c>
      <c r="E993" t="s">
        <v>10430</v>
      </c>
      <c r="F993" t="str">
        <f>SUBSTITUTE(E993," and "," and ")</f>
        <v>Electronics</v>
      </c>
      <c r="G993" t="s">
        <v>10452</v>
      </c>
      <c r="H993" t="s">
        <v>10453</v>
      </c>
      <c r="K993" s="2">
        <v>2499</v>
      </c>
      <c r="L993" s="2">
        <v>5999</v>
      </c>
      <c r="M993" s="12" t="str">
        <f t="shared" si="106"/>
        <v>&gt;500</v>
      </c>
      <c r="N993" s="2">
        <f t="shared" si="107"/>
        <v>233235121</v>
      </c>
      <c r="O993" s="1">
        <v>0.57999999999999996</v>
      </c>
      <c r="P993" s="9">
        <f t="shared" si="108"/>
        <v>1</v>
      </c>
      <c r="Q993">
        <v>4.0999999999999996</v>
      </c>
      <c r="R993" s="12">
        <f t="shared" si="109"/>
        <v>4</v>
      </c>
      <c r="S993" s="14">
        <v>38879</v>
      </c>
      <c r="T993" s="12" t="str">
        <f t="shared" si="110"/>
        <v>Above</v>
      </c>
      <c r="U993" s="4">
        <f t="shared" si="111"/>
        <v>155516</v>
      </c>
      <c r="V993" t="s">
        <v>12167</v>
      </c>
      <c r="W993" t="s">
        <v>3494</v>
      </c>
      <c r="X993" t="s">
        <v>3495</v>
      </c>
      <c r="Y993" t="s">
        <v>3496</v>
      </c>
      <c r="Z993" t="s">
        <v>3497</v>
      </c>
      <c r="AA993" t="s">
        <v>3498</v>
      </c>
      <c r="AB993" t="s">
        <v>6012</v>
      </c>
      <c r="AC993" t="s">
        <v>12168</v>
      </c>
    </row>
    <row r="994" spans="1:29">
      <c r="A994" t="s">
        <v>5439</v>
      </c>
      <c r="B994" t="s">
        <v>12028</v>
      </c>
      <c r="C994" t="s">
        <v>13739</v>
      </c>
      <c r="D994" t="str">
        <f t="shared" si="105"/>
        <v>SmartWatches</v>
      </c>
      <c r="E994" t="s">
        <v>10430</v>
      </c>
      <c r="F994" t="str">
        <f>SUBSTITUTE(E994," and "," and ")</f>
        <v>Electronics</v>
      </c>
      <c r="G994" t="s">
        <v>10452</v>
      </c>
      <c r="H994" t="s">
        <v>10453</v>
      </c>
      <c r="K994" s="2">
        <v>1999</v>
      </c>
      <c r="L994" s="2">
        <v>7999</v>
      </c>
      <c r="M994" s="12" t="str">
        <f t="shared" si="106"/>
        <v>&gt;500</v>
      </c>
      <c r="N994" s="2">
        <f t="shared" si="107"/>
        <v>250408695</v>
      </c>
      <c r="O994" s="1">
        <v>0.75</v>
      </c>
      <c r="P994" s="9">
        <f t="shared" si="108"/>
        <v>1</v>
      </c>
      <c r="Q994">
        <v>4.2</v>
      </c>
      <c r="R994" s="12">
        <f t="shared" si="109"/>
        <v>4</v>
      </c>
      <c r="S994" s="14">
        <v>31305</v>
      </c>
      <c r="T994" s="12" t="str">
        <f t="shared" si="110"/>
        <v>Above</v>
      </c>
      <c r="U994" s="4">
        <f t="shared" si="111"/>
        <v>125220</v>
      </c>
      <c r="V994" t="s">
        <v>12029</v>
      </c>
      <c r="W994" t="s">
        <v>5440</v>
      </c>
      <c r="X994" t="s">
        <v>5441</v>
      </c>
      <c r="Y994" t="s">
        <v>5442</v>
      </c>
      <c r="Z994" t="s">
        <v>5443</v>
      </c>
      <c r="AA994" t="s">
        <v>5444</v>
      </c>
      <c r="AB994" t="s">
        <v>5445</v>
      </c>
      <c r="AC994" t="s">
        <v>12030</v>
      </c>
    </row>
    <row r="995" spans="1:29">
      <c r="A995" t="s">
        <v>6243</v>
      </c>
      <c r="B995" t="s">
        <v>12230</v>
      </c>
      <c r="C995" t="s">
        <v>13739</v>
      </c>
      <c r="D995" t="str">
        <f t="shared" si="105"/>
        <v>SmartWatches</v>
      </c>
      <c r="E995" t="s">
        <v>10430</v>
      </c>
      <c r="F995" t="str">
        <f>SUBSTITUTE(E995," and "," and ")</f>
        <v>Electronics</v>
      </c>
      <c r="G995" t="s">
        <v>10452</v>
      </c>
      <c r="H995" t="s">
        <v>10453</v>
      </c>
      <c r="K995" s="2">
        <v>5998</v>
      </c>
      <c r="L995" s="2">
        <v>7999</v>
      </c>
      <c r="M995" s="12" t="str">
        <f t="shared" si="106"/>
        <v>&gt;500</v>
      </c>
      <c r="N995" s="2">
        <f t="shared" si="107"/>
        <v>242809645</v>
      </c>
      <c r="O995" s="1">
        <v>0.25</v>
      </c>
      <c r="P995" s="9">
        <f t="shared" si="108"/>
        <v>0</v>
      </c>
      <c r="Q995">
        <v>4.2</v>
      </c>
      <c r="R995" s="12">
        <f t="shared" si="109"/>
        <v>4</v>
      </c>
      <c r="S995" s="14">
        <v>30355</v>
      </c>
      <c r="T995" s="12" t="str">
        <f t="shared" si="110"/>
        <v>Above</v>
      </c>
      <c r="U995" s="4">
        <f t="shared" si="111"/>
        <v>121420</v>
      </c>
      <c r="V995" t="s">
        <v>12231</v>
      </c>
      <c r="W995" t="s">
        <v>6244</v>
      </c>
      <c r="X995" t="s">
        <v>6245</v>
      </c>
      <c r="Y995" t="s">
        <v>6246</v>
      </c>
      <c r="Z995" t="s">
        <v>6247</v>
      </c>
      <c r="AA995" t="s">
        <v>6248</v>
      </c>
      <c r="AB995" t="s">
        <v>6249</v>
      </c>
      <c r="AC995" t="s">
        <v>12232</v>
      </c>
    </row>
    <row r="996" spans="1:29">
      <c r="A996" t="s">
        <v>2550</v>
      </c>
      <c r="B996" t="s">
        <v>11252</v>
      </c>
      <c r="C996" t="s">
        <v>13739</v>
      </c>
      <c r="D996" t="str">
        <f t="shared" si="105"/>
        <v>SmartWatches</v>
      </c>
      <c r="E996" t="s">
        <v>10430</v>
      </c>
      <c r="F996" t="str">
        <f>SUBSTITUTE(E996," and "," and ")</f>
        <v>Electronics</v>
      </c>
      <c r="G996" t="s">
        <v>10452</v>
      </c>
      <c r="H996" t="s">
        <v>10453</v>
      </c>
      <c r="K996" s="2">
        <v>1599</v>
      </c>
      <c r="L996" s="2">
        <v>3999</v>
      </c>
      <c r="M996" s="12" t="str">
        <f t="shared" si="106"/>
        <v>&gt;500</v>
      </c>
      <c r="N996" s="2">
        <f t="shared" si="107"/>
        <v>120985746</v>
      </c>
      <c r="O996" s="1">
        <v>0.6</v>
      </c>
      <c r="P996" s="9">
        <f t="shared" si="108"/>
        <v>1</v>
      </c>
      <c r="Q996">
        <v>4</v>
      </c>
      <c r="R996" s="12">
        <f t="shared" si="109"/>
        <v>4</v>
      </c>
      <c r="S996" s="14">
        <v>30254</v>
      </c>
      <c r="T996" s="12" t="str">
        <f t="shared" si="110"/>
        <v>Above</v>
      </c>
      <c r="U996" s="4">
        <f t="shared" si="111"/>
        <v>121016</v>
      </c>
      <c r="V996" t="s">
        <v>11253</v>
      </c>
      <c r="W996" t="s">
        <v>2551</v>
      </c>
      <c r="X996" t="s">
        <v>2552</v>
      </c>
      <c r="Y996" t="s">
        <v>2553</v>
      </c>
      <c r="Z996" t="s">
        <v>2554</v>
      </c>
      <c r="AA996" t="s">
        <v>2555</v>
      </c>
      <c r="AB996" t="s">
        <v>2556</v>
      </c>
      <c r="AC996" t="s">
        <v>11254</v>
      </c>
    </row>
    <row r="997" spans="1:29">
      <c r="A997" t="s">
        <v>2721</v>
      </c>
      <c r="B997" t="s">
        <v>11308</v>
      </c>
      <c r="C997" t="s">
        <v>13739</v>
      </c>
      <c r="D997" t="str">
        <f t="shared" si="105"/>
        <v>SmartWatches</v>
      </c>
      <c r="E997" t="s">
        <v>10430</v>
      </c>
      <c r="F997" t="str">
        <f>SUBSTITUTE(E997," and "," and ")</f>
        <v>Electronics</v>
      </c>
      <c r="G997" t="s">
        <v>10452</v>
      </c>
      <c r="H997" t="s">
        <v>10453</v>
      </c>
      <c r="K997" s="2">
        <v>1999</v>
      </c>
      <c r="L997" s="2">
        <v>3990</v>
      </c>
      <c r="M997" s="12" t="str">
        <f t="shared" si="106"/>
        <v>&gt;500</v>
      </c>
      <c r="N997" s="2">
        <f t="shared" si="107"/>
        <v>120713460</v>
      </c>
      <c r="O997" s="1">
        <v>0.5</v>
      </c>
      <c r="P997" s="9">
        <f t="shared" si="108"/>
        <v>1</v>
      </c>
      <c r="Q997">
        <v>4</v>
      </c>
      <c r="R997" s="12">
        <f t="shared" si="109"/>
        <v>4</v>
      </c>
      <c r="S997" s="14">
        <v>30254</v>
      </c>
      <c r="T997" s="12" t="str">
        <f t="shared" si="110"/>
        <v>Above</v>
      </c>
      <c r="U997" s="4">
        <f t="shared" si="111"/>
        <v>121016</v>
      </c>
      <c r="V997" t="s">
        <v>11309</v>
      </c>
      <c r="W997" t="s">
        <v>2551</v>
      </c>
      <c r="X997" t="s">
        <v>2552</v>
      </c>
      <c r="Y997" t="s">
        <v>2553</v>
      </c>
      <c r="Z997" t="s">
        <v>2554</v>
      </c>
      <c r="AA997" t="s">
        <v>2555</v>
      </c>
      <c r="AB997" t="s">
        <v>2722</v>
      </c>
      <c r="AC997" t="s">
        <v>11310</v>
      </c>
    </row>
    <row r="998" spans="1:29">
      <c r="A998" t="s">
        <v>3727</v>
      </c>
      <c r="B998" t="s">
        <v>11616</v>
      </c>
      <c r="C998" t="s">
        <v>13739</v>
      </c>
      <c r="D998" t="str">
        <f t="shared" si="105"/>
        <v>SmartWatches</v>
      </c>
      <c r="E998" t="s">
        <v>10430</v>
      </c>
      <c r="F998" t="str">
        <f>SUBSTITUTE(E998," and "," and ")</f>
        <v>Electronics</v>
      </c>
      <c r="G998" t="s">
        <v>10452</v>
      </c>
      <c r="H998" t="s">
        <v>10453</v>
      </c>
      <c r="K998" s="2">
        <v>1999</v>
      </c>
      <c r="L998" s="2">
        <v>3999</v>
      </c>
      <c r="M998" s="12" t="str">
        <f t="shared" si="106"/>
        <v>&gt;500</v>
      </c>
      <c r="N998" s="2">
        <f t="shared" si="107"/>
        <v>120985746</v>
      </c>
      <c r="O998" s="1">
        <v>0.5</v>
      </c>
      <c r="P998" s="9">
        <f t="shared" si="108"/>
        <v>1</v>
      </c>
      <c r="Q998">
        <v>4</v>
      </c>
      <c r="R998" s="12">
        <f t="shared" si="109"/>
        <v>4</v>
      </c>
      <c r="S998" s="14">
        <v>30254</v>
      </c>
      <c r="T998" s="12" t="str">
        <f t="shared" si="110"/>
        <v>Above</v>
      </c>
      <c r="U998" s="4">
        <f t="shared" si="111"/>
        <v>121016</v>
      </c>
      <c r="V998" t="s">
        <v>11617</v>
      </c>
      <c r="W998" t="s">
        <v>3728</v>
      </c>
      <c r="X998" t="s">
        <v>3729</v>
      </c>
      <c r="Y998" t="s">
        <v>3730</v>
      </c>
      <c r="Z998" t="s">
        <v>3731</v>
      </c>
      <c r="AA998" t="s">
        <v>3732</v>
      </c>
      <c r="AB998" t="s">
        <v>3733</v>
      </c>
      <c r="AC998" t="s">
        <v>11618</v>
      </c>
    </row>
    <row r="999" spans="1:29">
      <c r="A999" t="s">
        <v>2550</v>
      </c>
      <c r="B999" t="s">
        <v>11252</v>
      </c>
      <c r="C999" t="s">
        <v>13739</v>
      </c>
      <c r="D999" t="str">
        <f t="shared" si="105"/>
        <v>SmartWatches</v>
      </c>
      <c r="E999" t="s">
        <v>10430</v>
      </c>
      <c r="F999" t="str">
        <f>SUBSTITUTE(E999," and "," and ")</f>
        <v>Electronics</v>
      </c>
      <c r="G999" t="s">
        <v>10452</v>
      </c>
      <c r="H999" t="s">
        <v>10453</v>
      </c>
      <c r="K999" s="2">
        <v>1599</v>
      </c>
      <c r="L999" s="2">
        <v>3999</v>
      </c>
      <c r="M999" s="12" t="str">
        <f t="shared" si="106"/>
        <v>&gt;500</v>
      </c>
      <c r="N999" s="2">
        <f t="shared" si="107"/>
        <v>120985746</v>
      </c>
      <c r="O999" s="1">
        <v>0.6</v>
      </c>
      <c r="P999" s="9">
        <f t="shared" si="108"/>
        <v>1</v>
      </c>
      <c r="Q999">
        <v>4</v>
      </c>
      <c r="R999" s="12">
        <f t="shared" si="109"/>
        <v>4</v>
      </c>
      <c r="S999" s="14">
        <v>30254</v>
      </c>
      <c r="T999" s="12" t="str">
        <f t="shared" si="110"/>
        <v>Above</v>
      </c>
      <c r="U999" s="4">
        <f t="shared" si="111"/>
        <v>121016</v>
      </c>
      <c r="V999" t="s">
        <v>11253</v>
      </c>
      <c r="W999" t="s">
        <v>3728</v>
      </c>
      <c r="X999" t="s">
        <v>3729</v>
      </c>
      <c r="Y999" t="s">
        <v>3730</v>
      </c>
      <c r="Z999" t="s">
        <v>3731</v>
      </c>
      <c r="AA999" t="s">
        <v>3732</v>
      </c>
      <c r="AB999" t="s">
        <v>3936</v>
      </c>
      <c r="AC999" t="s">
        <v>11674</v>
      </c>
    </row>
    <row r="1000" spans="1:29">
      <c r="A1000" t="s">
        <v>2588</v>
      </c>
      <c r="B1000" t="s">
        <v>11263</v>
      </c>
      <c r="C1000" t="s">
        <v>13739</v>
      </c>
      <c r="D1000" t="str">
        <f t="shared" si="105"/>
        <v>SmartWatches</v>
      </c>
      <c r="E1000" t="s">
        <v>10430</v>
      </c>
      <c r="F1000" t="str">
        <f>SUBSTITUTE(E1000," and "," and ")</f>
        <v>Electronics</v>
      </c>
      <c r="G1000" t="s">
        <v>10452</v>
      </c>
      <c r="H1000" t="s">
        <v>10453</v>
      </c>
      <c r="K1000" s="2">
        <v>2199</v>
      </c>
      <c r="L1000" s="2">
        <v>9999</v>
      </c>
      <c r="M1000" s="12" t="str">
        <f t="shared" si="106"/>
        <v>&gt;500</v>
      </c>
      <c r="N1000" s="2">
        <f t="shared" si="107"/>
        <v>294750522</v>
      </c>
      <c r="O1000" s="1">
        <v>0.78</v>
      </c>
      <c r="P1000" s="9">
        <f t="shared" si="108"/>
        <v>1</v>
      </c>
      <c r="Q1000">
        <v>4.2</v>
      </c>
      <c r="R1000" s="12">
        <f t="shared" si="109"/>
        <v>4</v>
      </c>
      <c r="S1000" s="14">
        <v>29478</v>
      </c>
      <c r="T1000" s="12" t="str">
        <f t="shared" si="110"/>
        <v>Above</v>
      </c>
      <c r="U1000" s="4">
        <f t="shared" si="111"/>
        <v>117912</v>
      </c>
      <c r="V1000" t="s">
        <v>11264</v>
      </c>
      <c r="W1000" t="s">
        <v>3955</v>
      </c>
      <c r="X1000" t="s">
        <v>3956</v>
      </c>
      <c r="Y1000" t="s">
        <v>3957</v>
      </c>
      <c r="Z1000" t="s">
        <v>3958</v>
      </c>
      <c r="AA1000" t="s">
        <v>3959</v>
      </c>
      <c r="AB1000" t="s">
        <v>3960</v>
      </c>
      <c r="AC1000" t="s">
        <v>11679</v>
      </c>
    </row>
    <row r="1001" spans="1:29">
      <c r="A1001" t="s">
        <v>3202</v>
      </c>
      <c r="B1001" t="s">
        <v>11263</v>
      </c>
      <c r="C1001" t="s">
        <v>13739</v>
      </c>
      <c r="D1001" t="str">
        <f t="shared" si="105"/>
        <v>SmartWatches</v>
      </c>
      <c r="E1001" t="s">
        <v>10430</v>
      </c>
      <c r="F1001" t="str">
        <f>SUBSTITUTE(E1001," and "," and ")</f>
        <v>Electronics</v>
      </c>
      <c r="G1001" t="s">
        <v>10452</v>
      </c>
      <c r="H1001" t="s">
        <v>10453</v>
      </c>
      <c r="K1001" s="2">
        <v>2199</v>
      </c>
      <c r="L1001" s="2">
        <v>9999</v>
      </c>
      <c r="M1001" s="12" t="str">
        <f t="shared" si="106"/>
        <v>&gt;500</v>
      </c>
      <c r="N1001" s="2">
        <f t="shared" si="107"/>
        <v>294690528</v>
      </c>
      <c r="O1001" s="1">
        <v>0.78</v>
      </c>
      <c r="P1001" s="9">
        <f t="shared" si="108"/>
        <v>1</v>
      </c>
      <c r="Q1001">
        <v>4.2</v>
      </c>
      <c r="R1001" s="12">
        <f t="shared" si="109"/>
        <v>4</v>
      </c>
      <c r="S1001" s="14">
        <v>29472</v>
      </c>
      <c r="T1001" s="12" t="str">
        <f t="shared" si="110"/>
        <v>Above</v>
      </c>
      <c r="U1001" s="4">
        <f t="shared" si="111"/>
        <v>117888</v>
      </c>
      <c r="V1001" t="s">
        <v>11461</v>
      </c>
      <c r="W1001" t="s">
        <v>2589</v>
      </c>
      <c r="X1001" t="s">
        <v>2590</v>
      </c>
      <c r="Y1001" t="s">
        <v>2591</v>
      </c>
      <c r="Z1001" t="s">
        <v>2592</v>
      </c>
      <c r="AA1001" t="s">
        <v>2593</v>
      </c>
      <c r="AB1001" t="s">
        <v>3203</v>
      </c>
      <c r="AC1001" t="s">
        <v>11462</v>
      </c>
    </row>
    <row r="1002" spans="1:29">
      <c r="A1002" t="s">
        <v>2588</v>
      </c>
      <c r="B1002" t="s">
        <v>11263</v>
      </c>
      <c r="C1002" t="s">
        <v>13739</v>
      </c>
      <c r="D1002" t="str">
        <f t="shared" si="105"/>
        <v>SmartWatches</v>
      </c>
      <c r="E1002" t="s">
        <v>10430</v>
      </c>
      <c r="F1002" t="str">
        <f>SUBSTITUTE(E1002," and "," and ")</f>
        <v>Electronics</v>
      </c>
      <c r="G1002" t="s">
        <v>10452</v>
      </c>
      <c r="H1002" t="s">
        <v>10453</v>
      </c>
      <c r="K1002" s="2">
        <v>2199</v>
      </c>
      <c r="L1002" s="2">
        <v>9999</v>
      </c>
      <c r="M1002" s="12" t="str">
        <f t="shared" si="106"/>
        <v>&gt;500</v>
      </c>
      <c r="N1002" s="2">
        <f t="shared" si="107"/>
        <v>294680529</v>
      </c>
      <c r="O1002" s="1">
        <v>0.78</v>
      </c>
      <c r="P1002" s="9">
        <f t="shared" si="108"/>
        <v>1</v>
      </c>
      <c r="Q1002">
        <v>4.2</v>
      </c>
      <c r="R1002" s="12">
        <f t="shared" si="109"/>
        <v>4</v>
      </c>
      <c r="S1002" s="14">
        <v>29471</v>
      </c>
      <c r="T1002" s="12" t="str">
        <f t="shared" si="110"/>
        <v>Above</v>
      </c>
      <c r="U1002" s="4">
        <f t="shared" si="111"/>
        <v>117884</v>
      </c>
      <c r="V1002" t="s">
        <v>11264</v>
      </c>
      <c r="W1002" t="s">
        <v>2589</v>
      </c>
      <c r="X1002" t="s">
        <v>2590</v>
      </c>
      <c r="Y1002" t="s">
        <v>2591</v>
      </c>
      <c r="Z1002" t="s">
        <v>2592</v>
      </c>
      <c r="AA1002" t="s">
        <v>2593</v>
      </c>
      <c r="AB1002" t="s">
        <v>2594</v>
      </c>
      <c r="AC1002" t="s">
        <v>11265</v>
      </c>
    </row>
    <row r="1003" spans="1:29">
      <c r="A1003" t="s">
        <v>2390</v>
      </c>
      <c r="B1003" t="s">
        <v>11203</v>
      </c>
      <c r="C1003" t="s">
        <v>13739</v>
      </c>
      <c r="D1003" t="str">
        <f t="shared" si="105"/>
        <v>SmartWatches</v>
      </c>
      <c r="E1003" t="s">
        <v>10430</v>
      </c>
      <c r="F1003" t="str">
        <f>SUBSTITUTE(E1003," and "," and ")</f>
        <v>Electronics</v>
      </c>
      <c r="G1003" t="s">
        <v>10452</v>
      </c>
      <c r="H1003" t="s">
        <v>10453</v>
      </c>
      <c r="K1003" s="2">
        <v>1998</v>
      </c>
      <c r="L1003" s="2">
        <v>9999</v>
      </c>
      <c r="M1003" s="12" t="str">
        <f t="shared" si="106"/>
        <v>&gt;500</v>
      </c>
      <c r="N1003" s="2">
        <f t="shared" si="107"/>
        <v>277062291</v>
      </c>
      <c r="O1003" s="1">
        <v>0.8</v>
      </c>
      <c r="P1003" s="9">
        <f t="shared" si="108"/>
        <v>1</v>
      </c>
      <c r="Q1003">
        <v>4.3</v>
      </c>
      <c r="R1003" s="12">
        <f t="shared" si="109"/>
        <v>4</v>
      </c>
      <c r="S1003" s="14">
        <v>27709</v>
      </c>
      <c r="T1003" s="12" t="str">
        <f t="shared" si="110"/>
        <v>Above</v>
      </c>
      <c r="U1003" s="4">
        <f t="shared" si="111"/>
        <v>110836</v>
      </c>
      <c r="V1003" t="s">
        <v>11204</v>
      </c>
      <c r="W1003" t="s">
        <v>2391</v>
      </c>
      <c r="X1003" t="s">
        <v>2392</v>
      </c>
      <c r="Y1003" t="s">
        <v>2393</v>
      </c>
      <c r="Z1003" t="s">
        <v>2394</v>
      </c>
      <c r="AA1003" t="s">
        <v>2395</v>
      </c>
      <c r="AB1003" t="s">
        <v>3809</v>
      </c>
      <c r="AC1003" t="s">
        <v>11641</v>
      </c>
    </row>
    <row r="1004" spans="1:29">
      <c r="A1004" t="s">
        <v>3331</v>
      </c>
      <c r="B1004" t="s">
        <v>11203</v>
      </c>
      <c r="C1004" t="s">
        <v>13739</v>
      </c>
      <c r="D1004" t="str">
        <f t="shared" si="105"/>
        <v>SmartWatches</v>
      </c>
      <c r="E1004" t="s">
        <v>10430</v>
      </c>
      <c r="F1004" t="str">
        <f>SUBSTITUTE(E1004," and "," and ")</f>
        <v>Electronics</v>
      </c>
      <c r="G1004" t="s">
        <v>10452</v>
      </c>
      <c r="H1004" t="s">
        <v>10453</v>
      </c>
      <c r="K1004" s="2">
        <v>1999</v>
      </c>
      <c r="L1004" s="2">
        <v>9999</v>
      </c>
      <c r="M1004" s="12" t="str">
        <f t="shared" si="106"/>
        <v>&gt;500</v>
      </c>
      <c r="N1004" s="2">
        <f t="shared" si="107"/>
        <v>277012296</v>
      </c>
      <c r="O1004" s="1">
        <v>0.8</v>
      </c>
      <c r="P1004" s="9">
        <f t="shared" si="108"/>
        <v>1</v>
      </c>
      <c r="Q1004">
        <v>4.3</v>
      </c>
      <c r="R1004" s="12">
        <f t="shared" si="109"/>
        <v>4</v>
      </c>
      <c r="S1004" s="14">
        <v>27704</v>
      </c>
      <c r="T1004" s="12" t="str">
        <f t="shared" si="110"/>
        <v>Above</v>
      </c>
      <c r="U1004" s="4">
        <f t="shared" si="111"/>
        <v>110816</v>
      </c>
      <c r="V1004" t="s">
        <v>11301</v>
      </c>
      <c r="W1004" t="s">
        <v>2391</v>
      </c>
      <c r="X1004" t="s">
        <v>2392</v>
      </c>
      <c r="Y1004" t="s">
        <v>2393</v>
      </c>
      <c r="Z1004" t="s">
        <v>2394</v>
      </c>
      <c r="AA1004" t="s">
        <v>2395</v>
      </c>
      <c r="AB1004" t="s">
        <v>3332</v>
      </c>
      <c r="AC1004" t="s">
        <v>11504</v>
      </c>
    </row>
    <row r="1005" spans="1:29">
      <c r="A1005" t="s">
        <v>2390</v>
      </c>
      <c r="B1005" t="s">
        <v>11203</v>
      </c>
      <c r="C1005" t="s">
        <v>13739</v>
      </c>
      <c r="D1005" t="str">
        <f t="shared" si="105"/>
        <v>SmartWatches</v>
      </c>
      <c r="E1005" t="s">
        <v>10430</v>
      </c>
      <c r="F1005" t="str">
        <f>SUBSTITUTE(E1005," and "," and ")</f>
        <v>Electronics</v>
      </c>
      <c r="G1005" t="s">
        <v>10452</v>
      </c>
      <c r="H1005" t="s">
        <v>10453</v>
      </c>
      <c r="K1005" s="2">
        <v>1998</v>
      </c>
      <c r="L1005" s="2">
        <v>9999</v>
      </c>
      <c r="M1005" s="12" t="str">
        <f t="shared" si="106"/>
        <v>&gt;500</v>
      </c>
      <c r="N1005" s="2">
        <f t="shared" si="107"/>
        <v>276932304</v>
      </c>
      <c r="O1005" s="1">
        <v>0.8</v>
      </c>
      <c r="P1005" s="9">
        <f t="shared" si="108"/>
        <v>1</v>
      </c>
      <c r="Q1005">
        <v>4.3</v>
      </c>
      <c r="R1005" s="12">
        <f t="shared" si="109"/>
        <v>4</v>
      </c>
      <c r="S1005" s="14">
        <v>27696</v>
      </c>
      <c r="T1005" s="12" t="str">
        <f t="shared" si="110"/>
        <v>Above</v>
      </c>
      <c r="U1005" s="4">
        <f t="shared" si="111"/>
        <v>110784</v>
      </c>
      <c r="V1005" t="s">
        <v>11204</v>
      </c>
      <c r="W1005" t="s">
        <v>2391</v>
      </c>
      <c r="X1005" t="s">
        <v>2392</v>
      </c>
      <c r="Y1005" t="s">
        <v>2393</v>
      </c>
      <c r="Z1005" t="s">
        <v>2394</v>
      </c>
      <c r="AA1005" t="s">
        <v>2395</v>
      </c>
      <c r="AB1005" t="s">
        <v>2396</v>
      </c>
      <c r="AC1005" t="s">
        <v>11205</v>
      </c>
    </row>
    <row r="1006" spans="1:29">
      <c r="A1006" t="s">
        <v>2684</v>
      </c>
      <c r="B1006" t="s">
        <v>11203</v>
      </c>
      <c r="C1006" t="s">
        <v>13739</v>
      </c>
      <c r="D1006" t="str">
        <f t="shared" si="105"/>
        <v>SmartWatches</v>
      </c>
      <c r="E1006" t="s">
        <v>10430</v>
      </c>
      <c r="F1006" t="str">
        <f>SUBSTITUTE(E1006," and "," and ")</f>
        <v>Electronics</v>
      </c>
      <c r="G1006" t="s">
        <v>10452</v>
      </c>
      <c r="H1006" t="s">
        <v>10453</v>
      </c>
      <c r="K1006" s="2">
        <v>1999</v>
      </c>
      <c r="L1006" s="2">
        <v>9999</v>
      </c>
      <c r="M1006" s="12" t="str">
        <f t="shared" si="106"/>
        <v>&gt;500</v>
      </c>
      <c r="N1006" s="2">
        <f t="shared" si="107"/>
        <v>276932304</v>
      </c>
      <c r="O1006" s="1">
        <v>0.8</v>
      </c>
      <c r="P1006" s="9">
        <f t="shared" si="108"/>
        <v>1</v>
      </c>
      <c r="Q1006">
        <v>4.3</v>
      </c>
      <c r="R1006" s="12">
        <f t="shared" si="109"/>
        <v>4</v>
      </c>
      <c r="S1006" s="14">
        <v>27696</v>
      </c>
      <c r="T1006" s="12" t="str">
        <f t="shared" si="110"/>
        <v>Above</v>
      </c>
      <c r="U1006" s="4">
        <f t="shared" si="111"/>
        <v>110784</v>
      </c>
      <c r="V1006" t="s">
        <v>11301</v>
      </c>
      <c r="W1006" t="s">
        <v>2391</v>
      </c>
      <c r="X1006" t="s">
        <v>2392</v>
      </c>
      <c r="Y1006" t="s">
        <v>2393</v>
      </c>
      <c r="Z1006" t="s">
        <v>2394</v>
      </c>
      <c r="AA1006" t="s">
        <v>2395</v>
      </c>
      <c r="AB1006" t="s">
        <v>2685</v>
      </c>
      <c r="AC1006" t="s">
        <v>11302</v>
      </c>
    </row>
    <row r="1007" spans="1:29">
      <c r="A1007" t="s">
        <v>3267</v>
      </c>
      <c r="B1007" t="s">
        <v>11482</v>
      </c>
      <c r="C1007" t="s">
        <v>13739</v>
      </c>
      <c r="D1007" t="str">
        <f t="shared" si="105"/>
        <v>SmartWatches</v>
      </c>
      <c r="E1007" t="s">
        <v>10430</v>
      </c>
      <c r="F1007" t="str">
        <f>SUBSTITUTE(E1007," and "," and ")</f>
        <v>Electronics</v>
      </c>
      <c r="G1007" t="s">
        <v>10452</v>
      </c>
      <c r="H1007" t="s">
        <v>10453</v>
      </c>
      <c r="K1007" s="2">
        <v>1799</v>
      </c>
      <c r="L1007" s="2">
        <v>6990</v>
      </c>
      <c r="M1007" s="12" t="str">
        <f t="shared" si="106"/>
        <v>&gt;500</v>
      </c>
      <c r="N1007" s="2">
        <f t="shared" si="107"/>
        <v>187891200</v>
      </c>
      <c r="O1007" s="1">
        <v>0.74</v>
      </c>
      <c r="P1007" s="9">
        <f t="shared" si="108"/>
        <v>1</v>
      </c>
      <c r="Q1007">
        <v>4</v>
      </c>
      <c r="R1007" s="12">
        <f t="shared" si="109"/>
        <v>4</v>
      </c>
      <c r="S1007" s="14">
        <v>26880</v>
      </c>
      <c r="T1007" s="12" t="str">
        <f t="shared" si="110"/>
        <v>Above</v>
      </c>
      <c r="U1007" s="4">
        <f t="shared" si="111"/>
        <v>107520</v>
      </c>
      <c r="V1007" t="s">
        <v>11483</v>
      </c>
      <c r="W1007" t="s">
        <v>3268</v>
      </c>
      <c r="X1007" t="s">
        <v>3269</v>
      </c>
      <c r="Y1007" t="s">
        <v>3270</v>
      </c>
      <c r="Z1007" t="s">
        <v>3271</v>
      </c>
      <c r="AA1007" t="s">
        <v>3272</v>
      </c>
      <c r="AB1007" t="s">
        <v>3273</v>
      </c>
      <c r="AC1007" t="s">
        <v>11484</v>
      </c>
    </row>
    <row r="1008" spans="1:29">
      <c r="A1008" t="s">
        <v>3267</v>
      </c>
      <c r="B1008" t="s">
        <v>11482</v>
      </c>
      <c r="C1008" t="s">
        <v>13739</v>
      </c>
      <c r="D1008" t="str">
        <f t="shared" si="105"/>
        <v>SmartWatches</v>
      </c>
      <c r="E1008" t="s">
        <v>10430</v>
      </c>
      <c r="F1008" t="str">
        <f>SUBSTITUTE(E1008," and "," and ")</f>
        <v>Electronics</v>
      </c>
      <c r="G1008" t="s">
        <v>10452</v>
      </c>
      <c r="H1008" t="s">
        <v>10453</v>
      </c>
      <c r="K1008" s="2">
        <v>1799</v>
      </c>
      <c r="L1008" s="2">
        <v>6990</v>
      </c>
      <c r="M1008" s="12" t="str">
        <f t="shared" si="106"/>
        <v>&gt;500</v>
      </c>
      <c r="N1008" s="2">
        <f t="shared" si="107"/>
        <v>187891200</v>
      </c>
      <c r="O1008" s="1">
        <v>0.74</v>
      </c>
      <c r="P1008" s="9">
        <f t="shared" si="108"/>
        <v>1</v>
      </c>
      <c r="Q1008">
        <v>4</v>
      </c>
      <c r="R1008" s="12">
        <f t="shared" si="109"/>
        <v>4</v>
      </c>
      <c r="S1008" s="14">
        <v>26880</v>
      </c>
      <c r="T1008" s="12" t="str">
        <f t="shared" si="110"/>
        <v>Above</v>
      </c>
      <c r="U1008" s="4">
        <f t="shared" si="111"/>
        <v>107520</v>
      </c>
      <c r="V1008" t="s">
        <v>11483</v>
      </c>
      <c r="W1008" t="s">
        <v>3268</v>
      </c>
      <c r="X1008" t="s">
        <v>3269</v>
      </c>
      <c r="Y1008" t="s">
        <v>3270</v>
      </c>
      <c r="Z1008" t="s">
        <v>3271</v>
      </c>
      <c r="AA1008" t="s">
        <v>4989</v>
      </c>
      <c r="AB1008" t="s">
        <v>4990</v>
      </c>
      <c r="AC1008" t="s">
        <v>11926</v>
      </c>
    </row>
    <row r="1009" spans="1:29">
      <c r="A1009" t="s">
        <v>3375</v>
      </c>
      <c r="B1009" t="s">
        <v>11518</v>
      </c>
      <c r="C1009" t="s">
        <v>13739</v>
      </c>
      <c r="D1009" t="str">
        <f t="shared" si="105"/>
        <v>SmartWatches</v>
      </c>
      <c r="E1009" t="s">
        <v>10430</v>
      </c>
      <c r="F1009" t="str">
        <f>SUBSTITUTE(E1009," and "," and ")</f>
        <v>Electronics</v>
      </c>
      <c r="G1009" t="s">
        <v>10452</v>
      </c>
      <c r="H1009" t="s">
        <v>10453</v>
      </c>
      <c r="K1009" s="2">
        <v>1499</v>
      </c>
      <c r="L1009" s="2">
        <v>9999</v>
      </c>
      <c r="M1009" s="12" t="str">
        <f t="shared" si="106"/>
        <v>&gt;500</v>
      </c>
      <c r="N1009" s="2">
        <f t="shared" si="107"/>
        <v>226357362</v>
      </c>
      <c r="O1009" s="1">
        <v>0.85</v>
      </c>
      <c r="P1009" s="9">
        <f t="shared" si="108"/>
        <v>1</v>
      </c>
      <c r="Q1009">
        <v>4.2</v>
      </c>
      <c r="R1009" s="12">
        <f t="shared" si="109"/>
        <v>4</v>
      </c>
      <c r="S1009" s="14">
        <v>22638</v>
      </c>
      <c r="T1009" s="12" t="str">
        <f t="shared" si="110"/>
        <v>Above</v>
      </c>
      <c r="U1009" s="4">
        <f t="shared" si="111"/>
        <v>90552</v>
      </c>
      <c r="V1009" t="s">
        <v>3376</v>
      </c>
      <c r="W1009" t="s">
        <v>2559</v>
      </c>
      <c r="X1009" t="s">
        <v>2560</v>
      </c>
      <c r="Y1009" t="s">
        <v>2561</v>
      </c>
      <c r="Z1009" t="s">
        <v>2562</v>
      </c>
      <c r="AA1009" t="s">
        <v>2563</v>
      </c>
      <c r="AB1009" t="s">
        <v>3377</v>
      </c>
      <c r="AC1009" t="s">
        <v>11519</v>
      </c>
    </row>
    <row r="1010" spans="1:29">
      <c r="A1010" t="s">
        <v>3658</v>
      </c>
      <c r="B1010" t="s">
        <v>11594</v>
      </c>
      <c r="C1010" t="s">
        <v>13739</v>
      </c>
      <c r="D1010" t="str">
        <f t="shared" si="105"/>
        <v>SmartWatches</v>
      </c>
      <c r="E1010" t="s">
        <v>10430</v>
      </c>
      <c r="F1010" t="str">
        <f>SUBSTITUTE(E1010," and "," and ")</f>
        <v>Electronics</v>
      </c>
      <c r="G1010" t="s">
        <v>10452</v>
      </c>
      <c r="H1010" t="s">
        <v>10453</v>
      </c>
      <c r="K1010" s="2">
        <v>1499</v>
      </c>
      <c r="L1010" s="2">
        <v>7999</v>
      </c>
      <c r="M1010" s="12" t="str">
        <f t="shared" si="106"/>
        <v>&gt;500</v>
      </c>
      <c r="N1010" s="2">
        <f t="shared" si="107"/>
        <v>181081362</v>
      </c>
      <c r="O1010" s="1">
        <v>0.81</v>
      </c>
      <c r="P1010" s="9">
        <f t="shared" si="108"/>
        <v>1</v>
      </c>
      <c r="Q1010">
        <v>4.2</v>
      </c>
      <c r="R1010" s="12">
        <f t="shared" si="109"/>
        <v>4</v>
      </c>
      <c r="S1010" s="14">
        <v>22638</v>
      </c>
      <c r="T1010" s="12" t="str">
        <f t="shared" si="110"/>
        <v>Above</v>
      </c>
      <c r="U1010" s="4">
        <f t="shared" si="111"/>
        <v>90552</v>
      </c>
      <c r="V1010" t="s">
        <v>3659</v>
      </c>
      <c r="W1010" t="s">
        <v>2559</v>
      </c>
      <c r="X1010" t="s">
        <v>2560</v>
      </c>
      <c r="Y1010" t="s">
        <v>2561</v>
      </c>
      <c r="Z1010" t="s">
        <v>2562</v>
      </c>
      <c r="AA1010" t="s">
        <v>2563</v>
      </c>
      <c r="AB1010" t="s">
        <v>3660</v>
      </c>
      <c r="AC1010" t="s">
        <v>11595</v>
      </c>
    </row>
    <row r="1011" spans="1:29">
      <c r="A1011" t="s">
        <v>2557</v>
      </c>
      <c r="B1011" t="s">
        <v>11255</v>
      </c>
      <c r="C1011" t="s">
        <v>13739</v>
      </c>
      <c r="D1011" t="str">
        <f t="shared" si="105"/>
        <v>SmartWatches</v>
      </c>
      <c r="E1011" t="s">
        <v>10430</v>
      </c>
      <c r="F1011" t="str">
        <f>SUBSTITUTE(E1011," and "," and ")</f>
        <v>Electronics</v>
      </c>
      <c r="G1011" t="s">
        <v>10452</v>
      </c>
      <c r="H1011" t="s">
        <v>10453</v>
      </c>
      <c r="K1011" s="2">
        <v>1499</v>
      </c>
      <c r="L1011" s="2">
        <v>7999</v>
      </c>
      <c r="M1011" s="12" t="str">
        <f t="shared" si="106"/>
        <v>&gt;500</v>
      </c>
      <c r="N1011" s="2">
        <f t="shared" si="107"/>
        <v>181081362</v>
      </c>
      <c r="O1011" s="1">
        <v>0.81</v>
      </c>
      <c r="P1011" s="9">
        <f t="shared" si="108"/>
        <v>1</v>
      </c>
      <c r="Q1011">
        <v>4.2</v>
      </c>
      <c r="R1011" s="12">
        <f t="shared" si="109"/>
        <v>4</v>
      </c>
      <c r="S1011" s="14">
        <v>22638</v>
      </c>
      <c r="T1011" s="12" t="str">
        <f t="shared" si="110"/>
        <v>Above</v>
      </c>
      <c r="U1011" s="4">
        <f t="shared" si="111"/>
        <v>90552</v>
      </c>
      <c r="V1011" t="s">
        <v>2558</v>
      </c>
      <c r="W1011" t="s">
        <v>2559</v>
      </c>
      <c r="X1011" t="s">
        <v>2560</v>
      </c>
      <c r="Y1011" t="s">
        <v>2561</v>
      </c>
      <c r="Z1011" t="s">
        <v>2562</v>
      </c>
      <c r="AA1011" t="s">
        <v>2563</v>
      </c>
      <c r="AB1011" t="s">
        <v>3937</v>
      </c>
      <c r="AC1011" t="s">
        <v>11675</v>
      </c>
    </row>
    <row r="1012" spans="1:29">
      <c r="A1012" t="s">
        <v>2557</v>
      </c>
      <c r="B1012" t="s">
        <v>11255</v>
      </c>
      <c r="C1012" t="s">
        <v>13739</v>
      </c>
      <c r="D1012" t="str">
        <f t="shared" si="105"/>
        <v>SmartWatches</v>
      </c>
      <c r="E1012" t="s">
        <v>10430</v>
      </c>
      <c r="F1012" t="str">
        <f>SUBSTITUTE(E1012," and "," and ")</f>
        <v>Electronics</v>
      </c>
      <c r="G1012" t="s">
        <v>10452</v>
      </c>
      <c r="H1012" t="s">
        <v>10453</v>
      </c>
      <c r="K1012" s="2">
        <v>1499</v>
      </c>
      <c r="L1012" s="2">
        <v>7999</v>
      </c>
      <c r="M1012" s="12" t="str">
        <f t="shared" si="106"/>
        <v>&gt;500</v>
      </c>
      <c r="N1012" s="2">
        <f t="shared" si="107"/>
        <v>181065364</v>
      </c>
      <c r="O1012" s="1">
        <v>0.81</v>
      </c>
      <c r="P1012" s="9">
        <f t="shared" si="108"/>
        <v>1</v>
      </c>
      <c r="Q1012">
        <v>4.2</v>
      </c>
      <c r="R1012" s="12">
        <f t="shared" si="109"/>
        <v>4</v>
      </c>
      <c r="S1012" s="14">
        <v>22636</v>
      </c>
      <c r="T1012" s="12" t="str">
        <f t="shared" si="110"/>
        <v>Above</v>
      </c>
      <c r="U1012" s="4">
        <f t="shared" si="111"/>
        <v>90544</v>
      </c>
      <c r="V1012" t="s">
        <v>2558</v>
      </c>
      <c r="W1012" t="s">
        <v>2559</v>
      </c>
      <c r="X1012" t="s">
        <v>2560</v>
      </c>
      <c r="Y1012" t="s">
        <v>2561</v>
      </c>
      <c r="Z1012" t="s">
        <v>2562</v>
      </c>
      <c r="AA1012" t="s">
        <v>2563</v>
      </c>
      <c r="AB1012" t="s">
        <v>2564</v>
      </c>
      <c r="AC1012" t="s">
        <v>11256</v>
      </c>
    </row>
    <row r="1013" spans="1:29">
      <c r="A1013" t="s">
        <v>2459</v>
      </c>
      <c r="B1013" t="s">
        <v>11229</v>
      </c>
      <c r="C1013" t="s">
        <v>13739</v>
      </c>
      <c r="D1013" t="str">
        <f t="shared" si="105"/>
        <v>SmartWatches</v>
      </c>
      <c r="E1013" t="s">
        <v>10430</v>
      </c>
      <c r="F1013" t="str">
        <f>SUBSTITUTE(E1013," and "," and ")</f>
        <v>Electronics</v>
      </c>
      <c r="G1013" t="s">
        <v>10452</v>
      </c>
      <c r="H1013" t="s">
        <v>10453</v>
      </c>
      <c r="K1013" s="2">
        <v>1499</v>
      </c>
      <c r="L1013" s="2">
        <v>6990</v>
      </c>
      <c r="M1013" s="12" t="str">
        <f t="shared" si="106"/>
        <v>&gt;500</v>
      </c>
      <c r="N1013" s="2">
        <f t="shared" si="107"/>
        <v>152361030</v>
      </c>
      <c r="O1013" s="1">
        <v>0.79</v>
      </c>
      <c r="P1013" s="9">
        <f t="shared" si="108"/>
        <v>1</v>
      </c>
      <c r="Q1013">
        <v>3.9</v>
      </c>
      <c r="R1013" s="12">
        <f t="shared" si="109"/>
        <v>4</v>
      </c>
      <c r="S1013" s="14">
        <v>21797</v>
      </c>
      <c r="T1013" s="12" t="str">
        <f t="shared" si="110"/>
        <v>Above</v>
      </c>
      <c r="U1013" s="4">
        <f t="shared" si="111"/>
        <v>87188</v>
      </c>
      <c r="V1013" t="s">
        <v>11230</v>
      </c>
      <c r="W1013" t="s">
        <v>3889</v>
      </c>
      <c r="X1013" t="s">
        <v>3890</v>
      </c>
      <c r="Y1013" t="s">
        <v>3891</v>
      </c>
      <c r="Z1013" t="s">
        <v>3892</v>
      </c>
      <c r="AA1013" t="s">
        <v>3893</v>
      </c>
      <c r="AB1013" t="s">
        <v>3894</v>
      </c>
      <c r="AC1013" t="s">
        <v>11663</v>
      </c>
    </row>
    <row r="1014" spans="1:29">
      <c r="A1014" t="s">
        <v>2459</v>
      </c>
      <c r="B1014" t="s">
        <v>11229</v>
      </c>
      <c r="C1014" t="s">
        <v>13739</v>
      </c>
      <c r="D1014" t="str">
        <f t="shared" si="105"/>
        <v>SmartWatches</v>
      </c>
      <c r="E1014" t="s">
        <v>10430</v>
      </c>
      <c r="F1014" t="str">
        <f>SUBSTITUTE(E1014," and "," and ")</f>
        <v>Electronics</v>
      </c>
      <c r="G1014" t="s">
        <v>10452</v>
      </c>
      <c r="H1014" t="s">
        <v>10453</v>
      </c>
      <c r="K1014" s="2">
        <v>1499</v>
      </c>
      <c r="L1014" s="2">
        <v>6990</v>
      </c>
      <c r="M1014" s="12" t="str">
        <f t="shared" si="106"/>
        <v>&gt;500</v>
      </c>
      <c r="N1014" s="2">
        <f t="shared" si="107"/>
        <v>152354040</v>
      </c>
      <c r="O1014" s="1">
        <v>0.79</v>
      </c>
      <c r="P1014" s="9">
        <f t="shared" si="108"/>
        <v>1</v>
      </c>
      <c r="Q1014">
        <v>3.9</v>
      </c>
      <c r="R1014" s="12">
        <f t="shared" si="109"/>
        <v>4</v>
      </c>
      <c r="S1014" s="14">
        <v>21796</v>
      </c>
      <c r="T1014" s="12" t="str">
        <f t="shared" si="110"/>
        <v>Above</v>
      </c>
      <c r="U1014" s="4">
        <f t="shared" si="111"/>
        <v>87184</v>
      </c>
      <c r="V1014" t="s">
        <v>11230</v>
      </c>
      <c r="W1014" t="s">
        <v>2460</v>
      </c>
      <c r="X1014" t="s">
        <v>2461</v>
      </c>
      <c r="Y1014" t="s">
        <v>2462</v>
      </c>
      <c r="Z1014" t="s">
        <v>2463</v>
      </c>
      <c r="AA1014" t="s">
        <v>2464</v>
      </c>
      <c r="AB1014" t="s">
        <v>2465</v>
      </c>
      <c r="AC1014" t="s">
        <v>11231</v>
      </c>
    </row>
    <row r="1015" spans="1:29">
      <c r="A1015" t="s">
        <v>3060</v>
      </c>
      <c r="B1015" t="s">
        <v>11415</v>
      </c>
      <c r="C1015" t="s">
        <v>13739</v>
      </c>
      <c r="D1015" t="str">
        <f t="shared" si="105"/>
        <v>SmartWatches</v>
      </c>
      <c r="E1015" t="s">
        <v>10430</v>
      </c>
      <c r="F1015" t="str">
        <f>SUBSTITUTE(E1015," and "," and ")</f>
        <v>Electronics</v>
      </c>
      <c r="G1015" t="s">
        <v>10452</v>
      </c>
      <c r="H1015" t="s">
        <v>10453</v>
      </c>
      <c r="K1015" s="2">
        <v>1499</v>
      </c>
      <c r="L1015" s="2">
        <v>6990</v>
      </c>
      <c r="M1015" s="12" t="str">
        <f t="shared" si="106"/>
        <v>&gt;500</v>
      </c>
      <c r="N1015" s="2">
        <f t="shared" si="107"/>
        <v>152354040</v>
      </c>
      <c r="O1015" s="1">
        <v>0.79</v>
      </c>
      <c r="P1015" s="9">
        <f t="shared" si="108"/>
        <v>1</v>
      </c>
      <c r="Q1015">
        <v>3.9</v>
      </c>
      <c r="R1015" s="12">
        <f t="shared" si="109"/>
        <v>4</v>
      </c>
      <c r="S1015" s="14">
        <v>21796</v>
      </c>
      <c r="T1015" s="12" t="str">
        <f t="shared" si="110"/>
        <v>Above</v>
      </c>
      <c r="U1015" s="4">
        <f t="shared" si="111"/>
        <v>87184</v>
      </c>
      <c r="V1015" t="s">
        <v>11230</v>
      </c>
      <c r="W1015" t="s">
        <v>2460</v>
      </c>
      <c r="X1015" t="s">
        <v>2461</v>
      </c>
      <c r="Y1015" t="s">
        <v>2462</v>
      </c>
      <c r="Z1015" t="s">
        <v>2463</v>
      </c>
      <c r="AA1015" t="s">
        <v>2464</v>
      </c>
      <c r="AB1015" t="s">
        <v>3061</v>
      </c>
      <c r="AC1015" t="s">
        <v>11416</v>
      </c>
    </row>
    <row r="1016" spans="1:29">
      <c r="A1016" t="s">
        <v>3274</v>
      </c>
      <c r="B1016" t="s">
        <v>11485</v>
      </c>
      <c r="C1016" t="s">
        <v>13739</v>
      </c>
      <c r="D1016" t="str">
        <f t="shared" si="105"/>
        <v>SmartWatches</v>
      </c>
      <c r="E1016" t="s">
        <v>10430</v>
      </c>
      <c r="F1016" t="str">
        <f>SUBSTITUTE(E1016," and "," and ")</f>
        <v>Electronics</v>
      </c>
      <c r="G1016" t="s">
        <v>10452</v>
      </c>
      <c r="H1016" t="s">
        <v>10453</v>
      </c>
      <c r="K1016" s="2">
        <v>1499</v>
      </c>
      <c r="L1016" s="2">
        <v>6990</v>
      </c>
      <c r="M1016" s="12" t="str">
        <f t="shared" si="106"/>
        <v>&gt;500</v>
      </c>
      <c r="N1016" s="2">
        <f t="shared" si="107"/>
        <v>152354040</v>
      </c>
      <c r="O1016" s="1">
        <v>0.79</v>
      </c>
      <c r="P1016" s="9">
        <f t="shared" si="108"/>
        <v>1</v>
      </c>
      <c r="Q1016">
        <v>3.9</v>
      </c>
      <c r="R1016" s="12">
        <f t="shared" si="109"/>
        <v>4</v>
      </c>
      <c r="S1016" s="14">
        <v>21796</v>
      </c>
      <c r="T1016" s="12" t="str">
        <f t="shared" si="110"/>
        <v>Above</v>
      </c>
      <c r="U1016" s="4">
        <f t="shared" si="111"/>
        <v>87184</v>
      </c>
      <c r="V1016" t="s">
        <v>11230</v>
      </c>
      <c r="W1016" t="s">
        <v>2460</v>
      </c>
      <c r="X1016" t="s">
        <v>2461</v>
      </c>
      <c r="Y1016" t="s">
        <v>2462</v>
      </c>
      <c r="Z1016" t="s">
        <v>2463</v>
      </c>
      <c r="AA1016" t="s">
        <v>2464</v>
      </c>
      <c r="AB1016" t="s">
        <v>3275</v>
      </c>
      <c r="AC1016" t="s">
        <v>11486</v>
      </c>
    </row>
    <row r="1017" spans="1:29">
      <c r="A1017" t="s">
        <v>3143</v>
      </c>
      <c r="B1017" t="s">
        <v>11445</v>
      </c>
      <c r="C1017" t="s">
        <v>13739</v>
      </c>
      <c r="D1017" t="str">
        <f t="shared" si="105"/>
        <v>SmartWatches</v>
      </c>
      <c r="E1017" t="s">
        <v>10430</v>
      </c>
      <c r="F1017" t="str">
        <f>SUBSTITUTE(E1017," and "," and ")</f>
        <v>Electronics</v>
      </c>
      <c r="G1017" t="s">
        <v>10452</v>
      </c>
      <c r="H1017" t="s">
        <v>10453</v>
      </c>
      <c r="K1017" s="2">
        <v>2999</v>
      </c>
      <c r="L1017" s="2">
        <v>9999</v>
      </c>
      <c r="M1017" s="12" t="str">
        <f t="shared" si="106"/>
        <v>&gt;500</v>
      </c>
      <c r="N1017" s="2">
        <f t="shared" si="107"/>
        <v>208789119</v>
      </c>
      <c r="O1017" s="1">
        <v>0.7</v>
      </c>
      <c r="P1017" s="9">
        <f t="shared" si="108"/>
        <v>1</v>
      </c>
      <c r="Q1017">
        <v>4.2</v>
      </c>
      <c r="R1017" s="12">
        <f t="shared" si="109"/>
        <v>4</v>
      </c>
      <c r="S1017" s="14">
        <v>20881</v>
      </c>
      <c r="T1017" s="12" t="str">
        <f t="shared" si="110"/>
        <v>Above</v>
      </c>
      <c r="U1017" s="4">
        <f t="shared" si="111"/>
        <v>83524</v>
      </c>
      <c r="V1017" t="s">
        <v>11446</v>
      </c>
      <c r="W1017" t="s">
        <v>3144</v>
      </c>
      <c r="X1017" t="s">
        <v>3145</v>
      </c>
      <c r="Y1017" t="s">
        <v>3146</v>
      </c>
      <c r="Z1017" t="s">
        <v>3147</v>
      </c>
      <c r="AA1017" t="s">
        <v>3148</v>
      </c>
      <c r="AB1017" t="s">
        <v>4551</v>
      </c>
      <c r="AC1017" t="s">
        <v>11827</v>
      </c>
    </row>
    <row r="1018" spans="1:29">
      <c r="A1018" t="s">
        <v>3143</v>
      </c>
      <c r="B1018" t="s">
        <v>11445</v>
      </c>
      <c r="C1018" t="s">
        <v>13739</v>
      </c>
      <c r="D1018" t="str">
        <f t="shared" si="105"/>
        <v>SmartWatches</v>
      </c>
      <c r="E1018" t="s">
        <v>10430</v>
      </c>
      <c r="F1018" t="str">
        <f>SUBSTITUTE(E1018," and "," and ")</f>
        <v>Electronics</v>
      </c>
      <c r="G1018" t="s">
        <v>10452</v>
      </c>
      <c r="H1018" t="s">
        <v>10453</v>
      </c>
      <c r="K1018" s="2">
        <v>2999</v>
      </c>
      <c r="L1018" s="2">
        <v>9999</v>
      </c>
      <c r="M1018" s="12" t="str">
        <f t="shared" si="106"/>
        <v>&gt;500</v>
      </c>
      <c r="N1018" s="2">
        <f t="shared" si="107"/>
        <v>208769121</v>
      </c>
      <c r="O1018" s="1">
        <v>0.7</v>
      </c>
      <c r="P1018" s="9">
        <f t="shared" si="108"/>
        <v>1</v>
      </c>
      <c r="Q1018">
        <v>4.2</v>
      </c>
      <c r="R1018" s="12">
        <f t="shared" si="109"/>
        <v>4</v>
      </c>
      <c r="S1018" s="14">
        <v>20879</v>
      </c>
      <c r="T1018" s="12" t="str">
        <f t="shared" si="110"/>
        <v>Above</v>
      </c>
      <c r="U1018" s="4">
        <f t="shared" si="111"/>
        <v>83516</v>
      </c>
      <c r="V1018" t="s">
        <v>11446</v>
      </c>
      <c r="W1018" t="s">
        <v>3144</v>
      </c>
      <c r="X1018" t="s">
        <v>3145</v>
      </c>
      <c r="Y1018" t="s">
        <v>3146</v>
      </c>
      <c r="Z1018" t="s">
        <v>3147</v>
      </c>
      <c r="AA1018" t="s">
        <v>3148</v>
      </c>
      <c r="AB1018" t="s">
        <v>3149</v>
      </c>
      <c r="AC1018" t="s">
        <v>11447</v>
      </c>
    </row>
    <row r="1019" spans="1:29">
      <c r="A1019" t="s">
        <v>3062</v>
      </c>
      <c r="B1019" t="s">
        <v>11417</v>
      </c>
      <c r="C1019" t="s">
        <v>13739</v>
      </c>
      <c r="D1019" t="str">
        <f t="shared" si="105"/>
        <v>SmartWatches</v>
      </c>
      <c r="E1019" t="s">
        <v>10430</v>
      </c>
      <c r="F1019" t="str">
        <f>SUBSTITUTE(E1019," and "," and ")</f>
        <v>Electronics</v>
      </c>
      <c r="G1019" t="s">
        <v>10452</v>
      </c>
      <c r="H1019" t="s">
        <v>10453</v>
      </c>
      <c r="K1019" s="2">
        <v>1999</v>
      </c>
      <c r="L1019" s="2">
        <v>7990</v>
      </c>
      <c r="M1019" s="12" t="str">
        <f t="shared" si="106"/>
        <v>&gt;500</v>
      </c>
      <c r="N1019" s="2">
        <f t="shared" si="107"/>
        <v>142485670</v>
      </c>
      <c r="O1019" s="1">
        <v>0.75</v>
      </c>
      <c r="P1019" s="9">
        <f t="shared" si="108"/>
        <v>1</v>
      </c>
      <c r="Q1019">
        <v>3.8</v>
      </c>
      <c r="R1019" s="12">
        <f t="shared" si="109"/>
        <v>4</v>
      </c>
      <c r="S1019" s="14">
        <v>17833</v>
      </c>
      <c r="T1019" s="12" t="str">
        <f t="shared" si="110"/>
        <v>Above</v>
      </c>
      <c r="U1019" s="4">
        <f t="shared" si="111"/>
        <v>71332</v>
      </c>
      <c r="V1019" t="s">
        <v>11207</v>
      </c>
      <c r="W1019" t="s">
        <v>2398</v>
      </c>
      <c r="X1019" t="s">
        <v>2399</v>
      </c>
      <c r="Y1019" t="s">
        <v>2400</v>
      </c>
      <c r="Z1019" t="s">
        <v>2401</v>
      </c>
      <c r="AA1019" t="s">
        <v>11208</v>
      </c>
      <c r="AB1019" t="s">
        <v>3063</v>
      </c>
      <c r="AC1019" t="s">
        <v>11418</v>
      </c>
    </row>
    <row r="1020" spans="1:29">
      <c r="A1020" t="s">
        <v>2397</v>
      </c>
      <c r="B1020" t="s">
        <v>11206</v>
      </c>
      <c r="C1020" t="s">
        <v>13739</v>
      </c>
      <c r="D1020" t="str">
        <f t="shared" si="105"/>
        <v>SmartWatches</v>
      </c>
      <c r="E1020" t="s">
        <v>10430</v>
      </c>
      <c r="F1020" t="str">
        <f>SUBSTITUTE(E1020," and "," and ")</f>
        <v>Electronics</v>
      </c>
      <c r="G1020" t="s">
        <v>10452</v>
      </c>
      <c r="H1020" t="s">
        <v>10453</v>
      </c>
      <c r="K1020" s="2">
        <v>1799</v>
      </c>
      <c r="L1020" s="2">
        <v>7990</v>
      </c>
      <c r="M1020" s="12" t="str">
        <f t="shared" si="106"/>
        <v>&gt;500</v>
      </c>
      <c r="N1020" s="2">
        <f t="shared" si="107"/>
        <v>142485670</v>
      </c>
      <c r="O1020" s="1">
        <v>0.77</v>
      </c>
      <c r="P1020" s="9">
        <f t="shared" si="108"/>
        <v>1</v>
      </c>
      <c r="Q1020">
        <v>3.8</v>
      </c>
      <c r="R1020" s="12">
        <f t="shared" si="109"/>
        <v>4</v>
      </c>
      <c r="S1020" s="14">
        <v>17833</v>
      </c>
      <c r="T1020" s="12" t="str">
        <f t="shared" si="110"/>
        <v>Above</v>
      </c>
      <c r="U1020" s="4">
        <f t="shared" si="111"/>
        <v>71332</v>
      </c>
      <c r="V1020" t="s">
        <v>11207</v>
      </c>
      <c r="W1020" t="s">
        <v>2398</v>
      </c>
      <c r="X1020" t="s">
        <v>2399</v>
      </c>
      <c r="Y1020" t="s">
        <v>2400</v>
      </c>
      <c r="Z1020" t="s">
        <v>2401</v>
      </c>
      <c r="AA1020" t="s">
        <v>11208</v>
      </c>
      <c r="AB1020" t="s">
        <v>3810</v>
      </c>
      <c r="AC1020" t="s">
        <v>11642</v>
      </c>
    </row>
    <row r="1021" spans="1:29">
      <c r="A1021" t="s">
        <v>2397</v>
      </c>
      <c r="B1021" t="s">
        <v>11206</v>
      </c>
      <c r="C1021" t="s">
        <v>13739</v>
      </c>
      <c r="D1021" t="str">
        <f t="shared" si="105"/>
        <v>SmartWatches</v>
      </c>
      <c r="E1021" t="s">
        <v>10430</v>
      </c>
      <c r="F1021" t="str">
        <f>SUBSTITUTE(E1021," and "," and ")</f>
        <v>Electronics</v>
      </c>
      <c r="G1021" t="s">
        <v>10452</v>
      </c>
      <c r="H1021" t="s">
        <v>10453</v>
      </c>
      <c r="K1021" s="2">
        <v>1999</v>
      </c>
      <c r="L1021" s="2">
        <v>7990</v>
      </c>
      <c r="M1021" s="12" t="str">
        <f t="shared" si="106"/>
        <v>&gt;500</v>
      </c>
      <c r="N1021" s="2">
        <f t="shared" si="107"/>
        <v>142469690</v>
      </c>
      <c r="O1021" s="1">
        <v>0.75</v>
      </c>
      <c r="P1021" s="9">
        <f t="shared" si="108"/>
        <v>1</v>
      </c>
      <c r="Q1021">
        <v>3.8</v>
      </c>
      <c r="R1021" s="12">
        <f t="shared" si="109"/>
        <v>4</v>
      </c>
      <c r="S1021" s="14">
        <v>17831</v>
      </c>
      <c r="T1021" s="12" t="str">
        <f t="shared" si="110"/>
        <v>Above</v>
      </c>
      <c r="U1021" s="4">
        <f t="shared" si="111"/>
        <v>71324</v>
      </c>
      <c r="V1021" t="s">
        <v>11207</v>
      </c>
      <c r="W1021" t="s">
        <v>2398</v>
      </c>
      <c r="X1021" t="s">
        <v>2399</v>
      </c>
      <c r="Y1021" t="s">
        <v>2400</v>
      </c>
      <c r="Z1021" t="s">
        <v>2401</v>
      </c>
      <c r="AA1021" t="s">
        <v>11208</v>
      </c>
      <c r="AB1021" t="s">
        <v>2402</v>
      </c>
      <c r="AC1021" t="s">
        <v>11209</v>
      </c>
    </row>
    <row r="1022" spans="1:29">
      <c r="A1022" t="s">
        <v>2723</v>
      </c>
      <c r="B1022" t="s">
        <v>11311</v>
      </c>
      <c r="C1022" t="s">
        <v>13739</v>
      </c>
      <c r="D1022" t="str">
        <f t="shared" si="105"/>
        <v>SmartWatches</v>
      </c>
      <c r="E1022" t="s">
        <v>10430</v>
      </c>
      <c r="F1022" t="str">
        <f>SUBSTITUTE(E1022," and "," and ")</f>
        <v>Electronics</v>
      </c>
      <c r="G1022" t="s">
        <v>10452</v>
      </c>
      <c r="H1022" t="s">
        <v>10453</v>
      </c>
      <c r="K1022" s="2">
        <v>1999</v>
      </c>
      <c r="L1022" s="2">
        <v>7990</v>
      </c>
      <c r="M1022" s="12" t="str">
        <f t="shared" si="106"/>
        <v>&gt;500</v>
      </c>
      <c r="N1022" s="2">
        <f t="shared" si="107"/>
        <v>142469690</v>
      </c>
      <c r="O1022" s="1">
        <v>0.75</v>
      </c>
      <c r="P1022" s="9">
        <f t="shared" si="108"/>
        <v>1</v>
      </c>
      <c r="Q1022">
        <v>3.8</v>
      </c>
      <c r="R1022" s="12">
        <f t="shared" si="109"/>
        <v>4</v>
      </c>
      <c r="S1022" s="14">
        <v>17831</v>
      </c>
      <c r="T1022" s="12" t="str">
        <f t="shared" si="110"/>
        <v>Above</v>
      </c>
      <c r="U1022" s="4">
        <f t="shared" si="111"/>
        <v>71324</v>
      </c>
      <c r="V1022" t="s">
        <v>11207</v>
      </c>
      <c r="W1022" t="s">
        <v>2398</v>
      </c>
      <c r="X1022" t="s">
        <v>2399</v>
      </c>
      <c r="Y1022" t="s">
        <v>2400</v>
      </c>
      <c r="Z1022" t="s">
        <v>2401</v>
      </c>
      <c r="AA1022" t="s">
        <v>11208</v>
      </c>
      <c r="AB1022" t="s">
        <v>2724</v>
      </c>
      <c r="AC1022" t="s">
        <v>11312</v>
      </c>
    </row>
    <row r="1023" spans="1:29">
      <c r="A1023" t="s">
        <v>2880</v>
      </c>
      <c r="B1023" t="s">
        <v>11365</v>
      </c>
      <c r="C1023" t="s">
        <v>13739</v>
      </c>
      <c r="D1023" t="str">
        <f t="shared" si="105"/>
        <v>SmartWatches</v>
      </c>
      <c r="E1023" t="s">
        <v>10430</v>
      </c>
      <c r="F1023" t="str">
        <f>SUBSTITUTE(E1023," and "," and ")</f>
        <v>Electronics</v>
      </c>
      <c r="G1023" t="s">
        <v>10452</v>
      </c>
      <c r="H1023" t="s">
        <v>10453</v>
      </c>
      <c r="K1023" s="2">
        <v>1999</v>
      </c>
      <c r="L1023" s="2">
        <v>7990</v>
      </c>
      <c r="M1023" s="12" t="str">
        <f t="shared" si="106"/>
        <v>&gt;500</v>
      </c>
      <c r="N1023" s="2">
        <f t="shared" si="107"/>
        <v>142469690</v>
      </c>
      <c r="O1023" s="1">
        <v>0.75</v>
      </c>
      <c r="P1023" s="9">
        <f t="shared" si="108"/>
        <v>1</v>
      </c>
      <c r="Q1023">
        <v>3.8</v>
      </c>
      <c r="R1023" s="12">
        <f t="shared" si="109"/>
        <v>4</v>
      </c>
      <c r="S1023" s="14">
        <v>17831</v>
      </c>
      <c r="T1023" s="12" t="str">
        <f t="shared" si="110"/>
        <v>Above</v>
      </c>
      <c r="U1023" s="4">
        <f t="shared" si="111"/>
        <v>71324</v>
      </c>
      <c r="V1023" t="s">
        <v>11207</v>
      </c>
      <c r="W1023" t="s">
        <v>2398</v>
      </c>
      <c r="X1023" t="s">
        <v>2399</v>
      </c>
      <c r="Y1023" t="s">
        <v>2400</v>
      </c>
      <c r="Z1023" t="s">
        <v>2401</v>
      </c>
      <c r="AA1023" t="s">
        <v>11208</v>
      </c>
      <c r="AB1023" t="s">
        <v>2881</v>
      </c>
      <c r="AC1023" t="s">
        <v>11366</v>
      </c>
    </row>
    <row r="1024" spans="1:29">
      <c r="A1024" t="s">
        <v>2630</v>
      </c>
      <c r="B1024" t="s">
        <v>11281</v>
      </c>
      <c r="C1024" t="s">
        <v>13739</v>
      </c>
      <c r="D1024" t="str">
        <f t="shared" si="105"/>
        <v>SmartWatches</v>
      </c>
      <c r="E1024" t="s">
        <v>10430</v>
      </c>
      <c r="F1024" t="str">
        <f>SUBSTITUTE(E1024," and "," and ")</f>
        <v>Electronics</v>
      </c>
      <c r="G1024" t="s">
        <v>10452</v>
      </c>
      <c r="H1024" t="s">
        <v>10453</v>
      </c>
      <c r="K1024" s="2">
        <v>3999</v>
      </c>
      <c r="L1024" s="2">
        <v>16999</v>
      </c>
      <c r="M1024" s="12" t="str">
        <f t="shared" si="106"/>
        <v>&gt;500</v>
      </c>
      <c r="N1024" s="2">
        <f t="shared" si="107"/>
        <v>291736838</v>
      </c>
      <c r="O1024" s="1">
        <v>0.76</v>
      </c>
      <c r="P1024" s="9">
        <f t="shared" si="108"/>
        <v>1</v>
      </c>
      <c r="Q1024">
        <v>4.3</v>
      </c>
      <c r="R1024" s="12">
        <f t="shared" si="109"/>
        <v>4</v>
      </c>
      <c r="S1024" s="14">
        <v>17162</v>
      </c>
      <c r="T1024" s="12" t="str">
        <f t="shared" si="110"/>
        <v>Above</v>
      </c>
      <c r="U1024" s="4">
        <f t="shared" si="111"/>
        <v>68648</v>
      </c>
      <c r="V1024" t="s">
        <v>11282</v>
      </c>
      <c r="W1024" t="s">
        <v>2631</v>
      </c>
      <c r="X1024" t="s">
        <v>2632</v>
      </c>
      <c r="Y1024" t="s">
        <v>2633</v>
      </c>
      <c r="Z1024" t="s">
        <v>11283</v>
      </c>
      <c r="AA1024" t="s">
        <v>11284</v>
      </c>
      <c r="AB1024" t="s">
        <v>4014</v>
      </c>
      <c r="AC1024" t="s">
        <v>11692</v>
      </c>
    </row>
    <row r="1025" spans="1:29">
      <c r="A1025" t="s">
        <v>3734</v>
      </c>
      <c r="B1025" t="s">
        <v>11281</v>
      </c>
      <c r="C1025" t="s">
        <v>13739</v>
      </c>
      <c r="D1025" t="str">
        <f t="shared" si="105"/>
        <v>SmartWatches</v>
      </c>
      <c r="E1025" t="s">
        <v>10430</v>
      </c>
      <c r="F1025" t="str">
        <f>SUBSTITUTE(E1025," and "," and ")</f>
        <v>Electronics</v>
      </c>
      <c r="G1025" t="s">
        <v>10452</v>
      </c>
      <c r="H1025" t="s">
        <v>10453</v>
      </c>
      <c r="K1025" s="2">
        <v>3999</v>
      </c>
      <c r="L1025" s="2">
        <v>17999</v>
      </c>
      <c r="M1025" s="12" t="str">
        <f t="shared" si="106"/>
        <v>&gt;500</v>
      </c>
      <c r="N1025" s="2">
        <f t="shared" si="107"/>
        <v>308880839</v>
      </c>
      <c r="O1025" s="1">
        <v>0.78</v>
      </c>
      <c r="P1025" s="9">
        <f t="shared" si="108"/>
        <v>1</v>
      </c>
      <c r="Q1025">
        <v>4.3</v>
      </c>
      <c r="R1025" s="12">
        <f t="shared" si="109"/>
        <v>4</v>
      </c>
      <c r="S1025" s="14">
        <v>17161</v>
      </c>
      <c r="T1025" s="12" t="str">
        <f t="shared" si="110"/>
        <v>Above</v>
      </c>
      <c r="U1025" s="4">
        <f t="shared" si="111"/>
        <v>68644</v>
      </c>
      <c r="V1025" t="s">
        <v>11619</v>
      </c>
      <c r="W1025" t="s">
        <v>2631</v>
      </c>
      <c r="X1025" t="s">
        <v>2632</v>
      </c>
      <c r="Y1025" t="s">
        <v>2633</v>
      </c>
      <c r="Z1025" t="s">
        <v>11283</v>
      </c>
      <c r="AA1025" t="s">
        <v>11284</v>
      </c>
      <c r="AB1025" t="s">
        <v>3735</v>
      </c>
      <c r="AC1025" t="s">
        <v>11620</v>
      </c>
    </row>
    <row r="1026" spans="1:29">
      <c r="A1026" t="s">
        <v>2630</v>
      </c>
      <c r="B1026" t="s">
        <v>11281</v>
      </c>
      <c r="C1026" t="s">
        <v>13739</v>
      </c>
      <c r="D1026" t="str">
        <f t="shared" ref="D1026:D1089" si="112">TRIM(RIGHT(SUBSTITUTE(C1026,"|",REPT(" ",99)),99))</f>
        <v>SmartWatches</v>
      </c>
      <c r="E1026" t="s">
        <v>10430</v>
      </c>
      <c r="F1026" t="str">
        <f>SUBSTITUTE(E1026," and "," and ")</f>
        <v>Electronics</v>
      </c>
      <c r="G1026" t="s">
        <v>10452</v>
      </c>
      <c r="H1026" t="s">
        <v>10453</v>
      </c>
      <c r="K1026" s="2">
        <v>3999</v>
      </c>
      <c r="L1026" s="2">
        <v>16999</v>
      </c>
      <c r="M1026" s="12" t="str">
        <f t="shared" ref="M1026:M1089" si="113">IF(L1026&lt;200, "&lt;200", IF(L1026&lt;=500, "200–500", "&gt;500"))</f>
        <v>&gt;500</v>
      </c>
      <c r="N1026" s="2">
        <f t="shared" ref="N1026:N1089" si="114">L1026*S1026</f>
        <v>291685841</v>
      </c>
      <c r="O1026" s="1">
        <v>0.76</v>
      </c>
      <c r="P1026" s="9">
        <f t="shared" ref="P1026:P1089" si="115">COUNTIF(O1026,"&gt;=0.5")</f>
        <v>1</v>
      </c>
      <c r="Q1026">
        <v>4.3</v>
      </c>
      <c r="R1026" s="12">
        <f t="shared" ref="R1026:R1089" si="116">ROUND(Q1026,0)</f>
        <v>4</v>
      </c>
      <c r="S1026" s="14">
        <v>17159</v>
      </c>
      <c r="T1026" s="12" t="str">
        <f t="shared" ref="T1026:T1089" si="117">IF(S1026&lt;1000, "Below", "Above")</f>
        <v>Above</v>
      </c>
      <c r="U1026" s="4">
        <f t="shared" ref="U1026:U1089" si="118">R1026*S1026</f>
        <v>68636</v>
      </c>
      <c r="V1026" t="s">
        <v>11282</v>
      </c>
      <c r="W1026" t="s">
        <v>2631</v>
      </c>
      <c r="X1026" t="s">
        <v>2632</v>
      </c>
      <c r="Y1026" t="s">
        <v>2633</v>
      </c>
      <c r="Z1026" t="s">
        <v>11283</v>
      </c>
      <c r="AA1026" t="s">
        <v>11284</v>
      </c>
      <c r="AB1026" t="s">
        <v>2634</v>
      </c>
      <c r="AC1026" t="s">
        <v>11285</v>
      </c>
    </row>
    <row r="1027" spans="1:29">
      <c r="A1027" t="s">
        <v>2382</v>
      </c>
      <c r="B1027" t="s">
        <v>2383</v>
      </c>
      <c r="C1027" t="s">
        <v>13739</v>
      </c>
      <c r="D1027" t="str">
        <f t="shared" si="112"/>
        <v>SmartWatches</v>
      </c>
      <c r="E1027" t="s">
        <v>10430</v>
      </c>
      <c r="F1027" t="str">
        <f>SUBSTITUTE(E1027," and "," and ")</f>
        <v>Electronics</v>
      </c>
      <c r="G1027" t="s">
        <v>10452</v>
      </c>
      <c r="H1027" t="s">
        <v>10453</v>
      </c>
      <c r="K1027" s="2">
        <v>1799</v>
      </c>
      <c r="L1027" s="2">
        <v>19999</v>
      </c>
      <c r="M1027" s="12" t="str">
        <f t="shared" si="113"/>
        <v>&gt;500</v>
      </c>
      <c r="N1027" s="2">
        <f t="shared" si="114"/>
        <v>278726063</v>
      </c>
      <c r="O1027" s="1">
        <v>0.91</v>
      </c>
      <c r="P1027" s="9">
        <f t="shared" si="115"/>
        <v>1</v>
      </c>
      <c r="Q1027">
        <v>4.2</v>
      </c>
      <c r="R1027" s="12">
        <f t="shared" si="116"/>
        <v>4</v>
      </c>
      <c r="S1027" s="14">
        <v>13937</v>
      </c>
      <c r="T1027" s="12" t="str">
        <f t="shared" si="117"/>
        <v>Above</v>
      </c>
      <c r="U1027" s="4">
        <f t="shared" si="118"/>
        <v>55748</v>
      </c>
      <c r="V1027" t="s">
        <v>11201</v>
      </c>
      <c r="W1027" t="s">
        <v>2384</v>
      </c>
      <c r="X1027" t="s">
        <v>2385</v>
      </c>
      <c r="Y1027" t="s">
        <v>2386</v>
      </c>
      <c r="Z1027" t="s">
        <v>2387</v>
      </c>
      <c r="AA1027" t="s">
        <v>2388</v>
      </c>
      <c r="AB1027" t="s">
        <v>2389</v>
      </c>
      <c r="AC1027" t="s">
        <v>11202</v>
      </c>
    </row>
    <row r="1028" spans="1:29">
      <c r="A1028" t="s">
        <v>2586</v>
      </c>
      <c r="B1028" t="s">
        <v>2383</v>
      </c>
      <c r="C1028" t="s">
        <v>13739</v>
      </c>
      <c r="D1028" t="str">
        <f t="shared" si="112"/>
        <v>SmartWatches</v>
      </c>
      <c r="E1028" t="s">
        <v>10430</v>
      </c>
      <c r="F1028" t="str">
        <f>SUBSTITUTE(E1028," and "," and ")</f>
        <v>Electronics</v>
      </c>
      <c r="G1028" t="s">
        <v>10452</v>
      </c>
      <c r="H1028" t="s">
        <v>10453</v>
      </c>
      <c r="K1028" s="2">
        <v>1799</v>
      </c>
      <c r="L1028" s="2">
        <v>19999</v>
      </c>
      <c r="M1028" s="12" t="str">
        <f t="shared" si="113"/>
        <v>&gt;500</v>
      </c>
      <c r="N1028" s="2">
        <f t="shared" si="114"/>
        <v>278726063</v>
      </c>
      <c r="O1028" s="1">
        <v>0.91</v>
      </c>
      <c r="P1028" s="9">
        <f t="shared" si="115"/>
        <v>1</v>
      </c>
      <c r="Q1028">
        <v>4.2</v>
      </c>
      <c r="R1028" s="12">
        <f t="shared" si="116"/>
        <v>4</v>
      </c>
      <c r="S1028" s="14">
        <v>13937</v>
      </c>
      <c r="T1028" s="12" t="str">
        <f t="shared" si="117"/>
        <v>Above</v>
      </c>
      <c r="U1028" s="4">
        <f t="shared" si="118"/>
        <v>55748</v>
      </c>
      <c r="V1028" t="s">
        <v>11261</v>
      </c>
      <c r="W1028" t="s">
        <v>2384</v>
      </c>
      <c r="X1028" t="s">
        <v>2385</v>
      </c>
      <c r="Y1028" t="s">
        <v>2386</v>
      </c>
      <c r="Z1028" t="s">
        <v>2387</v>
      </c>
      <c r="AA1028" t="s">
        <v>2388</v>
      </c>
      <c r="AB1028" t="s">
        <v>2587</v>
      </c>
      <c r="AC1028" t="s">
        <v>11262</v>
      </c>
    </row>
    <row r="1029" spans="1:29">
      <c r="A1029" t="s">
        <v>2606</v>
      </c>
      <c r="B1029" t="s">
        <v>2383</v>
      </c>
      <c r="C1029" t="s">
        <v>13739</v>
      </c>
      <c r="D1029" t="str">
        <f t="shared" si="112"/>
        <v>SmartWatches</v>
      </c>
      <c r="E1029" t="s">
        <v>10430</v>
      </c>
      <c r="F1029" t="str">
        <f>SUBSTITUTE(E1029," and "," and ")</f>
        <v>Electronics</v>
      </c>
      <c r="G1029" t="s">
        <v>10452</v>
      </c>
      <c r="H1029" t="s">
        <v>10453</v>
      </c>
      <c r="K1029" s="2">
        <v>1799</v>
      </c>
      <c r="L1029" s="2">
        <v>19999</v>
      </c>
      <c r="M1029" s="12" t="str">
        <f t="shared" si="113"/>
        <v>&gt;500</v>
      </c>
      <c r="N1029" s="2">
        <f t="shared" si="114"/>
        <v>278726063</v>
      </c>
      <c r="O1029" s="1">
        <v>0.91</v>
      </c>
      <c r="P1029" s="9">
        <f t="shared" si="115"/>
        <v>1</v>
      </c>
      <c r="Q1029">
        <v>4.2</v>
      </c>
      <c r="R1029" s="12">
        <f t="shared" si="116"/>
        <v>4</v>
      </c>
      <c r="S1029" s="14">
        <v>13937</v>
      </c>
      <c r="T1029" s="12" t="str">
        <f t="shared" si="117"/>
        <v>Above</v>
      </c>
      <c r="U1029" s="4">
        <f t="shared" si="118"/>
        <v>55748</v>
      </c>
      <c r="V1029" t="s">
        <v>11261</v>
      </c>
      <c r="W1029" t="s">
        <v>2384</v>
      </c>
      <c r="X1029" t="s">
        <v>2385</v>
      </c>
      <c r="Y1029" t="s">
        <v>2386</v>
      </c>
      <c r="Z1029" t="s">
        <v>2387</v>
      </c>
      <c r="AA1029" t="s">
        <v>2388</v>
      </c>
      <c r="AB1029" t="s">
        <v>2607</v>
      </c>
      <c r="AC1029" t="s">
        <v>11270</v>
      </c>
    </row>
    <row r="1030" spans="1:29">
      <c r="A1030" t="s">
        <v>2620</v>
      </c>
      <c r="B1030" t="s">
        <v>2383</v>
      </c>
      <c r="C1030" t="s">
        <v>13739</v>
      </c>
      <c r="D1030" t="str">
        <f t="shared" si="112"/>
        <v>SmartWatches</v>
      </c>
      <c r="E1030" t="s">
        <v>10430</v>
      </c>
      <c r="F1030" t="str">
        <f>SUBSTITUTE(E1030," and "," and ")</f>
        <v>Electronics</v>
      </c>
      <c r="G1030" t="s">
        <v>10452</v>
      </c>
      <c r="H1030" t="s">
        <v>10453</v>
      </c>
      <c r="K1030" s="2">
        <v>1799</v>
      </c>
      <c r="L1030" s="2">
        <v>19999</v>
      </c>
      <c r="M1030" s="12" t="str">
        <f t="shared" si="113"/>
        <v>&gt;500</v>
      </c>
      <c r="N1030" s="2">
        <f t="shared" si="114"/>
        <v>278726063</v>
      </c>
      <c r="O1030" s="1">
        <v>0.91</v>
      </c>
      <c r="P1030" s="9">
        <f t="shared" si="115"/>
        <v>1</v>
      </c>
      <c r="Q1030">
        <v>4.2</v>
      </c>
      <c r="R1030" s="12">
        <f t="shared" si="116"/>
        <v>4</v>
      </c>
      <c r="S1030" s="14">
        <v>13937</v>
      </c>
      <c r="T1030" s="12" t="str">
        <f t="shared" si="117"/>
        <v>Above</v>
      </c>
      <c r="U1030" s="4">
        <f t="shared" si="118"/>
        <v>55748</v>
      </c>
      <c r="V1030" t="s">
        <v>11276</v>
      </c>
      <c r="W1030" t="s">
        <v>2384</v>
      </c>
      <c r="X1030" t="s">
        <v>2385</v>
      </c>
      <c r="Y1030" t="s">
        <v>2386</v>
      </c>
      <c r="Z1030" t="s">
        <v>2387</v>
      </c>
      <c r="AA1030" t="s">
        <v>2388</v>
      </c>
      <c r="AB1030" t="s">
        <v>2621</v>
      </c>
      <c r="AC1030" t="s">
        <v>11277</v>
      </c>
    </row>
    <row r="1031" spans="1:29">
      <c r="A1031" t="s">
        <v>2654</v>
      </c>
      <c r="B1031" t="s">
        <v>2383</v>
      </c>
      <c r="C1031" t="s">
        <v>13739</v>
      </c>
      <c r="D1031" t="str">
        <f t="shared" si="112"/>
        <v>SmartWatches</v>
      </c>
      <c r="E1031" t="s">
        <v>10430</v>
      </c>
      <c r="F1031" t="str">
        <f>SUBSTITUTE(E1031," and "," and ")</f>
        <v>Electronics</v>
      </c>
      <c r="G1031" t="s">
        <v>10452</v>
      </c>
      <c r="H1031" t="s">
        <v>10453</v>
      </c>
      <c r="K1031" s="2">
        <v>1799</v>
      </c>
      <c r="L1031" s="2">
        <v>19999</v>
      </c>
      <c r="M1031" s="12" t="str">
        <f t="shared" si="113"/>
        <v>&gt;500</v>
      </c>
      <c r="N1031" s="2">
        <f t="shared" si="114"/>
        <v>278726063</v>
      </c>
      <c r="O1031" s="1">
        <v>0.91</v>
      </c>
      <c r="P1031" s="9">
        <f t="shared" si="115"/>
        <v>1</v>
      </c>
      <c r="Q1031">
        <v>4.2</v>
      </c>
      <c r="R1031" s="12">
        <f t="shared" si="116"/>
        <v>4</v>
      </c>
      <c r="S1031" s="14">
        <v>13937</v>
      </c>
      <c r="T1031" s="12" t="str">
        <f t="shared" si="117"/>
        <v>Above</v>
      </c>
      <c r="U1031" s="4">
        <f t="shared" si="118"/>
        <v>55748</v>
      </c>
      <c r="V1031" t="s">
        <v>11201</v>
      </c>
      <c r="W1031" t="s">
        <v>2384</v>
      </c>
      <c r="X1031" t="s">
        <v>2385</v>
      </c>
      <c r="Y1031" t="s">
        <v>2386</v>
      </c>
      <c r="Z1031" t="s">
        <v>2387</v>
      </c>
      <c r="AA1031" t="s">
        <v>2388</v>
      </c>
      <c r="AB1031" t="s">
        <v>2655</v>
      </c>
      <c r="AC1031" t="s">
        <v>11293</v>
      </c>
    </row>
    <row r="1032" spans="1:29">
      <c r="A1032" t="s">
        <v>2443</v>
      </c>
      <c r="B1032" t="s">
        <v>2444</v>
      </c>
      <c r="C1032" t="s">
        <v>13739</v>
      </c>
      <c r="D1032" t="str">
        <f t="shared" si="112"/>
        <v>SmartWatches</v>
      </c>
      <c r="E1032" t="s">
        <v>10430</v>
      </c>
      <c r="F1032" t="str">
        <f>SUBSTITUTE(E1032," and "," and ")</f>
        <v>Electronics</v>
      </c>
      <c r="G1032" t="s">
        <v>10452</v>
      </c>
      <c r="H1032" t="s">
        <v>10453</v>
      </c>
      <c r="K1032" s="2">
        <v>1898</v>
      </c>
      <c r="L1032" s="2">
        <v>4999</v>
      </c>
      <c r="M1032" s="12" t="str">
        <f t="shared" si="113"/>
        <v>&gt;500</v>
      </c>
      <c r="N1032" s="2">
        <f t="shared" si="114"/>
        <v>53434311</v>
      </c>
      <c r="O1032" s="1">
        <v>0.62</v>
      </c>
      <c r="P1032" s="9">
        <f t="shared" si="115"/>
        <v>1</v>
      </c>
      <c r="Q1032">
        <v>4.0999999999999996</v>
      </c>
      <c r="R1032" s="12">
        <f t="shared" si="116"/>
        <v>4</v>
      </c>
      <c r="S1032" s="14">
        <v>10689</v>
      </c>
      <c r="T1032" s="12" t="str">
        <f t="shared" si="117"/>
        <v>Above</v>
      </c>
      <c r="U1032" s="4">
        <f t="shared" si="118"/>
        <v>42756</v>
      </c>
      <c r="V1032" t="s">
        <v>11225</v>
      </c>
      <c r="W1032" t="s">
        <v>2445</v>
      </c>
      <c r="X1032" t="s">
        <v>2446</v>
      </c>
      <c r="Y1032" t="s">
        <v>2447</v>
      </c>
      <c r="Z1032" t="s">
        <v>2448</v>
      </c>
      <c r="AA1032" t="s">
        <v>2449</v>
      </c>
      <c r="AB1032" t="s">
        <v>2450</v>
      </c>
      <c r="AC1032" t="s">
        <v>11226</v>
      </c>
    </row>
    <row r="1033" spans="1:29">
      <c r="A1033" t="s">
        <v>2443</v>
      </c>
      <c r="B1033" t="s">
        <v>2444</v>
      </c>
      <c r="C1033" t="s">
        <v>13739</v>
      </c>
      <c r="D1033" t="str">
        <f t="shared" si="112"/>
        <v>SmartWatches</v>
      </c>
      <c r="E1033" t="s">
        <v>10430</v>
      </c>
      <c r="F1033" t="str">
        <f>SUBSTITUTE(E1033," and "," and ")</f>
        <v>Electronics</v>
      </c>
      <c r="G1033" t="s">
        <v>10452</v>
      </c>
      <c r="H1033" t="s">
        <v>10453</v>
      </c>
      <c r="K1033" s="2">
        <v>1999</v>
      </c>
      <c r="L1033" s="2">
        <v>4999</v>
      </c>
      <c r="M1033" s="12" t="str">
        <f t="shared" si="113"/>
        <v>&gt;500</v>
      </c>
      <c r="N1033" s="2">
        <f t="shared" si="114"/>
        <v>53434311</v>
      </c>
      <c r="O1033" s="1">
        <v>0.6</v>
      </c>
      <c r="P1033" s="9">
        <f t="shared" si="115"/>
        <v>1</v>
      </c>
      <c r="Q1033">
        <v>4.0999999999999996</v>
      </c>
      <c r="R1033" s="12">
        <f t="shared" si="116"/>
        <v>4</v>
      </c>
      <c r="S1033" s="14">
        <v>10689</v>
      </c>
      <c r="T1033" s="12" t="str">
        <f t="shared" si="117"/>
        <v>Above</v>
      </c>
      <c r="U1033" s="4">
        <f t="shared" si="118"/>
        <v>42756</v>
      </c>
      <c r="V1033" t="s">
        <v>11225</v>
      </c>
      <c r="W1033" t="s">
        <v>2445</v>
      </c>
      <c r="X1033" t="s">
        <v>2446</v>
      </c>
      <c r="Y1033" t="s">
        <v>2447</v>
      </c>
      <c r="Z1033" t="s">
        <v>2448</v>
      </c>
      <c r="AA1033" t="s">
        <v>2449</v>
      </c>
      <c r="AB1033" t="s">
        <v>3852</v>
      </c>
      <c r="AC1033" t="s">
        <v>11656</v>
      </c>
    </row>
    <row r="1034" spans="1:29">
      <c r="A1034" t="s">
        <v>3620</v>
      </c>
      <c r="B1034" t="s">
        <v>3621</v>
      </c>
      <c r="C1034" t="s">
        <v>13739</v>
      </c>
      <c r="D1034" t="str">
        <f t="shared" si="112"/>
        <v>SmartWatches</v>
      </c>
      <c r="E1034" t="s">
        <v>10430</v>
      </c>
      <c r="F1034" t="str">
        <f>SUBSTITUTE(E1034," and "," and ")</f>
        <v>Electronics</v>
      </c>
      <c r="G1034" t="s">
        <v>10452</v>
      </c>
      <c r="H1034" t="s">
        <v>10453</v>
      </c>
      <c r="K1034" s="2">
        <v>3999</v>
      </c>
      <c r="L1034" s="2">
        <v>6999</v>
      </c>
      <c r="M1034" s="12" t="str">
        <f t="shared" si="113"/>
        <v>&gt;500</v>
      </c>
      <c r="N1034" s="2">
        <f t="shared" si="114"/>
        <v>71592771</v>
      </c>
      <c r="O1034" s="1">
        <v>0.43</v>
      </c>
      <c r="P1034" s="9">
        <f t="shared" si="115"/>
        <v>0</v>
      </c>
      <c r="Q1034">
        <v>4.0999999999999996</v>
      </c>
      <c r="R1034" s="12">
        <f t="shared" si="116"/>
        <v>4</v>
      </c>
      <c r="S1034" s="14">
        <v>10229</v>
      </c>
      <c r="T1034" s="12" t="str">
        <f t="shared" si="117"/>
        <v>Above</v>
      </c>
      <c r="U1034" s="4">
        <f t="shared" si="118"/>
        <v>40916</v>
      </c>
      <c r="V1034" t="s">
        <v>11585</v>
      </c>
      <c r="W1034" t="s">
        <v>3622</v>
      </c>
      <c r="X1034" t="s">
        <v>3623</v>
      </c>
      <c r="Y1034" t="s">
        <v>3624</v>
      </c>
      <c r="Z1034" t="s">
        <v>3625</v>
      </c>
      <c r="AA1034" t="s">
        <v>3626</v>
      </c>
      <c r="AB1034" t="s">
        <v>3627</v>
      </c>
      <c r="AC1034" t="s">
        <v>11586</v>
      </c>
    </row>
    <row r="1035" spans="1:29">
      <c r="A1035" t="s">
        <v>5702</v>
      </c>
      <c r="B1035" t="s">
        <v>12089</v>
      </c>
      <c r="C1035" t="s">
        <v>13739</v>
      </c>
      <c r="D1035" t="str">
        <f t="shared" si="112"/>
        <v>SmartWatches</v>
      </c>
      <c r="E1035" t="s">
        <v>10430</v>
      </c>
      <c r="F1035" t="str">
        <f>SUBSTITUTE(E1035," and "," and ")</f>
        <v>Electronics</v>
      </c>
      <c r="G1035" t="s">
        <v>10452</v>
      </c>
      <c r="H1035" t="s">
        <v>10453</v>
      </c>
      <c r="K1035" s="2">
        <v>2499</v>
      </c>
      <c r="L1035" s="2">
        <v>9999</v>
      </c>
      <c r="M1035" s="12" t="str">
        <f t="shared" si="113"/>
        <v>&gt;500</v>
      </c>
      <c r="N1035" s="2">
        <f t="shared" si="114"/>
        <v>90890910</v>
      </c>
      <c r="O1035" s="1">
        <v>0.75</v>
      </c>
      <c r="P1035" s="9">
        <f t="shared" si="115"/>
        <v>1</v>
      </c>
      <c r="Q1035">
        <v>4</v>
      </c>
      <c r="R1035" s="12">
        <f t="shared" si="116"/>
        <v>4</v>
      </c>
      <c r="S1035" s="14">
        <v>9090</v>
      </c>
      <c r="T1035" s="12" t="str">
        <f t="shared" si="117"/>
        <v>Above</v>
      </c>
      <c r="U1035" s="4">
        <f t="shared" si="118"/>
        <v>36360</v>
      </c>
      <c r="V1035" t="s">
        <v>12090</v>
      </c>
      <c r="W1035" t="s">
        <v>5703</v>
      </c>
      <c r="X1035" t="s">
        <v>5704</v>
      </c>
      <c r="Y1035" t="s">
        <v>5705</v>
      </c>
      <c r="Z1035" t="s">
        <v>5706</v>
      </c>
      <c r="AA1035" t="s">
        <v>5707</v>
      </c>
      <c r="AB1035" t="s">
        <v>5708</v>
      </c>
      <c r="AC1035" t="s">
        <v>12091</v>
      </c>
    </row>
    <row r="1036" spans="1:29">
      <c r="A1036" t="s">
        <v>3241</v>
      </c>
      <c r="B1036" t="s">
        <v>11473</v>
      </c>
      <c r="C1036" t="s">
        <v>13739</v>
      </c>
      <c r="D1036" t="str">
        <f t="shared" si="112"/>
        <v>SmartWatches</v>
      </c>
      <c r="E1036" t="s">
        <v>10430</v>
      </c>
      <c r="F1036" t="str">
        <f>SUBSTITUTE(E1036," and "," and ")</f>
        <v>Electronics</v>
      </c>
      <c r="G1036" t="s">
        <v>10452</v>
      </c>
      <c r="H1036" t="s">
        <v>10453</v>
      </c>
      <c r="K1036" s="2">
        <v>1999</v>
      </c>
      <c r="L1036" s="2">
        <v>4999</v>
      </c>
      <c r="M1036" s="12" t="str">
        <f t="shared" si="113"/>
        <v>&gt;500</v>
      </c>
      <c r="N1036" s="2">
        <f t="shared" si="114"/>
        <v>37847429</v>
      </c>
      <c r="O1036" s="1">
        <v>0.6</v>
      </c>
      <c r="P1036" s="9">
        <f t="shared" si="115"/>
        <v>1</v>
      </c>
      <c r="Q1036">
        <v>3.9</v>
      </c>
      <c r="R1036" s="12">
        <f t="shared" si="116"/>
        <v>4</v>
      </c>
      <c r="S1036" s="14">
        <v>7571</v>
      </c>
      <c r="T1036" s="12" t="str">
        <f t="shared" si="117"/>
        <v>Above</v>
      </c>
      <c r="U1036" s="4">
        <f t="shared" si="118"/>
        <v>30284</v>
      </c>
      <c r="V1036" t="s">
        <v>3242</v>
      </c>
      <c r="W1036" t="s">
        <v>3243</v>
      </c>
      <c r="X1036" t="s">
        <v>3244</v>
      </c>
      <c r="Y1036" t="s">
        <v>3245</v>
      </c>
      <c r="Z1036" t="s">
        <v>3246</v>
      </c>
      <c r="AA1036" t="s">
        <v>3247</v>
      </c>
      <c r="AB1036" t="s">
        <v>3248</v>
      </c>
      <c r="AC1036" t="s">
        <v>11474</v>
      </c>
    </row>
    <row r="1037" spans="1:29">
      <c r="A1037" t="s">
        <v>4688</v>
      </c>
      <c r="B1037" t="s">
        <v>11858</v>
      </c>
      <c r="C1037" t="s">
        <v>13739</v>
      </c>
      <c r="D1037" t="str">
        <f t="shared" si="112"/>
        <v>SmartWatches</v>
      </c>
      <c r="E1037" t="s">
        <v>10430</v>
      </c>
      <c r="F1037" t="str">
        <f>SUBSTITUTE(E1037," and "," and ")</f>
        <v>Electronics</v>
      </c>
      <c r="G1037" t="s">
        <v>10452</v>
      </c>
      <c r="H1037" t="s">
        <v>10453</v>
      </c>
      <c r="K1037" s="2">
        <v>2499</v>
      </c>
      <c r="L1037" s="2">
        <v>4999</v>
      </c>
      <c r="M1037" s="12" t="str">
        <f t="shared" si="113"/>
        <v>&gt;500</v>
      </c>
      <c r="N1037" s="2">
        <f t="shared" si="114"/>
        <v>37847429</v>
      </c>
      <c r="O1037" s="1">
        <v>0.5</v>
      </c>
      <c r="P1037" s="9">
        <f t="shared" si="115"/>
        <v>1</v>
      </c>
      <c r="Q1037">
        <v>3.9</v>
      </c>
      <c r="R1037" s="12">
        <f t="shared" si="116"/>
        <v>4</v>
      </c>
      <c r="S1037" s="14">
        <v>7571</v>
      </c>
      <c r="T1037" s="12" t="str">
        <f t="shared" si="117"/>
        <v>Above</v>
      </c>
      <c r="U1037" s="4">
        <f t="shared" si="118"/>
        <v>30284</v>
      </c>
      <c r="V1037" t="s">
        <v>4689</v>
      </c>
      <c r="W1037" t="s">
        <v>3243</v>
      </c>
      <c r="X1037" t="s">
        <v>3244</v>
      </c>
      <c r="Y1037" t="s">
        <v>3245</v>
      </c>
      <c r="Z1037" t="s">
        <v>3246</v>
      </c>
      <c r="AA1037" t="s">
        <v>3247</v>
      </c>
      <c r="AB1037" t="s">
        <v>4690</v>
      </c>
      <c r="AC1037" t="s">
        <v>11859</v>
      </c>
    </row>
    <row r="1038" spans="1:29">
      <c r="A1038" t="s">
        <v>3300</v>
      </c>
      <c r="B1038" t="s">
        <v>3301</v>
      </c>
      <c r="C1038" t="s">
        <v>13739</v>
      </c>
      <c r="D1038" t="str">
        <f t="shared" si="112"/>
        <v>SmartWatches</v>
      </c>
      <c r="E1038" t="s">
        <v>10430</v>
      </c>
      <c r="F1038" t="str">
        <f>SUBSTITUTE(E1038," and "," and ")</f>
        <v>Electronics</v>
      </c>
      <c r="G1038" t="s">
        <v>10452</v>
      </c>
      <c r="H1038" t="s">
        <v>10453</v>
      </c>
      <c r="K1038" s="2">
        <v>2999</v>
      </c>
      <c r="L1038" s="2">
        <v>5999</v>
      </c>
      <c r="M1038" s="12" t="str">
        <f t="shared" si="113"/>
        <v>&gt;500</v>
      </c>
      <c r="N1038" s="2">
        <f t="shared" si="114"/>
        <v>42880852</v>
      </c>
      <c r="O1038" s="1">
        <v>0.5</v>
      </c>
      <c r="P1038" s="9">
        <f t="shared" si="115"/>
        <v>1</v>
      </c>
      <c r="Q1038">
        <v>4.0999999999999996</v>
      </c>
      <c r="R1038" s="12">
        <f t="shared" si="116"/>
        <v>4</v>
      </c>
      <c r="S1038" s="14">
        <v>7148</v>
      </c>
      <c r="T1038" s="12" t="str">
        <f t="shared" si="117"/>
        <v>Above</v>
      </c>
      <c r="U1038" s="4">
        <f t="shared" si="118"/>
        <v>28592</v>
      </c>
      <c r="V1038" t="s">
        <v>3302</v>
      </c>
      <c r="W1038" t="s">
        <v>3303</v>
      </c>
      <c r="X1038" t="s">
        <v>3304</v>
      </c>
      <c r="Y1038" t="s">
        <v>3305</v>
      </c>
      <c r="Z1038" t="s">
        <v>3306</v>
      </c>
      <c r="AA1038" t="s">
        <v>3307</v>
      </c>
      <c r="AB1038" t="s">
        <v>3308</v>
      </c>
      <c r="AC1038" t="s">
        <v>11496</v>
      </c>
    </row>
    <row r="1039" spans="1:29">
      <c r="A1039" t="s">
        <v>5678</v>
      </c>
      <c r="B1039" t="s">
        <v>12083</v>
      </c>
      <c r="C1039" t="s">
        <v>13739</v>
      </c>
      <c r="D1039" t="str">
        <f t="shared" si="112"/>
        <v>SmartWatches</v>
      </c>
      <c r="E1039" t="s">
        <v>10430</v>
      </c>
      <c r="F1039" t="str">
        <f>SUBSTITUTE(E1039," and "," and ")</f>
        <v>Electronics</v>
      </c>
      <c r="G1039" t="s">
        <v>10452</v>
      </c>
      <c r="H1039" t="s">
        <v>10453</v>
      </c>
      <c r="K1039" s="2">
        <v>2499</v>
      </c>
      <c r="L1039" s="2">
        <v>5999</v>
      </c>
      <c r="M1039" s="12" t="str">
        <f t="shared" si="113"/>
        <v>&gt;500</v>
      </c>
      <c r="N1039" s="2">
        <f t="shared" si="114"/>
        <v>35106148</v>
      </c>
      <c r="O1039" s="1">
        <v>0.57999999999999996</v>
      </c>
      <c r="P1039" s="9">
        <f t="shared" si="115"/>
        <v>1</v>
      </c>
      <c r="Q1039">
        <v>4.0999999999999996</v>
      </c>
      <c r="R1039" s="12">
        <f t="shared" si="116"/>
        <v>4</v>
      </c>
      <c r="S1039" s="14">
        <v>5852</v>
      </c>
      <c r="T1039" s="12" t="str">
        <f t="shared" si="117"/>
        <v>Above</v>
      </c>
      <c r="U1039" s="4">
        <f t="shared" si="118"/>
        <v>23408</v>
      </c>
      <c r="V1039" t="s">
        <v>5679</v>
      </c>
      <c r="W1039" t="s">
        <v>5680</v>
      </c>
      <c r="X1039" t="s">
        <v>5681</v>
      </c>
      <c r="Y1039" t="s">
        <v>5682</v>
      </c>
      <c r="Z1039" t="s">
        <v>5683</v>
      </c>
      <c r="AA1039" t="s">
        <v>5684</v>
      </c>
      <c r="AB1039" t="s">
        <v>5685</v>
      </c>
      <c r="AC1039" t="s">
        <v>12084</v>
      </c>
    </row>
    <row r="1040" spans="1:29">
      <c r="A1040" t="s">
        <v>2635</v>
      </c>
      <c r="B1040" t="s">
        <v>2636</v>
      </c>
      <c r="C1040" t="s">
        <v>13739</v>
      </c>
      <c r="D1040" t="str">
        <f t="shared" si="112"/>
        <v>SmartWatches</v>
      </c>
      <c r="E1040" t="s">
        <v>10430</v>
      </c>
      <c r="F1040" t="str">
        <f>SUBSTITUTE(E1040," and "," and ")</f>
        <v>Electronics</v>
      </c>
      <c r="G1040" t="s">
        <v>10452</v>
      </c>
      <c r="H1040" t="s">
        <v>10453</v>
      </c>
      <c r="K1040" s="2">
        <v>2998</v>
      </c>
      <c r="L1040" s="2">
        <v>5999</v>
      </c>
      <c r="M1040" s="12" t="str">
        <f t="shared" si="113"/>
        <v>&gt;500</v>
      </c>
      <c r="N1040" s="2">
        <f t="shared" si="114"/>
        <v>31068821</v>
      </c>
      <c r="O1040" s="1">
        <v>0.5</v>
      </c>
      <c r="P1040" s="9">
        <f t="shared" si="115"/>
        <v>1</v>
      </c>
      <c r="Q1040">
        <v>4.0999999999999996</v>
      </c>
      <c r="R1040" s="12">
        <f t="shared" si="116"/>
        <v>4</v>
      </c>
      <c r="S1040" s="14">
        <v>5179</v>
      </c>
      <c r="T1040" s="12" t="str">
        <f t="shared" si="117"/>
        <v>Above</v>
      </c>
      <c r="U1040" s="4">
        <f t="shared" si="118"/>
        <v>20716</v>
      </c>
      <c r="V1040" t="s">
        <v>11286</v>
      </c>
      <c r="W1040" t="s">
        <v>2637</v>
      </c>
      <c r="X1040" t="s">
        <v>2638</v>
      </c>
      <c r="Y1040" t="s">
        <v>2639</v>
      </c>
      <c r="Z1040" t="s">
        <v>2640</v>
      </c>
      <c r="AA1040" t="s">
        <v>2641</v>
      </c>
      <c r="AB1040" t="s">
        <v>2642</v>
      </c>
      <c r="AC1040" t="s">
        <v>11287</v>
      </c>
    </row>
    <row r="1041" spans="1:29">
      <c r="A1041" t="s">
        <v>2635</v>
      </c>
      <c r="B1041" t="s">
        <v>2636</v>
      </c>
      <c r="C1041" t="s">
        <v>13739</v>
      </c>
      <c r="D1041" t="str">
        <f t="shared" si="112"/>
        <v>SmartWatches</v>
      </c>
      <c r="E1041" t="s">
        <v>10430</v>
      </c>
      <c r="F1041" t="str">
        <f>SUBSTITUTE(E1041," and "," and ")</f>
        <v>Electronics</v>
      </c>
      <c r="G1041" t="s">
        <v>10452</v>
      </c>
      <c r="H1041" t="s">
        <v>10453</v>
      </c>
      <c r="K1041" s="2">
        <v>2998</v>
      </c>
      <c r="L1041" s="2">
        <v>5999</v>
      </c>
      <c r="M1041" s="12" t="str">
        <f t="shared" si="113"/>
        <v>&gt;500</v>
      </c>
      <c r="N1041" s="2">
        <f t="shared" si="114"/>
        <v>31068821</v>
      </c>
      <c r="O1041" s="1">
        <v>0.5</v>
      </c>
      <c r="P1041" s="9">
        <f t="shared" si="115"/>
        <v>1</v>
      </c>
      <c r="Q1041">
        <v>4.0999999999999996</v>
      </c>
      <c r="R1041" s="12">
        <f t="shared" si="116"/>
        <v>4</v>
      </c>
      <c r="S1041" s="14">
        <v>5179</v>
      </c>
      <c r="T1041" s="12" t="str">
        <f t="shared" si="117"/>
        <v>Above</v>
      </c>
      <c r="U1041" s="4">
        <f t="shared" si="118"/>
        <v>20716</v>
      </c>
      <c r="V1041" t="s">
        <v>11286</v>
      </c>
      <c r="W1041" t="s">
        <v>4032</v>
      </c>
      <c r="X1041" t="s">
        <v>4033</v>
      </c>
      <c r="Y1041" t="s">
        <v>4034</v>
      </c>
      <c r="Z1041" t="s">
        <v>4035</v>
      </c>
      <c r="AA1041" t="s">
        <v>4036</v>
      </c>
      <c r="AB1041" t="s">
        <v>4037</v>
      </c>
      <c r="AC1041" t="s">
        <v>11699</v>
      </c>
    </row>
    <row r="1042" spans="1:29">
      <c r="A1042" t="s">
        <v>4552</v>
      </c>
      <c r="B1042" t="s">
        <v>4553</v>
      </c>
      <c r="C1042" t="s">
        <v>13739</v>
      </c>
      <c r="D1042" t="str">
        <f t="shared" si="112"/>
        <v>SmartWatches</v>
      </c>
      <c r="E1042" t="s">
        <v>10430</v>
      </c>
      <c r="F1042" t="str">
        <f>SUBSTITUTE(E1042," and "," and ")</f>
        <v>Electronics</v>
      </c>
      <c r="G1042" t="s">
        <v>10452</v>
      </c>
      <c r="H1042" t="s">
        <v>10453</v>
      </c>
      <c r="K1042" s="2">
        <v>12000</v>
      </c>
      <c r="L1042" s="2">
        <v>29999</v>
      </c>
      <c r="M1042" s="12" t="str">
        <f t="shared" si="113"/>
        <v>&gt;500</v>
      </c>
      <c r="N1042" s="2">
        <f t="shared" si="114"/>
        <v>142315256</v>
      </c>
      <c r="O1042" s="1">
        <v>0.6</v>
      </c>
      <c r="P1042" s="9">
        <f t="shared" si="115"/>
        <v>1</v>
      </c>
      <c r="Q1042">
        <v>4.3</v>
      </c>
      <c r="R1042" s="12">
        <f t="shared" si="116"/>
        <v>4</v>
      </c>
      <c r="S1042" s="14">
        <v>4744</v>
      </c>
      <c r="T1042" s="12" t="str">
        <f t="shared" si="117"/>
        <v>Above</v>
      </c>
      <c r="U1042" s="4">
        <f t="shared" si="118"/>
        <v>18976</v>
      </c>
      <c r="V1042" t="s">
        <v>11828</v>
      </c>
      <c r="W1042" t="s">
        <v>4554</v>
      </c>
      <c r="X1042" t="s">
        <v>4555</v>
      </c>
      <c r="Y1042" t="s">
        <v>4556</v>
      </c>
      <c r="Z1042" t="s">
        <v>4557</v>
      </c>
      <c r="AA1042" t="s">
        <v>4558</v>
      </c>
      <c r="AB1042" t="s">
        <v>4559</v>
      </c>
      <c r="AC1042" t="s">
        <v>11829</v>
      </c>
    </row>
    <row r="1043" spans="1:29">
      <c r="A1043" t="s">
        <v>3093</v>
      </c>
      <c r="B1043" t="s">
        <v>11429</v>
      </c>
      <c r="C1043" t="s">
        <v>13739</v>
      </c>
      <c r="D1043" t="str">
        <f t="shared" si="112"/>
        <v>SmartWatches</v>
      </c>
      <c r="E1043" t="s">
        <v>10430</v>
      </c>
      <c r="F1043" t="str">
        <f>SUBSTITUTE(E1043," and "," and ")</f>
        <v>Electronics</v>
      </c>
      <c r="G1043" t="s">
        <v>10452</v>
      </c>
      <c r="H1043" t="s">
        <v>10453</v>
      </c>
      <c r="K1043" s="2">
        <v>1299</v>
      </c>
      <c r="L1043" s="2">
        <v>5999</v>
      </c>
      <c r="M1043" s="12" t="str">
        <f t="shared" si="113"/>
        <v>&gt;500</v>
      </c>
      <c r="N1043" s="2">
        <f t="shared" si="114"/>
        <v>26485585</v>
      </c>
      <c r="O1043" s="1">
        <v>0.78</v>
      </c>
      <c r="P1043" s="9">
        <f t="shared" si="115"/>
        <v>1</v>
      </c>
      <c r="Q1043">
        <v>3.3</v>
      </c>
      <c r="R1043" s="12">
        <f t="shared" si="116"/>
        <v>3</v>
      </c>
      <c r="S1043" s="14">
        <v>4415</v>
      </c>
      <c r="T1043" s="12" t="str">
        <f t="shared" si="117"/>
        <v>Above</v>
      </c>
      <c r="U1043" s="4">
        <f t="shared" si="118"/>
        <v>13245</v>
      </c>
      <c r="V1043" t="s">
        <v>11430</v>
      </c>
      <c r="W1043" t="s">
        <v>3094</v>
      </c>
      <c r="X1043" t="s">
        <v>3095</v>
      </c>
      <c r="Y1043" t="s">
        <v>3096</v>
      </c>
      <c r="Z1043" t="s">
        <v>3097</v>
      </c>
      <c r="AA1043" t="s">
        <v>3098</v>
      </c>
      <c r="AB1043" t="s">
        <v>3099</v>
      </c>
      <c r="AC1043" t="s">
        <v>11431</v>
      </c>
    </row>
    <row r="1044" spans="1:29">
      <c r="A1044" t="s">
        <v>3249</v>
      </c>
      <c r="B1044" t="s">
        <v>11475</v>
      </c>
      <c r="C1044" t="s">
        <v>13739</v>
      </c>
      <c r="D1044" t="str">
        <f t="shared" si="112"/>
        <v>SmartWatches</v>
      </c>
      <c r="E1044" t="s">
        <v>10430</v>
      </c>
      <c r="F1044" t="str">
        <f>SUBSTITUTE(E1044," and "," and ")</f>
        <v>Electronics</v>
      </c>
      <c r="G1044" t="s">
        <v>10452</v>
      </c>
      <c r="H1044" t="s">
        <v>10453</v>
      </c>
      <c r="K1044" s="2">
        <v>1399</v>
      </c>
      <c r="L1044" s="2">
        <v>5999</v>
      </c>
      <c r="M1044" s="12" t="str">
        <f t="shared" si="113"/>
        <v>&gt;500</v>
      </c>
      <c r="N1044" s="2">
        <f t="shared" si="114"/>
        <v>26485585</v>
      </c>
      <c r="O1044" s="1">
        <v>0.77</v>
      </c>
      <c r="P1044" s="9">
        <f t="shared" si="115"/>
        <v>1</v>
      </c>
      <c r="Q1044">
        <v>3.3</v>
      </c>
      <c r="R1044" s="12">
        <f t="shared" si="116"/>
        <v>3</v>
      </c>
      <c r="S1044" s="14">
        <v>4415</v>
      </c>
      <c r="T1044" s="12" t="str">
        <f t="shared" si="117"/>
        <v>Above</v>
      </c>
      <c r="U1044" s="4">
        <f t="shared" si="118"/>
        <v>13245</v>
      </c>
      <c r="V1044" t="s">
        <v>11476</v>
      </c>
      <c r="W1044" t="s">
        <v>3094</v>
      </c>
      <c r="X1044" t="s">
        <v>3095</v>
      </c>
      <c r="Y1044" t="s">
        <v>3096</v>
      </c>
      <c r="Z1044" t="s">
        <v>3097</v>
      </c>
      <c r="AA1044" t="s">
        <v>3098</v>
      </c>
      <c r="AB1044" t="s">
        <v>3250</v>
      </c>
      <c r="AC1044" t="s">
        <v>11477</v>
      </c>
    </row>
    <row r="1045" spans="1:29">
      <c r="A1045" t="s">
        <v>3325</v>
      </c>
      <c r="B1045" t="s">
        <v>11500</v>
      </c>
      <c r="C1045" t="s">
        <v>13739</v>
      </c>
      <c r="D1045" t="str">
        <f t="shared" si="112"/>
        <v>SmartWatches</v>
      </c>
      <c r="E1045" t="s">
        <v>10430</v>
      </c>
      <c r="F1045" t="str">
        <f>SUBSTITUTE(E1045," and "," and ")</f>
        <v>Electronics</v>
      </c>
      <c r="G1045" t="s">
        <v>10452</v>
      </c>
      <c r="H1045" t="s">
        <v>10453</v>
      </c>
      <c r="K1045" s="2">
        <v>1299</v>
      </c>
      <c r="L1045" s="2">
        <v>5999</v>
      </c>
      <c r="M1045" s="12" t="str">
        <f t="shared" si="113"/>
        <v>&gt;500</v>
      </c>
      <c r="N1045" s="2">
        <f t="shared" si="114"/>
        <v>26485585</v>
      </c>
      <c r="O1045" s="1">
        <v>0.78</v>
      </c>
      <c r="P1045" s="9">
        <f t="shared" si="115"/>
        <v>1</v>
      </c>
      <c r="Q1045">
        <v>3.3</v>
      </c>
      <c r="R1045" s="12">
        <f t="shared" si="116"/>
        <v>3</v>
      </c>
      <c r="S1045" s="14">
        <v>4415</v>
      </c>
      <c r="T1045" s="12" t="str">
        <f t="shared" si="117"/>
        <v>Above</v>
      </c>
      <c r="U1045" s="4">
        <f t="shared" si="118"/>
        <v>13245</v>
      </c>
      <c r="V1045" t="s">
        <v>11501</v>
      </c>
      <c r="W1045" t="s">
        <v>3094</v>
      </c>
      <c r="X1045" t="s">
        <v>3095</v>
      </c>
      <c r="Y1045" t="s">
        <v>3096</v>
      </c>
      <c r="Z1045" t="s">
        <v>3097</v>
      </c>
      <c r="AA1045" t="s">
        <v>3098</v>
      </c>
      <c r="AB1045" t="s">
        <v>3326</v>
      </c>
      <c r="AC1045" t="s">
        <v>11502</v>
      </c>
    </row>
    <row r="1046" spans="1:29">
      <c r="A1046" t="s">
        <v>3364</v>
      </c>
      <c r="B1046" t="s">
        <v>11514</v>
      </c>
      <c r="C1046" t="s">
        <v>13739</v>
      </c>
      <c r="D1046" t="str">
        <f t="shared" si="112"/>
        <v>SmartWatches</v>
      </c>
      <c r="E1046" t="s">
        <v>10430</v>
      </c>
      <c r="F1046" t="str">
        <f>SUBSTITUTE(E1046," and "," and ")</f>
        <v>Electronics</v>
      </c>
      <c r="G1046" t="s">
        <v>10452</v>
      </c>
      <c r="H1046" t="s">
        <v>10453</v>
      </c>
      <c r="K1046" s="2">
        <v>2499</v>
      </c>
      <c r="L1046" s="2">
        <v>5999</v>
      </c>
      <c r="M1046" s="12" t="str">
        <f t="shared" si="113"/>
        <v>&gt;500</v>
      </c>
      <c r="N1046" s="2">
        <f t="shared" si="114"/>
        <v>4967172</v>
      </c>
      <c r="O1046" s="1">
        <v>0.57999999999999996</v>
      </c>
      <c r="P1046" s="9">
        <f t="shared" si="115"/>
        <v>1</v>
      </c>
      <c r="Q1046">
        <v>3.7</v>
      </c>
      <c r="R1046" s="12">
        <f t="shared" si="116"/>
        <v>4</v>
      </c>
      <c r="S1046" s="14">
        <v>828</v>
      </c>
      <c r="T1046" s="12" t="str">
        <f t="shared" si="117"/>
        <v>Below</v>
      </c>
      <c r="U1046" s="4">
        <f t="shared" si="118"/>
        <v>3312</v>
      </c>
      <c r="V1046" t="s">
        <v>11515</v>
      </c>
      <c r="W1046" t="s">
        <v>3365</v>
      </c>
      <c r="X1046" t="s">
        <v>3366</v>
      </c>
      <c r="Y1046" t="s">
        <v>3367</v>
      </c>
      <c r="Z1046" t="s">
        <v>3368</v>
      </c>
      <c r="AA1046" t="s">
        <v>3369</v>
      </c>
      <c r="AB1046" t="s">
        <v>3370</v>
      </c>
      <c r="AC1046" t="s">
        <v>11516</v>
      </c>
    </row>
    <row r="1047" spans="1:29">
      <c r="A1047" t="s">
        <v>3769</v>
      </c>
      <c r="B1047" t="s">
        <v>11629</v>
      </c>
      <c r="C1047" t="s">
        <v>13739</v>
      </c>
      <c r="D1047" t="str">
        <f t="shared" si="112"/>
        <v>SmartWatches</v>
      </c>
      <c r="E1047" t="s">
        <v>10430</v>
      </c>
      <c r="F1047" t="str">
        <f>SUBSTITUTE(E1047," and "," and ")</f>
        <v>Electronics</v>
      </c>
      <c r="G1047" t="s">
        <v>10452</v>
      </c>
      <c r="H1047" t="s">
        <v>10453</v>
      </c>
      <c r="K1047" s="2">
        <v>2999</v>
      </c>
      <c r="L1047" s="2">
        <v>11999</v>
      </c>
      <c r="M1047" s="12" t="str">
        <f t="shared" si="113"/>
        <v>&gt;500</v>
      </c>
      <c r="N1047" s="2">
        <f t="shared" si="114"/>
        <v>9215232</v>
      </c>
      <c r="O1047" s="1">
        <v>0.75</v>
      </c>
      <c r="P1047" s="9">
        <f t="shared" si="115"/>
        <v>1</v>
      </c>
      <c r="Q1047">
        <v>4.4000000000000004</v>
      </c>
      <c r="R1047" s="12">
        <f t="shared" si="116"/>
        <v>4</v>
      </c>
      <c r="S1047" s="14">
        <v>768</v>
      </c>
      <c r="T1047" s="12" t="str">
        <f t="shared" si="117"/>
        <v>Below</v>
      </c>
      <c r="U1047" s="4">
        <f t="shared" si="118"/>
        <v>3072</v>
      </c>
      <c r="V1047" t="s">
        <v>3770</v>
      </c>
      <c r="W1047" t="s">
        <v>3771</v>
      </c>
      <c r="X1047" t="s">
        <v>3772</v>
      </c>
      <c r="Y1047" t="s">
        <v>3773</v>
      </c>
      <c r="Z1047" t="s">
        <v>3774</v>
      </c>
      <c r="AA1047" t="s">
        <v>10403</v>
      </c>
      <c r="AB1047" t="s">
        <v>3775</v>
      </c>
      <c r="AC1047" t="s">
        <v>11630</v>
      </c>
    </row>
    <row r="1048" spans="1:29">
      <c r="A1048" t="s">
        <v>3356</v>
      </c>
      <c r="B1048" t="s">
        <v>11510</v>
      </c>
      <c r="C1048" t="s">
        <v>13739</v>
      </c>
      <c r="D1048" t="str">
        <f t="shared" si="112"/>
        <v>SmartWatches</v>
      </c>
      <c r="E1048" t="s">
        <v>10430</v>
      </c>
      <c r="F1048" t="str">
        <f>SUBSTITUTE(E1048," and "," and ")</f>
        <v>Electronics</v>
      </c>
      <c r="G1048" t="s">
        <v>10452</v>
      </c>
      <c r="H1048" t="s">
        <v>10453</v>
      </c>
      <c r="K1048" s="2">
        <v>4999</v>
      </c>
      <c r="L1048" s="2">
        <v>6999</v>
      </c>
      <c r="M1048" s="12" t="str">
        <f t="shared" si="113"/>
        <v>&gt;500</v>
      </c>
      <c r="N1048" s="2">
        <f t="shared" si="114"/>
        <v>5305242</v>
      </c>
      <c r="O1048" s="1">
        <v>0.28999999999999998</v>
      </c>
      <c r="P1048" s="9">
        <f t="shared" si="115"/>
        <v>0</v>
      </c>
      <c r="Q1048">
        <v>3.8</v>
      </c>
      <c r="R1048" s="12">
        <f t="shared" si="116"/>
        <v>4</v>
      </c>
      <c r="S1048" s="14">
        <v>758</v>
      </c>
      <c r="T1048" s="12" t="str">
        <f t="shared" si="117"/>
        <v>Below</v>
      </c>
      <c r="U1048" s="4">
        <f t="shared" si="118"/>
        <v>3032</v>
      </c>
      <c r="V1048" t="s">
        <v>11511</v>
      </c>
      <c r="W1048" t="s">
        <v>3357</v>
      </c>
      <c r="X1048" t="s">
        <v>3358</v>
      </c>
      <c r="Y1048" t="s">
        <v>3359</v>
      </c>
      <c r="Z1048" t="s">
        <v>3360</v>
      </c>
      <c r="AA1048" t="s">
        <v>3361</v>
      </c>
      <c r="AB1048" t="s">
        <v>3362</v>
      </c>
      <c r="AC1048" t="s">
        <v>11512</v>
      </c>
    </row>
    <row r="1049" spans="1:29">
      <c r="A1049" t="s">
        <v>3598</v>
      </c>
      <c r="B1049" t="s">
        <v>11577</v>
      </c>
      <c r="C1049" t="s">
        <v>13739</v>
      </c>
      <c r="D1049" t="str">
        <f t="shared" si="112"/>
        <v>SmartWatches</v>
      </c>
      <c r="E1049" t="s">
        <v>10430</v>
      </c>
      <c r="F1049" t="str">
        <f>SUBSTITUTE(E1049," and "," and ")</f>
        <v>Electronics</v>
      </c>
      <c r="G1049" t="s">
        <v>10452</v>
      </c>
      <c r="H1049" t="s">
        <v>10453</v>
      </c>
      <c r="K1049">
        <v>899</v>
      </c>
      <c r="L1049" s="2">
        <v>3499</v>
      </c>
      <c r="M1049" s="12" t="str">
        <f t="shared" si="113"/>
        <v>&gt;500</v>
      </c>
      <c r="N1049" s="2">
        <f t="shared" si="114"/>
        <v>2382819</v>
      </c>
      <c r="O1049" s="1">
        <v>0.74</v>
      </c>
      <c r="P1049" s="9">
        <f t="shared" si="115"/>
        <v>1</v>
      </c>
      <c r="Q1049">
        <v>3</v>
      </c>
      <c r="R1049" s="12">
        <f t="shared" si="116"/>
        <v>3</v>
      </c>
      <c r="S1049" s="14">
        <v>681</v>
      </c>
      <c r="T1049" s="12" t="str">
        <f t="shared" si="117"/>
        <v>Below</v>
      </c>
      <c r="U1049" s="4">
        <f t="shared" si="118"/>
        <v>2043</v>
      </c>
      <c r="V1049" t="s">
        <v>11578</v>
      </c>
      <c r="W1049" t="s">
        <v>3599</v>
      </c>
      <c r="X1049" t="s">
        <v>3600</v>
      </c>
      <c r="Y1049" t="s">
        <v>3601</v>
      </c>
      <c r="Z1049" t="s">
        <v>3602</v>
      </c>
      <c r="AA1049" t="s">
        <v>3603</v>
      </c>
      <c r="AB1049" t="s">
        <v>3604</v>
      </c>
      <c r="AC1049" t="s">
        <v>11579</v>
      </c>
    </row>
    <row r="1050" spans="1:29">
      <c r="A1050" t="s">
        <v>3692</v>
      </c>
      <c r="B1050" t="s">
        <v>3693</v>
      </c>
      <c r="C1050" t="s">
        <v>13739</v>
      </c>
      <c r="D1050" t="str">
        <f t="shared" si="112"/>
        <v>SmartWatches</v>
      </c>
      <c r="E1050" t="s">
        <v>10430</v>
      </c>
      <c r="F1050" t="str">
        <f>SUBSTITUTE(E1050," and "," and ")</f>
        <v>Electronics</v>
      </c>
      <c r="G1050" t="s">
        <v>10452</v>
      </c>
      <c r="H1050" t="s">
        <v>10453</v>
      </c>
      <c r="K1050">
        <v>265</v>
      </c>
      <c r="L1050">
        <v>999</v>
      </c>
      <c r="M1050" s="12" t="str">
        <f t="shared" si="113"/>
        <v>&gt;500</v>
      </c>
      <c r="N1050" s="2">
        <f t="shared" si="114"/>
        <v>464535</v>
      </c>
      <c r="O1050" s="1">
        <v>0.73</v>
      </c>
      <c r="P1050" s="9">
        <f t="shared" si="115"/>
        <v>1</v>
      </c>
      <c r="Q1050">
        <v>3.7</v>
      </c>
      <c r="R1050" s="12">
        <f t="shared" si="116"/>
        <v>4</v>
      </c>
      <c r="S1050" s="14">
        <v>465</v>
      </c>
      <c r="T1050" s="12" t="str">
        <f t="shared" si="117"/>
        <v>Below</v>
      </c>
      <c r="U1050" s="4">
        <f t="shared" si="118"/>
        <v>1860</v>
      </c>
      <c r="V1050" t="s">
        <v>3694</v>
      </c>
      <c r="W1050" t="s">
        <v>3695</v>
      </c>
      <c r="X1050" t="s">
        <v>3696</v>
      </c>
      <c r="Y1050" t="s">
        <v>3697</v>
      </c>
      <c r="Z1050" t="s">
        <v>3698</v>
      </c>
      <c r="AA1050" t="s">
        <v>3699</v>
      </c>
      <c r="AB1050" t="s">
        <v>3700</v>
      </c>
      <c r="AC1050" t="s">
        <v>11607</v>
      </c>
    </row>
    <row r="1051" spans="1:29">
      <c r="A1051" t="s">
        <v>3591</v>
      </c>
      <c r="B1051" t="s">
        <v>11574</v>
      </c>
      <c r="C1051" t="s">
        <v>13739</v>
      </c>
      <c r="D1051" t="str">
        <f t="shared" si="112"/>
        <v>SmartWatches</v>
      </c>
      <c r="E1051" t="s">
        <v>10430</v>
      </c>
      <c r="F1051" t="str">
        <f>SUBSTITUTE(E1051," and "," and ")</f>
        <v>Electronics</v>
      </c>
      <c r="G1051" t="s">
        <v>10452</v>
      </c>
      <c r="H1051" t="s">
        <v>10453</v>
      </c>
      <c r="K1051">
        <v>499</v>
      </c>
      <c r="L1051" s="2">
        <v>1899</v>
      </c>
      <c r="M1051" s="12" t="str">
        <f t="shared" si="113"/>
        <v>&gt;500</v>
      </c>
      <c r="N1051" s="2">
        <f t="shared" si="114"/>
        <v>782388</v>
      </c>
      <c r="O1051" s="1">
        <v>0.74</v>
      </c>
      <c r="P1051" s="9">
        <f t="shared" si="115"/>
        <v>1</v>
      </c>
      <c r="Q1051">
        <v>4.0999999999999996</v>
      </c>
      <c r="R1051" s="12">
        <f t="shared" si="116"/>
        <v>4</v>
      </c>
      <c r="S1051" s="14">
        <v>412</v>
      </c>
      <c r="T1051" s="12" t="str">
        <f t="shared" si="117"/>
        <v>Below</v>
      </c>
      <c r="U1051" s="4">
        <f t="shared" si="118"/>
        <v>1648</v>
      </c>
      <c r="V1051" t="s">
        <v>11575</v>
      </c>
      <c r="W1051" t="s">
        <v>3592</v>
      </c>
      <c r="X1051" t="s">
        <v>3593</v>
      </c>
      <c r="Y1051" t="s">
        <v>3594</v>
      </c>
      <c r="Z1051" t="s">
        <v>3595</v>
      </c>
      <c r="AA1051" t="s">
        <v>3596</v>
      </c>
      <c r="AB1051" t="s">
        <v>3597</v>
      </c>
      <c r="AC1051" t="s">
        <v>11576</v>
      </c>
    </row>
    <row r="1052" spans="1:29">
      <c r="A1052" t="s">
        <v>3347</v>
      </c>
      <c r="B1052" t="s">
        <v>3348</v>
      </c>
      <c r="C1052" t="s">
        <v>13739</v>
      </c>
      <c r="D1052" t="str">
        <f t="shared" si="112"/>
        <v>SmartWatches</v>
      </c>
      <c r="E1052" t="s">
        <v>10430</v>
      </c>
      <c r="F1052" t="str">
        <f>SUBSTITUTE(E1052," and "," and ")</f>
        <v>Electronics</v>
      </c>
      <c r="G1052" t="s">
        <v>10452</v>
      </c>
      <c r="H1052" t="s">
        <v>10453</v>
      </c>
      <c r="K1052" s="2">
        <v>1999</v>
      </c>
      <c r="L1052" s="2">
        <v>8499</v>
      </c>
      <c r="M1052" s="12" t="str">
        <f t="shared" si="113"/>
        <v>&gt;500</v>
      </c>
      <c r="N1052" s="2">
        <f t="shared" si="114"/>
        <v>2039760</v>
      </c>
      <c r="O1052" s="1">
        <v>0.76</v>
      </c>
      <c r="P1052" s="9">
        <f t="shared" si="115"/>
        <v>1</v>
      </c>
      <c r="Q1052">
        <v>4.3</v>
      </c>
      <c r="R1052" s="12">
        <f t="shared" si="116"/>
        <v>4</v>
      </c>
      <c r="S1052" s="14">
        <v>240</v>
      </c>
      <c r="T1052" s="12" t="str">
        <f t="shared" si="117"/>
        <v>Below</v>
      </c>
      <c r="U1052" s="4">
        <f t="shared" si="118"/>
        <v>960</v>
      </c>
      <c r="V1052" t="s">
        <v>3349</v>
      </c>
      <c r="W1052" t="s">
        <v>3350</v>
      </c>
      <c r="X1052" t="s">
        <v>3351</v>
      </c>
      <c r="Y1052" t="s">
        <v>3352</v>
      </c>
      <c r="Z1052" t="s">
        <v>3353</v>
      </c>
      <c r="AA1052" t="s">
        <v>3354</v>
      </c>
      <c r="AB1052" t="s">
        <v>3355</v>
      </c>
      <c r="AC1052" t="s">
        <v>11509</v>
      </c>
    </row>
    <row r="1053" spans="1:29">
      <c r="A1053" t="s">
        <v>3086</v>
      </c>
      <c r="B1053" t="s">
        <v>3087</v>
      </c>
      <c r="C1053" t="s">
        <v>13739</v>
      </c>
      <c r="D1053" t="str">
        <f t="shared" si="112"/>
        <v>SmartWatches</v>
      </c>
      <c r="E1053" t="s">
        <v>10430</v>
      </c>
      <c r="F1053" t="str">
        <f>SUBSTITUTE(E1053," and "," and ")</f>
        <v>Electronics</v>
      </c>
      <c r="G1053" t="s">
        <v>10452</v>
      </c>
      <c r="H1053" t="s">
        <v>10453</v>
      </c>
      <c r="K1053" s="2">
        <v>2999</v>
      </c>
      <c r="L1053" s="2">
        <v>7990</v>
      </c>
      <c r="M1053" s="12" t="str">
        <f t="shared" si="113"/>
        <v>&gt;500</v>
      </c>
      <c r="N1053" s="2">
        <f t="shared" si="114"/>
        <v>1230460</v>
      </c>
      <c r="O1053" s="1">
        <v>0.62</v>
      </c>
      <c r="P1053" s="9">
        <f t="shared" si="115"/>
        <v>1</v>
      </c>
      <c r="Q1053">
        <v>4.0999999999999996</v>
      </c>
      <c r="R1053" s="12">
        <f t="shared" si="116"/>
        <v>4</v>
      </c>
      <c r="S1053" s="14">
        <v>154</v>
      </c>
      <c r="T1053" s="12" t="str">
        <f t="shared" si="117"/>
        <v>Below</v>
      </c>
      <c r="U1053" s="4">
        <f t="shared" si="118"/>
        <v>616</v>
      </c>
      <c r="V1053" t="s">
        <v>11427</v>
      </c>
      <c r="W1053" t="s">
        <v>3088</v>
      </c>
      <c r="X1053" t="s">
        <v>3089</v>
      </c>
      <c r="Y1053" t="s">
        <v>3090</v>
      </c>
      <c r="Z1053" t="s">
        <v>10400</v>
      </c>
      <c r="AA1053" t="s">
        <v>3091</v>
      </c>
      <c r="AB1053" t="s">
        <v>3092</v>
      </c>
      <c r="AC1053" t="s">
        <v>11428</v>
      </c>
    </row>
    <row r="1054" spans="1:29">
      <c r="A1054" t="s">
        <v>3421</v>
      </c>
      <c r="B1054" t="s">
        <v>3422</v>
      </c>
      <c r="C1054" t="s">
        <v>13739</v>
      </c>
      <c r="D1054" t="str">
        <f t="shared" si="112"/>
        <v>SmartWatches</v>
      </c>
      <c r="E1054" t="s">
        <v>10430</v>
      </c>
      <c r="F1054" t="str">
        <f>SUBSTITUTE(E1054," and "," and ")</f>
        <v>Electronics</v>
      </c>
      <c r="G1054" t="s">
        <v>10452</v>
      </c>
      <c r="H1054" t="s">
        <v>10453</v>
      </c>
      <c r="K1054" s="2">
        <v>2499</v>
      </c>
      <c r="L1054" s="2">
        <v>7990</v>
      </c>
      <c r="M1054" s="12" t="str">
        <f t="shared" si="113"/>
        <v>&gt;500</v>
      </c>
      <c r="N1054" s="2">
        <f t="shared" si="114"/>
        <v>1230460</v>
      </c>
      <c r="O1054" s="1">
        <v>0.69</v>
      </c>
      <c r="P1054" s="9">
        <f t="shared" si="115"/>
        <v>1</v>
      </c>
      <c r="Q1054">
        <v>4.0999999999999996</v>
      </c>
      <c r="R1054" s="12">
        <f t="shared" si="116"/>
        <v>4</v>
      </c>
      <c r="S1054" s="14">
        <v>154</v>
      </c>
      <c r="T1054" s="12" t="str">
        <f t="shared" si="117"/>
        <v>Below</v>
      </c>
      <c r="U1054" s="4">
        <f t="shared" si="118"/>
        <v>616</v>
      </c>
      <c r="V1054" t="s">
        <v>11528</v>
      </c>
      <c r="W1054" t="s">
        <v>3088</v>
      </c>
      <c r="X1054" t="s">
        <v>3089</v>
      </c>
      <c r="Y1054" t="s">
        <v>3090</v>
      </c>
      <c r="Z1054" t="s">
        <v>10400</v>
      </c>
      <c r="AA1054" t="s">
        <v>3091</v>
      </c>
      <c r="AB1054" t="s">
        <v>3423</v>
      </c>
      <c r="AC1054" t="s">
        <v>11529</v>
      </c>
    </row>
    <row r="1055" spans="1:29">
      <c r="A1055" t="s">
        <v>2778</v>
      </c>
      <c r="B1055" t="s">
        <v>11328</v>
      </c>
      <c r="C1055" t="s">
        <v>13739</v>
      </c>
      <c r="D1055" t="str">
        <f t="shared" si="112"/>
        <v>SmartWatches</v>
      </c>
      <c r="E1055" t="s">
        <v>10430</v>
      </c>
      <c r="F1055" t="str">
        <f>SUBSTITUTE(E1055," and "," and ")</f>
        <v>Electronics</v>
      </c>
      <c r="G1055" t="s">
        <v>10452</v>
      </c>
      <c r="H1055" t="s">
        <v>10453</v>
      </c>
      <c r="K1055" s="2">
        <v>3999</v>
      </c>
      <c r="L1055" s="2">
        <v>9999</v>
      </c>
      <c r="M1055" s="12" t="str">
        <f t="shared" si="113"/>
        <v>&gt;500</v>
      </c>
      <c r="N1055" s="2">
        <f t="shared" si="114"/>
        <v>729927</v>
      </c>
      <c r="O1055" s="1">
        <v>0.6</v>
      </c>
      <c r="P1055" s="9">
        <f t="shared" si="115"/>
        <v>1</v>
      </c>
      <c r="Q1055">
        <v>4.4000000000000004</v>
      </c>
      <c r="R1055" s="12">
        <f t="shared" si="116"/>
        <v>4</v>
      </c>
      <c r="S1055" s="14">
        <v>73</v>
      </c>
      <c r="T1055" s="12" t="str">
        <f t="shared" si="117"/>
        <v>Below</v>
      </c>
      <c r="U1055" s="4">
        <f t="shared" si="118"/>
        <v>292</v>
      </c>
      <c r="V1055" t="s">
        <v>11329</v>
      </c>
      <c r="W1055" t="s">
        <v>2779</v>
      </c>
      <c r="X1055" t="s">
        <v>2780</v>
      </c>
      <c r="Y1055" t="s">
        <v>2781</v>
      </c>
      <c r="Z1055" t="s">
        <v>2782</v>
      </c>
      <c r="AA1055" t="s">
        <v>2783</v>
      </c>
      <c r="AB1055" t="s">
        <v>2784</v>
      </c>
      <c r="AC1055" t="s">
        <v>11330</v>
      </c>
    </row>
    <row r="1056" spans="1:29">
      <c r="A1056" t="s">
        <v>3558</v>
      </c>
      <c r="B1056" t="s">
        <v>3559</v>
      </c>
      <c r="C1056" t="s">
        <v>13739</v>
      </c>
      <c r="D1056" t="str">
        <f t="shared" si="112"/>
        <v>SmartWatches</v>
      </c>
      <c r="E1056" t="s">
        <v>10430</v>
      </c>
      <c r="F1056" t="str">
        <f>SUBSTITUTE(E1056," and "," and ")</f>
        <v>Electronics</v>
      </c>
      <c r="G1056" t="s">
        <v>10452</v>
      </c>
      <c r="H1056" t="s">
        <v>10453</v>
      </c>
      <c r="K1056">
        <v>281</v>
      </c>
      <c r="L1056" s="2">
        <v>1999</v>
      </c>
      <c r="M1056" s="12" t="str">
        <f t="shared" si="113"/>
        <v>&gt;500</v>
      </c>
      <c r="N1056" s="2">
        <f t="shared" si="114"/>
        <v>173913</v>
      </c>
      <c r="O1056" s="1">
        <v>0.86</v>
      </c>
      <c r="P1056" s="9">
        <f t="shared" si="115"/>
        <v>1</v>
      </c>
      <c r="Q1056">
        <v>2.8</v>
      </c>
      <c r="R1056" s="12">
        <f t="shared" si="116"/>
        <v>3</v>
      </c>
      <c r="S1056" s="14">
        <v>87</v>
      </c>
      <c r="T1056" s="12" t="str">
        <f t="shared" si="117"/>
        <v>Below</v>
      </c>
      <c r="U1056" s="4">
        <f t="shared" si="118"/>
        <v>261</v>
      </c>
      <c r="V1056" t="s">
        <v>11567</v>
      </c>
      <c r="W1056" t="s">
        <v>3560</v>
      </c>
      <c r="X1056" t="s">
        <v>3561</v>
      </c>
      <c r="Y1056" t="s">
        <v>3562</v>
      </c>
      <c r="Z1056" t="s">
        <v>3563</v>
      </c>
      <c r="AA1056" t="s">
        <v>3564</v>
      </c>
      <c r="AB1056" t="s">
        <v>3565</v>
      </c>
      <c r="AC1056" t="s">
        <v>11568</v>
      </c>
    </row>
    <row r="1057" spans="1:29">
      <c r="A1057" t="s">
        <v>3574</v>
      </c>
      <c r="B1057" t="s">
        <v>3575</v>
      </c>
      <c r="C1057" t="s">
        <v>13739</v>
      </c>
      <c r="D1057" t="str">
        <f t="shared" si="112"/>
        <v>SmartWatches</v>
      </c>
      <c r="E1057" t="s">
        <v>10430</v>
      </c>
      <c r="F1057" t="str">
        <f>SUBSTITUTE(E1057," and "," and ")</f>
        <v>Electronics</v>
      </c>
      <c r="G1057" t="s">
        <v>10452</v>
      </c>
      <c r="H1057" t="s">
        <v>10453</v>
      </c>
      <c r="K1057">
        <v>249</v>
      </c>
      <c r="L1057">
        <v>999</v>
      </c>
      <c r="M1057" s="12" t="str">
        <f t="shared" si="113"/>
        <v>&gt;500</v>
      </c>
      <c r="N1057" s="2">
        <f t="shared" si="114"/>
        <v>37962</v>
      </c>
      <c r="O1057" s="1">
        <v>0.75</v>
      </c>
      <c r="P1057" s="9">
        <f t="shared" si="115"/>
        <v>1</v>
      </c>
      <c r="Q1057">
        <v>4.5</v>
      </c>
      <c r="R1057" s="12">
        <f t="shared" si="116"/>
        <v>5</v>
      </c>
      <c r="S1057" s="14">
        <v>38</v>
      </c>
      <c r="T1057" s="12" t="str">
        <f t="shared" si="117"/>
        <v>Below</v>
      </c>
      <c r="U1057" s="4">
        <f t="shared" si="118"/>
        <v>190</v>
      </c>
      <c r="V1057" t="s">
        <v>3576</v>
      </c>
      <c r="W1057" t="s">
        <v>3577</v>
      </c>
      <c r="X1057" t="s">
        <v>3578</v>
      </c>
      <c r="Y1057" t="s">
        <v>3579</v>
      </c>
      <c r="Z1057" t="s">
        <v>3580</v>
      </c>
      <c r="AA1057" t="s">
        <v>3581</v>
      </c>
      <c r="AB1057" t="s">
        <v>3582</v>
      </c>
      <c r="AC1057" t="s">
        <v>11571</v>
      </c>
    </row>
    <row r="1058" spans="1:29">
      <c r="A1058" t="s">
        <v>3214</v>
      </c>
      <c r="B1058" t="s">
        <v>3215</v>
      </c>
      <c r="C1058" t="s">
        <v>13739</v>
      </c>
      <c r="D1058" t="str">
        <f t="shared" si="112"/>
        <v>SmartWatches</v>
      </c>
      <c r="E1058" t="s">
        <v>10430</v>
      </c>
      <c r="F1058" t="str">
        <f>SUBSTITUTE(E1058," and "," and ")</f>
        <v>Electronics</v>
      </c>
      <c r="G1058" t="s">
        <v>10452</v>
      </c>
      <c r="H1058" t="s">
        <v>10453</v>
      </c>
      <c r="K1058" s="2">
        <v>4499</v>
      </c>
      <c r="L1058" s="2">
        <v>7999</v>
      </c>
      <c r="M1058" s="12" t="str">
        <f t="shared" si="113"/>
        <v>&gt;500</v>
      </c>
      <c r="N1058" s="2">
        <f t="shared" si="114"/>
        <v>295963</v>
      </c>
      <c r="O1058" s="1">
        <v>0.44</v>
      </c>
      <c r="P1058" s="9">
        <f t="shared" si="115"/>
        <v>0</v>
      </c>
      <c r="Q1058">
        <v>3.5</v>
      </c>
      <c r="R1058" s="12">
        <f t="shared" si="116"/>
        <v>4</v>
      </c>
      <c r="S1058" s="14">
        <v>37</v>
      </c>
      <c r="T1058" s="12" t="str">
        <f t="shared" si="117"/>
        <v>Below</v>
      </c>
      <c r="U1058" s="4">
        <f t="shared" si="118"/>
        <v>148</v>
      </c>
      <c r="V1058" t="s">
        <v>3216</v>
      </c>
      <c r="W1058" t="s">
        <v>3217</v>
      </c>
      <c r="X1058" t="s">
        <v>3218</v>
      </c>
      <c r="Y1058" t="s">
        <v>3219</v>
      </c>
      <c r="Z1058" t="s">
        <v>3220</v>
      </c>
      <c r="AA1058" t="s">
        <v>3221</v>
      </c>
      <c r="AB1058" t="s">
        <v>3222</v>
      </c>
      <c r="AC1058" t="s">
        <v>11467</v>
      </c>
    </row>
    <row r="1059" spans="1:29">
      <c r="A1059" t="s">
        <v>6013</v>
      </c>
      <c r="B1059" t="s">
        <v>12169</v>
      </c>
      <c r="C1059" t="s">
        <v>14776</v>
      </c>
      <c r="D1059" t="str">
        <f t="shared" si="112"/>
        <v>SoundbarSpeakers</v>
      </c>
      <c r="E1059" t="s">
        <v>10430</v>
      </c>
      <c r="F1059" t="str">
        <f>SUBSTITUTE(E1059," and "," and ")</f>
        <v>Electronics</v>
      </c>
      <c r="G1059" t="s">
        <v>10437</v>
      </c>
      <c r="H1059" t="s">
        <v>10449</v>
      </c>
      <c r="I1059" t="s">
        <v>10556</v>
      </c>
      <c r="K1059" s="2">
        <v>4999</v>
      </c>
      <c r="L1059" s="2">
        <v>12499</v>
      </c>
      <c r="M1059" s="12" t="str">
        <f t="shared" si="113"/>
        <v>&gt;500</v>
      </c>
      <c r="N1059" s="2">
        <f t="shared" si="114"/>
        <v>56757959</v>
      </c>
      <c r="O1059" s="1">
        <v>0.6</v>
      </c>
      <c r="P1059" s="9">
        <f t="shared" si="115"/>
        <v>1</v>
      </c>
      <c r="Q1059">
        <v>4.2</v>
      </c>
      <c r="R1059" s="12">
        <f t="shared" si="116"/>
        <v>4</v>
      </c>
      <c r="S1059" s="14">
        <v>4541</v>
      </c>
      <c r="T1059" s="12" t="str">
        <f t="shared" si="117"/>
        <v>Above</v>
      </c>
      <c r="U1059" s="4">
        <f t="shared" si="118"/>
        <v>18164</v>
      </c>
      <c r="V1059" t="s">
        <v>6014</v>
      </c>
      <c r="W1059" t="s">
        <v>6015</v>
      </c>
      <c r="X1059" t="s">
        <v>6016</v>
      </c>
      <c r="Y1059" t="s">
        <v>6017</v>
      </c>
      <c r="Z1059" t="s">
        <v>6018</v>
      </c>
      <c r="AA1059" t="s">
        <v>6019</v>
      </c>
      <c r="AB1059" t="s">
        <v>6020</v>
      </c>
      <c r="AC1059" t="s">
        <v>12170</v>
      </c>
    </row>
    <row r="1060" spans="1:29">
      <c r="A1060" t="s">
        <v>1704</v>
      </c>
      <c r="B1060" t="s">
        <v>1705</v>
      </c>
      <c r="C1060" t="s">
        <v>13599</v>
      </c>
      <c r="D1060" t="str">
        <f t="shared" si="112"/>
        <v>SpeakerCables</v>
      </c>
      <c r="E1060" t="s">
        <v>10430</v>
      </c>
      <c r="F1060" t="str">
        <f>SUBSTITUTE(E1060," and "," and ")</f>
        <v>Electronics</v>
      </c>
      <c r="G1060" t="s">
        <v>10650</v>
      </c>
      <c r="H1060" t="s">
        <v>10431</v>
      </c>
      <c r="I1060" t="s">
        <v>10427</v>
      </c>
      <c r="J1060" t="s">
        <v>10446</v>
      </c>
      <c r="K1060">
        <v>399</v>
      </c>
      <c r="L1060">
        <v>795</v>
      </c>
      <c r="M1060" s="12" t="str">
        <f t="shared" si="113"/>
        <v>&gt;500</v>
      </c>
      <c r="N1060" s="2">
        <f t="shared" si="114"/>
        <v>9612345</v>
      </c>
      <c r="O1060" s="1">
        <v>0.5</v>
      </c>
      <c r="P1060" s="9">
        <f t="shared" si="115"/>
        <v>1</v>
      </c>
      <c r="Q1060">
        <v>4.4000000000000004</v>
      </c>
      <c r="R1060" s="12">
        <f t="shared" si="116"/>
        <v>4</v>
      </c>
      <c r="S1060" s="14">
        <v>12091</v>
      </c>
      <c r="T1060" s="12" t="str">
        <f t="shared" si="117"/>
        <v>Above</v>
      </c>
      <c r="U1060" s="4">
        <f t="shared" si="118"/>
        <v>48364</v>
      </c>
      <c r="V1060" t="s">
        <v>1706</v>
      </c>
      <c r="W1060" t="s">
        <v>1707</v>
      </c>
      <c r="X1060" t="s">
        <v>1708</v>
      </c>
      <c r="Y1060" t="s">
        <v>1709</v>
      </c>
      <c r="Z1060" t="s">
        <v>1710</v>
      </c>
      <c r="AA1060" t="s">
        <v>11067</v>
      </c>
      <c r="AB1060" t="s">
        <v>1711</v>
      </c>
      <c r="AC1060" t="s">
        <v>11068</v>
      </c>
    </row>
    <row r="1061" spans="1:29">
      <c r="A1061" t="s">
        <v>9463</v>
      </c>
      <c r="B1061" t="s">
        <v>9464</v>
      </c>
      <c r="C1061" t="s">
        <v>15627</v>
      </c>
      <c r="D1061" t="str">
        <f t="shared" si="112"/>
        <v>Split-SystemAirConditioners</v>
      </c>
      <c r="E1061" t="s">
        <v>11689</v>
      </c>
      <c r="F1061" t="str">
        <f>SUBSTITUTE(E1061," and "," and ")</f>
        <v>Home and Kitchen</v>
      </c>
      <c r="G1061" t="s">
        <v>12379</v>
      </c>
      <c r="H1061" t="s">
        <v>10630</v>
      </c>
      <c r="I1061" t="s">
        <v>10631</v>
      </c>
      <c r="K1061" s="2">
        <v>42990</v>
      </c>
      <c r="L1061" s="2">
        <v>75990</v>
      </c>
      <c r="M1061" s="12" t="str">
        <f t="shared" si="113"/>
        <v>&gt;500</v>
      </c>
      <c r="N1061" s="2">
        <f t="shared" si="114"/>
        <v>245523690</v>
      </c>
      <c r="O1061" s="1">
        <v>0.43</v>
      </c>
      <c r="P1061" s="9">
        <f t="shared" si="115"/>
        <v>0</v>
      </c>
      <c r="Q1061">
        <v>4.3</v>
      </c>
      <c r="R1061" s="12">
        <f t="shared" si="116"/>
        <v>4</v>
      </c>
      <c r="S1061" s="4">
        <v>3231</v>
      </c>
      <c r="T1061" s="12" t="str">
        <f t="shared" si="117"/>
        <v>Above</v>
      </c>
      <c r="U1061" s="4">
        <f t="shared" si="118"/>
        <v>12924</v>
      </c>
      <c r="V1061" t="s">
        <v>12974</v>
      </c>
      <c r="W1061" t="s">
        <v>9465</v>
      </c>
      <c r="X1061" t="s">
        <v>9466</v>
      </c>
      <c r="Y1061" t="s">
        <v>9467</v>
      </c>
      <c r="Z1061" t="s">
        <v>9468</v>
      </c>
      <c r="AA1061" t="s">
        <v>9469</v>
      </c>
      <c r="AB1061" t="s">
        <v>9470</v>
      </c>
      <c r="AC1061" t="s">
        <v>12975</v>
      </c>
    </row>
    <row r="1062" spans="1:29">
      <c r="A1062" t="s">
        <v>8174</v>
      </c>
      <c r="B1062" t="s">
        <v>8175</v>
      </c>
      <c r="C1062" t="s">
        <v>15334</v>
      </c>
      <c r="D1062" t="str">
        <f t="shared" si="112"/>
        <v>SprayBottles</v>
      </c>
      <c r="E1062" t="s">
        <v>11689</v>
      </c>
      <c r="F1062" t="str">
        <f>SUBSTITUTE(E1062," and "," and ")</f>
        <v>Home and Kitchen</v>
      </c>
      <c r="G1062" t="s">
        <v>12435</v>
      </c>
      <c r="H1062" t="s">
        <v>10590</v>
      </c>
      <c r="I1062" t="s">
        <v>10614</v>
      </c>
      <c r="J1062" t="s">
        <v>10615</v>
      </c>
      <c r="K1062">
        <v>189</v>
      </c>
      <c r="L1062">
        <v>299</v>
      </c>
      <c r="M1062" s="12" t="str">
        <f t="shared" si="113"/>
        <v>200–500</v>
      </c>
      <c r="N1062" s="2">
        <f t="shared" si="114"/>
        <v>818363</v>
      </c>
      <c r="O1062" s="1">
        <v>0.37</v>
      </c>
      <c r="P1062" s="9">
        <f t="shared" si="115"/>
        <v>0</v>
      </c>
      <c r="Q1062">
        <v>4.2</v>
      </c>
      <c r="R1062" s="12">
        <f t="shared" si="116"/>
        <v>4</v>
      </c>
      <c r="S1062" s="4">
        <v>2737</v>
      </c>
      <c r="T1062" s="12" t="str">
        <f t="shared" si="117"/>
        <v>Above</v>
      </c>
      <c r="U1062" s="4">
        <f t="shared" si="118"/>
        <v>10948</v>
      </c>
      <c r="V1062" t="s">
        <v>8176</v>
      </c>
      <c r="W1062" t="s">
        <v>8177</v>
      </c>
      <c r="X1062" t="s">
        <v>8178</v>
      </c>
      <c r="Y1062" t="s">
        <v>8179</v>
      </c>
      <c r="Z1062" t="s">
        <v>8180</v>
      </c>
      <c r="AA1062" t="s">
        <v>8181</v>
      </c>
      <c r="AB1062" t="s">
        <v>8182</v>
      </c>
      <c r="AC1062" t="s">
        <v>12693</v>
      </c>
    </row>
    <row r="1063" spans="1:29">
      <c r="A1063" t="s">
        <v>9811</v>
      </c>
      <c r="B1063" t="s">
        <v>9812</v>
      </c>
      <c r="C1063" t="s">
        <v>15334</v>
      </c>
      <c r="D1063" t="str">
        <f t="shared" si="112"/>
        <v>SprayBottles</v>
      </c>
      <c r="E1063" t="s">
        <v>11689</v>
      </c>
      <c r="F1063" t="str">
        <f>SUBSTITUTE(E1063," and "," and ")</f>
        <v>Home and Kitchen</v>
      </c>
      <c r="G1063" t="s">
        <v>12435</v>
      </c>
      <c r="H1063" t="s">
        <v>10590</v>
      </c>
      <c r="I1063" t="s">
        <v>10614</v>
      </c>
      <c r="J1063" t="s">
        <v>10615</v>
      </c>
      <c r="K1063">
        <v>85</v>
      </c>
      <c r="L1063">
        <v>199</v>
      </c>
      <c r="M1063" s="12" t="str">
        <f t="shared" si="113"/>
        <v>&lt;200</v>
      </c>
      <c r="N1063" s="2">
        <f t="shared" si="114"/>
        <v>42188</v>
      </c>
      <c r="O1063" s="1">
        <v>0.56999999999999995</v>
      </c>
      <c r="P1063" s="9">
        <f t="shared" si="115"/>
        <v>1</v>
      </c>
      <c r="Q1063">
        <v>4.0999999999999996</v>
      </c>
      <c r="R1063" s="12">
        <f t="shared" si="116"/>
        <v>4</v>
      </c>
      <c r="S1063" s="4">
        <v>212</v>
      </c>
      <c r="T1063" s="12" t="str">
        <f t="shared" si="117"/>
        <v>Below</v>
      </c>
      <c r="U1063" s="4">
        <f t="shared" si="118"/>
        <v>848</v>
      </c>
      <c r="V1063" t="s">
        <v>9813</v>
      </c>
      <c r="W1063" t="s">
        <v>9814</v>
      </c>
      <c r="X1063" t="s">
        <v>9815</v>
      </c>
      <c r="Y1063" t="s">
        <v>9816</v>
      </c>
      <c r="Z1063" t="s">
        <v>9817</v>
      </c>
      <c r="AA1063" t="s">
        <v>9818</v>
      </c>
      <c r="AB1063" t="s">
        <v>9819</v>
      </c>
      <c r="AC1063" t="s">
        <v>13037</v>
      </c>
    </row>
    <row r="1064" spans="1:29">
      <c r="A1064" t="s">
        <v>398</v>
      </c>
      <c r="B1064" t="s">
        <v>399</v>
      </c>
      <c r="C1064" t="s">
        <v>13281</v>
      </c>
      <c r="D1064" t="str">
        <f t="shared" si="112"/>
        <v>StandardTelevisions</v>
      </c>
      <c r="E1064" t="s">
        <v>10430</v>
      </c>
      <c r="F1064" t="str">
        <f>SUBSTITUTE(E1064," and "," and ")</f>
        <v>Electronics</v>
      </c>
      <c r="G1064" t="s">
        <v>10650</v>
      </c>
      <c r="H1064" t="s">
        <v>10432</v>
      </c>
      <c r="I1064" t="s">
        <v>10435</v>
      </c>
      <c r="K1064" s="2">
        <v>6999</v>
      </c>
      <c r="L1064" s="2">
        <v>12999</v>
      </c>
      <c r="M1064" s="12" t="str">
        <f t="shared" si="113"/>
        <v>&gt;500</v>
      </c>
      <c r="N1064" s="2">
        <f t="shared" si="114"/>
        <v>52034997</v>
      </c>
      <c r="O1064" s="1">
        <v>0.46</v>
      </c>
      <c r="P1064" s="9">
        <f t="shared" si="115"/>
        <v>0</v>
      </c>
      <c r="Q1064">
        <v>4.2</v>
      </c>
      <c r="R1064" s="12">
        <f t="shared" si="116"/>
        <v>4</v>
      </c>
      <c r="S1064" s="14">
        <v>4003</v>
      </c>
      <c r="T1064" s="12" t="str">
        <f t="shared" si="117"/>
        <v>Above</v>
      </c>
      <c r="U1064" s="4">
        <f t="shared" si="118"/>
        <v>16012</v>
      </c>
      <c r="V1064" t="s">
        <v>400</v>
      </c>
      <c r="W1064" t="s">
        <v>401</v>
      </c>
      <c r="X1064" t="s">
        <v>402</v>
      </c>
      <c r="Y1064" t="s">
        <v>403</v>
      </c>
      <c r="Z1064" t="s">
        <v>10756</v>
      </c>
      <c r="AA1064" t="s">
        <v>10757</v>
      </c>
      <c r="AB1064" t="s">
        <v>404</v>
      </c>
      <c r="AC1064" t="s">
        <v>10758</v>
      </c>
    </row>
    <row r="1065" spans="1:29">
      <c r="A1065" t="s">
        <v>1334</v>
      </c>
      <c r="B1065" t="s">
        <v>1335</v>
      </c>
      <c r="C1065" t="s">
        <v>13281</v>
      </c>
      <c r="D1065" t="str">
        <f t="shared" si="112"/>
        <v>StandardTelevisions</v>
      </c>
      <c r="E1065" t="s">
        <v>10430</v>
      </c>
      <c r="F1065" t="str">
        <f>SUBSTITUTE(E1065," and "," and ")</f>
        <v>Electronics</v>
      </c>
      <c r="G1065" t="s">
        <v>10650</v>
      </c>
      <c r="H1065" t="s">
        <v>10432</v>
      </c>
      <c r="I1065" t="s">
        <v>10435</v>
      </c>
      <c r="K1065" s="2">
        <v>5699</v>
      </c>
      <c r="L1065" s="2">
        <v>11000</v>
      </c>
      <c r="M1065" s="12" t="str">
        <f t="shared" si="113"/>
        <v>&gt;500</v>
      </c>
      <c r="N1065" s="2">
        <f t="shared" si="114"/>
        <v>44033000</v>
      </c>
      <c r="O1065" s="1">
        <v>0.48</v>
      </c>
      <c r="P1065" s="9">
        <f t="shared" si="115"/>
        <v>0</v>
      </c>
      <c r="Q1065">
        <v>4.2</v>
      </c>
      <c r="R1065" s="12">
        <f t="shared" si="116"/>
        <v>4</v>
      </c>
      <c r="S1065" s="14">
        <v>4003</v>
      </c>
      <c r="T1065" s="12" t="str">
        <f t="shared" si="117"/>
        <v>Above</v>
      </c>
      <c r="U1065" s="4">
        <f t="shared" si="118"/>
        <v>16012</v>
      </c>
      <c r="V1065" t="s">
        <v>1336</v>
      </c>
      <c r="W1065" t="s">
        <v>401</v>
      </c>
      <c r="X1065" t="s">
        <v>402</v>
      </c>
      <c r="Y1065" t="s">
        <v>403</v>
      </c>
      <c r="Z1065" t="s">
        <v>10756</v>
      </c>
      <c r="AA1065" t="s">
        <v>10987</v>
      </c>
      <c r="AB1065" t="s">
        <v>1337</v>
      </c>
      <c r="AC1065" t="s">
        <v>10988</v>
      </c>
    </row>
    <row r="1066" spans="1:29">
      <c r="A1066" t="s">
        <v>2028</v>
      </c>
      <c r="B1066" t="s">
        <v>2029</v>
      </c>
      <c r="C1066" t="s">
        <v>13281</v>
      </c>
      <c r="D1066" t="str">
        <f t="shared" si="112"/>
        <v>StandardTelevisions</v>
      </c>
      <c r="E1066" t="s">
        <v>10430</v>
      </c>
      <c r="F1066" t="str">
        <f>SUBSTITUTE(E1066," and "," and ")</f>
        <v>Electronics</v>
      </c>
      <c r="G1066" t="s">
        <v>10650</v>
      </c>
      <c r="H1066" t="s">
        <v>10432</v>
      </c>
      <c r="I1066" t="s">
        <v>10435</v>
      </c>
      <c r="K1066" s="2">
        <v>7999</v>
      </c>
      <c r="L1066" s="2">
        <v>15999</v>
      </c>
      <c r="M1066" s="12" t="str">
        <f t="shared" si="113"/>
        <v>&gt;500</v>
      </c>
      <c r="N1066" s="2">
        <f t="shared" si="114"/>
        <v>48348978</v>
      </c>
      <c r="O1066" s="1">
        <v>0.5</v>
      </c>
      <c r="P1066" s="9">
        <f t="shared" si="115"/>
        <v>1</v>
      </c>
      <c r="Q1066">
        <v>3.8</v>
      </c>
      <c r="R1066" s="12">
        <f t="shared" si="116"/>
        <v>4</v>
      </c>
      <c r="S1066" s="14">
        <v>3022</v>
      </c>
      <c r="T1066" s="12" t="str">
        <f t="shared" si="117"/>
        <v>Above</v>
      </c>
      <c r="U1066" s="4">
        <f t="shared" si="118"/>
        <v>12088</v>
      </c>
      <c r="V1066" t="s">
        <v>11137</v>
      </c>
      <c r="W1066" t="s">
        <v>2030</v>
      </c>
      <c r="X1066" t="s">
        <v>2031</v>
      </c>
      <c r="Y1066" t="s">
        <v>2032</v>
      </c>
      <c r="Z1066" t="s">
        <v>2033</v>
      </c>
      <c r="AA1066" t="s">
        <v>2034</v>
      </c>
      <c r="AB1066" t="s">
        <v>2035</v>
      </c>
      <c r="AC1066" t="s">
        <v>11138</v>
      </c>
    </row>
    <row r="1067" spans="1:29">
      <c r="A1067" t="s">
        <v>797</v>
      </c>
      <c r="B1067" t="s">
        <v>798</v>
      </c>
      <c r="C1067" t="s">
        <v>13281</v>
      </c>
      <c r="D1067" t="str">
        <f t="shared" si="112"/>
        <v>StandardTelevisions</v>
      </c>
      <c r="E1067" t="s">
        <v>10430</v>
      </c>
      <c r="F1067" t="str">
        <f>SUBSTITUTE(E1067," and "," and ")</f>
        <v>Electronics</v>
      </c>
      <c r="G1067" t="s">
        <v>10650</v>
      </c>
      <c r="H1067" t="s">
        <v>10432</v>
      </c>
      <c r="I1067" t="s">
        <v>10435</v>
      </c>
      <c r="K1067" s="2">
        <v>7390</v>
      </c>
      <c r="L1067" s="2">
        <v>20000</v>
      </c>
      <c r="M1067" s="12" t="str">
        <f t="shared" si="113"/>
        <v>&gt;500</v>
      </c>
      <c r="N1067" s="2">
        <f t="shared" si="114"/>
        <v>51620000</v>
      </c>
      <c r="O1067" s="1">
        <v>0.63</v>
      </c>
      <c r="P1067" s="9">
        <f t="shared" si="115"/>
        <v>1</v>
      </c>
      <c r="Q1067">
        <v>4.0999999999999996</v>
      </c>
      <c r="R1067" s="12">
        <f t="shared" si="116"/>
        <v>4</v>
      </c>
      <c r="S1067" s="14">
        <v>2581</v>
      </c>
      <c r="T1067" s="12" t="str">
        <f t="shared" si="117"/>
        <v>Above</v>
      </c>
      <c r="U1067" s="4">
        <f t="shared" si="118"/>
        <v>10324</v>
      </c>
      <c r="V1067" t="s">
        <v>799</v>
      </c>
      <c r="W1067" t="s">
        <v>800</v>
      </c>
      <c r="X1067" t="s">
        <v>801</v>
      </c>
      <c r="Y1067" t="s">
        <v>802</v>
      </c>
      <c r="Z1067" t="s">
        <v>10853</v>
      </c>
      <c r="AA1067" t="s">
        <v>803</v>
      </c>
      <c r="AB1067" t="s">
        <v>804</v>
      </c>
      <c r="AC1067" t="s">
        <v>10854</v>
      </c>
    </row>
    <row r="1068" spans="1:29">
      <c r="A1068" t="s">
        <v>501</v>
      </c>
      <c r="B1068" t="s">
        <v>502</v>
      </c>
      <c r="C1068" t="s">
        <v>13281</v>
      </c>
      <c r="D1068" t="str">
        <f t="shared" si="112"/>
        <v>StandardTelevisions</v>
      </c>
      <c r="E1068" t="s">
        <v>10430</v>
      </c>
      <c r="F1068" t="str">
        <f>SUBSTITUTE(E1068," and "," and ")</f>
        <v>Electronics</v>
      </c>
      <c r="G1068" t="s">
        <v>10650</v>
      </c>
      <c r="H1068" t="s">
        <v>10432</v>
      </c>
      <c r="I1068" t="s">
        <v>10435</v>
      </c>
      <c r="K1068" s="2">
        <v>7999</v>
      </c>
      <c r="L1068" s="2">
        <v>14990</v>
      </c>
      <c r="M1068" s="12" t="str">
        <f t="shared" si="113"/>
        <v>&gt;500</v>
      </c>
      <c r="N1068" s="2">
        <f t="shared" si="114"/>
        <v>6850430</v>
      </c>
      <c r="O1068" s="1">
        <v>0.47</v>
      </c>
      <c r="P1068" s="9">
        <f t="shared" si="115"/>
        <v>0</v>
      </c>
      <c r="Q1068">
        <v>4.3</v>
      </c>
      <c r="R1068" s="12">
        <f t="shared" si="116"/>
        <v>4</v>
      </c>
      <c r="S1068" s="14">
        <v>457</v>
      </c>
      <c r="T1068" s="12" t="str">
        <f t="shared" si="117"/>
        <v>Below</v>
      </c>
      <c r="U1068" s="4">
        <f t="shared" si="118"/>
        <v>1828</v>
      </c>
      <c r="V1068" t="s">
        <v>503</v>
      </c>
      <c r="W1068" t="s">
        <v>504</v>
      </c>
      <c r="X1068" t="s">
        <v>505</v>
      </c>
      <c r="Y1068" t="s">
        <v>506</v>
      </c>
      <c r="Z1068" t="s">
        <v>507</v>
      </c>
      <c r="AA1068" t="s">
        <v>508</v>
      </c>
      <c r="AB1068" t="s">
        <v>509</v>
      </c>
      <c r="AC1068" t="s">
        <v>10778</v>
      </c>
    </row>
    <row r="1069" spans="1:29">
      <c r="A1069" t="s">
        <v>1512</v>
      </c>
      <c r="B1069" t="s">
        <v>1513</v>
      </c>
      <c r="C1069" t="s">
        <v>13281</v>
      </c>
      <c r="D1069" t="str">
        <f t="shared" si="112"/>
        <v>StandardTelevisions</v>
      </c>
      <c r="E1069" t="s">
        <v>10430</v>
      </c>
      <c r="F1069" t="str">
        <f>SUBSTITUTE(E1069," and "," and ")</f>
        <v>Electronics</v>
      </c>
      <c r="G1069" t="s">
        <v>10650</v>
      </c>
      <c r="H1069" t="s">
        <v>10432</v>
      </c>
      <c r="I1069" t="s">
        <v>10435</v>
      </c>
      <c r="K1069" s="2">
        <v>6999</v>
      </c>
      <c r="L1069" s="2">
        <v>16990</v>
      </c>
      <c r="M1069" s="12" t="str">
        <f t="shared" si="113"/>
        <v>&gt;500</v>
      </c>
      <c r="N1069" s="2">
        <f t="shared" si="114"/>
        <v>1868900</v>
      </c>
      <c r="O1069" s="1">
        <v>0.59</v>
      </c>
      <c r="P1069" s="9">
        <f t="shared" si="115"/>
        <v>1</v>
      </c>
      <c r="Q1069">
        <v>3.8</v>
      </c>
      <c r="R1069" s="12">
        <f t="shared" si="116"/>
        <v>4</v>
      </c>
      <c r="S1069" s="14">
        <v>110</v>
      </c>
      <c r="T1069" s="12" t="str">
        <f t="shared" si="117"/>
        <v>Below</v>
      </c>
      <c r="U1069" s="4">
        <f t="shared" si="118"/>
        <v>440</v>
      </c>
      <c r="V1069" t="s">
        <v>1514</v>
      </c>
      <c r="W1069" t="s">
        <v>1515</v>
      </c>
      <c r="X1069" t="s">
        <v>1516</v>
      </c>
      <c r="Y1069" t="s">
        <v>1517</v>
      </c>
      <c r="Z1069" t="s">
        <v>1518</v>
      </c>
      <c r="AA1069" t="s">
        <v>1519</v>
      </c>
      <c r="AB1069" t="s">
        <v>1520</v>
      </c>
      <c r="AC1069" t="s">
        <v>11032</v>
      </c>
    </row>
    <row r="1070" spans="1:29">
      <c r="A1070" t="s">
        <v>9050</v>
      </c>
      <c r="B1070" t="s">
        <v>9051</v>
      </c>
      <c r="C1070" t="s">
        <v>15539</v>
      </c>
      <c r="D1070" t="str">
        <f t="shared" si="112"/>
        <v>StandMixerAccessories</v>
      </c>
      <c r="E1070" t="s">
        <v>11689</v>
      </c>
      <c r="F1070" t="str">
        <f>SUBSTITUTE(E1070," and "," and ")</f>
        <v>Home and Kitchen</v>
      </c>
      <c r="G1070" t="s">
        <v>12374</v>
      </c>
      <c r="H1070" t="s">
        <v>10572</v>
      </c>
      <c r="I1070" t="s">
        <v>12889</v>
      </c>
      <c r="J1070" t="s">
        <v>10627</v>
      </c>
      <c r="K1070">
        <v>635</v>
      </c>
      <c r="L1070">
        <v>635</v>
      </c>
      <c r="M1070" s="12" t="str">
        <f t="shared" si="113"/>
        <v>&gt;500</v>
      </c>
      <c r="N1070" s="2">
        <f t="shared" si="114"/>
        <v>2901950</v>
      </c>
      <c r="O1070" s="1">
        <v>0</v>
      </c>
      <c r="P1070" s="9">
        <f t="shared" si="115"/>
        <v>0</v>
      </c>
      <c r="Q1070">
        <v>4.3</v>
      </c>
      <c r="R1070" s="12">
        <f t="shared" si="116"/>
        <v>4</v>
      </c>
      <c r="S1070" s="4">
        <v>4570</v>
      </c>
      <c r="T1070" s="12" t="str">
        <f t="shared" si="117"/>
        <v>Above</v>
      </c>
      <c r="U1070" s="4">
        <f t="shared" si="118"/>
        <v>18280</v>
      </c>
      <c r="V1070" t="s">
        <v>9052</v>
      </c>
      <c r="W1070" t="s">
        <v>9053</v>
      </c>
      <c r="X1070" t="s">
        <v>9054</v>
      </c>
      <c r="Y1070" t="s">
        <v>9055</v>
      </c>
      <c r="Z1070" t="s">
        <v>9056</v>
      </c>
      <c r="AA1070" t="s">
        <v>9057</v>
      </c>
      <c r="AB1070" t="s">
        <v>9058</v>
      </c>
      <c r="AC1070" t="s">
        <v>12890</v>
      </c>
    </row>
    <row r="1071" spans="1:29">
      <c r="A1071" t="s">
        <v>10115</v>
      </c>
      <c r="B1071" t="s">
        <v>13104</v>
      </c>
      <c r="C1071" t="s">
        <v>15763</v>
      </c>
      <c r="D1071" t="str">
        <f t="shared" si="112"/>
        <v>StandMixers</v>
      </c>
      <c r="E1071" t="s">
        <v>11689</v>
      </c>
      <c r="F1071" t="str">
        <f>SUBSTITUTE(E1071," and "," and ")</f>
        <v>Home and Kitchen</v>
      </c>
      <c r="G1071" t="s">
        <v>12374</v>
      </c>
      <c r="H1071" t="s">
        <v>10572</v>
      </c>
      <c r="I1071" t="s">
        <v>10637</v>
      </c>
      <c r="K1071" s="2">
        <v>5999</v>
      </c>
      <c r="L1071" s="2">
        <v>11495</v>
      </c>
      <c r="M1071" s="12" t="str">
        <f t="shared" si="113"/>
        <v>&gt;500</v>
      </c>
      <c r="N1071" s="2">
        <f t="shared" si="114"/>
        <v>6138330</v>
      </c>
      <c r="O1071" s="1">
        <v>0.48</v>
      </c>
      <c r="P1071" s="9">
        <f t="shared" si="115"/>
        <v>0</v>
      </c>
      <c r="Q1071">
        <v>4.3</v>
      </c>
      <c r="R1071" s="12">
        <f t="shared" si="116"/>
        <v>4</v>
      </c>
      <c r="S1071" s="4">
        <v>534</v>
      </c>
      <c r="T1071" s="12" t="str">
        <f t="shared" si="117"/>
        <v>Below</v>
      </c>
      <c r="U1071" s="4">
        <f t="shared" si="118"/>
        <v>2136</v>
      </c>
      <c r="V1071" t="s">
        <v>10116</v>
      </c>
      <c r="W1071" t="s">
        <v>10117</v>
      </c>
      <c r="X1071" t="s">
        <v>10118</v>
      </c>
      <c r="Y1071" t="s">
        <v>10119</v>
      </c>
      <c r="Z1071" t="s">
        <v>10120</v>
      </c>
      <c r="AA1071" t="s">
        <v>13105</v>
      </c>
      <c r="AB1071" t="s">
        <v>10121</v>
      </c>
      <c r="AC1071" t="s">
        <v>13106</v>
      </c>
    </row>
    <row r="1072" spans="1:29">
      <c r="A1072" t="s">
        <v>2791</v>
      </c>
      <c r="B1072" t="s">
        <v>11332</v>
      </c>
      <c r="C1072" t="s">
        <v>13878</v>
      </c>
      <c r="D1072" t="str">
        <f t="shared" si="112"/>
        <v>Stands</v>
      </c>
      <c r="E1072" t="s">
        <v>10430</v>
      </c>
      <c r="F1072" t="str">
        <f>SUBSTITUTE(E1072," and "," and ")</f>
        <v>Electronics</v>
      </c>
      <c r="G1072" t="s">
        <v>11210</v>
      </c>
      <c r="H1072" t="s">
        <v>10454</v>
      </c>
      <c r="I1072" t="s">
        <v>10470</v>
      </c>
      <c r="K1072">
        <v>99</v>
      </c>
      <c r="L1072">
        <v>499</v>
      </c>
      <c r="M1072" s="12" t="str">
        <f t="shared" si="113"/>
        <v>200–500</v>
      </c>
      <c r="N1072" s="2">
        <f t="shared" si="114"/>
        <v>21277859</v>
      </c>
      <c r="O1072" s="1">
        <v>0.8</v>
      </c>
      <c r="P1072" s="9">
        <f t="shared" si="115"/>
        <v>1</v>
      </c>
      <c r="Q1072">
        <v>4.3</v>
      </c>
      <c r="R1072" s="12">
        <f t="shared" si="116"/>
        <v>4</v>
      </c>
      <c r="S1072" s="14">
        <v>42641</v>
      </c>
      <c r="T1072" s="12" t="str">
        <f t="shared" si="117"/>
        <v>Above</v>
      </c>
      <c r="U1072" s="4">
        <f t="shared" si="118"/>
        <v>170564</v>
      </c>
      <c r="V1072" t="s">
        <v>2792</v>
      </c>
      <c r="W1072" t="s">
        <v>2793</v>
      </c>
      <c r="X1072" t="s">
        <v>2794</v>
      </c>
      <c r="Y1072" t="s">
        <v>2795</v>
      </c>
      <c r="Z1072" t="s">
        <v>2796</v>
      </c>
      <c r="AA1072" t="s">
        <v>10399</v>
      </c>
      <c r="AB1072" t="s">
        <v>2797</v>
      </c>
      <c r="AC1072" t="s">
        <v>11333</v>
      </c>
    </row>
    <row r="1073" spans="1:29">
      <c r="A1073" t="s">
        <v>3159</v>
      </c>
      <c r="B1073" t="s">
        <v>3160</v>
      </c>
      <c r="C1073" t="s">
        <v>13878</v>
      </c>
      <c r="D1073" t="str">
        <f t="shared" si="112"/>
        <v>Stands</v>
      </c>
      <c r="E1073" t="s">
        <v>10430</v>
      </c>
      <c r="F1073" t="str">
        <f>SUBSTITUTE(E1073," and "," and ")</f>
        <v>Electronics</v>
      </c>
      <c r="G1073" t="s">
        <v>11210</v>
      </c>
      <c r="H1073" t="s">
        <v>10454</v>
      </c>
      <c r="I1073" t="s">
        <v>10470</v>
      </c>
      <c r="K1073">
        <v>269</v>
      </c>
      <c r="L1073" s="2">
        <v>1499</v>
      </c>
      <c r="M1073" s="12" t="str">
        <f t="shared" si="113"/>
        <v>&gt;500</v>
      </c>
      <c r="N1073" s="2">
        <f t="shared" si="114"/>
        <v>43438022</v>
      </c>
      <c r="O1073" s="1">
        <v>0.82</v>
      </c>
      <c r="P1073" s="9">
        <f t="shared" si="115"/>
        <v>1</v>
      </c>
      <c r="Q1073">
        <v>4.5</v>
      </c>
      <c r="R1073" s="12">
        <f t="shared" si="116"/>
        <v>5</v>
      </c>
      <c r="S1073" s="14">
        <v>28978</v>
      </c>
      <c r="T1073" s="12" t="str">
        <f t="shared" si="117"/>
        <v>Above</v>
      </c>
      <c r="U1073" s="4">
        <f t="shared" si="118"/>
        <v>144890</v>
      </c>
      <c r="V1073" t="s">
        <v>3161</v>
      </c>
      <c r="W1073" t="s">
        <v>3162</v>
      </c>
      <c r="X1073" t="s">
        <v>3163</v>
      </c>
      <c r="Y1073" t="s">
        <v>3164</v>
      </c>
      <c r="Z1073" t="s">
        <v>3165</v>
      </c>
      <c r="AA1073" t="s">
        <v>3166</v>
      </c>
      <c r="AB1073" t="s">
        <v>3167</v>
      </c>
      <c r="AC1073" t="s">
        <v>11450</v>
      </c>
    </row>
    <row r="1074" spans="1:29">
      <c r="A1074" t="s">
        <v>3776</v>
      </c>
      <c r="B1074" t="s">
        <v>3777</v>
      </c>
      <c r="C1074" t="s">
        <v>13878</v>
      </c>
      <c r="D1074" t="str">
        <f t="shared" si="112"/>
        <v>Stands</v>
      </c>
      <c r="E1074" t="s">
        <v>10430</v>
      </c>
      <c r="F1074" t="str">
        <f>SUBSTITUTE(E1074," and "," and ")</f>
        <v>Electronics</v>
      </c>
      <c r="G1074" t="s">
        <v>11210</v>
      </c>
      <c r="H1074" t="s">
        <v>10454</v>
      </c>
      <c r="I1074" t="s">
        <v>10470</v>
      </c>
      <c r="K1074">
        <v>314</v>
      </c>
      <c r="L1074" s="2">
        <v>1499</v>
      </c>
      <c r="M1074" s="12" t="str">
        <f t="shared" si="113"/>
        <v>&gt;500</v>
      </c>
      <c r="N1074" s="2">
        <f t="shared" si="114"/>
        <v>43438022</v>
      </c>
      <c r="O1074" s="1">
        <v>0.79</v>
      </c>
      <c r="P1074" s="9">
        <f t="shared" si="115"/>
        <v>1</v>
      </c>
      <c r="Q1074">
        <v>4.5</v>
      </c>
      <c r="R1074" s="12">
        <f t="shared" si="116"/>
        <v>5</v>
      </c>
      <c r="S1074" s="14">
        <v>28978</v>
      </c>
      <c r="T1074" s="12" t="str">
        <f t="shared" si="117"/>
        <v>Above</v>
      </c>
      <c r="U1074" s="4">
        <f t="shared" si="118"/>
        <v>144890</v>
      </c>
      <c r="V1074" t="s">
        <v>3778</v>
      </c>
      <c r="W1074" t="s">
        <v>3162</v>
      </c>
      <c r="X1074" t="s">
        <v>3163</v>
      </c>
      <c r="Y1074" t="s">
        <v>3164</v>
      </c>
      <c r="Z1074" t="s">
        <v>3165</v>
      </c>
      <c r="AA1074" t="s">
        <v>3166</v>
      </c>
      <c r="AB1074" t="s">
        <v>3779</v>
      </c>
      <c r="AC1074" t="s">
        <v>11631</v>
      </c>
    </row>
    <row r="1075" spans="1:29">
      <c r="A1075" t="s">
        <v>5252</v>
      </c>
      <c r="B1075" t="s">
        <v>5253</v>
      </c>
      <c r="C1075" t="s">
        <v>14585</v>
      </c>
      <c r="D1075" t="str">
        <f t="shared" si="112"/>
        <v>Stands</v>
      </c>
      <c r="E1075" t="s">
        <v>10651</v>
      </c>
      <c r="F1075" t="str">
        <f>SUBSTITUTE(E1075," and "," and ")</f>
        <v>Computers and Accessories</v>
      </c>
      <c r="G1075" t="s">
        <v>10648</v>
      </c>
      <c r="H1075" t="s">
        <v>10526</v>
      </c>
      <c r="I1075" t="s">
        <v>10470</v>
      </c>
      <c r="K1075">
        <v>149</v>
      </c>
      <c r="L1075">
        <v>499</v>
      </c>
      <c r="M1075" s="12" t="str">
        <f t="shared" si="113"/>
        <v>200–500</v>
      </c>
      <c r="N1075" s="2">
        <f t="shared" si="114"/>
        <v>12777893</v>
      </c>
      <c r="O1075" s="1">
        <v>0.7</v>
      </c>
      <c r="P1075" s="9">
        <f t="shared" si="115"/>
        <v>1</v>
      </c>
      <c r="Q1075">
        <v>4.0999999999999996</v>
      </c>
      <c r="R1075" s="12">
        <f t="shared" si="116"/>
        <v>4</v>
      </c>
      <c r="S1075" s="4">
        <v>25607</v>
      </c>
      <c r="T1075" s="12" t="str">
        <f t="shared" si="117"/>
        <v>Above</v>
      </c>
      <c r="U1075" s="4">
        <f t="shared" si="118"/>
        <v>102428</v>
      </c>
      <c r="V1075" t="s">
        <v>5254</v>
      </c>
      <c r="W1075" t="s">
        <v>5255</v>
      </c>
      <c r="X1075" t="s">
        <v>5256</v>
      </c>
      <c r="Y1075" t="s">
        <v>5257</v>
      </c>
      <c r="Z1075" t="s">
        <v>5258</v>
      </c>
      <c r="AA1075" t="s">
        <v>5259</v>
      </c>
      <c r="AB1075" t="s">
        <v>5260</v>
      </c>
      <c r="AC1075" t="s">
        <v>11991</v>
      </c>
    </row>
    <row r="1076" spans="1:29">
      <c r="A1076" t="s">
        <v>2966</v>
      </c>
      <c r="B1076" t="s">
        <v>2967</v>
      </c>
      <c r="C1076" t="s">
        <v>13878</v>
      </c>
      <c r="D1076" t="str">
        <f t="shared" si="112"/>
        <v>Stands</v>
      </c>
      <c r="E1076" t="s">
        <v>10430</v>
      </c>
      <c r="F1076" t="str">
        <f>SUBSTITUTE(E1076," and "," and ")</f>
        <v>Electronics</v>
      </c>
      <c r="G1076" t="s">
        <v>11210</v>
      </c>
      <c r="H1076" t="s">
        <v>10454</v>
      </c>
      <c r="I1076" t="s">
        <v>10470</v>
      </c>
      <c r="K1076">
        <v>134</v>
      </c>
      <c r="L1076">
        <v>699</v>
      </c>
      <c r="M1076" s="12" t="str">
        <f t="shared" si="113"/>
        <v>&gt;500</v>
      </c>
      <c r="N1076" s="2">
        <f t="shared" si="114"/>
        <v>11662815</v>
      </c>
      <c r="O1076" s="1">
        <v>0.81</v>
      </c>
      <c r="P1076" s="9">
        <f t="shared" si="115"/>
        <v>1</v>
      </c>
      <c r="Q1076">
        <v>4.0999999999999996</v>
      </c>
      <c r="R1076" s="12">
        <f t="shared" si="116"/>
        <v>4</v>
      </c>
      <c r="S1076" s="14">
        <v>16685</v>
      </c>
      <c r="T1076" s="12" t="str">
        <f t="shared" si="117"/>
        <v>Above</v>
      </c>
      <c r="U1076" s="4">
        <f t="shared" si="118"/>
        <v>66740</v>
      </c>
      <c r="V1076" t="s">
        <v>11387</v>
      </c>
      <c r="W1076" t="s">
        <v>2968</v>
      </c>
      <c r="X1076" t="s">
        <v>2969</v>
      </c>
      <c r="Y1076" t="s">
        <v>2970</v>
      </c>
      <c r="Z1076" t="s">
        <v>2971</v>
      </c>
      <c r="AA1076" t="s">
        <v>2972</v>
      </c>
      <c r="AB1076" t="s">
        <v>2973</v>
      </c>
      <c r="AC1076" t="s">
        <v>11388</v>
      </c>
    </row>
    <row r="1077" spans="1:29">
      <c r="A1077" t="s">
        <v>6471</v>
      </c>
      <c r="B1077" t="s">
        <v>12306</v>
      </c>
      <c r="C1077" t="s">
        <v>13878</v>
      </c>
      <c r="D1077" t="str">
        <f t="shared" si="112"/>
        <v>Stands</v>
      </c>
      <c r="E1077" t="s">
        <v>10430</v>
      </c>
      <c r="F1077" t="str">
        <f>SUBSTITUTE(E1077," and "," and ")</f>
        <v>Electronics</v>
      </c>
      <c r="G1077" t="s">
        <v>11210</v>
      </c>
      <c r="H1077" t="s">
        <v>10454</v>
      </c>
      <c r="I1077" t="s">
        <v>10470</v>
      </c>
      <c r="K1077">
        <v>279</v>
      </c>
      <c r="L1077" s="2">
        <v>1299</v>
      </c>
      <c r="M1077" s="12" t="str">
        <f t="shared" si="113"/>
        <v>&gt;500</v>
      </c>
      <c r="N1077" s="2">
        <f t="shared" si="114"/>
        <v>6588528</v>
      </c>
      <c r="O1077" s="1">
        <v>0.79</v>
      </c>
      <c r="P1077" s="9">
        <f t="shared" si="115"/>
        <v>1</v>
      </c>
      <c r="Q1077">
        <v>4</v>
      </c>
      <c r="R1077" s="12">
        <f t="shared" si="116"/>
        <v>4</v>
      </c>
      <c r="S1077" s="14">
        <v>5072</v>
      </c>
      <c r="T1077" s="12" t="str">
        <f t="shared" si="117"/>
        <v>Above</v>
      </c>
      <c r="U1077" s="4">
        <f t="shared" si="118"/>
        <v>20288</v>
      </c>
      <c r="V1077" t="s">
        <v>12307</v>
      </c>
      <c r="W1077" t="s">
        <v>6472</v>
      </c>
      <c r="X1077" t="s">
        <v>6473</v>
      </c>
      <c r="Y1077" t="s">
        <v>6474</v>
      </c>
      <c r="Z1077" t="s">
        <v>6475</v>
      </c>
      <c r="AA1077" t="s">
        <v>6476</v>
      </c>
      <c r="AB1077" t="s">
        <v>6477</v>
      </c>
      <c r="AC1077" t="s">
        <v>12308</v>
      </c>
    </row>
    <row r="1078" spans="1:29">
      <c r="A1078" t="s">
        <v>3412</v>
      </c>
      <c r="B1078" t="s">
        <v>3413</v>
      </c>
      <c r="C1078" t="s">
        <v>13878</v>
      </c>
      <c r="D1078" t="str">
        <f t="shared" si="112"/>
        <v>Stands</v>
      </c>
      <c r="E1078" t="s">
        <v>10430</v>
      </c>
      <c r="F1078" t="str">
        <f>SUBSTITUTE(E1078," and "," and ")</f>
        <v>Electronics</v>
      </c>
      <c r="G1078" t="s">
        <v>11210</v>
      </c>
      <c r="H1078" t="s">
        <v>10454</v>
      </c>
      <c r="I1078" t="s">
        <v>10470</v>
      </c>
      <c r="K1078">
        <v>99</v>
      </c>
      <c r="L1078">
        <v>499</v>
      </c>
      <c r="M1078" s="12" t="str">
        <f t="shared" si="113"/>
        <v>200–500</v>
      </c>
      <c r="N1078" s="2">
        <f t="shared" si="114"/>
        <v>1223049</v>
      </c>
      <c r="O1078" s="1">
        <v>0.8</v>
      </c>
      <c r="P1078" s="9">
        <f t="shared" si="115"/>
        <v>1</v>
      </c>
      <c r="Q1078">
        <v>4.0999999999999996</v>
      </c>
      <c r="R1078" s="12">
        <f t="shared" si="116"/>
        <v>4</v>
      </c>
      <c r="S1078" s="14">
        <v>2451</v>
      </c>
      <c r="T1078" s="12" t="str">
        <f t="shared" si="117"/>
        <v>Above</v>
      </c>
      <c r="U1078" s="4">
        <f t="shared" si="118"/>
        <v>9804</v>
      </c>
      <c r="V1078" t="s">
        <v>3414</v>
      </c>
      <c r="W1078" t="s">
        <v>3415</v>
      </c>
      <c r="X1078" t="s">
        <v>3416</v>
      </c>
      <c r="Y1078" t="s">
        <v>3417</v>
      </c>
      <c r="Z1078" t="s">
        <v>3418</v>
      </c>
      <c r="AA1078" t="s">
        <v>3419</v>
      </c>
      <c r="AB1078" t="s">
        <v>3420</v>
      </c>
      <c r="AC1078" t="s">
        <v>11527</v>
      </c>
    </row>
    <row r="1079" spans="1:29">
      <c r="A1079" t="s">
        <v>5031</v>
      </c>
      <c r="B1079" t="s">
        <v>5032</v>
      </c>
      <c r="C1079" t="s">
        <v>13878</v>
      </c>
      <c r="D1079" t="str">
        <f t="shared" si="112"/>
        <v>Stands</v>
      </c>
      <c r="E1079" t="s">
        <v>10430</v>
      </c>
      <c r="F1079" t="str">
        <f>SUBSTITUTE(E1079," and "," and ")</f>
        <v>Electronics</v>
      </c>
      <c r="G1079" t="s">
        <v>11210</v>
      </c>
      <c r="H1079" t="s">
        <v>10454</v>
      </c>
      <c r="I1079" t="s">
        <v>10470</v>
      </c>
      <c r="K1079">
        <v>99</v>
      </c>
      <c r="L1079">
        <v>499</v>
      </c>
      <c r="M1079" s="12" t="str">
        <f t="shared" si="113"/>
        <v>200–500</v>
      </c>
      <c r="N1079" s="2">
        <f t="shared" si="114"/>
        <v>1223049</v>
      </c>
      <c r="O1079" s="1">
        <v>0.8</v>
      </c>
      <c r="P1079" s="9">
        <f t="shared" si="115"/>
        <v>1</v>
      </c>
      <c r="Q1079">
        <v>4.0999999999999996</v>
      </c>
      <c r="R1079" s="12">
        <f t="shared" si="116"/>
        <v>4</v>
      </c>
      <c r="S1079" s="14">
        <v>2451</v>
      </c>
      <c r="T1079" s="12" t="str">
        <f t="shared" si="117"/>
        <v>Above</v>
      </c>
      <c r="U1079" s="4">
        <f t="shared" si="118"/>
        <v>9804</v>
      </c>
      <c r="V1079" t="s">
        <v>2792</v>
      </c>
      <c r="W1079" t="s">
        <v>5033</v>
      </c>
      <c r="X1079" t="s">
        <v>5034</v>
      </c>
      <c r="Y1079" t="s">
        <v>5035</v>
      </c>
      <c r="Z1079" t="s">
        <v>5036</v>
      </c>
      <c r="AA1079" t="s">
        <v>5037</v>
      </c>
      <c r="AB1079" t="s">
        <v>5038</v>
      </c>
      <c r="AC1079" t="s">
        <v>11939</v>
      </c>
    </row>
    <row r="1080" spans="1:29">
      <c r="A1080" t="s">
        <v>3223</v>
      </c>
      <c r="B1080" t="s">
        <v>3224</v>
      </c>
      <c r="C1080" t="s">
        <v>13878</v>
      </c>
      <c r="D1080" t="str">
        <f t="shared" si="112"/>
        <v>Stands</v>
      </c>
      <c r="E1080" t="s">
        <v>10430</v>
      </c>
      <c r="F1080" t="str">
        <f>SUBSTITUTE(E1080," and "," and ")</f>
        <v>Electronics</v>
      </c>
      <c r="G1080" t="s">
        <v>11210</v>
      </c>
      <c r="H1080" t="s">
        <v>10454</v>
      </c>
      <c r="I1080" t="s">
        <v>10470</v>
      </c>
      <c r="K1080">
        <v>89</v>
      </c>
      <c r="L1080">
        <v>599</v>
      </c>
      <c r="M1080" s="12" t="str">
        <f t="shared" si="113"/>
        <v>&gt;500</v>
      </c>
      <c r="N1080" s="2">
        <f t="shared" si="114"/>
        <v>1408249</v>
      </c>
      <c r="O1080" s="1">
        <v>0.85</v>
      </c>
      <c r="P1080" s="9">
        <f t="shared" si="115"/>
        <v>1</v>
      </c>
      <c r="Q1080">
        <v>4.3</v>
      </c>
      <c r="R1080" s="12">
        <f t="shared" si="116"/>
        <v>4</v>
      </c>
      <c r="S1080" s="14">
        <v>2351</v>
      </c>
      <c r="T1080" s="12" t="str">
        <f t="shared" si="117"/>
        <v>Above</v>
      </c>
      <c r="U1080" s="4">
        <f t="shared" si="118"/>
        <v>9404</v>
      </c>
      <c r="V1080" t="s">
        <v>11468</v>
      </c>
      <c r="W1080" t="s">
        <v>3225</v>
      </c>
      <c r="X1080" t="s">
        <v>3226</v>
      </c>
      <c r="Y1080" t="s">
        <v>3227</v>
      </c>
      <c r="Z1080" t="s">
        <v>3228</v>
      </c>
      <c r="AA1080" t="s">
        <v>3229</v>
      </c>
      <c r="AB1080" t="s">
        <v>3230</v>
      </c>
      <c r="AC1080" t="s">
        <v>11469</v>
      </c>
    </row>
    <row r="1081" spans="1:29">
      <c r="A1081" t="s">
        <v>2836</v>
      </c>
      <c r="B1081" t="s">
        <v>2837</v>
      </c>
      <c r="C1081" t="s">
        <v>13878</v>
      </c>
      <c r="D1081" t="str">
        <f t="shared" si="112"/>
        <v>Stands</v>
      </c>
      <c r="E1081" t="s">
        <v>10430</v>
      </c>
      <c r="F1081" t="str">
        <f>SUBSTITUTE(E1081," and "," and ")</f>
        <v>Electronics</v>
      </c>
      <c r="G1081" t="s">
        <v>11210</v>
      </c>
      <c r="H1081" t="s">
        <v>10454</v>
      </c>
      <c r="I1081" t="s">
        <v>10470</v>
      </c>
      <c r="K1081">
        <v>199</v>
      </c>
      <c r="L1081">
        <v>499</v>
      </c>
      <c r="M1081" s="12" t="str">
        <f t="shared" si="113"/>
        <v>200–500</v>
      </c>
      <c r="N1081" s="2">
        <f t="shared" si="114"/>
        <v>891214</v>
      </c>
      <c r="O1081" s="1">
        <v>0.6</v>
      </c>
      <c r="P1081" s="9">
        <f t="shared" si="115"/>
        <v>1</v>
      </c>
      <c r="Q1081">
        <v>4.0999999999999996</v>
      </c>
      <c r="R1081" s="12">
        <f t="shared" si="116"/>
        <v>4</v>
      </c>
      <c r="S1081" s="14">
        <v>1786</v>
      </c>
      <c r="T1081" s="12" t="str">
        <f t="shared" si="117"/>
        <v>Above</v>
      </c>
      <c r="U1081" s="4">
        <f t="shared" si="118"/>
        <v>7144</v>
      </c>
      <c r="V1081" t="s">
        <v>2838</v>
      </c>
      <c r="W1081" t="s">
        <v>2839</v>
      </c>
      <c r="X1081" t="s">
        <v>2840</v>
      </c>
      <c r="Y1081" t="s">
        <v>2841</v>
      </c>
      <c r="Z1081" t="s">
        <v>2842</v>
      </c>
      <c r="AA1081" t="s">
        <v>11346</v>
      </c>
      <c r="AB1081" t="s">
        <v>2843</v>
      </c>
      <c r="AC1081" t="s">
        <v>11347</v>
      </c>
    </row>
    <row r="1082" spans="1:29">
      <c r="A1082" t="s">
        <v>3448</v>
      </c>
      <c r="B1082" t="s">
        <v>3449</v>
      </c>
      <c r="C1082" t="s">
        <v>13878</v>
      </c>
      <c r="D1082" t="str">
        <f t="shared" si="112"/>
        <v>Stands</v>
      </c>
      <c r="E1082" t="s">
        <v>10430</v>
      </c>
      <c r="F1082" t="str">
        <f>SUBSTITUTE(E1082," and "," and ")</f>
        <v>Electronics</v>
      </c>
      <c r="G1082" t="s">
        <v>11210</v>
      </c>
      <c r="H1082" t="s">
        <v>10454</v>
      </c>
      <c r="I1082" t="s">
        <v>10470</v>
      </c>
      <c r="K1082">
        <v>209</v>
      </c>
      <c r="L1082">
        <v>499</v>
      </c>
      <c r="M1082" s="12" t="str">
        <f t="shared" si="113"/>
        <v>200–500</v>
      </c>
      <c r="N1082" s="2">
        <f t="shared" si="114"/>
        <v>51896</v>
      </c>
      <c r="O1082" s="1">
        <v>0.57999999999999996</v>
      </c>
      <c r="P1082" s="9">
        <f t="shared" si="115"/>
        <v>1</v>
      </c>
      <c r="Q1082">
        <v>3.6</v>
      </c>
      <c r="R1082" s="12">
        <f t="shared" si="116"/>
        <v>4</v>
      </c>
      <c r="S1082" s="14">
        <v>104</v>
      </c>
      <c r="T1082" s="12" t="str">
        <f t="shared" si="117"/>
        <v>Below</v>
      </c>
      <c r="U1082" s="4">
        <f t="shared" si="118"/>
        <v>416</v>
      </c>
      <c r="V1082" t="s">
        <v>3450</v>
      </c>
      <c r="W1082" t="s">
        <v>3451</v>
      </c>
      <c r="X1082" t="s">
        <v>3452</v>
      </c>
      <c r="Y1082" t="s">
        <v>3453</v>
      </c>
      <c r="Z1082" t="s">
        <v>3454</v>
      </c>
      <c r="AA1082" t="s">
        <v>3455</v>
      </c>
      <c r="AB1082" t="s">
        <v>3456</v>
      </c>
      <c r="AC1082" t="s">
        <v>11536</v>
      </c>
    </row>
    <row r="1083" spans="1:29">
      <c r="A1083" t="s">
        <v>7014</v>
      </c>
      <c r="B1083" t="s">
        <v>7015</v>
      </c>
      <c r="C1083" t="s">
        <v>15063</v>
      </c>
      <c r="D1083" t="str">
        <f t="shared" si="112"/>
        <v>SteamIrons</v>
      </c>
      <c r="E1083" t="s">
        <v>11689</v>
      </c>
      <c r="F1083" t="str">
        <f>SUBSTITUTE(E1083," and "," and ")</f>
        <v>Home and Kitchen</v>
      </c>
      <c r="G1083" t="s">
        <v>12374</v>
      </c>
      <c r="H1083" t="s">
        <v>12383</v>
      </c>
      <c r="I1083" t="s">
        <v>12384</v>
      </c>
      <c r="J1083" t="s">
        <v>10583</v>
      </c>
      <c r="K1083" s="2">
        <v>1614</v>
      </c>
      <c r="L1083" s="2">
        <v>1745</v>
      </c>
      <c r="M1083" s="12" t="str">
        <f t="shared" si="113"/>
        <v>&gt;500</v>
      </c>
      <c r="N1083" s="2">
        <f t="shared" si="114"/>
        <v>66264630</v>
      </c>
      <c r="O1083" s="1">
        <v>0.08</v>
      </c>
      <c r="P1083" s="9">
        <f t="shared" si="115"/>
        <v>0</v>
      </c>
      <c r="Q1083">
        <v>4.3</v>
      </c>
      <c r="R1083" s="12">
        <f t="shared" si="116"/>
        <v>4</v>
      </c>
      <c r="S1083" s="4">
        <v>37974</v>
      </c>
      <c r="T1083" s="12" t="str">
        <f t="shared" si="117"/>
        <v>Above</v>
      </c>
      <c r="U1083" s="4">
        <f t="shared" si="118"/>
        <v>151896</v>
      </c>
      <c r="V1083" t="s">
        <v>7016</v>
      </c>
      <c r="W1083" t="s">
        <v>7017</v>
      </c>
      <c r="X1083" t="s">
        <v>7018</v>
      </c>
      <c r="Y1083" t="s">
        <v>7019</v>
      </c>
      <c r="Z1083" t="s">
        <v>12437</v>
      </c>
      <c r="AA1083" t="s">
        <v>12438</v>
      </c>
      <c r="AB1083" t="s">
        <v>7020</v>
      </c>
      <c r="AC1083" t="s">
        <v>12439</v>
      </c>
    </row>
    <row r="1084" spans="1:29">
      <c r="A1084" t="s">
        <v>8258</v>
      </c>
      <c r="B1084" t="s">
        <v>8259</v>
      </c>
      <c r="C1084" t="s">
        <v>15063</v>
      </c>
      <c r="D1084" t="str">
        <f t="shared" si="112"/>
        <v>SteamIrons</v>
      </c>
      <c r="E1084" t="s">
        <v>11689</v>
      </c>
      <c r="F1084" t="str">
        <f>SUBSTITUTE(E1084," and "," and ")</f>
        <v>Home and Kitchen</v>
      </c>
      <c r="G1084" t="s">
        <v>12374</v>
      </c>
      <c r="H1084" t="s">
        <v>12383</v>
      </c>
      <c r="I1084" t="s">
        <v>12384</v>
      </c>
      <c r="J1084" t="s">
        <v>10583</v>
      </c>
      <c r="K1084" s="2">
        <v>1849</v>
      </c>
      <c r="L1084" s="2">
        <v>2095</v>
      </c>
      <c r="M1084" s="12" t="str">
        <f t="shared" si="113"/>
        <v>&gt;500</v>
      </c>
      <c r="N1084" s="2">
        <f t="shared" si="114"/>
        <v>16091695</v>
      </c>
      <c r="O1084" s="1">
        <v>0.12</v>
      </c>
      <c r="P1084" s="9">
        <f t="shared" si="115"/>
        <v>0</v>
      </c>
      <c r="Q1084">
        <v>4.3</v>
      </c>
      <c r="R1084" s="12">
        <f t="shared" si="116"/>
        <v>4</v>
      </c>
      <c r="S1084" s="4">
        <v>7681</v>
      </c>
      <c r="T1084" s="12" t="str">
        <f t="shared" si="117"/>
        <v>Above</v>
      </c>
      <c r="U1084" s="4">
        <f t="shared" si="118"/>
        <v>30724</v>
      </c>
      <c r="V1084" t="s">
        <v>8260</v>
      </c>
      <c r="W1084" t="s">
        <v>8261</v>
      </c>
      <c r="X1084" t="s">
        <v>8262</v>
      </c>
      <c r="Y1084" t="s">
        <v>8263</v>
      </c>
      <c r="Z1084" t="s">
        <v>12710</v>
      </c>
      <c r="AA1084" t="s">
        <v>8264</v>
      </c>
      <c r="AB1084" t="s">
        <v>8265</v>
      </c>
      <c r="AC1084" t="s">
        <v>12711</v>
      </c>
    </row>
    <row r="1085" spans="1:29">
      <c r="A1085" t="s">
        <v>8134</v>
      </c>
      <c r="B1085" t="s">
        <v>12683</v>
      </c>
      <c r="C1085" t="s">
        <v>15063</v>
      </c>
      <c r="D1085" t="str">
        <f t="shared" si="112"/>
        <v>SteamIrons</v>
      </c>
      <c r="E1085" t="s">
        <v>11689</v>
      </c>
      <c r="F1085" t="str">
        <f>SUBSTITUTE(E1085," and "," and ")</f>
        <v>Home and Kitchen</v>
      </c>
      <c r="G1085" t="s">
        <v>12374</v>
      </c>
      <c r="H1085" t="s">
        <v>12383</v>
      </c>
      <c r="I1085" t="s">
        <v>12384</v>
      </c>
      <c r="J1085" t="s">
        <v>10583</v>
      </c>
      <c r="K1085">
        <v>999</v>
      </c>
      <c r="L1085" s="2">
        <v>1560</v>
      </c>
      <c r="M1085" s="12" t="str">
        <f t="shared" si="113"/>
        <v>&gt;500</v>
      </c>
      <c r="N1085" s="2">
        <f t="shared" si="114"/>
        <v>7614360</v>
      </c>
      <c r="O1085" s="1">
        <v>0.36</v>
      </c>
      <c r="P1085" s="9">
        <f t="shared" si="115"/>
        <v>0</v>
      </c>
      <c r="Q1085">
        <v>3.6</v>
      </c>
      <c r="R1085" s="12">
        <f t="shared" si="116"/>
        <v>4</v>
      </c>
      <c r="S1085" s="4">
        <v>4881</v>
      </c>
      <c r="T1085" s="12" t="str">
        <f t="shared" si="117"/>
        <v>Above</v>
      </c>
      <c r="U1085" s="4">
        <f t="shared" si="118"/>
        <v>19524</v>
      </c>
      <c r="V1085" t="s">
        <v>8135</v>
      </c>
      <c r="W1085" t="s">
        <v>8136</v>
      </c>
      <c r="X1085" t="s">
        <v>8137</v>
      </c>
      <c r="Y1085" t="s">
        <v>8138</v>
      </c>
      <c r="Z1085" t="s">
        <v>8139</v>
      </c>
      <c r="AA1085" t="s">
        <v>8140</v>
      </c>
      <c r="AB1085" t="s">
        <v>8141</v>
      </c>
      <c r="AC1085" t="s">
        <v>12684</v>
      </c>
    </row>
    <row r="1086" spans="1:29">
      <c r="A1086" t="s">
        <v>8514</v>
      </c>
      <c r="B1086" t="s">
        <v>8515</v>
      </c>
      <c r="C1086" t="s">
        <v>15063</v>
      </c>
      <c r="D1086" t="str">
        <f t="shared" si="112"/>
        <v>SteamIrons</v>
      </c>
      <c r="E1086" t="s">
        <v>11689</v>
      </c>
      <c r="F1086" t="str">
        <f>SUBSTITUTE(E1086," and "," and ")</f>
        <v>Home and Kitchen</v>
      </c>
      <c r="G1086" t="s">
        <v>12374</v>
      </c>
      <c r="H1086" t="s">
        <v>12383</v>
      </c>
      <c r="I1086" t="s">
        <v>12384</v>
      </c>
      <c r="J1086" t="s">
        <v>10583</v>
      </c>
      <c r="K1086" s="2">
        <v>7799</v>
      </c>
      <c r="L1086" s="2">
        <v>8995</v>
      </c>
      <c r="M1086" s="12" t="str">
        <f t="shared" si="113"/>
        <v>&gt;500</v>
      </c>
      <c r="N1086" s="2">
        <f t="shared" si="114"/>
        <v>28424200</v>
      </c>
      <c r="O1086" s="1">
        <v>0.13</v>
      </c>
      <c r="P1086" s="9">
        <f t="shared" si="115"/>
        <v>0</v>
      </c>
      <c r="Q1086">
        <v>4</v>
      </c>
      <c r="R1086" s="12">
        <f t="shared" si="116"/>
        <v>4</v>
      </c>
      <c r="S1086" s="4">
        <v>3160</v>
      </c>
      <c r="T1086" s="12" t="str">
        <f t="shared" si="117"/>
        <v>Above</v>
      </c>
      <c r="U1086" s="4">
        <f t="shared" si="118"/>
        <v>12640</v>
      </c>
      <c r="V1086" t="s">
        <v>8516</v>
      </c>
      <c r="W1086" t="s">
        <v>8517</v>
      </c>
      <c r="X1086" t="s">
        <v>8518</v>
      </c>
      <c r="Y1086" t="s">
        <v>8519</v>
      </c>
      <c r="Z1086" t="s">
        <v>8520</v>
      </c>
      <c r="AA1086" t="s">
        <v>8521</v>
      </c>
      <c r="AB1086" t="s">
        <v>8522</v>
      </c>
      <c r="AC1086" t="s">
        <v>12763</v>
      </c>
    </row>
    <row r="1087" spans="1:29">
      <c r="A1087" t="s">
        <v>8624</v>
      </c>
      <c r="B1087" t="s">
        <v>12794</v>
      </c>
      <c r="C1087" t="s">
        <v>15063</v>
      </c>
      <c r="D1087" t="str">
        <f t="shared" si="112"/>
        <v>SteamIrons</v>
      </c>
      <c r="E1087" t="s">
        <v>11689</v>
      </c>
      <c r="F1087" t="str">
        <f>SUBSTITUTE(E1087," and "," and ")</f>
        <v>Home and Kitchen</v>
      </c>
      <c r="G1087" t="s">
        <v>12374</v>
      </c>
      <c r="H1087" t="s">
        <v>12383</v>
      </c>
      <c r="I1087" t="s">
        <v>12384</v>
      </c>
      <c r="J1087" t="s">
        <v>10583</v>
      </c>
      <c r="K1087" s="2">
        <v>2903</v>
      </c>
      <c r="L1087" s="2">
        <v>3295</v>
      </c>
      <c r="M1087" s="12" t="str">
        <f t="shared" si="113"/>
        <v>&gt;500</v>
      </c>
      <c r="N1087" s="2">
        <f t="shared" si="114"/>
        <v>7575205</v>
      </c>
      <c r="O1087" s="1">
        <v>0.12</v>
      </c>
      <c r="P1087" s="9">
        <f t="shared" si="115"/>
        <v>0</v>
      </c>
      <c r="Q1087">
        <v>4.3</v>
      </c>
      <c r="R1087" s="12">
        <f t="shared" si="116"/>
        <v>4</v>
      </c>
      <c r="S1087" s="4">
        <v>2299</v>
      </c>
      <c r="T1087" s="12" t="str">
        <f t="shared" si="117"/>
        <v>Above</v>
      </c>
      <c r="U1087" s="4">
        <f t="shared" si="118"/>
        <v>9196</v>
      </c>
      <c r="V1087" t="s">
        <v>8625</v>
      </c>
      <c r="W1087" t="s">
        <v>8626</v>
      </c>
      <c r="X1087" t="s">
        <v>8627</v>
      </c>
      <c r="Y1087" t="s">
        <v>8628</v>
      </c>
      <c r="Z1087" t="s">
        <v>8629</v>
      </c>
      <c r="AA1087" t="s">
        <v>8630</v>
      </c>
      <c r="AB1087" t="s">
        <v>8631</v>
      </c>
      <c r="AC1087" t="s">
        <v>12795</v>
      </c>
    </row>
    <row r="1088" spans="1:29">
      <c r="A1088" t="s">
        <v>8167</v>
      </c>
      <c r="B1088" t="s">
        <v>12690</v>
      </c>
      <c r="C1088" t="s">
        <v>15063</v>
      </c>
      <c r="D1088" t="str">
        <f t="shared" si="112"/>
        <v>SteamIrons</v>
      </c>
      <c r="E1088" t="s">
        <v>11689</v>
      </c>
      <c r="F1088" t="str">
        <f>SUBSTITUTE(E1088," and "," and ")</f>
        <v>Home and Kitchen</v>
      </c>
      <c r="G1088" t="s">
        <v>12374</v>
      </c>
      <c r="H1088" t="s">
        <v>12383</v>
      </c>
      <c r="I1088" t="s">
        <v>12384</v>
      </c>
      <c r="J1088" t="s">
        <v>10583</v>
      </c>
      <c r="K1088" s="2">
        <v>4280</v>
      </c>
      <c r="L1088" s="2">
        <v>5995</v>
      </c>
      <c r="M1088" s="12" t="str">
        <f t="shared" si="113"/>
        <v>&gt;500</v>
      </c>
      <c r="N1088" s="2">
        <f t="shared" si="114"/>
        <v>12661440</v>
      </c>
      <c r="O1088" s="1">
        <v>0.28999999999999998</v>
      </c>
      <c r="P1088" s="9">
        <f t="shared" si="115"/>
        <v>0</v>
      </c>
      <c r="Q1088">
        <v>3.8</v>
      </c>
      <c r="R1088" s="12">
        <f t="shared" si="116"/>
        <v>4</v>
      </c>
      <c r="S1088" s="4">
        <v>2112</v>
      </c>
      <c r="T1088" s="12" t="str">
        <f t="shared" si="117"/>
        <v>Above</v>
      </c>
      <c r="U1088" s="4">
        <f t="shared" si="118"/>
        <v>8448</v>
      </c>
      <c r="V1088" t="s">
        <v>8168</v>
      </c>
      <c r="W1088" t="s">
        <v>8169</v>
      </c>
      <c r="X1088" t="s">
        <v>8170</v>
      </c>
      <c r="Y1088" t="s">
        <v>8171</v>
      </c>
      <c r="Z1088" t="s">
        <v>8172</v>
      </c>
      <c r="AA1088" t="s">
        <v>12691</v>
      </c>
      <c r="AB1088" t="s">
        <v>8173</v>
      </c>
      <c r="AC1088" t="s">
        <v>12692</v>
      </c>
    </row>
    <row r="1089" spans="1:29">
      <c r="A1089" t="s">
        <v>8777</v>
      </c>
      <c r="B1089" t="s">
        <v>8778</v>
      </c>
      <c r="C1089" t="s">
        <v>15063</v>
      </c>
      <c r="D1089" t="str">
        <f t="shared" si="112"/>
        <v>SteamIrons</v>
      </c>
      <c r="E1089" t="s">
        <v>11689</v>
      </c>
      <c r="F1089" t="str">
        <f>SUBSTITUTE(E1089," and "," and ")</f>
        <v>Home and Kitchen</v>
      </c>
      <c r="G1089" t="s">
        <v>12374</v>
      </c>
      <c r="H1089" t="s">
        <v>12383</v>
      </c>
      <c r="I1089" t="s">
        <v>12384</v>
      </c>
      <c r="J1089" t="s">
        <v>10583</v>
      </c>
      <c r="K1089" s="2">
        <v>3349</v>
      </c>
      <c r="L1089" s="2">
        <v>3995</v>
      </c>
      <c r="M1089" s="12" t="str">
        <f t="shared" si="113"/>
        <v>&gt;500</v>
      </c>
      <c r="N1089" s="2">
        <f t="shared" si="114"/>
        <v>7806230</v>
      </c>
      <c r="O1089" s="1">
        <v>0.16</v>
      </c>
      <c r="P1089" s="9">
        <f t="shared" si="115"/>
        <v>0</v>
      </c>
      <c r="Q1089">
        <v>4.3</v>
      </c>
      <c r="R1089" s="12">
        <f t="shared" si="116"/>
        <v>4</v>
      </c>
      <c r="S1089" s="4">
        <v>1954</v>
      </c>
      <c r="T1089" s="12" t="str">
        <f t="shared" si="117"/>
        <v>Above</v>
      </c>
      <c r="U1089" s="4">
        <f t="shared" si="118"/>
        <v>7816</v>
      </c>
      <c r="V1089" t="s">
        <v>8779</v>
      </c>
      <c r="W1089" t="s">
        <v>8780</v>
      </c>
      <c r="X1089" t="s">
        <v>8781</v>
      </c>
      <c r="Y1089" t="s">
        <v>8782</v>
      </c>
      <c r="Z1089" t="s">
        <v>8783</v>
      </c>
      <c r="AA1089" t="s">
        <v>8784</v>
      </c>
      <c r="AB1089" t="s">
        <v>8785</v>
      </c>
      <c r="AC1089" t="s">
        <v>12831</v>
      </c>
    </row>
    <row r="1090" spans="1:29">
      <c r="A1090" t="s">
        <v>9365</v>
      </c>
      <c r="B1090" t="s">
        <v>12952</v>
      </c>
      <c r="C1090" t="s">
        <v>15063</v>
      </c>
      <c r="D1090" t="str">
        <f t="shared" ref="D1090:D1153" si="119">TRIM(RIGHT(SUBSTITUTE(C1090,"|",REPT(" ",99)),99))</f>
        <v>SteamIrons</v>
      </c>
      <c r="E1090" t="s">
        <v>11689</v>
      </c>
      <c r="F1090" t="str">
        <f>SUBSTITUTE(E1090," and "," and ")</f>
        <v>Home and Kitchen</v>
      </c>
      <c r="G1090" t="s">
        <v>12374</v>
      </c>
      <c r="H1090" t="s">
        <v>12383</v>
      </c>
      <c r="I1090" t="s">
        <v>12384</v>
      </c>
      <c r="J1090" t="s">
        <v>10583</v>
      </c>
      <c r="K1090" s="2">
        <v>3199</v>
      </c>
      <c r="L1090" s="2">
        <v>3500</v>
      </c>
      <c r="M1090" s="12" t="str">
        <f t="shared" ref="M1090:M1153" si="120">IF(L1090&lt;200, "&lt;200", IF(L1090&lt;=500, "200–500", "&gt;500"))</f>
        <v>&gt;500</v>
      </c>
      <c r="N1090" s="2">
        <f t="shared" ref="N1090:N1153" si="121">L1090*S1090</f>
        <v>6646500</v>
      </c>
      <c r="O1090" s="1">
        <v>0.09</v>
      </c>
      <c r="P1090" s="9">
        <f t="shared" ref="P1090:P1153" si="122">COUNTIF(O1090,"&gt;=0.5")</f>
        <v>0</v>
      </c>
      <c r="Q1090">
        <v>4.2</v>
      </c>
      <c r="R1090" s="12">
        <f t="shared" ref="R1090:R1153" si="123">ROUND(Q1090,0)</f>
        <v>4</v>
      </c>
      <c r="S1090" s="4">
        <v>1899</v>
      </c>
      <c r="T1090" s="12" t="str">
        <f t="shared" ref="T1090:T1153" si="124">IF(S1090&lt;1000, "Below", "Above")</f>
        <v>Above</v>
      </c>
      <c r="U1090" s="4">
        <f t="shared" ref="U1090:U1153" si="125">R1090*S1090</f>
        <v>7596</v>
      </c>
      <c r="V1090" t="s">
        <v>9366</v>
      </c>
      <c r="W1090" t="s">
        <v>9367</v>
      </c>
      <c r="X1090" t="s">
        <v>9368</v>
      </c>
      <c r="Y1090" t="s">
        <v>9369</v>
      </c>
      <c r="Z1090" t="s">
        <v>9370</v>
      </c>
      <c r="AA1090" t="s">
        <v>9371</v>
      </c>
      <c r="AB1090" t="s">
        <v>9372</v>
      </c>
      <c r="AC1090" t="s">
        <v>12953</v>
      </c>
    </row>
    <row r="1091" spans="1:29">
      <c r="A1091" t="s">
        <v>8547</v>
      </c>
      <c r="B1091" t="s">
        <v>8548</v>
      </c>
      <c r="C1091" t="s">
        <v>15063</v>
      </c>
      <c r="D1091" t="str">
        <f t="shared" si="119"/>
        <v>SteamIrons</v>
      </c>
      <c r="E1091" t="s">
        <v>11689</v>
      </c>
      <c r="F1091" t="str">
        <f>SUBSTITUTE(E1091," and "," and ")</f>
        <v>Home and Kitchen</v>
      </c>
      <c r="G1091" t="s">
        <v>12374</v>
      </c>
      <c r="H1091" t="s">
        <v>12383</v>
      </c>
      <c r="I1091" t="s">
        <v>12384</v>
      </c>
      <c r="J1091" t="s">
        <v>10583</v>
      </c>
      <c r="K1091" s="2">
        <v>3299</v>
      </c>
      <c r="L1091" s="2">
        <v>4995</v>
      </c>
      <c r="M1091" s="12" t="str">
        <f t="shared" si="120"/>
        <v>&gt;500</v>
      </c>
      <c r="N1091" s="2">
        <f t="shared" si="121"/>
        <v>6958035</v>
      </c>
      <c r="O1091" s="1">
        <v>0.34</v>
      </c>
      <c r="P1091" s="9">
        <f t="shared" si="122"/>
        <v>0</v>
      </c>
      <c r="Q1091">
        <v>3.8</v>
      </c>
      <c r="R1091" s="12">
        <f t="shared" si="123"/>
        <v>4</v>
      </c>
      <c r="S1091" s="4">
        <v>1393</v>
      </c>
      <c r="T1091" s="12" t="str">
        <f t="shared" si="124"/>
        <v>Above</v>
      </c>
      <c r="U1091" s="4">
        <f t="shared" si="125"/>
        <v>5572</v>
      </c>
      <c r="V1091" t="s">
        <v>8549</v>
      </c>
      <c r="W1091" t="s">
        <v>8550</v>
      </c>
      <c r="X1091" t="s">
        <v>8551</v>
      </c>
      <c r="Y1091" t="s">
        <v>8552</v>
      </c>
      <c r="Z1091" t="s">
        <v>12770</v>
      </c>
      <c r="AA1091" t="s">
        <v>12771</v>
      </c>
      <c r="AB1091" t="s">
        <v>8553</v>
      </c>
      <c r="AC1091" t="s">
        <v>12772</v>
      </c>
    </row>
    <row r="1092" spans="1:29">
      <c r="A1092" t="s">
        <v>7199</v>
      </c>
      <c r="B1092" t="s">
        <v>12483</v>
      </c>
      <c r="C1092" t="s">
        <v>15063</v>
      </c>
      <c r="D1092" t="str">
        <f t="shared" si="119"/>
        <v>SteamIrons</v>
      </c>
      <c r="E1092" t="s">
        <v>11689</v>
      </c>
      <c r="F1092" t="str">
        <f>SUBSTITUTE(E1092," and "," and ")</f>
        <v>Home and Kitchen</v>
      </c>
      <c r="G1092" t="s">
        <v>12374</v>
      </c>
      <c r="H1092" t="s">
        <v>12383</v>
      </c>
      <c r="I1092" t="s">
        <v>12384</v>
      </c>
      <c r="J1092" t="s">
        <v>10583</v>
      </c>
      <c r="K1092" s="2">
        <v>3190</v>
      </c>
      <c r="L1092" s="2">
        <v>4195</v>
      </c>
      <c r="M1092" s="12" t="str">
        <f t="shared" si="120"/>
        <v>&gt;500</v>
      </c>
      <c r="N1092" s="2">
        <f t="shared" si="121"/>
        <v>5377990</v>
      </c>
      <c r="O1092" s="1">
        <v>0.24</v>
      </c>
      <c r="P1092" s="9">
        <f t="shared" si="122"/>
        <v>0</v>
      </c>
      <c r="Q1092">
        <v>4</v>
      </c>
      <c r="R1092" s="12">
        <f t="shared" si="123"/>
        <v>4</v>
      </c>
      <c r="S1092" s="4">
        <v>1282</v>
      </c>
      <c r="T1092" s="12" t="str">
        <f t="shared" si="124"/>
        <v>Above</v>
      </c>
      <c r="U1092" s="4">
        <f t="shared" si="125"/>
        <v>5128</v>
      </c>
      <c r="V1092" t="s">
        <v>7200</v>
      </c>
      <c r="W1092" t="s">
        <v>7201</v>
      </c>
      <c r="X1092" t="s">
        <v>7202</v>
      </c>
      <c r="Y1092" t="s">
        <v>7203</v>
      </c>
      <c r="Z1092" t="s">
        <v>7204</v>
      </c>
      <c r="AA1092" t="s">
        <v>7205</v>
      </c>
      <c r="AB1092" t="s">
        <v>7206</v>
      </c>
      <c r="AC1092" t="s">
        <v>12484</v>
      </c>
    </row>
    <row r="1093" spans="1:29">
      <c r="A1093" t="s">
        <v>10092</v>
      </c>
      <c r="B1093" t="s">
        <v>10093</v>
      </c>
      <c r="C1093" t="s">
        <v>15063</v>
      </c>
      <c r="D1093" t="str">
        <f t="shared" si="119"/>
        <v>SteamIrons</v>
      </c>
      <c r="E1093" t="s">
        <v>11689</v>
      </c>
      <c r="F1093" t="str">
        <f>SUBSTITUTE(E1093," and "," and ")</f>
        <v>Home and Kitchen</v>
      </c>
      <c r="G1093" t="s">
        <v>12374</v>
      </c>
      <c r="H1093" t="s">
        <v>12383</v>
      </c>
      <c r="I1093" t="s">
        <v>12384</v>
      </c>
      <c r="J1093" t="s">
        <v>10583</v>
      </c>
      <c r="K1093" s="2">
        <v>1799</v>
      </c>
      <c r="L1093" s="2">
        <v>2599</v>
      </c>
      <c r="M1093" s="12" t="str">
        <f t="shared" si="120"/>
        <v>&gt;500</v>
      </c>
      <c r="N1093" s="2">
        <f t="shared" si="121"/>
        <v>2003829</v>
      </c>
      <c r="O1093" s="1">
        <v>0.31</v>
      </c>
      <c r="P1093" s="9">
        <f t="shared" si="122"/>
        <v>0</v>
      </c>
      <c r="Q1093">
        <v>3.6</v>
      </c>
      <c r="R1093" s="12">
        <f t="shared" si="123"/>
        <v>4</v>
      </c>
      <c r="S1093" s="4">
        <v>771</v>
      </c>
      <c r="T1093" s="12" t="str">
        <f t="shared" si="124"/>
        <v>Below</v>
      </c>
      <c r="U1093" s="4">
        <f t="shared" si="125"/>
        <v>3084</v>
      </c>
      <c r="V1093" t="s">
        <v>10094</v>
      </c>
      <c r="W1093" t="s">
        <v>10095</v>
      </c>
      <c r="X1093" t="s">
        <v>10096</v>
      </c>
      <c r="Y1093" t="s">
        <v>10097</v>
      </c>
      <c r="Z1093" t="s">
        <v>10098</v>
      </c>
      <c r="AA1093" t="s">
        <v>13097</v>
      </c>
      <c r="AB1093" t="s">
        <v>10099</v>
      </c>
      <c r="AC1093" t="s">
        <v>13098</v>
      </c>
    </row>
    <row r="1094" spans="1:29">
      <c r="A1094" t="s">
        <v>9266</v>
      </c>
      <c r="B1094" t="s">
        <v>12933</v>
      </c>
      <c r="C1094" t="s">
        <v>15063</v>
      </c>
      <c r="D1094" t="str">
        <f t="shared" si="119"/>
        <v>SteamIrons</v>
      </c>
      <c r="E1094" t="s">
        <v>11689</v>
      </c>
      <c r="F1094" t="str">
        <f>SUBSTITUTE(E1094," and "," and ")</f>
        <v>Home and Kitchen</v>
      </c>
      <c r="G1094" t="s">
        <v>12374</v>
      </c>
      <c r="H1094" t="s">
        <v>12383</v>
      </c>
      <c r="I1094" t="s">
        <v>12384</v>
      </c>
      <c r="J1094" t="s">
        <v>10583</v>
      </c>
      <c r="K1094" s="2">
        <v>2575</v>
      </c>
      <c r="L1094" s="2">
        <v>6700</v>
      </c>
      <c r="M1094" s="12" t="str">
        <f t="shared" si="120"/>
        <v>&gt;500</v>
      </c>
      <c r="N1094" s="2">
        <f t="shared" si="121"/>
        <v>4093700</v>
      </c>
      <c r="O1094" s="1">
        <v>0.62</v>
      </c>
      <c r="P1094" s="9">
        <f t="shared" si="122"/>
        <v>1</v>
      </c>
      <c r="Q1094">
        <v>4.2</v>
      </c>
      <c r="R1094" s="12">
        <f t="shared" si="123"/>
        <v>4</v>
      </c>
      <c r="S1094" s="4">
        <v>611</v>
      </c>
      <c r="T1094" s="12" t="str">
        <f t="shared" si="124"/>
        <v>Below</v>
      </c>
      <c r="U1094" s="4">
        <f t="shared" si="125"/>
        <v>2444</v>
      </c>
      <c r="V1094" t="s">
        <v>12934</v>
      </c>
      <c r="W1094" t="s">
        <v>9267</v>
      </c>
      <c r="X1094" t="s">
        <v>9268</v>
      </c>
      <c r="Y1094" t="s">
        <v>9269</v>
      </c>
      <c r="Z1094" t="s">
        <v>9270</v>
      </c>
      <c r="AA1094" t="s">
        <v>12935</v>
      </c>
      <c r="AB1094" t="s">
        <v>9271</v>
      </c>
      <c r="AC1094" t="s">
        <v>12936</v>
      </c>
    </row>
    <row r="1095" spans="1:29">
      <c r="A1095" t="s">
        <v>5600</v>
      </c>
      <c r="B1095" t="s">
        <v>5601</v>
      </c>
      <c r="C1095" t="s">
        <v>14666</v>
      </c>
      <c r="D1095" t="str">
        <f t="shared" si="119"/>
        <v>StickBallpointPens</v>
      </c>
      <c r="E1095" t="s">
        <v>13163</v>
      </c>
      <c r="F1095" t="str">
        <f>SUBSTITUTE(E1095," and "," and ")</f>
        <v>Office Products</v>
      </c>
      <c r="G1095" t="s">
        <v>10490</v>
      </c>
      <c r="H1095" t="s">
        <v>10491</v>
      </c>
      <c r="I1095" t="s">
        <v>10492</v>
      </c>
      <c r="J1095" t="s">
        <v>11687</v>
      </c>
      <c r="K1095">
        <v>120</v>
      </c>
      <c r="L1095">
        <v>120</v>
      </c>
      <c r="M1095" s="12" t="str">
        <f t="shared" si="120"/>
        <v>&lt;200</v>
      </c>
      <c r="N1095" s="2">
        <f t="shared" si="121"/>
        <v>516960</v>
      </c>
      <c r="O1095" s="1">
        <v>0</v>
      </c>
      <c r="P1095" s="9">
        <f t="shared" si="122"/>
        <v>0</v>
      </c>
      <c r="Q1095">
        <v>4.0999999999999996</v>
      </c>
      <c r="R1095" s="12">
        <f t="shared" si="123"/>
        <v>4</v>
      </c>
      <c r="S1095" s="4">
        <v>4308</v>
      </c>
      <c r="T1095" s="12" t="str">
        <f t="shared" si="124"/>
        <v>Above</v>
      </c>
      <c r="U1095" s="4">
        <f t="shared" si="125"/>
        <v>17232</v>
      </c>
      <c r="V1095" t="s">
        <v>5602</v>
      </c>
      <c r="W1095" t="s">
        <v>5603</v>
      </c>
      <c r="X1095" t="s">
        <v>5604</v>
      </c>
      <c r="Y1095" t="s">
        <v>5605</v>
      </c>
      <c r="Z1095" t="s">
        <v>5606</v>
      </c>
      <c r="AA1095" t="s">
        <v>5607</v>
      </c>
      <c r="AB1095" t="s">
        <v>5608</v>
      </c>
      <c r="AC1095" t="s">
        <v>12068</v>
      </c>
    </row>
    <row r="1096" spans="1:29">
      <c r="A1096" t="s">
        <v>6071</v>
      </c>
      <c r="B1096" t="s">
        <v>6072</v>
      </c>
      <c r="C1096" t="s">
        <v>14666</v>
      </c>
      <c r="D1096" t="str">
        <f t="shared" si="119"/>
        <v>StickBallpointPens</v>
      </c>
      <c r="E1096" t="s">
        <v>13163</v>
      </c>
      <c r="F1096" t="str">
        <f>SUBSTITUTE(E1096," and "," and ")</f>
        <v>Office Products</v>
      </c>
      <c r="G1096" t="s">
        <v>10490</v>
      </c>
      <c r="H1096" t="s">
        <v>10491</v>
      </c>
      <c r="I1096" t="s">
        <v>10492</v>
      </c>
      <c r="J1096" t="s">
        <v>11687</v>
      </c>
      <c r="K1096">
        <v>272</v>
      </c>
      <c r="L1096">
        <v>320</v>
      </c>
      <c r="M1096" s="12" t="str">
        <f t="shared" si="120"/>
        <v>200–500</v>
      </c>
      <c r="N1096" s="2">
        <f t="shared" si="121"/>
        <v>1179520</v>
      </c>
      <c r="O1096" s="1">
        <v>0.15</v>
      </c>
      <c r="P1096" s="9">
        <f t="shared" si="122"/>
        <v>0</v>
      </c>
      <c r="Q1096">
        <v>4</v>
      </c>
      <c r="R1096" s="12">
        <f t="shared" si="123"/>
        <v>4</v>
      </c>
      <c r="S1096" s="4">
        <v>3686</v>
      </c>
      <c r="T1096" s="12" t="str">
        <f t="shared" si="124"/>
        <v>Above</v>
      </c>
      <c r="U1096" s="4">
        <f t="shared" si="125"/>
        <v>14744</v>
      </c>
      <c r="V1096" t="s">
        <v>12183</v>
      </c>
      <c r="W1096" t="s">
        <v>6073</v>
      </c>
      <c r="X1096" t="s">
        <v>6074</v>
      </c>
      <c r="Y1096" t="s">
        <v>6075</v>
      </c>
      <c r="Z1096" t="s">
        <v>6076</v>
      </c>
      <c r="AA1096" t="s">
        <v>6077</v>
      </c>
      <c r="AB1096" t="s">
        <v>6078</v>
      </c>
      <c r="AC1096" t="s">
        <v>12184</v>
      </c>
    </row>
    <row r="1097" spans="1:29">
      <c r="A1097" t="s">
        <v>6311</v>
      </c>
      <c r="B1097" t="s">
        <v>12256</v>
      </c>
      <c r="C1097" t="s">
        <v>14666</v>
      </c>
      <c r="D1097" t="str">
        <f t="shared" si="119"/>
        <v>StickBallpointPens</v>
      </c>
      <c r="E1097" t="s">
        <v>13163</v>
      </c>
      <c r="F1097" t="str">
        <f>SUBSTITUTE(E1097," and "," and ")</f>
        <v>Office Products</v>
      </c>
      <c r="G1097" t="s">
        <v>10490</v>
      </c>
      <c r="H1097" t="s">
        <v>10491</v>
      </c>
      <c r="I1097" t="s">
        <v>10492</v>
      </c>
      <c r="J1097" t="s">
        <v>11687</v>
      </c>
      <c r="K1097">
        <v>341</v>
      </c>
      <c r="L1097">
        <v>450</v>
      </c>
      <c r="M1097" s="12" t="str">
        <f t="shared" si="120"/>
        <v>200–500</v>
      </c>
      <c r="N1097" s="2">
        <f t="shared" si="121"/>
        <v>1121850</v>
      </c>
      <c r="O1097" s="1">
        <v>0.24</v>
      </c>
      <c r="P1097" s="9">
        <f t="shared" si="122"/>
        <v>0</v>
      </c>
      <c r="Q1097">
        <v>4.3</v>
      </c>
      <c r="R1097" s="12">
        <f t="shared" si="123"/>
        <v>4</v>
      </c>
      <c r="S1097" s="4">
        <v>2493</v>
      </c>
      <c r="T1097" s="12" t="str">
        <f t="shared" si="124"/>
        <v>Above</v>
      </c>
      <c r="U1097" s="4">
        <f t="shared" si="125"/>
        <v>9972</v>
      </c>
      <c r="V1097" t="s">
        <v>6312</v>
      </c>
      <c r="W1097" t="s">
        <v>6313</v>
      </c>
      <c r="X1097" t="s">
        <v>6314</v>
      </c>
      <c r="Y1097" t="s">
        <v>6315</v>
      </c>
      <c r="Z1097" t="s">
        <v>6316</v>
      </c>
      <c r="AA1097" t="s">
        <v>6317</v>
      </c>
      <c r="AB1097" t="s">
        <v>6318</v>
      </c>
      <c r="AC1097" t="s">
        <v>12257</v>
      </c>
    </row>
    <row r="1098" spans="1:29">
      <c r="A1098" t="s">
        <v>7239</v>
      </c>
      <c r="B1098" t="s">
        <v>7240</v>
      </c>
      <c r="C1098" t="s">
        <v>15042</v>
      </c>
      <c r="D1098" t="str">
        <f t="shared" si="119"/>
        <v>StorageWaterHeaters</v>
      </c>
      <c r="E1098" t="s">
        <v>11689</v>
      </c>
      <c r="F1098" t="str">
        <f>SUBSTITUTE(E1098," and "," and ")</f>
        <v>Home and Kitchen</v>
      </c>
      <c r="G1098" t="s">
        <v>12379</v>
      </c>
      <c r="H1098" t="s">
        <v>12408</v>
      </c>
      <c r="I1098" t="s">
        <v>10586</v>
      </c>
      <c r="K1098" s="2">
        <v>6199</v>
      </c>
      <c r="L1098" s="2">
        <v>10400</v>
      </c>
      <c r="M1098" s="12" t="str">
        <f t="shared" si="120"/>
        <v>&gt;500</v>
      </c>
      <c r="N1098" s="2">
        <f t="shared" si="121"/>
        <v>149666400</v>
      </c>
      <c r="O1098" s="1">
        <v>0.4</v>
      </c>
      <c r="P1098" s="9">
        <f t="shared" si="122"/>
        <v>0</v>
      </c>
      <c r="Q1098">
        <v>4.0999999999999996</v>
      </c>
      <c r="R1098" s="12">
        <f t="shared" si="123"/>
        <v>4</v>
      </c>
      <c r="S1098" s="4">
        <v>14391</v>
      </c>
      <c r="T1098" s="12" t="str">
        <f t="shared" si="124"/>
        <v>Above</v>
      </c>
      <c r="U1098" s="4">
        <f t="shared" si="125"/>
        <v>57564</v>
      </c>
      <c r="V1098" t="s">
        <v>12493</v>
      </c>
      <c r="W1098" t="s">
        <v>7241</v>
      </c>
      <c r="X1098" t="s">
        <v>7242</v>
      </c>
      <c r="Y1098" t="s">
        <v>7243</v>
      </c>
      <c r="Z1098" t="s">
        <v>7244</v>
      </c>
      <c r="AA1098" t="s">
        <v>7245</v>
      </c>
      <c r="AB1098" t="s">
        <v>7246</v>
      </c>
      <c r="AC1098" t="s">
        <v>12494</v>
      </c>
    </row>
    <row r="1099" spans="1:29">
      <c r="A1099" t="s">
        <v>9191</v>
      </c>
      <c r="B1099" t="s">
        <v>9192</v>
      </c>
      <c r="C1099" t="s">
        <v>15042</v>
      </c>
      <c r="D1099" t="str">
        <f t="shared" si="119"/>
        <v>StorageWaterHeaters</v>
      </c>
      <c r="E1099" t="s">
        <v>11689</v>
      </c>
      <c r="F1099" t="str">
        <f>SUBSTITUTE(E1099," and "," and ")</f>
        <v>Home and Kitchen</v>
      </c>
      <c r="G1099" t="s">
        <v>12379</v>
      </c>
      <c r="H1099" t="s">
        <v>12408</v>
      </c>
      <c r="I1099" t="s">
        <v>10586</v>
      </c>
      <c r="K1099" s="2">
        <v>7349</v>
      </c>
      <c r="L1099" s="2">
        <v>10900</v>
      </c>
      <c r="M1099" s="12" t="str">
        <f t="shared" si="120"/>
        <v>&gt;500</v>
      </c>
      <c r="N1099" s="2">
        <f t="shared" si="121"/>
        <v>130331300</v>
      </c>
      <c r="O1099" s="1">
        <v>0.33</v>
      </c>
      <c r="P1099" s="9">
        <f t="shared" si="122"/>
        <v>0</v>
      </c>
      <c r="Q1099">
        <v>4.2</v>
      </c>
      <c r="R1099" s="12">
        <f t="shared" si="123"/>
        <v>4</v>
      </c>
      <c r="S1099" s="4">
        <v>11957</v>
      </c>
      <c r="T1099" s="12" t="str">
        <f t="shared" si="124"/>
        <v>Above</v>
      </c>
      <c r="U1099" s="4">
        <f t="shared" si="125"/>
        <v>47828</v>
      </c>
      <c r="V1099" t="s">
        <v>9193</v>
      </c>
      <c r="W1099" t="s">
        <v>9194</v>
      </c>
      <c r="X1099" t="s">
        <v>9195</v>
      </c>
      <c r="Y1099" t="s">
        <v>9196</v>
      </c>
      <c r="Z1099" t="s">
        <v>9197</v>
      </c>
      <c r="AA1099" t="s">
        <v>9198</v>
      </c>
      <c r="AB1099" t="s">
        <v>9199</v>
      </c>
      <c r="AC1099" t="s">
        <v>12918</v>
      </c>
    </row>
    <row r="1100" spans="1:29">
      <c r="A1100" t="s">
        <v>8837</v>
      </c>
      <c r="B1100" t="s">
        <v>8838</v>
      </c>
      <c r="C1100" t="s">
        <v>15042</v>
      </c>
      <c r="D1100" t="str">
        <f t="shared" si="119"/>
        <v>StorageWaterHeaters</v>
      </c>
      <c r="E1100" t="s">
        <v>11689</v>
      </c>
      <c r="F1100" t="str">
        <f>SUBSTITUTE(E1100," and "," and ")</f>
        <v>Home and Kitchen</v>
      </c>
      <c r="G1100" t="s">
        <v>12379</v>
      </c>
      <c r="H1100" t="s">
        <v>12408</v>
      </c>
      <c r="I1100" t="s">
        <v>10586</v>
      </c>
      <c r="K1100" s="2">
        <v>6800</v>
      </c>
      <c r="L1100" s="2">
        <v>11500</v>
      </c>
      <c r="M1100" s="12" t="str">
        <f t="shared" si="120"/>
        <v>&gt;500</v>
      </c>
      <c r="N1100" s="2">
        <f t="shared" si="121"/>
        <v>118542000</v>
      </c>
      <c r="O1100" s="1">
        <v>0.41</v>
      </c>
      <c r="P1100" s="9">
        <f t="shared" si="122"/>
        <v>0</v>
      </c>
      <c r="Q1100">
        <v>4.0999999999999996</v>
      </c>
      <c r="R1100" s="12">
        <f t="shared" si="123"/>
        <v>4</v>
      </c>
      <c r="S1100" s="4">
        <v>10308</v>
      </c>
      <c r="T1100" s="12" t="str">
        <f t="shared" si="124"/>
        <v>Above</v>
      </c>
      <c r="U1100" s="4">
        <f t="shared" si="125"/>
        <v>41232</v>
      </c>
      <c r="V1100" t="s">
        <v>12841</v>
      </c>
      <c r="W1100" t="s">
        <v>8839</v>
      </c>
      <c r="X1100" t="s">
        <v>8840</v>
      </c>
      <c r="Y1100" t="s">
        <v>8841</v>
      </c>
      <c r="Z1100" t="s">
        <v>8842</v>
      </c>
      <c r="AA1100" t="s">
        <v>8843</v>
      </c>
      <c r="AB1100" t="s">
        <v>8844</v>
      </c>
      <c r="AC1100" t="s">
        <v>12842</v>
      </c>
    </row>
    <row r="1101" spans="1:29">
      <c r="A1101" t="s">
        <v>6911</v>
      </c>
      <c r="B1101" t="s">
        <v>6912</v>
      </c>
      <c r="C1101" t="s">
        <v>15042</v>
      </c>
      <c r="D1101" t="str">
        <f t="shared" si="119"/>
        <v>StorageWaterHeaters</v>
      </c>
      <c r="E1101" t="s">
        <v>11689</v>
      </c>
      <c r="F1101" t="str">
        <f>SUBSTITUTE(E1101," and "," and ")</f>
        <v>Home and Kitchen</v>
      </c>
      <c r="G1101" t="s">
        <v>12379</v>
      </c>
      <c r="H1101" t="s">
        <v>12408</v>
      </c>
      <c r="I1101" t="s">
        <v>10586</v>
      </c>
      <c r="K1101" s="2">
        <v>5499</v>
      </c>
      <c r="L1101" s="2">
        <v>13150</v>
      </c>
      <c r="M1101" s="12" t="str">
        <f t="shared" si="120"/>
        <v>&gt;500</v>
      </c>
      <c r="N1101" s="2">
        <f t="shared" si="121"/>
        <v>84133700</v>
      </c>
      <c r="O1101" s="1">
        <v>0.57999999999999996</v>
      </c>
      <c r="P1101" s="9">
        <f t="shared" si="122"/>
        <v>1</v>
      </c>
      <c r="Q1101">
        <v>4.2</v>
      </c>
      <c r="R1101" s="12">
        <f t="shared" si="123"/>
        <v>4</v>
      </c>
      <c r="S1101" s="4">
        <v>6398</v>
      </c>
      <c r="T1101" s="12" t="str">
        <f t="shared" si="124"/>
        <v>Above</v>
      </c>
      <c r="U1101" s="4">
        <f t="shared" si="125"/>
        <v>25592</v>
      </c>
      <c r="V1101" t="s">
        <v>6913</v>
      </c>
      <c r="W1101" t="s">
        <v>6914</v>
      </c>
      <c r="X1101" t="s">
        <v>6915</v>
      </c>
      <c r="Y1101" t="s">
        <v>6916</v>
      </c>
      <c r="Z1101" t="s">
        <v>12419</v>
      </c>
      <c r="AA1101" t="s">
        <v>6917</v>
      </c>
      <c r="AB1101" t="s">
        <v>6918</v>
      </c>
      <c r="AC1101" t="s">
        <v>12420</v>
      </c>
    </row>
    <row r="1102" spans="1:29">
      <c r="A1102" t="s">
        <v>8118</v>
      </c>
      <c r="B1102" t="s">
        <v>8119</v>
      </c>
      <c r="C1102" t="s">
        <v>15042</v>
      </c>
      <c r="D1102" t="str">
        <f t="shared" si="119"/>
        <v>StorageWaterHeaters</v>
      </c>
      <c r="E1102" t="s">
        <v>11689</v>
      </c>
      <c r="F1102" t="str">
        <f>SUBSTITUTE(E1102," and "," and ")</f>
        <v>Home and Kitchen</v>
      </c>
      <c r="G1102" t="s">
        <v>12379</v>
      </c>
      <c r="H1102" t="s">
        <v>12408</v>
      </c>
      <c r="I1102" t="s">
        <v>10586</v>
      </c>
      <c r="K1102" s="2">
        <v>6499</v>
      </c>
      <c r="L1102" s="2">
        <v>8500</v>
      </c>
      <c r="M1102" s="12" t="str">
        <f t="shared" si="120"/>
        <v>&gt;500</v>
      </c>
      <c r="N1102" s="2">
        <f t="shared" si="121"/>
        <v>49852500</v>
      </c>
      <c r="O1102" s="1">
        <v>0.24</v>
      </c>
      <c r="P1102" s="9">
        <f t="shared" si="122"/>
        <v>0</v>
      </c>
      <c r="Q1102">
        <v>4.4000000000000004</v>
      </c>
      <c r="R1102" s="12">
        <f t="shared" si="123"/>
        <v>4</v>
      </c>
      <c r="S1102" s="4">
        <v>5865</v>
      </c>
      <c r="T1102" s="12" t="str">
        <f t="shared" si="124"/>
        <v>Above</v>
      </c>
      <c r="U1102" s="4">
        <f t="shared" si="125"/>
        <v>23460</v>
      </c>
      <c r="V1102" t="s">
        <v>12677</v>
      </c>
      <c r="W1102" t="s">
        <v>8120</v>
      </c>
      <c r="X1102" t="s">
        <v>8121</v>
      </c>
      <c r="Y1102" t="s">
        <v>8122</v>
      </c>
      <c r="Z1102" t="s">
        <v>8123</v>
      </c>
      <c r="AA1102" t="s">
        <v>12678</v>
      </c>
      <c r="AB1102" t="s">
        <v>8124</v>
      </c>
      <c r="AC1102" t="s">
        <v>12679</v>
      </c>
    </row>
    <row r="1103" spans="1:29">
      <c r="A1103" t="s">
        <v>9413</v>
      </c>
      <c r="B1103" t="s">
        <v>9414</v>
      </c>
      <c r="C1103" t="s">
        <v>15042</v>
      </c>
      <c r="D1103" t="str">
        <f t="shared" si="119"/>
        <v>StorageWaterHeaters</v>
      </c>
      <c r="E1103" t="s">
        <v>11689</v>
      </c>
      <c r="F1103" t="str">
        <f>SUBSTITUTE(E1103," and "," and ")</f>
        <v>Home and Kitchen</v>
      </c>
      <c r="G1103" t="s">
        <v>12379</v>
      </c>
      <c r="H1103" t="s">
        <v>12408</v>
      </c>
      <c r="I1103" t="s">
        <v>10586</v>
      </c>
      <c r="K1103" s="2">
        <v>7799</v>
      </c>
      <c r="L1103" s="2">
        <v>12500</v>
      </c>
      <c r="M1103" s="12" t="str">
        <f t="shared" si="120"/>
        <v>&gt;500</v>
      </c>
      <c r="N1103" s="2">
        <f t="shared" si="121"/>
        <v>64500000</v>
      </c>
      <c r="O1103" s="1">
        <v>0.38</v>
      </c>
      <c r="P1103" s="9">
        <f t="shared" si="122"/>
        <v>0</v>
      </c>
      <c r="Q1103">
        <v>4</v>
      </c>
      <c r="R1103" s="12">
        <f t="shared" si="123"/>
        <v>4</v>
      </c>
      <c r="S1103" s="4">
        <v>5160</v>
      </c>
      <c r="T1103" s="12" t="str">
        <f t="shared" si="124"/>
        <v>Above</v>
      </c>
      <c r="U1103" s="4">
        <f t="shared" si="125"/>
        <v>20640</v>
      </c>
      <c r="V1103" t="s">
        <v>12964</v>
      </c>
      <c r="W1103" t="s">
        <v>9415</v>
      </c>
      <c r="X1103" t="s">
        <v>9416</v>
      </c>
      <c r="Y1103" t="s">
        <v>9417</v>
      </c>
      <c r="Z1103" t="s">
        <v>9418</v>
      </c>
      <c r="AA1103" t="s">
        <v>9419</v>
      </c>
      <c r="AB1103" t="s">
        <v>9420</v>
      </c>
      <c r="AC1103" t="s">
        <v>12965</v>
      </c>
    </row>
    <row r="1104" spans="1:29">
      <c r="A1104" t="s">
        <v>7190</v>
      </c>
      <c r="B1104" t="s">
        <v>7191</v>
      </c>
      <c r="C1104" t="s">
        <v>15042</v>
      </c>
      <c r="D1104" t="str">
        <f t="shared" si="119"/>
        <v>StorageWaterHeaters</v>
      </c>
      <c r="E1104" t="s">
        <v>11689</v>
      </c>
      <c r="F1104" t="str">
        <f>SUBSTITUTE(E1104," and "," and ")</f>
        <v>Home and Kitchen</v>
      </c>
      <c r="G1104" t="s">
        <v>12379</v>
      </c>
      <c r="H1104" t="s">
        <v>12408</v>
      </c>
      <c r="I1104" t="s">
        <v>10586</v>
      </c>
      <c r="K1104" s="2">
        <v>6299</v>
      </c>
      <c r="L1104" s="2">
        <v>15270</v>
      </c>
      <c r="M1104" s="12" t="str">
        <f t="shared" si="120"/>
        <v>&gt;500</v>
      </c>
      <c r="N1104" s="2">
        <f t="shared" si="121"/>
        <v>49367910</v>
      </c>
      <c r="O1104" s="1">
        <v>0.59</v>
      </c>
      <c r="P1104" s="9">
        <f t="shared" si="122"/>
        <v>1</v>
      </c>
      <c r="Q1104">
        <v>4.0999999999999996</v>
      </c>
      <c r="R1104" s="12">
        <f t="shared" si="123"/>
        <v>4</v>
      </c>
      <c r="S1104" s="4">
        <v>3233</v>
      </c>
      <c r="T1104" s="12" t="str">
        <f t="shared" si="124"/>
        <v>Above</v>
      </c>
      <c r="U1104" s="4">
        <f t="shared" si="125"/>
        <v>12932</v>
      </c>
      <c r="V1104" t="s">
        <v>7192</v>
      </c>
      <c r="W1104" t="s">
        <v>7193</v>
      </c>
      <c r="X1104" t="s">
        <v>7194</v>
      </c>
      <c r="Y1104" t="s">
        <v>7195</v>
      </c>
      <c r="Z1104" t="s">
        <v>7196</v>
      </c>
      <c r="AA1104" t="s">
        <v>7197</v>
      </c>
      <c r="AB1104" t="s">
        <v>7198</v>
      </c>
      <c r="AC1104" t="s">
        <v>12482</v>
      </c>
    </row>
    <row r="1105" spans="1:29">
      <c r="A1105" t="s">
        <v>9454</v>
      </c>
      <c r="B1105" t="s">
        <v>9455</v>
      </c>
      <c r="C1105" t="s">
        <v>15042</v>
      </c>
      <c r="D1105" t="str">
        <f t="shared" si="119"/>
        <v>StorageWaterHeaters</v>
      </c>
      <c r="E1105" t="s">
        <v>11689</v>
      </c>
      <c r="F1105" t="str">
        <f>SUBSTITUTE(E1105," and "," and ")</f>
        <v>Home and Kitchen</v>
      </c>
      <c r="G1105" t="s">
        <v>12379</v>
      </c>
      <c r="H1105" t="s">
        <v>12408</v>
      </c>
      <c r="I1105" t="s">
        <v>10586</v>
      </c>
      <c r="K1105" s="2">
        <v>8699</v>
      </c>
      <c r="L1105" s="2">
        <v>16899</v>
      </c>
      <c r="M1105" s="12" t="str">
        <f t="shared" si="120"/>
        <v>&gt;500</v>
      </c>
      <c r="N1105" s="2">
        <f t="shared" si="121"/>
        <v>53992305</v>
      </c>
      <c r="O1105" s="1">
        <v>0.49</v>
      </c>
      <c r="P1105" s="9">
        <f t="shared" si="122"/>
        <v>0</v>
      </c>
      <c r="Q1105">
        <v>4.2</v>
      </c>
      <c r="R1105" s="12">
        <f t="shared" si="123"/>
        <v>4</v>
      </c>
      <c r="S1105" s="4">
        <v>3195</v>
      </c>
      <c r="T1105" s="12" t="str">
        <f t="shared" si="124"/>
        <v>Above</v>
      </c>
      <c r="U1105" s="4">
        <f t="shared" si="125"/>
        <v>12780</v>
      </c>
      <c r="V1105" t="s">
        <v>9456</v>
      </c>
      <c r="W1105" t="s">
        <v>9457</v>
      </c>
      <c r="X1105" t="s">
        <v>9458</v>
      </c>
      <c r="Y1105" t="s">
        <v>9459</v>
      </c>
      <c r="Z1105" t="s">
        <v>9460</v>
      </c>
      <c r="AA1105" t="s">
        <v>9461</v>
      </c>
      <c r="AB1105" t="s">
        <v>9462</v>
      </c>
      <c r="AC1105" t="s">
        <v>12973</v>
      </c>
    </row>
    <row r="1106" spans="1:29">
      <c r="A1106" t="s">
        <v>9860</v>
      </c>
      <c r="B1106" t="s">
        <v>9861</v>
      </c>
      <c r="C1106" t="s">
        <v>15042</v>
      </c>
      <c r="D1106" t="str">
        <f t="shared" si="119"/>
        <v>StorageWaterHeaters</v>
      </c>
      <c r="E1106" t="s">
        <v>11689</v>
      </c>
      <c r="F1106" t="str">
        <f>SUBSTITUTE(E1106," and "," and ")</f>
        <v>Home and Kitchen</v>
      </c>
      <c r="G1106" t="s">
        <v>12379</v>
      </c>
      <c r="H1106" t="s">
        <v>12408</v>
      </c>
      <c r="I1106" t="s">
        <v>10586</v>
      </c>
      <c r="K1106" s="2">
        <v>3249</v>
      </c>
      <c r="L1106" s="2">
        <v>6299</v>
      </c>
      <c r="M1106" s="12" t="str">
        <f t="shared" si="120"/>
        <v>&gt;500</v>
      </c>
      <c r="N1106" s="2">
        <f t="shared" si="121"/>
        <v>16182131</v>
      </c>
      <c r="O1106" s="1">
        <v>0.48</v>
      </c>
      <c r="P1106" s="9">
        <f t="shared" si="122"/>
        <v>0</v>
      </c>
      <c r="Q1106">
        <v>3.9</v>
      </c>
      <c r="R1106" s="12">
        <f t="shared" si="123"/>
        <v>4</v>
      </c>
      <c r="S1106" s="4">
        <v>2569</v>
      </c>
      <c r="T1106" s="12" t="str">
        <f t="shared" si="124"/>
        <v>Above</v>
      </c>
      <c r="U1106" s="4">
        <f t="shared" si="125"/>
        <v>10276</v>
      </c>
      <c r="V1106" t="s">
        <v>13048</v>
      </c>
      <c r="W1106" t="s">
        <v>9862</v>
      </c>
      <c r="X1106" t="s">
        <v>9863</v>
      </c>
      <c r="Y1106" t="s">
        <v>9864</v>
      </c>
      <c r="Z1106" t="s">
        <v>9865</v>
      </c>
      <c r="AA1106" t="s">
        <v>9866</v>
      </c>
      <c r="AB1106" t="s">
        <v>9867</v>
      </c>
      <c r="AC1106" t="s">
        <v>13049</v>
      </c>
    </row>
    <row r="1107" spans="1:29">
      <c r="A1107" t="s">
        <v>7297</v>
      </c>
      <c r="B1107" t="s">
        <v>7298</v>
      </c>
      <c r="C1107" t="s">
        <v>15042</v>
      </c>
      <c r="D1107" t="str">
        <f t="shared" si="119"/>
        <v>StorageWaterHeaters</v>
      </c>
      <c r="E1107" t="s">
        <v>11689</v>
      </c>
      <c r="F1107" t="str">
        <f>SUBSTITUTE(E1107," and "," and ")</f>
        <v>Home and Kitchen</v>
      </c>
      <c r="G1107" t="s">
        <v>12379</v>
      </c>
      <c r="H1107" t="s">
        <v>12408</v>
      </c>
      <c r="I1107" t="s">
        <v>10586</v>
      </c>
      <c r="K1107" s="2">
        <v>4999</v>
      </c>
      <c r="L1107" s="2">
        <v>9650</v>
      </c>
      <c r="M1107" s="12" t="str">
        <f t="shared" si="120"/>
        <v>&gt;500</v>
      </c>
      <c r="N1107" s="2">
        <f t="shared" si="121"/>
        <v>17099800</v>
      </c>
      <c r="O1107" s="1">
        <v>0.48</v>
      </c>
      <c r="P1107" s="9">
        <f t="shared" si="122"/>
        <v>0</v>
      </c>
      <c r="Q1107">
        <v>4.2</v>
      </c>
      <c r="R1107" s="12">
        <f t="shared" si="123"/>
        <v>4</v>
      </c>
      <c r="S1107" s="4">
        <v>1772</v>
      </c>
      <c r="T1107" s="12" t="str">
        <f t="shared" si="124"/>
        <v>Above</v>
      </c>
      <c r="U1107" s="4">
        <f t="shared" si="125"/>
        <v>7088</v>
      </c>
      <c r="V1107" t="s">
        <v>7299</v>
      </c>
      <c r="W1107" t="s">
        <v>7300</v>
      </c>
      <c r="X1107" t="s">
        <v>7301</v>
      </c>
      <c r="Y1107" t="s">
        <v>7302</v>
      </c>
      <c r="Z1107" t="s">
        <v>7303</v>
      </c>
      <c r="AA1107" t="s">
        <v>7304</v>
      </c>
      <c r="AB1107" t="s">
        <v>7305</v>
      </c>
      <c r="AC1107" t="s">
        <v>12506</v>
      </c>
    </row>
    <row r="1108" spans="1:29">
      <c r="A1108" t="s">
        <v>7917</v>
      </c>
      <c r="B1108" t="s">
        <v>7918</v>
      </c>
      <c r="C1108" t="s">
        <v>15042</v>
      </c>
      <c r="D1108" t="str">
        <f t="shared" si="119"/>
        <v>StorageWaterHeaters</v>
      </c>
      <c r="E1108" t="s">
        <v>11689</v>
      </c>
      <c r="F1108" t="str">
        <f>SUBSTITUTE(E1108," and "," and ")</f>
        <v>Home and Kitchen</v>
      </c>
      <c r="G1108" t="s">
        <v>12379</v>
      </c>
      <c r="H1108" t="s">
        <v>12408</v>
      </c>
      <c r="I1108" t="s">
        <v>10586</v>
      </c>
      <c r="K1108" s="2">
        <v>6990</v>
      </c>
      <c r="L1108" s="2">
        <v>14290</v>
      </c>
      <c r="M1108" s="12" t="str">
        <f t="shared" si="120"/>
        <v>&gt;500</v>
      </c>
      <c r="N1108" s="2">
        <f t="shared" si="121"/>
        <v>25307590</v>
      </c>
      <c r="O1108" s="1">
        <v>0.51</v>
      </c>
      <c r="P1108" s="9">
        <f t="shared" si="122"/>
        <v>1</v>
      </c>
      <c r="Q1108">
        <v>4.4000000000000004</v>
      </c>
      <c r="R1108" s="12">
        <f t="shared" si="123"/>
        <v>4</v>
      </c>
      <c r="S1108" s="4">
        <v>1771</v>
      </c>
      <c r="T1108" s="12" t="str">
        <f t="shared" si="124"/>
        <v>Above</v>
      </c>
      <c r="U1108" s="4">
        <f t="shared" si="125"/>
        <v>7084</v>
      </c>
      <c r="V1108" t="s">
        <v>7919</v>
      </c>
      <c r="W1108" t="s">
        <v>7920</v>
      </c>
      <c r="X1108" t="s">
        <v>7921</v>
      </c>
      <c r="Y1108" t="s">
        <v>7922</v>
      </c>
      <c r="Z1108" t="s">
        <v>7923</v>
      </c>
      <c r="AA1108" t="s">
        <v>7924</v>
      </c>
      <c r="AB1108" t="s">
        <v>7925</v>
      </c>
      <c r="AC1108" t="s">
        <v>12637</v>
      </c>
    </row>
    <row r="1109" spans="1:29">
      <c r="A1109" t="s">
        <v>8786</v>
      </c>
      <c r="B1109" t="s">
        <v>8787</v>
      </c>
      <c r="C1109" t="s">
        <v>15042</v>
      </c>
      <c r="D1109" t="str">
        <f t="shared" si="119"/>
        <v>StorageWaterHeaters</v>
      </c>
      <c r="E1109" t="s">
        <v>11689</v>
      </c>
      <c r="F1109" t="str">
        <f>SUBSTITUTE(E1109," and "," and ")</f>
        <v>Home and Kitchen</v>
      </c>
      <c r="G1109" t="s">
        <v>12379</v>
      </c>
      <c r="H1109" t="s">
        <v>12408</v>
      </c>
      <c r="I1109" t="s">
        <v>10586</v>
      </c>
      <c r="K1109" s="2">
        <v>5499</v>
      </c>
      <c r="L1109" s="2">
        <v>11500</v>
      </c>
      <c r="M1109" s="12" t="str">
        <f t="shared" si="120"/>
        <v>&gt;500</v>
      </c>
      <c r="N1109" s="2">
        <f t="shared" si="121"/>
        <v>11028500</v>
      </c>
      <c r="O1109" s="1">
        <v>0.52</v>
      </c>
      <c r="P1109" s="9">
        <f t="shared" si="122"/>
        <v>1</v>
      </c>
      <c r="Q1109">
        <v>3.9</v>
      </c>
      <c r="R1109" s="12">
        <f t="shared" si="123"/>
        <v>4</v>
      </c>
      <c r="S1109" s="4">
        <v>959</v>
      </c>
      <c r="T1109" s="12" t="str">
        <f t="shared" si="124"/>
        <v>Below</v>
      </c>
      <c r="U1109" s="4">
        <f t="shared" si="125"/>
        <v>3836</v>
      </c>
      <c r="V1109" t="s">
        <v>8788</v>
      </c>
      <c r="W1109" t="s">
        <v>8789</v>
      </c>
      <c r="X1109" t="s">
        <v>8790</v>
      </c>
      <c r="Y1109" t="s">
        <v>8791</v>
      </c>
      <c r="Z1109" t="s">
        <v>8792</v>
      </c>
      <c r="AA1109" t="s">
        <v>8793</v>
      </c>
      <c r="AB1109" t="s">
        <v>8794</v>
      </c>
      <c r="AC1109" t="s">
        <v>12832</v>
      </c>
    </row>
    <row r="1110" spans="1:29">
      <c r="A1110" t="s">
        <v>9592</v>
      </c>
      <c r="B1110" t="s">
        <v>9593</v>
      </c>
      <c r="C1110" t="s">
        <v>15651</v>
      </c>
      <c r="D1110" t="str">
        <f t="shared" si="119"/>
        <v>StovetopEspressoPots</v>
      </c>
      <c r="E1110" t="s">
        <v>11689</v>
      </c>
      <c r="F1110" t="str">
        <f>SUBSTITUTE(E1110," and "," and ")</f>
        <v>Home and Kitchen</v>
      </c>
      <c r="G1110" t="s">
        <v>12374</v>
      </c>
      <c r="H1110" t="s">
        <v>12553</v>
      </c>
      <c r="I1110" t="s">
        <v>10632</v>
      </c>
      <c r="K1110">
        <v>599</v>
      </c>
      <c r="L1110" s="2">
        <v>1299</v>
      </c>
      <c r="M1110" s="12" t="str">
        <f t="shared" si="120"/>
        <v>&gt;500</v>
      </c>
      <c r="N1110" s="2">
        <f t="shared" si="121"/>
        <v>766410</v>
      </c>
      <c r="O1110" s="1">
        <v>0.54</v>
      </c>
      <c r="P1110" s="9">
        <f t="shared" si="122"/>
        <v>1</v>
      </c>
      <c r="Q1110">
        <v>4.2</v>
      </c>
      <c r="R1110" s="12">
        <f t="shared" si="123"/>
        <v>4</v>
      </c>
      <c r="S1110" s="4">
        <v>590</v>
      </c>
      <c r="T1110" s="12" t="str">
        <f t="shared" si="124"/>
        <v>Below</v>
      </c>
      <c r="U1110" s="4">
        <f t="shared" si="125"/>
        <v>2360</v>
      </c>
      <c r="V1110" t="s">
        <v>9594</v>
      </c>
      <c r="W1110" t="s">
        <v>9595</v>
      </c>
      <c r="X1110" t="s">
        <v>9596</v>
      </c>
      <c r="Y1110" t="s">
        <v>9597</v>
      </c>
      <c r="Z1110" t="s">
        <v>9598</v>
      </c>
      <c r="AA1110" t="s">
        <v>9599</v>
      </c>
      <c r="AB1110" t="s">
        <v>9600</v>
      </c>
      <c r="AC1110" t="s">
        <v>12996</v>
      </c>
    </row>
    <row r="1111" spans="1:29">
      <c r="A1111" t="s">
        <v>1857</v>
      </c>
      <c r="B1111" t="s">
        <v>1858</v>
      </c>
      <c r="C1111" t="s">
        <v>13637</v>
      </c>
      <c r="D1111" t="str">
        <f t="shared" si="119"/>
        <v>StreamingClients</v>
      </c>
      <c r="E1111" t="s">
        <v>10430</v>
      </c>
      <c r="F1111" t="str">
        <f>SUBSTITUTE(E1111," and "," and ")</f>
        <v>Electronics</v>
      </c>
      <c r="G1111" t="s">
        <v>10437</v>
      </c>
      <c r="H1111" t="s">
        <v>10447</v>
      </c>
      <c r="I1111" t="s">
        <v>10448</v>
      </c>
      <c r="K1111" s="2">
        <v>4699</v>
      </c>
      <c r="L1111" s="2">
        <v>4699</v>
      </c>
      <c r="M1111" s="12" t="str">
        <f t="shared" si="120"/>
        <v>&gt;500</v>
      </c>
      <c r="N1111" s="2">
        <f t="shared" si="121"/>
        <v>1052576</v>
      </c>
      <c r="O1111" s="1">
        <v>0</v>
      </c>
      <c r="P1111" s="9">
        <f t="shared" si="122"/>
        <v>0</v>
      </c>
      <c r="Q1111">
        <v>4.5</v>
      </c>
      <c r="R1111" s="12">
        <f t="shared" si="123"/>
        <v>5</v>
      </c>
      <c r="S1111" s="14">
        <v>224</v>
      </c>
      <c r="T1111" s="12" t="str">
        <f t="shared" si="124"/>
        <v>Below</v>
      </c>
      <c r="U1111" s="4">
        <f t="shared" si="125"/>
        <v>1120</v>
      </c>
      <c r="V1111" t="s">
        <v>1859</v>
      </c>
      <c r="W1111" t="s">
        <v>1860</v>
      </c>
      <c r="X1111" t="s">
        <v>1861</v>
      </c>
      <c r="Y1111" t="s">
        <v>1862</v>
      </c>
      <c r="Z1111" t="s">
        <v>1863</v>
      </c>
      <c r="AA1111" t="s">
        <v>1864</v>
      </c>
      <c r="AB1111" t="s">
        <v>1865</v>
      </c>
      <c r="AC1111" t="s">
        <v>11104</v>
      </c>
    </row>
    <row r="1112" spans="1:29">
      <c r="A1112" t="s">
        <v>3072</v>
      </c>
      <c r="B1112" t="s">
        <v>11421</v>
      </c>
      <c r="C1112" t="s">
        <v>13970</v>
      </c>
      <c r="D1112" t="str">
        <f t="shared" si="119"/>
        <v>StylusPens</v>
      </c>
      <c r="E1112" t="s">
        <v>10430</v>
      </c>
      <c r="F1112" t="str">
        <f>SUBSTITUTE(E1112," and "," and ")</f>
        <v>Electronics</v>
      </c>
      <c r="G1112" t="s">
        <v>11210</v>
      </c>
      <c r="H1112" t="s">
        <v>10454</v>
      </c>
      <c r="I1112" t="s">
        <v>10474</v>
      </c>
      <c r="K1112" s="2">
        <v>2099</v>
      </c>
      <c r="L1112" s="2">
        <v>5999</v>
      </c>
      <c r="M1112" s="12" t="str">
        <f t="shared" si="120"/>
        <v>&gt;500</v>
      </c>
      <c r="N1112" s="2">
        <f t="shared" si="121"/>
        <v>102756871</v>
      </c>
      <c r="O1112" s="1">
        <v>0.65</v>
      </c>
      <c r="P1112" s="9">
        <f t="shared" si="122"/>
        <v>1</v>
      </c>
      <c r="Q1112">
        <v>4.3</v>
      </c>
      <c r="R1112" s="12">
        <f t="shared" si="123"/>
        <v>4</v>
      </c>
      <c r="S1112" s="14">
        <v>17129</v>
      </c>
      <c r="T1112" s="12" t="str">
        <f t="shared" si="124"/>
        <v>Above</v>
      </c>
      <c r="U1112" s="4">
        <f t="shared" si="125"/>
        <v>68516</v>
      </c>
      <c r="V1112" t="s">
        <v>11422</v>
      </c>
      <c r="W1112" t="s">
        <v>3073</v>
      </c>
      <c r="X1112" t="s">
        <v>3074</v>
      </c>
      <c r="Y1112" t="s">
        <v>3075</v>
      </c>
      <c r="Z1112" t="s">
        <v>3076</v>
      </c>
      <c r="AA1112" t="s">
        <v>3077</v>
      </c>
      <c r="AB1112" t="s">
        <v>3078</v>
      </c>
      <c r="AC1112" t="s">
        <v>11423</v>
      </c>
    </row>
    <row r="1113" spans="1:29">
      <c r="A1113" t="s">
        <v>3072</v>
      </c>
      <c r="B1113" t="s">
        <v>11421</v>
      </c>
      <c r="C1113" t="s">
        <v>13970</v>
      </c>
      <c r="D1113" t="str">
        <f t="shared" si="119"/>
        <v>StylusPens</v>
      </c>
      <c r="E1113" t="s">
        <v>10430</v>
      </c>
      <c r="F1113" t="str">
        <f>SUBSTITUTE(E1113," and "," and ")</f>
        <v>Electronics</v>
      </c>
      <c r="G1113" t="s">
        <v>11210</v>
      </c>
      <c r="H1113" t="s">
        <v>10454</v>
      </c>
      <c r="I1113" t="s">
        <v>10474</v>
      </c>
      <c r="K1113" s="2">
        <v>2099</v>
      </c>
      <c r="L1113" s="2">
        <v>5999</v>
      </c>
      <c r="M1113" s="12" t="str">
        <f t="shared" si="120"/>
        <v>&gt;500</v>
      </c>
      <c r="N1113" s="2">
        <f t="shared" si="121"/>
        <v>102756871</v>
      </c>
      <c r="O1113" s="1">
        <v>0.65</v>
      </c>
      <c r="P1113" s="9">
        <f t="shared" si="122"/>
        <v>1</v>
      </c>
      <c r="Q1113">
        <v>4.3</v>
      </c>
      <c r="R1113" s="12">
        <f t="shared" si="123"/>
        <v>4</v>
      </c>
      <c r="S1113" s="14">
        <v>17129</v>
      </c>
      <c r="T1113" s="12" t="str">
        <f t="shared" si="124"/>
        <v>Above</v>
      </c>
      <c r="U1113" s="4">
        <f t="shared" si="125"/>
        <v>68516</v>
      </c>
      <c r="V1113" t="s">
        <v>11422</v>
      </c>
      <c r="W1113" t="s">
        <v>3073</v>
      </c>
      <c r="X1113" t="s">
        <v>3074</v>
      </c>
      <c r="Y1113" t="s">
        <v>3075</v>
      </c>
      <c r="Z1113" t="s">
        <v>3076</v>
      </c>
      <c r="AA1113" t="s">
        <v>3077</v>
      </c>
      <c r="AB1113" t="s">
        <v>4617</v>
      </c>
      <c r="AC1113" t="s">
        <v>11842</v>
      </c>
    </row>
    <row r="1114" spans="1:29">
      <c r="A1114" t="s">
        <v>3181</v>
      </c>
      <c r="B1114" t="s">
        <v>3182</v>
      </c>
      <c r="C1114" t="s">
        <v>13970</v>
      </c>
      <c r="D1114" t="str">
        <f t="shared" si="119"/>
        <v>StylusPens</v>
      </c>
      <c r="E1114" t="s">
        <v>10430</v>
      </c>
      <c r="F1114" t="str">
        <f>SUBSTITUTE(E1114," and "," and ")</f>
        <v>Electronics</v>
      </c>
      <c r="G1114" t="s">
        <v>11210</v>
      </c>
      <c r="H1114" t="s">
        <v>10454</v>
      </c>
      <c r="I1114" t="s">
        <v>10474</v>
      </c>
      <c r="K1114">
        <v>349</v>
      </c>
      <c r="L1114">
        <v>999</v>
      </c>
      <c r="M1114" s="12" t="str">
        <f t="shared" si="120"/>
        <v>&gt;500</v>
      </c>
      <c r="N1114" s="2">
        <f t="shared" si="121"/>
        <v>16540443</v>
      </c>
      <c r="O1114" s="1">
        <v>0.65</v>
      </c>
      <c r="P1114" s="9">
        <f t="shared" si="122"/>
        <v>1</v>
      </c>
      <c r="Q1114">
        <v>3.8</v>
      </c>
      <c r="R1114" s="12">
        <f t="shared" si="123"/>
        <v>4</v>
      </c>
      <c r="S1114" s="14">
        <v>16557</v>
      </c>
      <c r="T1114" s="12" t="str">
        <f t="shared" si="124"/>
        <v>Above</v>
      </c>
      <c r="U1114" s="4">
        <f t="shared" si="125"/>
        <v>66228</v>
      </c>
      <c r="V1114" t="s">
        <v>3183</v>
      </c>
      <c r="W1114" t="s">
        <v>3184</v>
      </c>
      <c r="X1114" t="s">
        <v>3185</v>
      </c>
      <c r="Y1114" t="s">
        <v>3186</v>
      </c>
      <c r="Z1114" t="s">
        <v>11455</v>
      </c>
      <c r="AA1114" t="s">
        <v>3187</v>
      </c>
      <c r="AB1114" t="s">
        <v>3188</v>
      </c>
      <c r="AC1114" t="s">
        <v>11456</v>
      </c>
    </row>
    <row r="1115" spans="1:29">
      <c r="A1115" t="s">
        <v>3190</v>
      </c>
      <c r="B1115" t="s">
        <v>3191</v>
      </c>
      <c r="C1115" t="s">
        <v>13970</v>
      </c>
      <c r="D1115" t="str">
        <f t="shared" si="119"/>
        <v>StylusPens</v>
      </c>
      <c r="E1115" t="s">
        <v>10430</v>
      </c>
      <c r="F1115" t="str">
        <f>SUBSTITUTE(E1115," and "," and ")</f>
        <v>Electronics</v>
      </c>
      <c r="G1115" t="s">
        <v>11210</v>
      </c>
      <c r="H1115" t="s">
        <v>10454</v>
      </c>
      <c r="I1115" t="s">
        <v>10474</v>
      </c>
      <c r="K1115">
        <v>349</v>
      </c>
      <c r="L1115">
        <v>999</v>
      </c>
      <c r="M1115" s="12" t="str">
        <f t="shared" si="120"/>
        <v>&gt;500</v>
      </c>
      <c r="N1115" s="2">
        <f t="shared" si="121"/>
        <v>16540443</v>
      </c>
      <c r="O1115" s="1">
        <v>0.65</v>
      </c>
      <c r="P1115" s="9">
        <f t="shared" si="122"/>
        <v>1</v>
      </c>
      <c r="Q1115">
        <v>3.8</v>
      </c>
      <c r="R1115" s="12">
        <f t="shared" si="123"/>
        <v>4</v>
      </c>
      <c r="S1115" s="14">
        <v>16557</v>
      </c>
      <c r="T1115" s="12" t="str">
        <f t="shared" si="124"/>
        <v>Above</v>
      </c>
      <c r="U1115" s="4">
        <f t="shared" si="125"/>
        <v>66228</v>
      </c>
      <c r="V1115" t="s">
        <v>3192</v>
      </c>
      <c r="W1115" t="s">
        <v>3184</v>
      </c>
      <c r="X1115" t="s">
        <v>3185</v>
      </c>
      <c r="Y1115" t="s">
        <v>3186</v>
      </c>
      <c r="Z1115" t="s">
        <v>11455</v>
      </c>
      <c r="AA1115" t="s">
        <v>3187</v>
      </c>
      <c r="AB1115" t="s">
        <v>3193</v>
      </c>
      <c r="AC1115" t="s">
        <v>11458</v>
      </c>
    </row>
    <row r="1116" spans="1:29">
      <c r="A1116" t="s">
        <v>3181</v>
      </c>
      <c r="B1116" t="s">
        <v>3182</v>
      </c>
      <c r="C1116" t="s">
        <v>13970</v>
      </c>
      <c r="D1116" t="str">
        <f t="shared" si="119"/>
        <v>StylusPens</v>
      </c>
      <c r="E1116" t="s">
        <v>10430</v>
      </c>
      <c r="F1116" t="str">
        <f>SUBSTITUTE(E1116," and "," and ")</f>
        <v>Electronics</v>
      </c>
      <c r="G1116" t="s">
        <v>11210</v>
      </c>
      <c r="H1116" t="s">
        <v>10454</v>
      </c>
      <c r="I1116" t="s">
        <v>10474</v>
      </c>
      <c r="K1116">
        <v>349</v>
      </c>
      <c r="L1116">
        <v>999</v>
      </c>
      <c r="M1116" s="12" t="str">
        <f t="shared" si="120"/>
        <v>&gt;500</v>
      </c>
      <c r="N1116" s="2">
        <f t="shared" si="121"/>
        <v>16540443</v>
      </c>
      <c r="O1116" s="1">
        <v>0.65</v>
      </c>
      <c r="P1116" s="9">
        <f t="shared" si="122"/>
        <v>1</v>
      </c>
      <c r="Q1116">
        <v>3.8</v>
      </c>
      <c r="R1116" s="12">
        <f t="shared" si="123"/>
        <v>4</v>
      </c>
      <c r="S1116" s="14">
        <v>16557</v>
      </c>
      <c r="T1116" s="12" t="str">
        <f t="shared" si="124"/>
        <v>Above</v>
      </c>
      <c r="U1116" s="4">
        <f t="shared" si="125"/>
        <v>66228</v>
      </c>
      <c r="V1116" t="s">
        <v>3183</v>
      </c>
      <c r="W1116" t="s">
        <v>3184</v>
      </c>
      <c r="X1116" t="s">
        <v>3185</v>
      </c>
      <c r="Y1116" t="s">
        <v>3186</v>
      </c>
      <c r="Z1116" t="s">
        <v>11455</v>
      </c>
      <c r="AA1116" t="s">
        <v>3187</v>
      </c>
      <c r="AB1116" t="s">
        <v>4785</v>
      </c>
      <c r="AC1116" t="s">
        <v>11880</v>
      </c>
    </row>
    <row r="1117" spans="1:29">
      <c r="A1117" t="s">
        <v>5914</v>
      </c>
      <c r="B1117" t="s">
        <v>5915</v>
      </c>
      <c r="C1117" t="s">
        <v>13970</v>
      </c>
      <c r="D1117" t="str">
        <f t="shared" si="119"/>
        <v>StylusPens</v>
      </c>
      <c r="E1117" t="s">
        <v>10430</v>
      </c>
      <c r="F1117" t="str">
        <f>SUBSTITUTE(E1117," and "," and ")</f>
        <v>Electronics</v>
      </c>
      <c r="G1117" t="s">
        <v>11210</v>
      </c>
      <c r="H1117" t="s">
        <v>10454</v>
      </c>
      <c r="I1117" t="s">
        <v>10474</v>
      </c>
      <c r="K1117" s="2">
        <v>2025</v>
      </c>
      <c r="L1117" s="2">
        <v>5999</v>
      </c>
      <c r="M1117" s="12" t="str">
        <f t="shared" si="120"/>
        <v>&gt;500</v>
      </c>
      <c r="N1117" s="2">
        <f t="shared" si="121"/>
        <v>37391767</v>
      </c>
      <c r="O1117" s="1">
        <v>0.66</v>
      </c>
      <c r="P1117" s="9">
        <f t="shared" si="122"/>
        <v>1</v>
      </c>
      <c r="Q1117">
        <v>4.2</v>
      </c>
      <c r="R1117" s="12">
        <f t="shared" si="123"/>
        <v>4</v>
      </c>
      <c r="S1117" s="14">
        <v>6233</v>
      </c>
      <c r="T1117" s="12" t="str">
        <f t="shared" si="124"/>
        <v>Above</v>
      </c>
      <c r="U1117" s="4">
        <f t="shared" si="125"/>
        <v>24932</v>
      </c>
      <c r="V1117" t="s">
        <v>12144</v>
      </c>
      <c r="W1117" t="s">
        <v>5916</v>
      </c>
      <c r="X1117" t="s">
        <v>5917</v>
      </c>
      <c r="Y1117" t="s">
        <v>5918</v>
      </c>
      <c r="Z1117" t="s">
        <v>5919</v>
      </c>
      <c r="AA1117" t="s">
        <v>5920</v>
      </c>
      <c r="AB1117" t="s">
        <v>5921</v>
      </c>
      <c r="AC1117" t="s">
        <v>12145</v>
      </c>
    </row>
    <row r="1118" spans="1:29">
      <c r="A1118" t="s">
        <v>3790</v>
      </c>
      <c r="B1118" t="s">
        <v>3791</v>
      </c>
      <c r="C1118" t="s">
        <v>13970</v>
      </c>
      <c r="D1118" t="str">
        <f t="shared" si="119"/>
        <v>StylusPens</v>
      </c>
      <c r="E1118" t="s">
        <v>10430</v>
      </c>
      <c r="F1118" t="str">
        <f>SUBSTITUTE(E1118," and "," and ")</f>
        <v>Electronics</v>
      </c>
      <c r="G1118" t="s">
        <v>11210</v>
      </c>
      <c r="H1118" t="s">
        <v>10454</v>
      </c>
      <c r="I1118" t="s">
        <v>10474</v>
      </c>
      <c r="K1118" s="2">
        <v>2599</v>
      </c>
      <c r="L1118" s="2">
        <v>6999</v>
      </c>
      <c r="M1118" s="12" t="str">
        <f t="shared" si="120"/>
        <v>&gt;500</v>
      </c>
      <c r="N1118" s="2">
        <f t="shared" si="121"/>
        <v>10680474</v>
      </c>
      <c r="O1118" s="1">
        <v>0.63</v>
      </c>
      <c r="P1118" s="9">
        <f t="shared" si="122"/>
        <v>1</v>
      </c>
      <c r="Q1118">
        <v>4.5</v>
      </c>
      <c r="R1118" s="12">
        <f t="shared" si="123"/>
        <v>5</v>
      </c>
      <c r="S1118" s="14">
        <v>1526</v>
      </c>
      <c r="T1118" s="12" t="str">
        <f t="shared" si="124"/>
        <v>Above</v>
      </c>
      <c r="U1118" s="4">
        <f t="shared" si="125"/>
        <v>7630</v>
      </c>
      <c r="V1118" t="s">
        <v>11636</v>
      </c>
      <c r="W1118" t="s">
        <v>3792</v>
      </c>
      <c r="X1118" t="s">
        <v>3793</v>
      </c>
      <c r="Y1118" t="s">
        <v>3794</v>
      </c>
      <c r="Z1118" t="s">
        <v>3795</v>
      </c>
      <c r="AA1118" t="s">
        <v>3796</v>
      </c>
      <c r="AB1118" t="s">
        <v>3797</v>
      </c>
      <c r="AC1118" t="s">
        <v>11637</v>
      </c>
    </row>
    <row r="1119" spans="1:29">
      <c r="A1119" t="s">
        <v>3790</v>
      </c>
      <c r="B1119" t="s">
        <v>3791</v>
      </c>
      <c r="C1119" t="s">
        <v>13970</v>
      </c>
      <c r="D1119" t="str">
        <f t="shared" si="119"/>
        <v>StylusPens</v>
      </c>
      <c r="E1119" t="s">
        <v>10430</v>
      </c>
      <c r="F1119" t="str">
        <f>SUBSTITUTE(E1119," and "," and ")</f>
        <v>Electronics</v>
      </c>
      <c r="G1119" t="s">
        <v>11210</v>
      </c>
      <c r="H1119" t="s">
        <v>10454</v>
      </c>
      <c r="I1119" t="s">
        <v>10474</v>
      </c>
      <c r="K1119" s="2">
        <v>2599</v>
      </c>
      <c r="L1119" s="2">
        <v>6999</v>
      </c>
      <c r="M1119" s="12" t="str">
        <f t="shared" si="120"/>
        <v>&gt;500</v>
      </c>
      <c r="N1119" s="2">
        <f t="shared" si="121"/>
        <v>10680474</v>
      </c>
      <c r="O1119" s="1">
        <v>0.63</v>
      </c>
      <c r="P1119" s="9">
        <f t="shared" si="122"/>
        <v>1</v>
      </c>
      <c r="Q1119">
        <v>4.5</v>
      </c>
      <c r="R1119" s="12">
        <f t="shared" si="123"/>
        <v>5</v>
      </c>
      <c r="S1119" s="14">
        <v>1526</v>
      </c>
      <c r="T1119" s="12" t="str">
        <f t="shared" si="124"/>
        <v>Above</v>
      </c>
      <c r="U1119" s="4">
        <f t="shared" si="125"/>
        <v>7630</v>
      </c>
      <c r="V1119" t="s">
        <v>11636</v>
      </c>
      <c r="W1119" t="s">
        <v>3792</v>
      </c>
      <c r="X1119" t="s">
        <v>3793</v>
      </c>
      <c r="Y1119" t="s">
        <v>3794</v>
      </c>
      <c r="Z1119" t="s">
        <v>3795</v>
      </c>
      <c r="AA1119" t="s">
        <v>3796</v>
      </c>
      <c r="AB1119" t="s">
        <v>6709</v>
      </c>
      <c r="AC1119" t="s">
        <v>12368</v>
      </c>
    </row>
    <row r="1120" spans="1:29">
      <c r="A1120" t="s">
        <v>6400</v>
      </c>
      <c r="B1120" t="s">
        <v>6401</v>
      </c>
      <c r="C1120" t="s">
        <v>14893</v>
      </c>
      <c r="D1120" t="str">
        <f t="shared" si="119"/>
        <v>SurgeProtectors</v>
      </c>
      <c r="E1120" t="s">
        <v>10430</v>
      </c>
      <c r="F1120" t="str">
        <f>SUBSTITUTE(E1120," and "," and ")</f>
        <v>Electronics</v>
      </c>
      <c r="G1120" t="s">
        <v>10563</v>
      </c>
      <c r="H1120" t="s">
        <v>10564</v>
      </c>
      <c r="K1120" s="2">
        <v>1289</v>
      </c>
      <c r="L1120" s="2">
        <v>1499</v>
      </c>
      <c r="M1120" s="12" t="str">
        <f t="shared" si="120"/>
        <v>&gt;500</v>
      </c>
      <c r="N1120" s="2">
        <f t="shared" si="121"/>
        <v>30981332</v>
      </c>
      <c r="O1120" s="1">
        <v>0.14000000000000001</v>
      </c>
      <c r="P1120" s="9">
        <f t="shared" si="122"/>
        <v>0</v>
      </c>
      <c r="Q1120">
        <v>4.5</v>
      </c>
      <c r="R1120" s="12">
        <f t="shared" si="123"/>
        <v>5</v>
      </c>
      <c r="S1120" s="14">
        <v>20668</v>
      </c>
      <c r="T1120" s="12" t="str">
        <f t="shared" si="124"/>
        <v>Above</v>
      </c>
      <c r="U1120" s="4">
        <f t="shared" si="125"/>
        <v>103340</v>
      </c>
      <c r="V1120" t="s">
        <v>6402</v>
      </c>
      <c r="W1120" t="s">
        <v>6403</v>
      </c>
      <c r="X1120" t="s">
        <v>6404</v>
      </c>
      <c r="Y1120" t="s">
        <v>6405</v>
      </c>
      <c r="Z1120" t="s">
        <v>6406</v>
      </c>
      <c r="AA1120" t="s">
        <v>12283</v>
      </c>
      <c r="AB1120" t="s">
        <v>6407</v>
      </c>
      <c r="AC1120" t="s">
        <v>12284</v>
      </c>
    </row>
    <row r="1121" spans="1:29">
      <c r="A1121" t="s">
        <v>8713</v>
      </c>
      <c r="B1121" t="s">
        <v>8714</v>
      </c>
      <c r="C1121" t="s">
        <v>15462</v>
      </c>
      <c r="D1121" t="str">
        <f t="shared" si="119"/>
        <v>TableFans</v>
      </c>
      <c r="E1121" t="s">
        <v>11689</v>
      </c>
      <c r="F1121" t="str">
        <f>SUBSTITUTE(E1121," and "," and ")</f>
        <v>Home and Kitchen</v>
      </c>
      <c r="G1121" t="s">
        <v>12379</v>
      </c>
      <c r="H1121" t="s">
        <v>10598</v>
      </c>
      <c r="I1121" t="s">
        <v>10624</v>
      </c>
      <c r="K1121">
        <v>948</v>
      </c>
      <c r="L1121" s="2">
        <v>1620</v>
      </c>
      <c r="M1121" s="12" t="str">
        <f t="shared" si="120"/>
        <v>&gt;500</v>
      </c>
      <c r="N1121" s="2">
        <f t="shared" si="121"/>
        <v>7079400</v>
      </c>
      <c r="O1121" s="1">
        <v>0.41</v>
      </c>
      <c r="P1121" s="9">
        <f t="shared" si="122"/>
        <v>0</v>
      </c>
      <c r="Q1121">
        <v>4.0999999999999996</v>
      </c>
      <c r="R1121" s="12">
        <f t="shared" si="123"/>
        <v>4</v>
      </c>
      <c r="S1121" s="4">
        <v>4370</v>
      </c>
      <c r="T1121" s="12" t="str">
        <f t="shared" si="124"/>
        <v>Above</v>
      </c>
      <c r="U1121" s="4">
        <f t="shared" si="125"/>
        <v>17480</v>
      </c>
      <c r="V1121" t="s">
        <v>8715</v>
      </c>
      <c r="W1121" t="s">
        <v>8716</v>
      </c>
      <c r="X1121" t="s">
        <v>8717</v>
      </c>
      <c r="Y1121" t="s">
        <v>8718</v>
      </c>
      <c r="Z1121" t="s">
        <v>8719</v>
      </c>
      <c r="AA1121" t="s">
        <v>8720</v>
      </c>
      <c r="AB1121" t="s">
        <v>8721</v>
      </c>
      <c r="AC1121" t="s">
        <v>12815</v>
      </c>
    </row>
    <row r="1122" spans="1:29">
      <c r="A1122" t="s">
        <v>9117</v>
      </c>
      <c r="B1122" t="s">
        <v>9118</v>
      </c>
      <c r="C1122" t="s">
        <v>15462</v>
      </c>
      <c r="D1122" t="str">
        <f t="shared" si="119"/>
        <v>TableFans</v>
      </c>
      <c r="E1122" t="s">
        <v>11689</v>
      </c>
      <c r="F1122" t="str">
        <f>SUBSTITUTE(E1122," and "," and ")</f>
        <v>Home and Kitchen</v>
      </c>
      <c r="G1122" t="s">
        <v>12379</v>
      </c>
      <c r="H1122" t="s">
        <v>10598</v>
      </c>
      <c r="I1122" t="s">
        <v>10624</v>
      </c>
      <c r="K1122" s="2">
        <v>2399</v>
      </c>
      <c r="L1122" s="2">
        <v>4200</v>
      </c>
      <c r="M1122" s="12" t="str">
        <f t="shared" si="120"/>
        <v>&gt;500</v>
      </c>
      <c r="N1122" s="2">
        <f t="shared" si="121"/>
        <v>1667400</v>
      </c>
      <c r="O1122" s="1">
        <v>0.43</v>
      </c>
      <c r="P1122" s="9">
        <f t="shared" si="122"/>
        <v>0</v>
      </c>
      <c r="Q1122">
        <v>3.8</v>
      </c>
      <c r="R1122" s="12">
        <f t="shared" si="123"/>
        <v>4</v>
      </c>
      <c r="S1122" s="4">
        <v>397</v>
      </c>
      <c r="T1122" s="12" t="str">
        <f t="shared" si="124"/>
        <v>Below</v>
      </c>
      <c r="U1122" s="4">
        <f t="shared" si="125"/>
        <v>1588</v>
      </c>
      <c r="V1122" t="s">
        <v>9119</v>
      </c>
      <c r="W1122" t="s">
        <v>9120</v>
      </c>
      <c r="X1122" t="s">
        <v>9121</v>
      </c>
      <c r="Y1122" t="s">
        <v>9122</v>
      </c>
      <c r="Z1122" t="s">
        <v>9123</v>
      </c>
      <c r="AA1122" t="s">
        <v>9124</v>
      </c>
      <c r="AB1122" t="s">
        <v>9125</v>
      </c>
      <c r="AC1122" t="s">
        <v>12902</v>
      </c>
    </row>
    <row r="1123" spans="1:29">
      <c r="A1123" t="s">
        <v>4073</v>
      </c>
      <c r="B1123" t="s">
        <v>11708</v>
      </c>
      <c r="C1123" t="s">
        <v>14269</v>
      </c>
      <c r="D1123" t="str">
        <f t="shared" si="119"/>
        <v>Tabletop&amp;TravelTripods</v>
      </c>
      <c r="E1123" t="s">
        <v>10430</v>
      </c>
      <c r="F1123" t="str">
        <f>SUBSTITUTE(E1123," and "," and ")</f>
        <v>Electronics</v>
      </c>
      <c r="G1123" t="s">
        <v>11701</v>
      </c>
      <c r="H1123" t="s">
        <v>10431</v>
      </c>
      <c r="I1123" t="s">
        <v>11709</v>
      </c>
      <c r="J1123" t="s">
        <v>11710</v>
      </c>
      <c r="K1123">
        <v>799</v>
      </c>
      <c r="L1123" s="2">
        <v>3990</v>
      </c>
      <c r="M1123" s="12" t="str">
        <f t="shared" si="120"/>
        <v>&gt;500</v>
      </c>
      <c r="N1123" s="2">
        <f t="shared" si="121"/>
        <v>108284610</v>
      </c>
      <c r="O1123" s="1">
        <v>0.8</v>
      </c>
      <c r="P1123" s="9">
        <f t="shared" si="122"/>
        <v>1</v>
      </c>
      <c r="Q1123">
        <v>4.3</v>
      </c>
      <c r="R1123" s="12">
        <f t="shared" si="123"/>
        <v>4</v>
      </c>
      <c r="S1123" s="14">
        <v>27139</v>
      </c>
      <c r="T1123" s="12" t="str">
        <f t="shared" si="124"/>
        <v>Above</v>
      </c>
      <c r="U1123" s="4">
        <f t="shared" si="125"/>
        <v>108556</v>
      </c>
      <c r="V1123" t="s">
        <v>11711</v>
      </c>
      <c r="W1123" t="s">
        <v>4074</v>
      </c>
      <c r="X1123" t="s">
        <v>4075</v>
      </c>
      <c r="Y1123" t="s">
        <v>4076</v>
      </c>
      <c r="Z1123" t="s">
        <v>11712</v>
      </c>
      <c r="AA1123" t="s">
        <v>11713</v>
      </c>
      <c r="AB1123" t="s">
        <v>4077</v>
      </c>
      <c r="AC1123" t="s">
        <v>11714</v>
      </c>
    </row>
    <row r="1124" spans="1:29">
      <c r="A1124" t="s">
        <v>6343</v>
      </c>
      <c r="B1124" t="s">
        <v>12267</v>
      </c>
      <c r="C1124" t="s">
        <v>14269</v>
      </c>
      <c r="D1124" t="str">
        <f t="shared" si="119"/>
        <v>Tabletop&amp;TravelTripods</v>
      </c>
      <c r="E1124" t="s">
        <v>10430</v>
      </c>
      <c r="F1124" t="str">
        <f>SUBSTITUTE(E1124," and "," and ")</f>
        <v>Electronics</v>
      </c>
      <c r="G1124" t="s">
        <v>11701</v>
      </c>
      <c r="H1124" t="s">
        <v>10431</v>
      </c>
      <c r="I1124" t="s">
        <v>11709</v>
      </c>
      <c r="J1124" t="s">
        <v>11710</v>
      </c>
      <c r="K1124">
        <v>326</v>
      </c>
      <c r="L1124">
        <v>799</v>
      </c>
      <c r="M1124" s="12" t="str">
        <f t="shared" si="120"/>
        <v>&gt;500</v>
      </c>
      <c r="N1124" s="2">
        <f t="shared" si="121"/>
        <v>8607627</v>
      </c>
      <c r="O1124" s="1">
        <v>0.59</v>
      </c>
      <c r="P1124" s="9">
        <f t="shared" si="122"/>
        <v>1</v>
      </c>
      <c r="Q1124">
        <v>4.4000000000000004</v>
      </c>
      <c r="R1124" s="12">
        <f t="shared" si="123"/>
        <v>4</v>
      </c>
      <c r="S1124" s="14">
        <v>10773</v>
      </c>
      <c r="T1124" s="12" t="str">
        <f t="shared" si="124"/>
        <v>Above</v>
      </c>
      <c r="U1124" s="4">
        <f t="shared" si="125"/>
        <v>43092</v>
      </c>
      <c r="V1124" t="s">
        <v>12268</v>
      </c>
      <c r="W1124" t="s">
        <v>6344</v>
      </c>
      <c r="X1124" t="s">
        <v>6345</v>
      </c>
      <c r="Y1124" t="s">
        <v>6346</v>
      </c>
      <c r="Z1124" t="s">
        <v>6347</v>
      </c>
      <c r="AA1124" t="s">
        <v>6348</v>
      </c>
      <c r="AB1124" t="s">
        <v>6349</v>
      </c>
      <c r="AC1124" t="s">
        <v>12269</v>
      </c>
    </row>
    <row r="1125" spans="1:29">
      <c r="A1125" t="s">
        <v>6440</v>
      </c>
      <c r="B1125" t="s">
        <v>6441</v>
      </c>
      <c r="C1125" t="s">
        <v>14905</v>
      </c>
      <c r="D1125" t="str">
        <f t="shared" si="119"/>
        <v>Tablets</v>
      </c>
      <c r="E1125" t="s">
        <v>10651</v>
      </c>
      <c r="F1125" t="str">
        <f>SUBSTITUTE(E1125," and "," and ")</f>
        <v>Computers and Accessories</v>
      </c>
      <c r="G1125" t="s">
        <v>10565</v>
      </c>
      <c r="K1125" s="2">
        <v>26999</v>
      </c>
      <c r="L1125" s="2">
        <v>37999</v>
      </c>
      <c r="M1125" s="12" t="str">
        <f t="shared" si="120"/>
        <v>&gt;500</v>
      </c>
      <c r="N1125" s="2">
        <f t="shared" si="121"/>
        <v>109665114</v>
      </c>
      <c r="O1125" s="1">
        <v>0.28999999999999998</v>
      </c>
      <c r="P1125" s="9">
        <f t="shared" si="122"/>
        <v>0</v>
      </c>
      <c r="Q1125">
        <v>4.5999999999999996</v>
      </c>
      <c r="R1125" s="12">
        <f t="shared" si="123"/>
        <v>5</v>
      </c>
      <c r="S1125" s="4">
        <v>2886</v>
      </c>
      <c r="T1125" s="12" t="str">
        <f t="shared" si="124"/>
        <v>Above</v>
      </c>
      <c r="U1125" s="4">
        <f t="shared" si="125"/>
        <v>14430</v>
      </c>
      <c r="V1125" t="s">
        <v>6442</v>
      </c>
      <c r="W1125" t="s">
        <v>6443</v>
      </c>
      <c r="X1125" t="s">
        <v>12294</v>
      </c>
      <c r="Y1125" t="s">
        <v>6444</v>
      </c>
      <c r="Z1125" t="s">
        <v>6445</v>
      </c>
      <c r="AA1125" t="s">
        <v>6446</v>
      </c>
      <c r="AB1125" t="s">
        <v>6447</v>
      </c>
      <c r="AC1125" t="s">
        <v>12295</v>
      </c>
    </row>
    <row r="1126" spans="1:29">
      <c r="A1126" t="s">
        <v>3996</v>
      </c>
      <c r="B1126" t="s">
        <v>3997</v>
      </c>
      <c r="C1126" t="s">
        <v>14248</v>
      </c>
      <c r="D1126" t="str">
        <f t="shared" si="119"/>
        <v>Tape</v>
      </c>
      <c r="E1126" t="s">
        <v>11689</v>
      </c>
      <c r="F1126" t="str">
        <f>SUBSTITUTE(E1126," and "," and ")</f>
        <v>Home and Kitchen</v>
      </c>
      <c r="G1126" t="s">
        <v>10493</v>
      </c>
      <c r="H1126" t="s">
        <v>10494</v>
      </c>
      <c r="I1126" t="s">
        <v>10495</v>
      </c>
      <c r="K1126">
        <v>130</v>
      </c>
      <c r="L1126">
        <v>165</v>
      </c>
      <c r="M1126" s="12" t="str">
        <f t="shared" si="120"/>
        <v>&lt;200</v>
      </c>
      <c r="N1126" s="2">
        <f t="shared" si="121"/>
        <v>2438370</v>
      </c>
      <c r="O1126" s="1">
        <v>0.21</v>
      </c>
      <c r="P1126" s="9">
        <f t="shared" si="122"/>
        <v>0</v>
      </c>
      <c r="Q1126">
        <v>3.9</v>
      </c>
      <c r="R1126" s="12">
        <f t="shared" si="123"/>
        <v>4</v>
      </c>
      <c r="S1126" s="4">
        <v>14778</v>
      </c>
      <c r="T1126" s="12" t="str">
        <f t="shared" si="124"/>
        <v>Above</v>
      </c>
      <c r="U1126" s="4">
        <f t="shared" si="125"/>
        <v>59112</v>
      </c>
      <c r="V1126" t="s">
        <v>3998</v>
      </c>
      <c r="W1126" t="s">
        <v>3999</v>
      </c>
      <c r="X1126" t="s">
        <v>4000</v>
      </c>
      <c r="Y1126" t="s">
        <v>4001</v>
      </c>
      <c r="Z1126" t="s">
        <v>4002</v>
      </c>
      <c r="AA1126" t="s">
        <v>4003</v>
      </c>
      <c r="AB1126" t="s">
        <v>4004</v>
      </c>
      <c r="AC1126" t="s">
        <v>11690</v>
      </c>
    </row>
    <row r="1127" spans="1:29">
      <c r="A1127" t="s">
        <v>6503</v>
      </c>
      <c r="B1127" t="s">
        <v>6504</v>
      </c>
      <c r="C1127" t="s">
        <v>14930</v>
      </c>
      <c r="D1127" t="str">
        <f t="shared" si="119"/>
        <v>TonerCartridges</v>
      </c>
      <c r="E1127" t="s">
        <v>10651</v>
      </c>
      <c r="F1127" t="str">
        <f>SUBSTITUTE(E1127," and "," and ")</f>
        <v>Computers and Accessories</v>
      </c>
      <c r="G1127" t="s">
        <v>11736</v>
      </c>
      <c r="H1127" t="s">
        <v>11737</v>
      </c>
      <c r="I1127" t="s">
        <v>10567</v>
      </c>
      <c r="K1127">
        <v>598</v>
      </c>
      <c r="L1127" s="2">
        <v>1150</v>
      </c>
      <c r="M1127" s="12" t="str">
        <f t="shared" si="120"/>
        <v>&gt;500</v>
      </c>
      <c r="N1127" s="2">
        <f t="shared" si="121"/>
        <v>2915250</v>
      </c>
      <c r="O1127" s="1">
        <v>0.48</v>
      </c>
      <c r="P1127" s="9">
        <f t="shared" si="122"/>
        <v>0</v>
      </c>
      <c r="Q1127">
        <v>4.0999999999999996</v>
      </c>
      <c r="R1127" s="12">
        <f t="shared" si="123"/>
        <v>4</v>
      </c>
      <c r="S1127" s="4">
        <v>2535</v>
      </c>
      <c r="T1127" s="12" t="str">
        <f t="shared" si="124"/>
        <v>Above</v>
      </c>
      <c r="U1127" s="4">
        <f t="shared" si="125"/>
        <v>10140</v>
      </c>
      <c r="V1127" t="s">
        <v>12316</v>
      </c>
      <c r="W1127" t="s">
        <v>6505</v>
      </c>
      <c r="X1127" t="s">
        <v>6506</v>
      </c>
      <c r="Y1127" t="s">
        <v>6507</v>
      </c>
      <c r="Z1127" t="s">
        <v>6508</v>
      </c>
      <c r="AA1127" t="s">
        <v>6509</v>
      </c>
      <c r="AB1127" t="s">
        <v>6510</v>
      </c>
      <c r="AC1127" t="s">
        <v>12317</v>
      </c>
    </row>
    <row r="1128" spans="1:29">
      <c r="A1128" t="s">
        <v>1894</v>
      </c>
      <c r="B1128" t="s">
        <v>1895</v>
      </c>
      <c r="C1128" t="s">
        <v>13647</v>
      </c>
      <c r="D1128" t="str">
        <f t="shared" si="119"/>
        <v>TowerSpeakers</v>
      </c>
      <c r="E1128" t="s">
        <v>10430</v>
      </c>
      <c r="F1128" t="str">
        <f>SUBSTITUTE(E1128," and "," and ")</f>
        <v>Electronics</v>
      </c>
      <c r="G1128" t="s">
        <v>10437</v>
      </c>
      <c r="H1128" t="s">
        <v>10449</v>
      </c>
      <c r="I1128" t="s">
        <v>10450</v>
      </c>
      <c r="K1128" s="2">
        <v>2299</v>
      </c>
      <c r="L1128" s="2">
        <v>3999</v>
      </c>
      <c r="M1128" s="12" t="str">
        <f t="shared" si="120"/>
        <v>&gt;500</v>
      </c>
      <c r="N1128" s="2">
        <f t="shared" si="121"/>
        <v>1127718</v>
      </c>
      <c r="O1128" s="1">
        <v>0.43</v>
      </c>
      <c r="P1128" s="9">
        <f t="shared" si="122"/>
        <v>0</v>
      </c>
      <c r="Q1128">
        <v>3.8</v>
      </c>
      <c r="R1128" s="12">
        <f t="shared" si="123"/>
        <v>4</v>
      </c>
      <c r="S1128" s="14">
        <v>282</v>
      </c>
      <c r="T1128" s="12" t="str">
        <f t="shared" si="124"/>
        <v>Below</v>
      </c>
      <c r="U1128" s="4">
        <f t="shared" si="125"/>
        <v>1128</v>
      </c>
      <c r="V1128" t="s">
        <v>11113</v>
      </c>
      <c r="W1128" t="s">
        <v>1896</v>
      </c>
      <c r="X1128" t="s">
        <v>1897</v>
      </c>
      <c r="Y1128" t="s">
        <v>1898</v>
      </c>
      <c r="Z1128" t="s">
        <v>1899</v>
      </c>
      <c r="AA1128" t="s">
        <v>1900</v>
      </c>
      <c r="AB1128" t="s">
        <v>1901</v>
      </c>
      <c r="AC1128" t="s">
        <v>11114</v>
      </c>
    </row>
    <row r="1129" spans="1:29">
      <c r="A1129" t="s">
        <v>6684</v>
      </c>
      <c r="B1129" t="s">
        <v>12363</v>
      </c>
      <c r="C1129" t="s">
        <v>14982</v>
      </c>
      <c r="D1129" t="str">
        <f t="shared" si="119"/>
        <v>TraditionalLaptops</v>
      </c>
      <c r="E1129" t="s">
        <v>10651</v>
      </c>
      <c r="F1129" t="str">
        <f>SUBSTITUTE(E1129," and "," and ")</f>
        <v>Computers and Accessories</v>
      </c>
      <c r="G1129" t="s">
        <v>10570</v>
      </c>
      <c r="H1129" t="s">
        <v>10571</v>
      </c>
      <c r="K1129" s="2">
        <v>37247</v>
      </c>
      <c r="L1129" s="2">
        <v>59890</v>
      </c>
      <c r="M1129" s="12" t="str">
        <f t="shared" si="120"/>
        <v>&gt;500</v>
      </c>
      <c r="N1129" s="2">
        <f t="shared" si="121"/>
        <v>19344470</v>
      </c>
      <c r="O1129" s="1">
        <v>0.38</v>
      </c>
      <c r="P1129" s="9">
        <f t="shared" si="122"/>
        <v>0</v>
      </c>
      <c r="Q1129">
        <v>4</v>
      </c>
      <c r="R1129" s="12">
        <f t="shared" si="123"/>
        <v>4</v>
      </c>
      <c r="S1129" s="4">
        <v>323</v>
      </c>
      <c r="T1129" s="12" t="str">
        <f t="shared" si="124"/>
        <v>Below</v>
      </c>
      <c r="U1129" s="4">
        <f t="shared" si="125"/>
        <v>1292</v>
      </c>
      <c r="V1129" t="s">
        <v>6685</v>
      </c>
      <c r="W1129" t="s">
        <v>6686</v>
      </c>
      <c r="X1129" t="s">
        <v>6687</v>
      </c>
      <c r="Y1129" t="s">
        <v>6688</v>
      </c>
      <c r="Z1129" t="s">
        <v>6689</v>
      </c>
      <c r="AA1129" t="s">
        <v>6690</v>
      </c>
      <c r="AB1129" t="s">
        <v>6691</v>
      </c>
      <c r="AC1129" t="s">
        <v>12364</v>
      </c>
    </row>
    <row r="1130" spans="1:29">
      <c r="A1130" t="s">
        <v>4128</v>
      </c>
      <c r="B1130" t="s">
        <v>11731</v>
      </c>
      <c r="C1130" t="s">
        <v>14292</v>
      </c>
      <c r="D1130" t="str">
        <f t="shared" si="119"/>
        <v>TripodLegs</v>
      </c>
      <c r="E1130" t="s">
        <v>10430</v>
      </c>
      <c r="F1130" t="str">
        <f>SUBSTITUTE(E1130," and "," and ")</f>
        <v>Electronics</v>
      </c>
      <c r="G1130" t="s">
        <v>11701</v>
      </c>
      <c r="H1130" t="s">
        <v>10431</v>
      </c>
      <c r="I1130" t="s">
        <v>11709</v>
      </c>
      <c r="J1130" t="s">
        <v>10501</v>
      </c>
      <c r="K1130">
        <v>399</v>
      </c>
      <c r="L1130">
        <v>995</v>
      </c>
      <c r="M1130" s="12" t="str">
        <f t="shared" si="120"/>
        <v>&gt;500</v>
      </c>
      <c r="N1130" s="2">
        <f t="shared" si="121"/>
        <v>21265140</v>
      </c>
      <c r="O1130" s="1">
        <v>0.6</v>
      </c>
      <c r="P1130" s="9">
        <f t="shared" si="122"/>
        <v>1</v>
      </c>
      <c r="Q1130">
        <v>3.9</v>
      </c>
      <c r="R1130" s="12">
        <f t="shared" si="123"/>
        <v>4</v>
      </c>
      <c r="S1130" s="14">
        <v>21372</v>
      </c>
      <c r="T1130" s="12" t="str">
        <f t="shared" si="124"/>
        <v>Above</v>
      </c>
      <c r="U1130" s="4">
        <f t="shared" si="125"/>
        <v>85488</v>
      </c>
      <c r="V1130" t="s">
        <v>11732</v>
      </c>
      <c r="W1130" t="s">
        <v>4129</v>
      </c>
      <c r="X1130" t="s">
        <v>4130</v>
      </c>
      <c r="Y1130" t="s">
        <v>4131</v>
      </c>
      <c r="Z1130" t="s">
        <v>4132</v>
      </c>
      <c r="AA1130" t="s">
        <v>10405</v>
      </c>
      <c r="AB1130" t="s">
        <v>4133</v>
      </c>
      <c r="AC1130" t="s">
        <v>11733</v>
      </c>
    </row>
    <row r="1131" spans="1:29">
      <c r="A1131" t="s">
        <v>5471</v>
      </c>
      <c r="B1131" t="s">
        <v>12038</v>
      </c>
      <c r="C1131" t="s">
        <v>14292</v>
      </c>
      <c r="D1131" t="str">
        <f t="shared" si="119"/>
        <v>TripodLegs</v>
      </c>
      <c r="E1131" t="s">
        <v>10430</v>
      </c>
      <c r="F1131" t="str">
        <f>SUBSTITUTE(E1131," and "," and ")</f>
        <v>Electronics</v>
      </c>
      <c r="G1131" t="s">
        <v>11701</v>
      </c>
      <c r="H1131" t="s">
        <v>10431</v>
      </c>
      <c r="I1131" t="s">
        <v>11709</v>
      </c>
      <c r="J1131" t="s">
        <v>10501</v>
      </c>
      <c r="K1131">
        <v>349</v>
      </c>
      <c r="L1131">
        <v>995</v>
      </c>
      <c r="M1131" s="12" t="str">
        <f t="shared" si="120"/>
        <v>&gt;500</v>
      </c>
      <c r="N1131" s="2">
        <f t="shared" si="121"/>
        <v>6642620</v>
      </c>
      <c r="O1131" s="1">
        <v>0.65</v>
      </c>
      <c r="P1131" s="9">
        <f t="shared" si="122"/>
        <v>1</v>
      </c>
      <c r="Q1131">
        <v>4.2</v>
      </c>
      <c r="R1131" s="12">
        <f t="shared" si="123"/>
        <v>4</v>
      </c>
      <c r="S1131" s="14">
        <v>6676</v>
      </c>
      <c r="T1131" s="12" t="str">
        <f t="shared" si="124"/>
        <v>Above</v>
      </c>
      <c r="U1131" s="4">
        <f t="shared" si="125"/>
        <v>26704</v>
      </c>
      <c r="V1131" t="s">
        <v>5472</v>
      </c>
      <c r="W1131" t="s">
        <v>5473</v>
      </c>
      <c r="X1131" t="s">
        <v>5474</v>
      </c>
      <c r="Y1131" t="s">
        <v>5475</v>
      </c>
      <c r="Z1131" t="s">
        <v>5476</v>
      </c>
      <c r="AA1131" t="s">
        <v>5477</v>
      </c>
      <c r="AB1131" t="s">
        <v>5478</v>
      </c>
      <c r="AC1131" t="s">
        <v>12039</v>
      </c>
    </row>
    <row r="1132" spans="1:29">
      <c r="A1132" t="s">
        <v>2675</v>
      </c>
      <c r="B1132" t="s">
        <v>2676</v>
      </c>
      <c r="C1132" t="s">
        <v>13843</v>
      </c>
      <c r="D1132" t="str">
        <f t="shared" si="119"/>
        <v>Tripods</v>
      </c>
      <c r="E1132" t="s">
        <v>10430</v>
      </c>
      <c r="F1132" t="str">
        <f>SUBSTITUTE(E1132," and "," and ")</f>
        <v>Electronics</v>
      </c>
      <c r="G1132" t="s">
        <v>11210</v>
      </c>
      <c r="H1132" t="s">
        <v>10454</v>
      </c>
      <c r="I1132" t="s">
        <v>11299</v>
      </c>
      <c r="J1132" t="s">
        <v>10468</v>
      </c>
      <c r="K1132">
        <v>539</v>
      </c>
      <c r="L1132" s="2">
        <v>1599</v>
      </c>
      <c r="M1132" s="12" t="str">
        <f t="shared" si="120"/>
        <v>&gt;500</v>
      </c>
      <c r="N1132" s="2">
        <f t="shared" si="121"/>
        <v>23422152</v>
      </c>
      <c r="O1132" s="1">
        <v>0.66</v>
      </c>
      <c r="P1132" s="9">
        <f t="shared" si="122"/>
        <v>1</v>
      </c>
      <c r="Q1132">
        <v>3.8</v>
      </c>
      <c r="R1132" s="12">
        <f t="shared" si="123"/>
        <v>4</v>
      </c>
      <c r="S1132" s="14">
        <v>14648</v>
      </c>
      <c r="T1132" s="12" t="str">
        <f t="shared" si="124"/>
        <v>Above</v>
      </c>
      <c r="U1132" s="4">
        <f t="shared" si="125"/>
        <v>58592</v>
      </c>
      <c r="V1132" t="s">
        <v>2677</v>
      </c>
      <c r="W1132" t="s">
        <v>2678</v>
      </c>
      <c r="X1132" t="s">
        <v>2679</v>
      </c>
      <c r="Y1132" t="s">
        <v>2680</v>
      </c>
      <c r="Z1132" t="s">
        <v>2681</v>
      </c>
      <c r="AA1132" t="s">
        <v>2682</v>
      </c>
      <c r="AB1132" t="s">
        <v>2683</v>
      </c>
      <c r="AC1132" t="s">
        <v>11300</v>
      </c>
    </row>
    <row r="1133" spans="1:29">
      <c r="A1133" t="s">
        <v>510</v>
      </c>
      <c r="B1133" t="s">
        <v>511</v>
      </c>
      <c r="C1133" t="s">
        <v>13305</v>
      </c>
      <c r="D1133" t="str">
        <f t="shared" si="119"/>
        <v>TVWall&amp;CeilingMounts</v>
      </c>
      <c r="E1133" t="s">
        <v>10430</v>
      </c>
      <c r="F1133" t="str">
        <f>SUBSTITUTE(E1133," and "," and ")</f>
        <v>Electronics</v>
      </c>
      <c r="G1133" t="s">
        <v>10650</v>
      </c>
      <c r="H1133" t="s">
        <v>10431</v>
      </c>
      <c r="I1133" t="s">
        <v>10779</v>
      </c>
      <c r="J1133" t="s">
        <v>10780</v>
      </c>
      <c r="K1133" s="2">
        <v>1599</v>
      </c>
      <c r="L1133" s="2">
        <v>2999</v>
      </c>
      <c r="M1133" s="12" t="str">
        <f t="shared" si="120"/>
        <v>&gt;500</v>
      </c>
      <c r="N1133" s="2">
        <f t="shared" si="121"/>
        <v>8178273</v>
      </c>
      <c r="O1133" s="1">
        <v>0.47</v>
      </c>
      <c r="P1133" s="9">
        <f t="shared" si="122"/>
        <v>0</v>
      </c>
      <c r="Q1133">
        <v>4.2</v>
      </c>
      <c r="R1133" s="12">
        <f t="shared" si="123"/>
        <v>4</v>
      </c>
      <c r="S1133" s="14">
        <v>2727</v>
      </c>
      <c r="T1133" s="12" t="str">
        <f t="shared" si="124"/>
        <v>Above</v>
      </c>
      <c r="U1133" s="4">
        <f t="shared" si="125"/>
        <v>10908</v>
      </c>
      <c r="V1133" t="s">
        <v>512</v>
      </c>
      <c r="W1133" t="s">
        <v>513</v>
      </c>
      <c r="X1133" t="s">
        <v>514</v>
      </c>
      <c r="Y1133" t="s">
        <v>515</v>
      </c>
      <c r="Z1133" t="s">
        <v>10781</v>
      </c>
      <c r="AA1133" t="s">
        <v>516</v>
      </c>
      <c r="AB1133" t="s">
        <v>517</v>
      </c>
      <c r="AC1133" t="s">
        <v>10782</v>
      </c>
    </row>
    <row r="1134" spans="1:29">
      <c r="A1134" t="s">
        <v>1797</v>
      </c>
      <c r="B1134" t="s">
        <v>1798</v>
      </c>
      <c r="C1134" t="s">
        <v>13305</v>
      </c>
      <c r="D1134" t="str">
        <f t="shared" si="119"/>
        <v>TVWall&amp;CeilingMounts</v>
      </c>
      <c r="E1134" t="s">
        <v>10430</v>
      </c>
      <c r="F1134" t="str">
        <f>SUBSTITUTE(E1134," and "," and ")</f>
        <v>Electronics</v>
      </c>
      <c r="G1134" t="s">
        <v>10650</v>
      </c>
      <c r="H1134" t="s">
        <v>10431</v>
      </c>
      <c r="I1134" t="s">
        <v>10779</v>
      </c>
      <c r="J1134" t="s">
        <v>10780</v>
      </c>
      <c r="K1134">
        <v>96</v>
      </c>
      <c r="L1134">
        <v>399</v>
      </c>
      <c r="M1134" s="12" t="str">
        <f t="shared" si="120"/>
        <v>200–500</v>
      </c>
      <c r="N1134" s="2">
        <f t="shared" si="121"/>
        <v>716604</v>
      </c>
      <c r="O1134" s="1">
        <v>0.76</v>
      </c>
      <c r="P1134" s="9">
        <f t="shared" si="122"/>
        <v>1</v>
      </c>
      <c r="Q1134">
        <v>3.6</v>
      </c>
      <c r="R1134" s="12">
        <f t="shared" si="123"/>
        <v>4</v>
      </c>
      <c r="S1134" s="14">
        <v>1796</v>
      </c>
      <c r="T1134" s="12" t="str">
        <f t="shared" si="124"/>
        <v>Above</v>
      </c>
      <c r="U1134" s="4">
        <f t="shared" si="125"/>
        <v>7184</v>
      </c>
      <c r="V1134" t="s">
        <v>1799</v>
      </c>
      <c r="W1134" t="s">
        <v>1800</v>
      </c>
      <c r="X1134" t="s">
        <v>1801</v>
      </c>
      <c r="Y1134" t="s">
        <v>1802</v>
      </c>
      <c r="Z1134" t="s">
        <v>1803</v>
      </c>
      <c r="AA1134" t="s">
        <v>1804</v>
      </c>
      <c r="AB1134" t="s">
        <v>1805</v>
      </c>
      <c r="AC1134" t="s">
        <v>11091</v>
      </c>
    </row>
    <row r="1135" spans="1:29">
      <c r="A1135" t="s">
        <v>1718</v>
      </c>
      <c r="B1135" t="s">
        <v>1719</v>
      </c>
      <c r="C1135" t="s">
        <v>13305</v>
      </c>
      <c r="D1135" t="str">
        <f t="shared" si="119"/>
        <v>TVWall&amp;CeilingMounts</v>
      </c>
      <c r="E1135" t="s">
        <v>10430</v>
      </c>
      <c r="F1135" t="str">
        <f>SUBSTITUTE(E1135," and "," and ")</f>
        <v>Electronics</v>
      </c>
      <c r="G1135" t="s">
        <v>10650</v>
      </c>
      <c r="H1135" t="s">
        <v>10431</v>
      </c>
      <c r="I1135" t="s">
        <v>10779</v>
      </c>
      <c r="J1135" t="s">
        <v>10780</v>
      </c>
      <c r="K1135">
        <v>399</v>
      </c>
      <c r="L1135">
        <v>999</v>
      </c>
      <c r="M1135" s="12" t="str">
        <f t="shared" si="120"/>
        <v>&gt;500</v>
      </c>
      <c r="N1135" s="2">
        <f t="shared" si="121"/>
        <v>1234764</v>
      </c>
      <c r="O1135" s="1">
        <v>0.6</v>
      </c>
      <c r="P1135" s="9">
        <f t="shared" si="122"/>
        <v>1</v>
      </c>
      <c r="Q1135">
        <v>4</v>
      </c>
      <c r="R1135" s="12">
        <f t="shared" si="123"/>
        <v>4</v>
      </c>
      <c r="S1135" s="14">
        <v>1236</v>
      </c>
      <c r="T1135" s="12" t="str">
        <f t="shared" si="124"/>
        <v>Above</v>
      </c>
      <c r="U1135" s="4">
        <f t="shared" si="125"/>
        <v>4944</v>
      </c>
      <c r="V1135" t="s">
        <v>11071</v>
      </c>
      <c r="W1135" t="s">
        <v>1720</v>
      </c>
      <c r="X1135" t="s">
        <v>1721</v>
      </c>
      <c r="Y1135" t="s">
        <v>1722</v>
      </c>
      <c r="Z1135" t="s">
        <v>1723</v>
      </c>
      <c r="AA1135" t="s">
        <v>1724</v>
      </c>
      <c r="AB1135" t="s">
        <v>1725</v>
      </c>
      <c r="AC1135" t="s">
        <v>11072</v>
      </c>
    </row>
    <row r="1136" spans="1:29">
      <c r="A1136" t="s">
        <v>1566</v>
      </c>
      <c r="B1136" t="s">
        <v>11043</v>
      </c>
      <c r="C1136" t="s">
        <v>13305</v>
      </c>
      <c r="D1136" t="str">
        <f t="shared" si="119"/>
        <v>TVWall&amp;CeilingMounts</v>
      </c>
      <c r="E1136" t="s">
        <v>10430</v>
      </c>
      <c r="F1136" t="str">
        <f>SUBSTITUTE(E1136," and "," and ")</f>
        <v>Electronics</v>
      </c>
      <c r="G1136" t="s">
        <v>10650</v>
      </c>
      <c r="H1136" t="s">
        <v>10431</v>
      </c>
      <c r="I1136" t="s">
        <v>10779</v>
      </c>
      <c r="J1136" t="s">
        <v>10780</v>
      </c>
      <c r="K1136">
        <v>399</v>
      </c>
      <c r="L1136">
        <v>799</v>
      </c>
      <c r="M1136" s="12" t="str">
        <f t="shared" si="120"/>
        <v>&gt;500</v>
      </c>
      <c r="N1136" s="2">
        <f t="shared" si="121"/>
        <v>927639</v>
      </c>
      <c r="O1136" s="1">
        <v>0.5</v>
      </c>
      <c r="P1136" s="9">
        <f t="shared" si="122"/>
        <v>1</v>
      </c>
      <c r="Q1136">
        <v>4.0999999999999996</v>
      </c>
      <c r="R1136" s="12">
        <f t="shared" si="123"/>
        <v>4</v>
      </c>
      <c r="S1136" s="14">
        <v>1161</v>
      </c>
      <c r="T1136" s="12" t="str">
        <f t="shared" si="124"/>
        <v>Above</v>
      </c>
      <c r="U1136" s="4">
        <f t="shared" si="125"/>
        <v>4644</v>
      </c>
      <c r="V1136" t="s">
        <v>11044</v>
      </c>
      <c r="W1136" t="s">
        <v>1567</v>
      </c>
      <c r="X1136" t="s">
        <v>1568</v>
      </c>
      <c r="Y1136" t="s">
        <v>1569</v>
      </c>
      <c r="Z1136" t="s">
        <v>1570</v>
      </c>
      <c r="AA1136" t="s">
        <v>1571</v>
      </c>
      <c r="AB1136" t="s">
        <v>1572</v>
      </c>
      <c r="AC1136" t="s">
        <v>11045</v>
      </c>
    </row>
    <row r="1137" spans="1:29">
      <c r="A1137" t="s">
        <v>2101</v>
      </c>
      <c r="B1137" t="s">
        <v>2102</v>
      </c>
      <c r="C1137" t="s">
        <v>13305</v>
      </c>
      <c r="D1137" t="str">
        <f t="shared" si="119"/>
        <v>TVWall&amp;CeilingMounts</v>
      </c>
      <c r="E1137" t="s">
        <v>10430</v>
      </c>
      <c r="F1137" t="str">
        <f>SUBSTITUTE(E1137," and "," and ")</f>
        <v>Electronics</v>
      </c>
      <c r="G1137" t="s">
        <v>10650</v>
      </c>
      <c r="H1137" t="s">
        <v>10431</v>
      </c>
      <c r="I1137" t="s">
        <v>10779</v>
      </c>
      <c r="J1137" t="s">
        <v>10780</v>
      </c>
      <c r="K1137" s="2">
        <v>1850</v>
      </c>
      <c r="L1137" s="2">
        <v>4500</v>
      </c>
      <c r="M1137" s="12" t="str">
        <f t="shared" si="120"/>
        <v>&gt;500</v>
      </c>
      <c r="N1137" s="2">
        <f t="shared" si="121"/>
        <v>828000</v>
      </c>
      <c r="O1137" s="1">
        <v>0.59</v>
      </c>
      <c r="P1137" s="9">
        <f t="shared" si="122"/>
        <v>1</v>
      </c>
      <c r="Q1137">
        <v>4</v>
      </c>
      <c r="R1137" s="12">
        <f t="shared" si="123"/>
        <v>4</v>
      </c>
      <c r="S1137" s="14">
        <v>184</v>
      </c>
      <c r="T1137" s="12" t="str">
        <f t="shared" si="124"/>
        <v>Below</v>
      </c>
      <c r="U1137" s="4">
        <f t="shared" si="125"/>
        <v>736</v>
      </c>
      <c r="V1137" t="s">
        <v>11150</v>
      </c>
      <c r="W1137" t="s">
        <v>2103</v>
      </c>
      <c r="X1137" t="s">
        <v>2104</v>
      </c>
      <c r="Y1137" t="s">
        <v>2105</v>
      </c>
      <c r="Z1137" t="s">
        <v>2106</v>
      </c>
      <c r="AA1137" t="s">
        <v>2107</v>
      </c>
      <c r="AB1137" t="s">
        <v>2108</v>
      </c>
      <c r="AC1137" t="s">
        <v>11151</v>
      </c>
    </row>
    <row r="1138" spans="1:29">
      <c r="A1138" t="s">
        <v>2169</v>
      </c>
      <c r="B1138" t="s">
        <v>2170</v>
      </c>
      <c r="C1138" t="s">
        <v>13305</v>
      </c>
      <c r="D1138" t="str">
        <f t="shared" si="119"/>
        <v>TVWall&amp;CeilingMounts</v>
      </c>
      <c r="E1138" t="s">
        <v>10430</v>
      </c>
      <c r="F1138" t="str">
        <f>SUBSTITUTE(E1138," and "," and ")</f>
        <v>Electronics</v>
      </c>
      <c r="G1138" t="s">
        <v>10650</v>
      </c>
      <c r="H1138" t="s">
        <v>10431</v>
      </c>
      <c r="I1138" t="s">
        <v>10779</v>
      </c>
      <c r="J1138" t="s">
        <v>10780</v>
      </c>
      <c r="K1138">
        <v>893</v>
      </c>
      <c r="L1138" s="2">
        <v>1052</v>
      </c>
      <c r="M1138" s="12" t="str">
        <f t="shared" si="120"/>
        <v>&gt;500</v>
      </c>
      <c r="N1138" s="2">
        <f t="shared" si="121"/>
        <v>111512</v>
      </c>
      <c r="O1138" s="1">
        <v>0.15</v>
      </c>
      <c r="P1138" s="9">
        <f t="shared" si="122"/>
        <v>0</v>
      </c>
      <c r="Q1138">
        <v>4.3</v>
      </c>
      <c r="R1138" s="12">
        <f t="shared" si="123"/>
        <v>4</v>
      </c>
      <c r="S1138" s="14">
        <v>106</v>
      </c>
      <c r="T1138" s="12" t="str">
        <f t="shared" si="124"/>
        <v>Below</v>
      </c>
      <c r="U1138" s="4">
        <f t="shared" si="125"/>
        <v>424</v>
      </c>
      <c r="V1138" t="s">
        <v>2171</v>
      </c>
      <c r="W1138" t="s">
        <v>2172</v>
      </c>
      <c r="X1138" t="s">
        <v>2173</v>
      </c>
      <c r="Y1138" t="s">
        <v>2174</v>
      </c>
      <c r="Z1138" t="s">
        <v>2175</v>
      </c>
      <c r="AA1138" t="s">
        <v>2176</v>
      </c>
      <c r="AB1138" t="s">
        <v>2177</v>
      </c>
      <c r="AC1138" t="s">
        <v>11166</v>
      </c>
    </row>
    <row r="1139" spans="1:29">
      <c r="A1139" t="s">
        <v>5056</v>
      </c>
      <c r="B1139" t="s">
        <v>11943</v>
      </c>
      <c r="C1139" t="s">
        <v>14533</v>
      </c>
      <c r="D1139" t="str">
        <f t="shared" si="119"/>
        <v>UninterruptedPowerSupplies</v>
      </c>
      <c r="E1139" t="s">
        <v>10651</v>
      </c>
      <c r="F1139" t="str">
        <f>SUBSTITUTE(E1139," and "," and ")</f>
        <v>Computers and Accessories</v>
      </c>
      <c r="G1139" t="s">
        <v>10648</v>
      </c>
      <c r="H1139" t="s">
        <v>10536</v>
      </c>
      <c r="K1139" s="2">
        <v>3299</v>
      </c>
      <c r="L1139" s="2">
        <v>4100</v>
      </c>
      <c r="M1139" s="12" t="str">
        <f t="shared" si="120"/>
        <v>&gt;500</v>
      </c>
      <c r="N1139" s="2">
        <f t="shared" si="121"/>
        <v>64710300</v>
      </c>
      <c r="O1139" s="1">
        <v>0.2</v>
      </c>
      <c r="P1139" s="9">
        <f t="shared" si="122"/>
        <v>0</v>
      </c>
      <c r="Q1139">
        <v>3.9</v>
      </c>
      <c r="R1139" s="12">
        <f t="shared" si="123"/>
        <v>4</v>
      </c>
      <c r="S1139" s="4">
        <v>15783</v>
      </c>
      <c r="T1139" s="12" t="str">
        <f t="shared" si="124"/>
        <v>Above</v>
      </c>
      <c r="U1139" s="4">
        <f t="shared" si="125"/>
        <v>63132</v>
      </c>
      <c r="V1139" t="s">
        <v>5057</v>
      </c>
      <c r="W1139" t="s">
        <v>5058</v>
      </c>
      <c r="X1139" t="s">
        <v>5059</v>
      </c>
      <c r="Y1139" t="s">
        <v>5060</v>
      </c>
      <c r="Z1139" t="s">
        <v>5061</v>
      </c>
      <c r="AA1139" t="s">
        <v>11944</v>
      </c>
      <c r="AB1139" t="s">
        <v>5062</v>
      </c>
      <c r="AC1139" t="s">
        <v>11945</v>
      </c>
    </row>
    <row r="1140" spans="1:29">
      <c r="A1140" t="s">
        <v>1338</v>
      </c>
      <c r="B1140" t="s">
        <v>1339</v>
      </c>
      <c r="C1140" t="s">
        <v>13172</v>
      </c>
      <c r="D1140" t="str">
        <f t="shared" si="119"/>
        <v>USBCables</v>
      </c>
      <c r="E1140" t="s">
        <v>10651</v>
      </c>
      <c r="F1140" t="str">
        <f>SUBSTITUTE(E1140," and "," and ")</f>
        <v>Computers and Accessories</v>
      </c>
      <c r="G1140" t="s">
        <v>10648</v>
      </c>
      <c r="H1140" t="s">
        <v>10649</v>
      </c>
      <c r="I1140" t="s">
        <v>10427</v>
      </c>
      <c r="J1140" t="s">
        <v>10645</v>
      </c>
      <c r="K1140">
        <v>709</v>
      </c>
      <c r="L1140" s="2">
        <v>1999</v>
      </c>
      <c r="M1140" s="12" t="str">
        <f t="shared" si="120"/>
        <v>&gt;500</v>
      </c>
      <c r="N1140" s="2">
        <f t="shared" si="121"/>
        <v>357455183</v>
      </c>
      <c r="O1140" s="1">
        <v>0.65</v>
      </c>
      <c r="P1140" s="9">
        <f t="shared" si="122"/>
        <v>1</v>
      </c>
      <c r="Q1140">
        <v>4.0999999999999996</v>
      </c>
      <c r="R1140" s="12">
        <f t="shared" si="123"/>
        <v>4</v>
      </c>
      <c r="S1140" s="4">
        <v>178817</v>
      </c>
      <c r="T1140" s="12" t="str">
        <f t="shared" si="124"/>
        <v>Above</v>
      </c>
      <c r="U1140" s="4">
        <f t="shared" si="125"/>
        <v>715268</v>
      </c>
      <c r="V1140" t="s">
        <v>1340</v>
      </c>
      <c r="W1140" t="s">
        <v>1341</v>
      </c>
      <c r="X1140" t="s">
        <v>1342</v>
      </c>
      <c r="Y1140" t="s">
        <v>1343</v>
      </c>
      <c r="Z1140" t="s">
        <v>1344</v>
      </c>
      <c r="AA1140" t="s">
        <v>10394</v>
      </c>
      <c r="AB1140" t="s">
        <v>1345</v>
      </c>
      <c r="AC1140" t="s">
        <v>10989</v>
      </c>
    </row>
    <row r="1141" spans="1:29">
      <c r="A1141" t="s">
        <v>309</v>
      </c>
      <c r="B1141" t="s">
        <v>310</v>
      </c>
      <c r="C1141" t="s">
        <v>13172</v>
      </c>
      <c r="D1141" t="str">
        <f t="shared" si="119"/>
        <v>USBCables</v>
      </c>
      <c r="E1141" t="s">
        <v>10651</v>
      </c>
      <c r="F1141" t="str">
        <f>SUBSTITUTE(E1141," and "," and ")</f>
        <v>Computers and Accessories</v>
      </c>
      <c r="G1141" t="s">
        <v>10648</v>
      </c>
      <c r="H1141" t="s">
        <v>10649</v>
      </c>
      <c r="I1141" t="s">
        <v>10427</v>
      </c>
      <c r="J1141" t="s">
        <v>10645</v>
      </c>
      <c r="K1141">
        <v>209</v>
      </c>
      <c r="L1141">
        <v>695</v>
      </c>
      <c r="M1141" s="12" t="str">
        <f t="shared" si="120"/>
        <v>&gt;500</v>
      </c>
      <c r="N1141" s="2">
        <f t="shared" si="121"/>
        <v>74842465</v>
      </c>
      <c r="O1141" s="1">
        <v>0.7</v>
      </c>
      <c r="P1141" s="9">
        <f t="shared" si="122"/>
        <v>1</v>
      </c>
      <c r="Q1141">
        <v>4.5</v>
      </c>
      <c r="R1141" s="12">
        <f t="shared" si="123"/>
        <v>5</v>
      </c>
      <c r="S1141" s="4">
        <v>107687</v>
      </c>
      <c r="T1141" s="12" t="str">
        <f t="shared" si="124"/>
        <v>Above</v>
      </c>
      <c r="U1141" s="4">
        <f t="shared" si="125"/>
        <v>538435</v>
      </c>
      <c r="V1141" t="s">
        <v>311</v>
      </c>
      <c r="W1141" t="s">
        <v>312</v>
      </c>
      <c r="X1141" t="s">
        <v>313</v>
      </c>
      <c r="Y1141" t="s">
        <v>314</v>
      </c>
      <c r="Z1141" t="s">
        <v>315</v>
      </c>
      <c r="AA1141" t="s">
        <v>316</v>
      </c>
      <c r="AB1141" t="s">
        <v>317</v>
      </c>
      <c r="AC1141" t="s">
        <v>10735</v>
      </c>
    </row>
    <row r="1142" spans="1:29">
      <c r="A1142" t="s">
        <v>309</v>
      </c>
      <c r="B1142" t="s">
        <v>310</v>
      </c>
      <c r="C1142" t="s">
        <v>13172</v>
      </c>
      <c r="D1142" t="str">
        <f t="shared" si="119"/>
        <v>USBCables</v>
      </c>
      <c r="E1142" t="s">
        <v>10651</v>
      </c>
      <c r="F1142" t="str">
        <f>SUBSTITUTE(E1142," and "," and ")</f>
        <v>Computers and Accessories</v>
      </c>
      <c r="G1142" t="s">
        <v>10648</v>
      </c>
      <c r="H1142" t="s">
        <v>10649</v>
      </c>
      <c r="I1142" t="s">
        <v>10427</v>
      </c>
      <c r="J1142" t="s">
        <v>10645</v>
      </c>
      <c r="K1142">
        <v>209</v>
      </c>
      <c r="L1142">
        <v>695</v>
      </c>
      <c r="M1142" s="12" t="str">
        <f t="shared" si="120"/>
        <v>&gt;500</v>
      </c>
      <c r="N1142" s="2">
        <f t="shared" si="121"/>
        <v>74841770</v>
      </c>
      <c r="O1142" s="1">
        <v>0.7</v>
      </c>
      <c r="P1142" s="9">
        <f t="shared" si="122"/>
        <v>1</v>
      </c>
      <c r="Q1142">
        <v>4.5</v>
      </c>
      <c r="R1142" s="12">
        <f t="shared" si="123"/>
        <v>5</v>
      </c>
      <c r="S1142" s="4">
        <v>107686</v>
      </c>
      <c r="T1142" s="12" t="str">
        <f t="shared" si="124"/>
        <v>Above</v>
      </c>
      <c r="U1142" s="4">
        <f t="shared" si="125"/>
        <v>538430</v>
      </c>
      <c r="V1142" t="s">
        <v>311</v>
      </c>
      <c r="W1142" t="s">
        <v>312</v>
      </c>
      <c r="X1142" t="s">
        <v>313</v>
      </c>
      <c r="Y1142" t="s">
        <v>314</v>
      </c>
      <c r="Z1142" t="s">
        <v>315</v>
      </c>
      <c r="AA1142" t="s">
        <v>316</v>
      </c>
      <c r="AB1142" t="s">
        <v>317</v>
      </c>
      <c r="AC1142" t="s">
        <v>12070</v>
      </c>
    </row>
    <row r="1143" spans="1:29">
      <c r="A1143" t="s">
        <v>38</v>
      </c>
      <c r="B1143" t="s">
        <v>10659</v>
      </c>
      <c r="C1143" t="s">
        <v>13172</v>
      </c>
      <c r="D1143" t="str">
        <f t="shared" si="119"/>
        <v>USBCables</v>
      </c>
      <c r="E1143" t="s">
        <v>10651</v>
      </c>
      <c r="F1143" t="str">
        <f>SUBSTITUTE(E1143," and "," and ")</f>
        <v>Computers and Accessories</v>
      </c>
      <c r="G1143" t="s">
        <v>10648</v>
      </c>
      <c r="H1143" t="s">
        <v>10649</v>
      </c>
      <c r="I1143" t="s">
        <v>10427</v>
      </c>
      <c r="J1143" t="s">
        <v>10645</v>
      </c>
      <c r="K1143">
        <v>329</v>
      </c>
      <c r="L1143">
        <v>699</v>
      </c>
      <c r="M1143" s="12" t="str">
        <f t="shared" si="120"/>
        <v>&gt;500</v>
      </c>
      <c r="N1143" s="2">
        <f t="shared" si="121"/>
        <v>65960436</v>
      </c>
      <c r="O1143" s="1">
        <v>0.53</v>
      </c>
      <c r="P1143" s="9">
        <f t="shared" si="122"/>
        <v>1</v>
      </c>
      <c r="Q1143">
        <v>4.2</v>
      </c>
      <c r="R1143" s="12">
        <f t="shared" si="123"/>
        <v>4</v>
      </c>
      <c r="S1143" s="4">
        <v>94364</v>
      </c>
      <c r="T1143" s="12" t="str">
        <f t="shared" si="124"/>
        <v>Above</v>
      </c>
      <c r="U1143" s="4">
        <f t="shared" si="125"/>
        <v>377456</v>
      </c>
      <c r="V1143" t="s">
        <v>10660</v>
      </c>
      <c r="W1143" t="s">
        <v>39</v>
      </c>
      <c r="X1143" t="s">
        <v>40</v>
      </c>
      <c r="Y1143" t="s">
        <v>41</v>
      </c>
      <c r="Z1143" t="s">
        <v>42</v>
      </c>
      <c r="AA1143" t="s">
        <v>43</v>
      </c>
      <c r="AB1143" t="s">
        <v>2725</v>
      </c>
      <c r="AC1143" t="s">
        <v>11313</v>
      </c>
    </row>
    <row r="1144" spans="1:29">
      <c r="A1144" t="s">
        <v>92</v>
      </c>
      <c r="B1144" t="s">
        <v>93</v>
      </c>
      <c r="C1144" t="s">
        <v>13172</v>
      </c>
      <c r="D1144" t="str">
        <f t="shared" si="119"/>
        <v>USBCables</v>
      </c>
      <c r="E1144" t="s">
        <v>10651</v>
      </c>
      <c r="F1144" t="str">
        <f>SUBSTITUTE(E1144," and "," and ")</f>
        <v>Computers and Accessories</v>
      </c>
      <c r="G1144" t="s">
        <v>10648</v>
      </c>
      <c r="H1144" t="s">
        <v>10649</v>
      </c>
      <c r="I1144" t="s">
        <v>10427</v>
      </c>
      <c r="J1144" t="s">
        <v>10645</v>
      </c>
      <c r="K1144">
        <v>299</v>
      </c>
      <c r="L1144">
        <v>799</v>
      </c>
      <c r="M1144" s="12" t="str">
        <f t="shared" si="120"/>
        <v>&gt;500</v>
      </c>
      <c r="N1144" s="2">
        <f t="shared" si="121"/>
        <v>75396836</v>
      </c>
      <c r="O1144" s="1">
        <v>0.63</v>
      </c>
      <c r="P1144" s="9">
        <f t="shared" si="122"/>
        <v>1</v>
      </c>
      <c r="Q1144">
        <v>4.2</v>
      </c>
      <c r="R1144" s="12">
        <f t="shared" si="123"/>
        <v>4</v>
      </c>
      <c r="S1144" s="4">
        <v>94364</v>
      </c>
      <c r="T1144" s="12" t="str">
        <f t="shared" si="124"/>
        <v>Above</v>
      </c>
      <c r="U1144" s="4">
        <f t="shared" si="125"/>
        <v>377456</v>
      </c>
      <c r="V1144" t="s">
        <v>94</v>
      </c>
      <c r="W1144" t="s">
        <v>39</v>
      </c>
      <c r="X1144" t="s">
        <v>40</v>
      </c>
      <c r="Y1144" t="s">
        <v>41</v>
      </c>
      <c r="Z1144" t="s">
        <v>42</v>
      </c>
      <c r="AA1144" t="s">
        <v>43</v>
      </c>
      <c r="AB1144" t="s">
        <v>2994</v>
      </c>
      <c r="AC1144" t="s">
        <v>11393</v>
      </c>
    </row>
    <row r="1145" spans="1:29">
      <c r="A1145" t="s">
        <v>38</v>
      </c>
      <c r="B1145" t="s">
        <v>10659</v>
      </c>
      <c r="C1145" t="s">
        <v>13172</v>
      </c>
      <c r="D1145" t="str">
        <f t="shared" si="119"/>
        <v>USBCables</v>
      </c>
      <c r="E1145" t="s">
        <v>10651</v>
      </c>
      <c r="F1145" t="str">
        <f>SUBSTITUTE(E1145," and "," and ")</f>
        <v>Computers and Accessories</v>
      </c>
      <c r="G1145" t="s">
        <v>10648</v>
      </c>
      <c r="H1145" t="s">
        <v>10649</v>
      </c>
      <c r="I1145" t="s">
        <v>10427</v>
      </c>
      <c r="J1145" t="s">
        <v>10645</v>
      </c>
      <c r="K1145">
        <v>329</v>
      </c>
      <c r="L1145">
        <v>699</v>
      </c>
      <c r="M1145" s="12" t="str">
        <f t="shared" si="120"/>
        <v>&gt;500</v>
      </c>
      <c r="N1145" s="2">
        <f t="shared" si="121"/>
        <v>65960436</v>
      </c>
      <c r="O1145" s="1">
        <v>0.53</v>
      </c>
      <c r="P1145" s="9">
        <f t="shared" si="122"/>
        <v>1</v>
      </c>
      <c r="Q1145">
        <v>4.2</v>
      </c>
      <c r="R1145" s="12">
        <f t="shared" si="123"/>
        <v>4</v>
      </c>
      <c r="S1145" s="4">
        <v>94364</v>
      </c>
      <c r="T1145" s="12" t="str">
        <f t="shared" si="124"/>
        <v>Above</v>
      </c>
      <c r="U1145" s="4">
        <f t="shared" si="125"/>
        <v>377456</v>
      </c>
      <c r="V1145" t="s">
        <v>10660</v>
      </c>
      <c r="W1145" t="s">
        <v>39</v>
      </c>
      <c r="X1145" t="s">
        <v>40</v>
      </c>
      <c r="Y1145" t="s">
        <v>41</v>
      </c>
      <c r="Z1145" t="s">
        <v>42</v>
      </c>
      <c r="AA1145" t="s">
        <v>43</v>
      </c>
      <c r="AB1145" t="s">
        <v>4064</v>
      </c>
      <c r="AC1145" t="s">
        <v>11705</v>
      </c>
    </row>
    <row r="1146" spans="1:29">
      <c r="A1146" t="s">
        <v>38</v>
      </c>
      <c r="B1146" t="s">
        <v>10659</v>
      </c>
      <c r="C1146" t="s">
        <v>13172</v>
      </c>
      <c r="D1146" t="str">
        <f t="shared" si="119"/>
        <v>USBCables</v>
      </c>
      <c r="E1146" t="s">
        <v>10651</v>
      </c>
      <c r="F1146" t="str">
        <f>SUBSTITUTE(E1146," and "," and ")</f>
        <v>Computers and Accessories</v>
      </c>
      <c r="G1146" t="s">
        <v>10648</v>
      </c>
      <c r="H1146" t="s">
        <v>10649</v>
      </c>
      <c r="I1146" t="s">
        <v>10427</v>
      </c>
      <c r="J1146" t="s">
        <v>10645</v>
      </c>
      <c r="K1146">
        <v>329</v>
      </c>
      <c r="L1146">
        <v>699</v>
      </c>
      <c r="M1146" s="12" t="str">
        <f t="shared" si="120"/>
        <v>&gt;500</v>
      </c>
      <c r="N1146" s="2">
        <f t="shared" si="121"/>
        <v>65959737</v>
      </c>
      <c r="O1146" s="1">
        <v>0.53</v>
      </c>
      <c r="P1146" s="9">
        <f t="shared" si="122"/>
        <v>1</v>
      </c>
      <c r="Q1146">
        <v>4.2</v>
      </c>
      <c r="R1146" s="12">
        <f t="shared" si="123"/>
        <v>4</v>
      </c>
      <c r="S1146" s="4">
        <v>94363</v>
      </c>
      <c r="T1146" s="12" t="str">
        <f t="shared" si="124"/>
        <v>Above</v>
      </c>
      <c r="U1146" s="4">
        <f t="shared" si="125"/>
        <v>377452</v>
      </c>
      <c r="V1146" t="s">
        <v>10660</v>
      </c>
      <c r="W1146" t="s">
        <v>39</v>
      </c>
      <c r="X1146" t="s">
        <v>40</v>
      </c>
      <c r="Y1146" t="s">
        <v>41</v>
      </c>
      <c r="Z1146" t="s">
        <v>42</v>
      </c>
      <c r="AA1146" t="s">
        <v>43</v>
      </c>
      <c r="AB1146" t="s">
        <v>44</v>
      </c>
      <c r="AC1146" t="s">
        <v>10661</v>
      </c>
    </row>
    <row r="1147" spans="1:29">
      <c r="A1147" t="s">
        <v>92</v>
      </c>
      <c r="B1147" t="s">
        <v>93</v>
      </c>
      <c r="C1147" t="s">
        <v>13172</v>
      </c>
      <c r="D1147" t="str">
        <f t="shared" si="119"/>
        <v>USBCables</v>
      </c>
      <c r="E1147" t="s">
        <v>10651</v>
      </c>
      <c r="F1147" t="str">
        <f>SUBSTITUTE(E1147," and "," and ")</f>
        <v>Computers and Accessories</v>
      </c>
      <c r="G1147" t="s">
        <v>10648</v>
      </c>
      <c r="H1147" t="s">
        <v>10649</v>
      </c>
      <c r="I1147" t="s">
        <v>10427</v>
      </c>
      <c r="J1147" t="s">
        <v>10645</v>
      </c>
      <c r="K1147">
        <v>299</v>
      </c>
      <c r="L1147">
        <v>799</v>
      </c>
      <c r="M1147" s="12" t="str">
        <f t="shared" si="120"/>
        <v>&gt;500</v>
      </c>
      <c r="N1147" s="2">
        <f t="shared" si="121"/>
        <v>75396037</v>
      </c>
      <c r="O1147" s="1">
        <v>0.63</v>
      </c>
      <c r="P1147" s="9">
        <f t="shared" si="122"/>
        <v>1</v>
      </c>
      <c r="Q1147">
        <v>4.2</v>
      </c>
      <c r="R1147" s="12">
        <f t="shared" si="123"/>
        <v>4</v>
      </c>
      <c r="S1147" s="4">
        <v>94363</v>
      </c>
      <c r="T1147" s="12" t="str">
        <f t="shared" si="124"/>
        <v>Above</v>
      </c>
      <c r="U1147" s="4">
        <f t="shared" si="125"/>
        <v>377452</v>
      </c>
      <c r="V1147" t="s">
        <v>94</v>
      </c>
      <c r="W1147" t="s">
        <v>39</v>
      </c>
      <c r="X1147" t="s">
        <v>40</v>
      </c>
      <c r="Y1147" t="s">
        <v>41</v>
      </c>
      <c r="Z1147" t="s">
        <v>42</v>
      </c>
      <c r="AA1147" t="s">
        <v>43</v>
      </c>
      <c r="AB1147" t="s">
        <v>95</v>
      </c>
      <c r="AC1147" t="s">
        <v>10679</v>
      </c>
    </row>
    <row r="1148" spans="1:29">
      <c r="A1148" t="s">
        <v>668</v>
      </c>
      <c r="B1148" t="s">
        <v>10824</v>
      </c>
      <c r="C1148" t="s">
        <v>13172</v>
      </c>
      <c r="D1148" t="str">
        <f t="shared" si="119"/>
        <v>USBCables</v>
      </c>
      <c r="E1148" t="s">
        <v>10651</v>
      </c>
      <c r="F1148" t="str">
        <f>SUBSTITUTE(E1148," and "," and ")</f>
        <v>Computers and Accessories</v>
      </c>
      <c r="G1148" t="s">
        <v>10648</v>
      </c>
      <c r="H1148" t="s">
        <v>10649</v>
      </c>
      <c r="I1148" t="s">
        <v>10427</v>
      </c>
      <c r="J1148" t="s">
        <v>10645</v>
      </c>
      <c r="K1148">
        <v>299</v>
      </c>
      <c r="L1148">
        <v>699</v>
      </c>
      <c r="M1148" s="12" t="str">
        <f t="shared" si="120"/>
        <v>&gt;500</v>
      </c>
      <c r="N1148" s="2">
        <f t="shared" si="121"/>
        <v>65959737</v>
      </c>
      <c r="O1148" s="1">
        <v>0.56999999999999995</v>
      </c>
      <c r="P1148" s="9">
        <f t="shared" si="122"/>
        <v>1</v>
      </c>
      <c r="Q1148">
        <v>4.2</v>
      </c>
      <c r="R1148" s="12">
        <f t="shared" si="123"/>
        <v>4</v>
      </c>
      <c r="S1148" s="4">
        <v>94363</v>
      </c>
      <c r="T1148" s="12" t="str">
        <f t="shared" si="124"/>
        <v>Above</v>
      </c>
      <c r="U1148" s="4">
        <f t="shared" si="125"/>
        <v>377452</v>
      </c>
      <c r="V1148" t="s">
        <v>10660</v>
      </c>
      <c r="W1148" t="s">
        <v>39</v>
      </c>
      <c r="X1148" t="s">
        <v>40</v>
      </c>
      <c r="Y1148" t="s">
        <v>41</v>
      </c>
      <c r="Z1148" t="s">
        <v>42</v>
      </c>
      <c r="AA1148" t="s">
        <v>43</v>
      </c>
      <c r="AB1148" t="s">
        <v>669</v>
      </c>
      <c r="AC1148" t="s">
        <v>10825</v>
      </c>
    </row>
    <row r="1149" spans="1:29">
      <c r="A1149" t="s">
        <v>1821</v>
      </c>
      <c r="B1149" t="s">
        <v>1822</v>
      </c>
      <c r="C1149" t="s">
        <v>13172</v>
      </c>
      <c r="D1149" t="str">
        <f t="shared" si="119"/>
        <v>USBCables</v>
      </c>
      <c r="E1149" t="s">
        <v>10651</v>
      </c>
      <c r="F1149" t="str">
        <f>SUBSTITUTE(E1149," and "," and ")</f>
        <v>Computers and Accessories</v>
      </c>
      <c r="G1149" t="s">
        <v>10648</v>
      </c>
      <c r="H1149" t="s">
        <v>10649</v>
      </c>
      <c r="I1149" t="s">
        <v>10427</v>
      </c>
      <c r="J1149" t="s">
        <v>10645</v>
      </c>
      <c r="K1149">
        <v>299</v>
      </c>
      <c r="L1149">
        <v>799</v>
      </c>
      <c r="M1149" s="12" t="str">
        <f t="shared" si="120"/>
        <v>&gt;500</v>
      </c>
      <c r="N1149" s="2">
        <f t="shared" si="121"/>
        <v>75396037</v>
      </c>
      <c r="O1149" s="1">
        <v>0.63</v>
      </c>
      <c r="P1149" s="9">
        <f t="shared" si="122"/>
        <v>1</v>
      </c>
      <c r="Q1149">
        <v>4.2</v>
      </c>
      <c r="R1149" s="12">
        <f t="shared" si="123"/>
        <v>4</v>
      </c>
      <c r="S1149" s="4">
        <v>94363</v>
      </c>
      <c r="T1149" s="12" t="str">
        <f t="shared" si="124"/>
        <v>Above</v>
      </c>
      <c r="U1149" s="4">
        <f t="shared" si="125"/>
        <v>377452</v>
      </c>
      <c r="V1149" t="s">
        <v>1823</v>
      </c>
      <c r="W1149" t="s">
        <v>39</v>
      </c>
      <c r="X1149" t="s">
        <v>40</v>
      </c>
      <c r="Y1149" t="s">
        <v>41</v>
      </c>
      <c r="Z1149" t="s">
        <v>42</v>
      </c>
      <c r="AA1149" t="s">
        <v>43</v>
      </c>
      <c r="AB1149" t="s">
        <v>1824</v>
      </c>
      <c r="AC1149" t="s">
        <v>11095</v>
      </c>
    </row>
    <row r="1150" spans="1:29">
      <c r="A1150" t="s">
        <v>1493</v>
      </c>
      <c r="B1150" t="s">
        <v>1494</v>
      </c>
      <c r="C1150" t="s">
        <v>13172</v>
      </c>
      <c r="D1150" t="str">
        <f t="shared" si="119"/>
        <v>USBCables</v>
      </c>
      <c r="E1150" t="s">
        <v>10651</v>
      </c>
      <c r="F1150" t="str">
        <f>SUBSTITUTE(E1150," and "," and ")</f>
        <v>Computers and Accessories</v>
      </c>
      <c r="G1150" t="s">
        <v>10648</v>
      </c>
      <c r="H1150" t="s">
        <v>10649</v>
      </c>
      <c r="I1150" t="s">
        <v>10427</v>
      </c>
      <c r="J1150" t="s">
        <v>10645</v>
      </c>
      <c r="K1150">
        <v>299</v>
      </c>
      <c r="L1150">
        <v>800</v>
      </c>
      <c r="M1150" s="12" t="str">
        <f t="shared" si="120"/>
        <v>&gt;500</v>
      </c>
      <c r="N1150" s="2">
        <f t="shared" si="121"/>
        <v>59981600</v>
      </c>
      <c r="O1150" s="1">
        <v>0.63</v>
      </c>
      <c r="P1150" s="9">
        <f t="shared" si="122"/>
        <v>1</v>
      </c>
      <c r="Q1150">
        <v>4.5</v>
      </c>
      <c r="R1150" s="12">
        <f t="shared" si="123"/>
        <v>5</v>
      </c>
      <c r="S1150" s="4">
        <v>74977</v>
      </c>
      <c r="T1150" s="12" t="str">
        <f t="shared" si="124"/>
        <v>Above</v>
      </c>
      <c r="U1150" s="4">
        <f t="shared" si="125"/>
        <v>374885</v>
      </c>
      <c r="V1150" t="s">
        <v>1495</v>
      </c>
      <c r="W1150" t="s">
        <v>240</v>
      </c>
      <c r="X1150" t="s">
        <v>241</v>
      </c>
      <c r="Y1150" t="s">
        <v>242</v>
      </c>
      <c r="Z1150" t="s">
        <v>243</v>
      </c>
      <c r="AA1150" t="s">
        <v>244</v>
      </c>
      <c r="AB1150" t="s">
        <v>1496</v>
      </c>
      <c r="AC1150" t="s">
        <v>11026</v>
      </c>
    </row>
    <row r="1151" spans="1:29">
      <c r="A1151" t="s">
        <v>237</v>
      </c>
      <c r="B1151" t="s">
        <v>238</v>
      </c>
      <c r="C1151" t="s">
        <v>13172</v>
      </c>
      <c r="D1151" t="str">
        <f t="shared" si="119"/>
        <v>USBCables</v>
      </c>
      <c r="E1151" t="s">
        <v>10651</v>
      </c>
      <c r="F1151" t="str">
        <f>SUBSTITUTE(E1151," and "," and ")</f>
        <v>Computers and Accessories</v>
      </c>
      <c r="G1151" t="s">
        <v>10648</v>
      </c>
      <c r="H1151" t="s">
        <v>10649</v>
      </c>
      <c r="I1151" t="s">
        <v>10427</v>
      </c>
      <c r="J1151" t="s">
        <v>10645</v>
      </c>
      <c r="K1151">
        <v>199</v>
      </c>
      <c r="L1151">
        <v>750</v>
      </c>
      <c r="M1151" s="12" t="str">
        <f t="shared" si="120"/>
        <v>&gt;500</v>
      </c>
      <c r="N1151" s="2">
        <f t="shared" si="121"/>
        <v>56232000</v>
      </c>
      <c r="O1151" s="1">
        <v>0.73</v>
      </c>
      <c r="P1151" s="9">
        <f t="shared" si="122"/>
        <v>1</v>
      </c>
      <c r="Q1151">
        <v>4.5</v>
      </c>
      <c r="R1151" s="12">
        <f t="shared" si="123"/>
        <v>5</v>
      </c>
      <c r="S1151" s="4">
        <v>74976</v>
      </c>
      <c r="T1151" s="12" t="str">
        <f t="shared" si="124"/>
        <v>Above</v>
      </c>
      <c r="U1151" s="4">
        <f t="shared" si="125"/>
        <v>374880</v>
      </c>
      <c r="V1151" t="s">
        <v>239</v>
      </c>
      <c r="W1151" t="s">
        <v>240</v>
      </c>
      <c r="X1151" t="s">
        <v>241</v>
      </c>
      <c r="Y1151" t="s">
        <v>242</v>
      </c>
      <c r="Z1151" t="s">
        <v>243</v>
      </c>
      <c r="AA1151" t="s">
        <v>244</v>
      </c>
      <c r="AB1151" t="s">
        <v>245</v>
      </c>
      <c r="AC1151" t="s">
        <v>10713</v>
      </c>
    </row>
    <row r="1152" spans="1:29">
      <c r="A1152" t="s">
        <v>237</v>
      </c>
      <c r="B1152" t="s">
        <v>238</v>
      </c>
      <c r="C1152" t="s">
        <v>13172</v>
      </c>
      <c r="D1152" t="str">
        <f t="shared" si="119"/>
        <v>USBCables</v>
      </c>
      <c r="E1152" t="s">
        <v>10651</v>
      </c>
      <c r="F1152" t="str">
        <f>SUBSTITUTE(E1152," and "," and ")</f>
        <v>Computers and Accessories</v>
      </c>
      <c r="G1152" t="s">
        <v>10648</v>
      </c>
      <c r="H1152" t="s">
        <v>10649</v>
      </c>
      <c r="I1152" t="s">
        <v>10427</v>
      </c>
      <c r="J1152" t="s">
        <v>10645</v>
      </c>
      <c r="K1152">
        <v>199</v>
      </c>
      <c r="L1152">
        <v>750</v>
      </c>
      <c r="M1152" s="12" t="str">
        <f t="shared" si="120"/>
        <v>&gt;500</v>
      </c>
      <c r="N1152" s="2">
        <f t="shared" si="121"/>
        <v>56232000</v>
      </c>
      <c r="O1152" s="1">
        <v>0.73</v>
      </c>
      <c r="P1152" s="9">
        <f t="shared" si="122"/>
        <v>1</v>
      </c>
      <c r="Q1152">
        <v>4.5</v>
      </c>
      <c r="R1152" s="12">
        <f t="shared" si="123"/>
        <v>5</v>
      </c>
      <c r="S1152" s="4">
        <v>74976</v>
      </c>
      <c r="T1152" s="12" t="str">
        <f t="shared" si="124"/>
        <v>Above</v>
      </c>
      <c r="U1152" s="4">
        <f t="shared" si="125"/>
        <v>374880</v>
      </c>
      <c r="V1152" t="s">
        <v>239</v>
      </c>
      <c r="W1152" t="s">
        <v>240</v>
      </c>
      <c r="X1152" t="s">
        <v>241</v>
      </c>
      <c r="Y1152" t="s">
        <v>242</v>
      </c>
      <c r="Z1152" t="s">
        <v>243</v>
      </c>
      <c r="AA1152" t="s">
        <v>244</v>
      </c>
      <c r="AB1152" t="s">
        <v>5251</v>
      </c>
      <c r="AC1152" t="s">
        <v>11990</v>
      </c>
    </row>
    <row r="1153" spans="1:29">
      <c r="A1153" t="s">
        <v>369</v>
      </c>
      <c r="B1153" t="s">
        <v>370</v>
      </c>
      <c r="C1153" t="s">
        <v>13172</v>
      </c>
      <c r="D1153" t="str">
        <f t="shared" si="119"/>
        <v>USBCables</v>
      </c>
      <c r="E1153" t="s">
        <v>10651</v>
      </c>
      <c r="F1153" t="str">
        <f>SUBSTITUTE(E1153," and "," and ")</f>
        <v>Computers and Accessories</v>
      </c>
      <c r="G1153" t="s">
        <v>10648</v>
      </c>
      <c r="H1153" t="s">
        <v>10649</v>
      </c>
      <c r="I1153" t="s">
        <v>10427</v>
      </c>
      <c r="J1153" t="s">
        <v>10645</v>
      </c>
      <c r="K1153">
        <v>199</v>
      </c>
      <c r="L1153">
        <v>395</v>
      </c>
      <c r="M1153" s="12" t="str">
        <f t="shared" si="120"/>
        <v>200–500</v>
      </c>
      <c r="N1153" s="2">
        <f t="shared" si="121"/>
        <v>36575025</v>
      </c>
      <c r="O1153" s="1">
        <v>0.5</v>
      </c>
      <c r="P1153" s="9">
        <f t="shared" si="122"/>
        <v>1</v>
      </c>
      <c r="Q1153">
        <v>4.2</v>
      </c>
      <c r="R1153" s="12">
        <f t="shared" si="123"/>
        <v>4</v>
      </c>
      <c r="S1153" s="4">
        <v>92595</v>
      </c>
      <c r="T1153" s="12" t="str">
        <f t="shared" si="124"/>
        <v>Above</v>
      </c>
      <c r="U1153" s="4">
        <f t="shared" si="125"/>
        <v>370380</v>
      </c>
      <c r="V1153" t="s">
        <v>371</v>
      </c>
      <c r="W1153" t="s">
        <v>372</v>
      </c>
      <c r="X1153" t="s">
        <v>373</v>
      </c>
      <c r="Y1153" t="s">
        <v>374</v>
      </c>
      <c r="Z1153" t="s">
        <v>10750</v>
      </c>
      <c r="AA1153" t="s">
        <v>10751</v>
      </c>
      <c r="AB1153" t="s">
        <v>375</v>
      </c>
      <c r="AC1153" t="s">
        <v>10752</v>
      </c>
    </row>
    <row r="1154" spans="1:29">
      <c r="A1154" t="s">
        <v>385</v>
      </c>
      <c r="B1154" t="s">
        <v>386</v>
      </c>
      <c r="C1154" t="s">
        <v>13172</v>
      </c>
      <c r="D1154" t="str">
        <f t="shared" ref="D1154:D1217" si="126">TRIM(RIGHT(SUBSTITUTE(C1154,"|",REPT(" ",99)),99))</f>
        <v>USBCables</v>
      </c>
      <c r="E1154" t="s">
        <v>10651</v>
      </c>
      <c r="F1154" t="str">
        <f>SUBSTITUTE(E1154," and "," and ")</f>
        <v>Computers and Accessories</v>
      </c>
      <c r="G1154" t="s">
        <v>10648</v>
      </c>
      <c r="H1154" t="s">
        <v>10649</v>
      </c>
      <c r="I1154" t="s">
        <v>10427</v>
      </c>
      <c r="J1154" t="s">
        <v>10645</v>
      </c>
      <c r="K1154">
        <v>179</v>
      </c>
      <c r="L1154">
        <v>500</v>
      </c>
      <c r="M1154" s="12" t="str">
        <f t="shared" ref="M1154:M1217" si="127">IF(L1154&lt;200, "&lt;200", IF(L1154&lt;=500, "200–500", "&gt;500"))</f>
        <v>200–500</v>
      </c>
      <c r="N1154" s="2">
        <f t="shared" ref="N1154:N1217" si="128">L1154*S1154</f>
        <v>46297500</v>
      </c>
      <c r="O1154" s="1">
        <v>0.64</v>
      </c>
      <c r="P1154" s="9">
        <f t="shared" ref="P1154:P1217" si="129">COUNTIF(O1154,"&gt;=0.5")</f>
        <v>1</v>
      </c>
      <c r="Q1154">
        <v>4.2</v>
      </c>
      <c r="R1154" s="12">
        <f t="shared" ref="R1154:R1217" si="130">ROUND(Q1154,0)</f>
        <v>4</v>
      </c>
      <c r="S1154" s="4">
        <v>92595</v>
      </c>
      <c r="T1154" s="12" t="str">
        <f t="shared" ref="T1154:T1217" si="131">IF(S1154&lt;1000, "Below", "Above")</f>
        <v>Above</v>
      </c>
      <c r="U1154" s="4">
        <f t="shared" ref="U1154:U1217" si="132">R1154*S1154</f>
        <v>370380</v>
      </c>
      <c r="V1154" t="s">
        <v>387</v>
      </c>
      <c r="W1154" t="s">
        <v>372</v>
      </c>
      <c r="X1154" t="s">
        <v>373</v>
      </c>
      <c r="Y1154" t="s">
        <v>374</v>
      </c>
      <c r="Z1154" t="s">
        <v>10750</v>
      </c>
      <c r="AA1154" t="s">
        <v>10751</v>
      </c>
      <c r="AB1154" t="s">
        <v>388</v>
      </c>
      <c r="AC1154" t="s">
        <v>10754</v>
      </c>
    </row>
    <row r="1155" spans="1:29">
      <c r="A1155" t="s">
        <v>369</v>
      </c>
      <c r="B1155" t="s">
        <v>370</v>
      </c>
      <c r="C1155" t="s">
        <v>13172</v>
      </c>
      <c r="D1155" t="str">
        <f t="shared" si="126"/>
        <v>USBCables</v>
      </c>
      <c r="E1155" t="s">
        <v>10651</v>
      </c>
      <c r="F1155" t="str">
        <f>SUBSTITUTE(E1155," and "," and ")</f>
        <v>Computers and Accessories</v>
      </c>
      <c r="G1155" t="s">
        <v>10648</v>
      </c>
      <c r="H1155" t="s">
        <v>10649</v>
      </c>
      <c r="I1155" t="s">
        <v>10427</v>
      </c>
      <c r="J1155" t="s">
        <v>10645</v>
      </c>
      <c r="K1155">
        <v>199</v>
      </c>
      <c r="L1155">
        <v>395</v>
      </c>
      <c r="M1155" s="12" t="str">
        <f t="shared" si="127"/>
        <v>200–500</v>
      </c>
      <c r="N1155" s="2">
        <f t="shared" si="128"/>
        <v>36575025</v>
      </c>
      <c r="O1155" s="1">
        <v>0.5</v>
      </c>
      <c r="P1155" s="9">
        <f t="shared" si="129"/>
        <v>1</v>
      </c>
      <c r="Q1155">
        <v>4.2</v>
      </c>
      <c r="R1155" s="12">
        <f t="shared" si="130"/>
        <v>4</v>
      </c>
      <c r="S1155" s="4">
        <v>92595</v>
      </c>
      <c r="T1155" s="12" t="str">
        <f t="shared" si="131"/>
        <v>Above</v>
      </c>
      <c r="U1155" s="4">
        <f t="shared" si="132"/>
        <v>370380</v>
      </c>
      <c r="V1155" t="s">
        <v>371</v>
      </c>
      <c r="W1155" t="s">
        <v>372</v>
      </c>
      <c r="X1155" t="s">
        <v>373</v>
      </c>
      <c r="Y1155" t="s">
        <v>374</v>
      </c>
      <c r="Z1155" t="s">
        <v>10750</v>
      </c>
      <c r="AA1155" t="s">
        <v>10751</v>
      </c>
      <c r="AB1155" t="s">
        <v>375</v>
      </c>
      <c r="AC1155" t="s">
        <v>12128</v>
      </c>
    </row>
    <row r="1156" spans="1:29">
      <c r="A1156" t="s">
        <v>23</v>
      </c>
      <c r="B1156" t="s">
        <v>10654</v>
      </c>
      <c r="C1156" t="s">
        <v>13172</v>
      </c>
      <c r="D1156" t="str">
        <f t="shared" si="126"/>
        <v>USBCables</v>
      </c>
      <c r="E1156" t="s">
        <v>10651</v>
      </c>
      <c r="F1156" t="str">
        <f>SUBSTITUTE(E1156," and "," and ")</f>
        <v>Computers and Accessories</v>
      </c>
      <c r="G1156" t="s">
        <v>10648</v>
      </c>
      <c r="H1156" t="s">
        <v>10649</v>
      </c>
      <c r="I1156" t="s">
        <v>10427</v>
      </c>
      <c r="J1156" t="s">
        <v>10645</v>
      </c>
      <c r="K1156">
        <v>199</v>
      </c>
      <c r="L1156">
        <v>349</v>
      </c>
      <c r="M1156" s="12" t="str">
        <f t="shared" si="127"/>
        <v>200–500</v>
      </c>
      <c r="N1156" s="2">
        <f t="shared" si="128"/>
        <v>15353906</v>
      </c>
      <c r="O1156" s="1">
        <v>0.43</v>
      </c>
      <c r="P1156" s="9">
        <f t="shared" si="129"/>
        <v>0</v>
      </c>
      <c r="Q1156">
        <v>4</v>
      </c>
      <c r="R1156" s="12">
        <f t="shared" si="130"/>
        <v>4</v>
      </c>
      <c r="S1156" s="4">
        <v>43994</v>
      </c>
      <c r="T1156" s="12" t="str">
        <f t="shared" si="131"/>
        <v>Above</v>
      </c>
      <c r="U1156" s="4">
        <f t="shared" si="132"/>
        <v>175976</v>
      </c>
      <c r="V1156" t="s">
        <v>24</v>
      </c>
      <c r="W1156" t="s">
        <v>25</v>
      </c>
      <c r="X1156" t="s">
        <v>26</v>
      </c>
      <c r="Y1156" t="s">
        <v>27</v>
      </c>
      <c r="Z1156" t="s">
        <v>28</v>
      </c>
      <c r="AA1156" t="s">
        <v>29</v>
      </c>
      <c r="AB1156" t="s">
        <v>30</v>
      </c>
      <c r="AC1156" t="s">
        <v>10655</v>
      </c>
    </row>
    <row r="1157" spans="1:29">
      <c r="A1157" t="s">
        <v>82</v>
      </c>
      <c r="B1157" t="s">
        <v>10674</v>
      </c>
      <c r="C1157" t="s">
        <v>13172</v>
      </c>
      <c r="D1157" t="str">
        <f t="shared" si="126"/>
        <v>USBCables</v>
      </c>
      <c r="E1157" t="s">
        <v>10651</v>
      </c>
      <c r="F1157" t="str">
        <f>SUBSTITUTE(E1157," and "," and ")</f>
        <v>Computers and Accessories</v>
      </c>
      <c r="G1157" t="s">
        <v>10648</v>
      </c>
      <c r="H1157" t="s">
        <v>10649</v>
      </c>
      <c r="I1157" t="s">
        <v>10427</v>
      </c>
      <c r="J1157" t="s">
        <v>10645</v>
      </c>
      <c r="K1157">
        <v>199</v>
      </c>
      <c r="L1157">
        <v>299</v>
      </c>
      <c r="M1157" s="12" t="str">
        <f t="shared" si="127"/>
        <v>200–500</v>
      </c>
      <c r="N1157" s="2">
        <f t="shared" si="128"/>
        <v>13154206</v>
      </c>
      <c r="O1157" s="1">
        <v>0.33</v>
      </c>
      <c r="P1157" s="9">
        <f t="shared" si="129"/>
        <v>0</v>
      </c>
      <c r="Q1157">
        <v>4</v>
      </c>
      <c r="R1157" s="12">
        <f t="shared" si="130"/>
        <v>4</v>
      </c>
      <c r="S1157" s="4">
        <v>43994</v>
      </c>
      <c r="T1157" s="12" t="str">
        <f t="shared" si="131"/>
        <v>Above</v>
      </c>
      <c r="U1157" s="4">
        <f t="shared" si="132"/>
        <v>175976</v>
      </c>
      <c r="V1157" t="s">
        <v>83</v>
      </c>
      <c r="W1157" t="s">
        <v>25</v>
      </c>
      <c r="X1157" t="s">
        <v>26</v>
      </c>
      <c r="Y1157" t="s">
        <v>27</v>
      </c>
      <c r="Z1157" t="s">
        <v>28</v>
      </c>
      <c r="AA1157" t="s">
        <v>29</v>
      </c>
      <c r="AB1157" t="s">
        <v>84</v>
      </c>
      <c r="AC1157" t="s">
        <v>10675</v>
      </c>
    </row>
    <row r="1158" spans="1:29">
      <c r="A1158" t="s">
        <v>138</v>
      </c>
      <c r="B1158" t="s">
        <v>10687</v>
      </c>
      <c r="C1158" t="s">
        <v>13172</v>
      </c>
      <c r="D1158" t="str">
        <f t="shared" si="126"/>
        <v>USBCables</v>
      </c>
      <c r="E1158" t="s">
        <v>10651</v>
      </c>
      <c r="F1158" t="str">
        <f>SUBSTITUTE(E1158," and "," and ")</f>
        <v>Computers and Accessories</v>
      </c>
      <c r="G1158" t="s">
        <v>10648</v>
      </c>
      <c r="H1158" t="s">
        <v>10649</v>
      </c>
      <c r="I1158" t="s">
        <v>10427</v>
      </c>
      <c r="J1158" t="s">
        <v>10645</v>
      </c>
      <c r="K1158">
        <v>249</v>
      </c>
      <c r="L1158">
        <v>399</v>
      </c>
      <c r="M1158" s="12" t="str">
        <f t="shared" si="127"/>
        <v>200–500</v>
      </c>
      <c r="N1158" s="2">
        <f t="shared" si="128"/>
        <v>17553606</v>
      </c>
      <c r="O1158" s="1">
        <v>0.38</v>
      </c>
      <c r="P1158" s="9">
        <f t="shared" si="129"/>
        <v>0</v>
      </c>
      <c r="Q1158">
        <v>4</v>
      </c>
      <c r="R1158" s="12">
        <f t="shared" si="130"/>
        <v>4</v>
      </c>
      <c r="S1158" s="4">
        <v>43994</v>
      </c>
      <c r="T1158" s="12" t="str">
        <f t="shared" si="131"/>
        <v>Above</v>
      </c>
      <c r="U1158" s="4">
        <f t="shared" si="132"/>
        <v>175976</v>
      </c>
      <c r="V1158" t="s">
        <v>139</v>
      </c>
      <c r="W1158" t="s">
        <v>25</v>
      </c>
      <c r="X1158" t="s">
        <v>26</v>
      </c>
      <c r="Y1158" t="s">
        <v>27</v>
      </c>
      <c r="Z1158" t="s">
        <v>28</v>
      </c>
      <c r="AA1158" t="s">
        <v>29</v>
      </c>
      <c r="AB1158" t="s">
        <v>140</v>
      </c>
      <c r="AC1158" t="s">
        <v>10688</v>
      </c>
    </row>
    <row r="1159" spans="1:29">
      <c r="A1159" t="s">
        <v>82</v>
      </c>
      <c r="B1159" t="s">
        <v>10674</v>
      </c>
      <c r="C1159" t="s">
        <v>13172</v>
      </c>
      <c r="D1159" t="str">
        <f t="shared" si="126"/>
        <v>USBCables</v>
      </c>
      <c r="E1159" t="s">
        <v>10651</v>
      </c>
      <c r="F1159" t="str">
        <f>SUBSTITUTE(E1159," and "," and ")</f>
        <v>Computers and Accessories</v>
      </c>
      <c r="G1159" t="s">
        <v>10648</v>
      </c>
      <c r="H1159" t="s">
        <v>10649</v>
      </c>
      <c r="I1159" t="s">
        <v>10427</v>
      </c>
      <c r="J1159" t="s">
        <v>10645</v>
      </c>
      <c r="K1159">
        <v>199</v>
      </c>
      <c r="L1159">
        <v>299</v>
      </c>
      <c r="M1159" s="12" t="str">
        <f t="shared" si="127"/>
        <v>200–500</v>
      </c>
      <c r="N1159" s="2">
        <f t="shared" si="128"/>
        <v>13154206</v>
      </c>
      <c r="O1159" s="1">
        <v>0.33</v>
      </c>
      <c r="P1159" s="9">
        <f t="shared" si="129"/>
        <v>0</v>
      </c>
      <c r="Q1159">
        <v>4</v>
      </c>
      <c r="R1159" s="12">
        <f t="shared" si="130"/>
        <v>4</v>
      </c>
      <c r="S1159" s="4">
        <v>43994</v>
      </c>
      <c r="T1159" s="12" t="str">
        <f t="shared" si="131"/>
        <v>Above</v>
      </c>
      <c r="U1159" s="4">
        <f t="shared" si="132"/>
        <v>175976</v>
      </c>
      <c r="V1159" t="s">
        <v>83</v>
      </c>
      <c r="W1159" t="s">
        <v>25</v>
      </c>
      <c r="X1159" t="s">
        <v>26</v>
      </c>
      <c r="Y1159" t="s">
        <v>27</v>
      </c>
      <c r="Z1159" t="s">
        <v>28</v>
      </c>
      <c r="AA1159" t="s">
        <v>29</v>
      </c>
      <c r="AB1159" t="s">
        <v>2883</v>
      </c>
      <c r="AC1159" t="s">
        <v>11368</v>
      </c>
    </row>
    <row r="1160" spans="1:29">
      <c r="A1160" t="s">
        <v>138</v>
      </c>
      <c r="B1160" t="s">
        <v>10687</v>
      </c>
      <c r="C1160" t="s">
        <v>13172</v>
      </c>
      <c r="D1160" t="str">
        <f t="shared" si="126"/>
        <v>USBCables</v>
      </c>
      <c r="E1160" t="s">
        <v>10651</v>
      </c>
      <c r="F1160" t="str">
        <f>SUBSTITUTE(E1160," and "," and ")</f>
        <v>Computers and Accessories</v>
      </c>
      <c r="G1160" t="s">
        <v>10648</v>
      </c>
      <c r="H1160" t="s">
        <v>10649</v>
      </c>
      <c r="I1160" t="s">
        <v>10427</v>
      </c>
      <c r="J1160" t="s">
        <v>10645</v>
      </c>
      <c r="K1160">
        <v>249</v>
      </c>
      <c r="L1160">
        <v>399</v>
      </c>
      <c r="M1160" s="12" t="str">
        <f t="shared" si="127"/>
        <v>200–500</v>
      </c>
      <c r="N1160" s="2">
        <f t="shared" si="128"/>
        <v>17553606</v>
      </c>
      <c r="O1160" s="1">
        <v>0.38</v>
      </c>
      <c r="P1160" s="9">
        <f t="shared" si="129"/>
        <v>0</v>
      </c>
      <c r="Q1160">
        <v>4</v>
      </c>
      <c r="R1160" s="12">
        <f t="shared" si="130"/>
        <v>4</v>
      </c>
      <c r="S1160" s="4">
        <v>43994</v>
      </c>
      <c r="T1160" s="12" t="str">
        <f t="shared" si="131"/>
        <v>Above</v>
      </c>
      <c r="U1160" s="4">
        <f t="shared" si="132"/>
        <v>175976</v>
      </c>
      <c r="V1160" t="s">
        <v>139</v>
      </c>
      <c r="W1160" t="s">
        <v>25</v>
      </c>
      <c r="X1160" t="s">
        <v>26</v>
      </c>
      <c r="Y1160" t="s">
        <v>27</v>
      </c>
      <c r="Z1160" t="s">
        <v>28</v>
      </c>
      <c r="AA1160" t="s">
        <v>29</v>
      </c>
      <c r="AB1160" t="s">
        <v>3125</v>
      </c>
      <c r="AC1160" t="s">
        <v>11438</v>
      </c>
    </row>
    <row r="1161" spans="1:29">
      <c r="A1161" t="s">
        <v>23</v>
      </c>
      <c r="B1161" t="s">
        <v>10654</v>
      </c>
      <c r="C1161" t="s">
        <v>13172</v>
      </c>
      <c r="D1161" t="str">
        <f t="shared" si="126"/>
        <v>USBCables</v>
      </c>
      <c r="E1161" t="s">
        <v>10651</v>
      </c>
      <c r="F1161" t="str">
        <f>SUBSTITUTE(E1161," and "," and ")</f>
        <v>Computers and Accessories</v>
      </c>
      <c r="G1161" t="s">
        <v>10648</v>
      </c>
      <c r="H1161" t="s">
        <v>10649</v>
      </c>
      <c r="I1161" t="s">
        <v>10427</v>
      </c>
      <c r="J1161" t="s">
        <v>10645</v>
      </c>
      <c r="K1161">
        <v>199</v>
      </c>
      <c r="L1161">
        <v>349</v>
      </c>
      <c r="M1161" s="12" t="str">
        <f t="shared" si="127"/>
        <v>200–500</v>
      </c>
      <c r="N1161" s="2">
        <f t="shared" si="128"/>
        <v>15353906</v>
      </c>
      <c r="O1161" s="1">
        <v>0.43</v>
      </c>
      <c r="P1161" s="9">
        <f t="shared" si="129"/>
        <v>0</v>
      </c>
      <c r="Q1161">
        <v>4</v>
      </c>
      <c r="R1161" s="12">
        <f t="shared" si="130"/>
        <v>4</v>
      </c>
      <c r="S1161" s="4">
        <v>43994</v>
      </c>
      <c r="T1161" s="12" t="str">
        <f t="shared" si="131"/>
        <v>Above</v>
      </c>
      <c r="U1161" s="4">
        <f t="shared" si="132"/>
        <v>175976</v>
      </c>
      <c r="V1161" t="s">
        <v>24</v>
      </c>
      <c r="W1161" t="s">
        <v>25</v>
      </c>
      <c r="X1161" t="s">
        <v>26</v>
      </c>
      <c r="Y1161" t="s">
        <v>27</v>
      </c>
      <c r="Z1161" t="s">
        <v>28</v>
      </c>
      <c r="AA1161" t="s">
        <v>29</v>
      </c>
      <c r="AB1161" t="s">
        <v>30</v>
      </c>
      <c r="AC1161" t="s">
        <v>11697</v>
      </c>
    </row>
    <row r="1162" spans="1:29">
      <c r="A1162" t="s">
        <v>23</v>
      </c>
      <c r="B1162" t="s">
        <v>10654</v>
      </c>
      <c r="C1162" t="s">
        <v>13172</v>
      </c>
      <c r="D1162" t="str">
        <f t="shared" si="126"/>
        <v>USBCables</v>
      </c>
      <c r="E1162" t="s">
        <v>10651</v>
      </c>
      <c r="F1162" t="str">
        <f>SUBSTITUTE(E1162," and "," and ")</f>
        <v>Computers and Accessories</v>
      </c>
      <c r="G1162" t="s">
        <v>10648</v>
      </c>
      <c r="H1162" t="s">
        <v>10649</v>
      </c>
      <c r="I1162" t="s">
        <v>10427</v>
      </c>
      <c r="J1162" t="s">
        <v>10645</v>
      </c>
      <c r="K1162">
        <v>199</v>
      </c>
      <c r="L1162">
        <v>349</v>
      </c>
      <c r="M1162" s="12" t="str">
        <f t="shared" si="127"/>
        <v>200–500</v>
      </c>
      <c r="N1162" s="2">
        <f t="shared" si="128"/>
        <v>15353557</v>
      </c>
      <c r="O1162" s="1">
        <v>0.43</v>
      </c>
      <c r="P1162" s="9">
        <f t="shared" si="129"/>
        <v>0</v>
      </c>
      <c r="Q1162">
        <v>4</v>
      </c>
      <c r="R1162" s="12">
        <f t="shared" si="130"/>
        <v>4</v>
      </c>
      <c r="S1162" s="4">
        <v>43993</v>
      </c>
      <c r="T1162" s="12" t="str">
        <f t="shared" si="131"/>
        <v>Above</v>
      </c>
      <c r="U1162" s="4">
        <f t="shared" si="132"/>
        <v>175972</v>
      </c>
      <c r="V1162" t="s">
        <v>24</v>
      </c>
      <c r="W1162" t="s">
        <v>25</v>
      </c>
      <c r="X1162" t="s">
        <v>26</v>
      </c>
      <c r="Y1162" t="s">
        <v>27</v>
      </c>
      <c r="Z1162" t="s">
        <v>28</v>
      </c>
      <c r="AA1162" t="s">
        <v>29</v>
      </c>
      <c r="AB1162" t="s">
        <v>2643</v>
      </c>
      <c r="AC1162" t="s">
        <v>11288</v>
      </c>
    </row>
    <row r="1163" spans="1:29">
      <c r="A1163" t="s">
        <v>972</v>
      </c>
      <c r="B1163" t="s">
        <v>973</v>
      </c>
      <c r="C1163" t="s">
        <v>13172</v>
      </c>
      <c r="D1163" t="str">
        <f t="shared" si="126"/>
        <v>USBCables</v>
      </c>
      <c r="E1163" t="s">
        <v>10651</v>
      </c>
      <c r="F1163" t="str">
        <f>SUBSTITUTE(E1163," and "," and ")</f>
        <v>Computers and Accessories</v>
      </c>
      <c r="G1163" t="s">
        <v>10648</v>
      </c>
      <c r="H1163" t="s">
        <v>10649</v>
      </c>
      <c r="I1163" t="s">
        <v>10427</v>
      </c>
      <c r="J1163" t="s">
        <v>10645</v>
      </c>
      <c r="K1163">
        <v>689</v>
      </c>
      <c r="L1163" s="2">
        <v>1500</v>
      </c>
      <c r="M1163" s="12" t="str">
        <f t="shared" si="127"/>
        <v>&gt;500</v>
      </c>
      <c r="N1163" s="2">
        <f t="shared" si="128"/>
        <v>63451500</v>
      </c>
      <c r="O1163" s="1">
        <v>0.54</v>
      </c>
      <c r="P1163" s="9">
        <f t="shared" si="129"/>
        <v>1</v>
      </c>
      <c r="Q1163">
        <v>4.2</v>
      </c>
      <c r="R1163" s="12">
        <f t="shared" si="130"/>
        <v>4</v>
      </c>
      <c r="S1163" s="4">
        <v>42301</v>
      </c>
      <c r="T1163" s="12" t="str">
        <f t="shared" si="131"/>
        <v>Above</v>
      </c>
      <c r="U1163" s="4">
        <f t="shared" si="132"/>
        <v>169204</v>
      </c>
      <c r="V1163" t="s">
        <v>974</v>
      </c>
      <c r="W1163" t="s">
        <v>975</v>
      </c>
      <c r="X1163" t="s">
        <v>976</v>
      </c>
      <c r="Y1163" t="s">
        <v>977</v>
      </c>
      <c r="Z1163" t="s">
        <v>978</v>
      </c>
      <c r="AA1163" t="s">
        <v>979</v>
      </c>
      <c r="AB1163" t="s">
        <v>980</v>
      </c>
      <c r="AC1163" t="s">
        <v>10887</v>
      </c>
    </row>
    <row r="1164" spans="1:29">
      <c r="A1164" t="s">
        <v>1825</v>
      </c>
      <c r="B1164" t="s">
        <v>1826</v>
      </c>
      <c r="C1164" t="s">
        <v>13172</v>
      </c>
      <c r="D1164" t="str">
        <f t="shared" si="126"/>
        <v>USBCables</v>
      </c>
      <c r="E1164" t="s">
        <v>10651</v>
      </c>
      <c r="F1164" t="str">
        <f>SUBSTITUTE(E1164," and "," and ")</f>
        <v>Computers and Accessories</v>
      </c>
      <c r="G1164" t="s">
        <v>10648</v>
      </c>
      <c r="H1164" t="s">
        <v>10649</v>
      </c>
      <c r="I1164" t="s">
        <v>10427</v>
      </c>
      <c r="J1164" t="s">
        <v>10645</v>
      </c>
      <c r="K1164">
        <v>789</v>
      </c>
      <c r="L1164" s="2">
        <v>1999</v>
      </c>
      <c r="M1164" s="12" t="str">
        <f t="shared" si="127"/>
        <v>&gt;500</v>
      </c>
      <c r="N1164" s="2">
        <f t="shared" si="128"/>
        <v>69045460</v>
      </c>
      <c r="O1164" s="1">
        <v>0.61</v>
      </c>
      <c r="P1164" s="9">
        <f t="shared" si="129"/>
        <v>1</v>
      </c>
      <c r="Q1164">
        <v>4.2</v>
      </c>
      <c r="R1164" s="12">
        <f t="shared" si="130"/>
        <v>4</v>
      </c>
      <c r="S1164" s="4">
        <v>34540</v>
      </c>
      <c r="T1164" s="12" t="str">
        <f t="shared" si="131"/>
        <v>Above</v>
      </c>
      <c r="U1164" s="4">
        <f t="shared" si="132"/>
        <v>138160</v>
      </c>
      <c r="V1164" t="s">
        <v>11096</v>
      </c>
      <c r="W1164" t="s">
        <v>1827</v>
      </c>
      <c r="X1164" t="s">
        <v>1828</v>
      </c>
      <c r="Y1164" t="s">
        <v>1829</v>
      </c>
      <c r="Z1164" t="s">
        <v>1830</v>
      </c>
      <c r="AA1164" t="s">
        <v>1831</v>
      </c>
      <c r="AB1164" t="s">
        <v>1832</v>
      </c>
      <c r="AC1164" t="s">
        <v>11097</v>
      </c>
    </row>
    <row r="1165" spans="1:29">
      <c r="A1165" t="s">
        <v>65</v>
      </c>
      <c r="B1165" t="s">
        <v>66</v>
      </c>
      <c r="C1165" t="s">
        <v>13172</v>
      </c>
      <c r="D1165" t="str">
        <f t="shared" si="126"/>
        <v>USBCables</v>
      </c>
      <c r="E1165" t="s">
        <v>10651</v>
      </c>
      <c r="F1165" t="str">
        <f>SUBSTITUTE(E1165," and "," and ")</f>
        <v>Computers and Accessories</v>
      </c>
      <c r="G1165" t="s">
        <v>10648</v>
      </c>
      <c r="H1165" t="s">
        <v>10649</v>
      </c>
      <c r="I1165" t="s">
        <v>10427</v>
      </c>
      <c r="J1165" t="s">
        <v>10645</v>
      </c>
      <c r="K1165">
        <v>229</v>
      </c>
      <c r="L1165">
        <v>299</v>
      </c>
      <c r="M1165" s="12" t="str">
        <f t="shared" si="127"/>
        <v>200–500</v>
      </c>
      <c r="N1165" s="2">
        <f t="shared" si="128"/>
        <v>9092889</v>
      </c>
      <c r="O1165" s="1">
        <v>0.23</v>
      </c>
      <c r="P1165" s="9">
        <f t="shared" si="129"/>
        <v>0</v>
      </c>
      <c r="Q1165">
        <v>4.3</v>
      </c>
      <c r="R1165" s="12">
        <f t="shared" si="130"/>
        <v>4</v>
      </c>
      <c r="S1165" s="4">
        <v>30411</v>
      </c>
      <c r="T1165" s="12" t="str">
        <f t="shared" si="131"/>
        <v>Above</v>
      </c>
      <c r="U1165" s="4">
        <f t="shared" si="132"/>
        <v>121644</v>
      </c>
      <c r="V1165" t="s">
        <v>67</v>
      </c>
      <c r="W1165" t="s">
        <v>68</v>
      </c>
      <c r="X1165" t="s">
        <v>69</v>
      </c>
      <c r="Y1165" t="s">
        <v>70</v>
      </c>
      <c r="Z1165" t="s">
        <v>71</v>
      </c>
      <c r="AA1165" t="s">
        <v>72</v>
      </c>
      <c r="AB1165" t="s">
        <v>73</v>
      </c>
      <c r="AC1165" t="s">
        <v>10671</v>
      </c>
    </row>
    <row r="1166" spans="1:29">
      <c r="A1166" t="s">
        <v>1097</v>
      </c>
      <c r="B1166" t="s">
        <v>1098</v>
      </c>
      <c r="C1166" t="s">
        <v>13172</v>
      </c>
      <c r="D1166" t="str">
        <f t="shared" si="126"/>
        <v>USBCables</v>
      </c>
      <c r="E1166" t="s">
        <v>10651</v>
      </c>
      <c r="F1166" t="str">
        <f>SUBSTITUTE(E1166," and "," and ")</f>
        <v>Computers and Accessories</v>
      </c>
      <c r="G1166" t="s">
        <v>10648</v>
      </c>
      <c r="H1166" t="s">
        <v>10649</v>
      </c>
      <c r="I1166" t="s">
        <v>10427</v>
      </c>
      <c r="J1166" t="s">
        <v>10645</v>
      </c>
      <c r="K1166">
        <v>499</v>
      </c>
      <c r="L1166" s="2">
        <v>1299</v>
      </c>
      <c r="M1166" s="12" t="str">
        <f t="shared" si="127"/>
        <v>&gt;500</v>
      </c>
      <c r="N1166" s="2">
        <f t="shared" si="128"/>
        <v>39503889</v>
      </c>
      <c r="O1166" s="1">
        <v>0.62</v>
      </c>
      <c r="P1166" s="9">
        <f t="shared" si="129"/>
        <v>1</v>
      </c>
      <c r="Q1166">
        <v>4.3</v>
      </c>
      <c r="R1166" s="12">
        <f t="shared" si="130"/>
        <v>4</v>
      </c>
      <c r="S1166" s="4">
        <v>30411</v>
      </c>
      <c r="T1166" s="12" t="str">
        <f t="shared" si="131"/>
        <v>Above</v>
      </c>
      <c r="U1166" s="4">
        <f t="shared" si="132"/>
        <v>121644</v>
      </c>
      <c r="V1166" t="s">
        <v>1099</v>
      </c>
      <c r="W1166" t="s">
        <v>68</v>
      </c>
      <c r="X1166" t="s">
        <v>69</v>
      </c>
      <c r="Y1166" t="s">
        <v>70</v>
      </c>
      <c r="Z1166" t="s">
        <v>71</v>
      </c>
      <c r="AA1166" t="s">
        <v>72</v>
      </c>
      <c r="AB1166" t="s">
        <v>1100</v>
      </c>
      <c r="AC1166" t="s">
        <v>10921</v>
      </c>
    </row>
    <row r="1167" spans="1:29">
      <c r="A1167" t="s">
        <v>65</v>
      </c>
      <c r="B1167" t="s">
        <v>66</v>
      </c>
      <c r="C1167" t="s">
        <v>13172</v>
      </c>
      <c r="D1167" t="str">
        <f t="shared" si="126"/>
        <v>USBCables</v>
      </c>
      <c r="E1167" t="s">
        <v>10651</v>
      </c>
      <c r="F1167" t="str">
        <f>SUBSTITUTE(E1167," and "," and ")</f>
        <v>Computers and Accessories</v>
      </c>
      <c r="G1167" t="s">
        <v>10648</v>
      </c>
      <c r="H1167" t="s">
        <v>10649</v>
      </c>
      <c r="I1167" t="s">
        <v>10427</v>
      </c>
      <c r="J1167" t="s">
        <v>10645</v>
      </c>
      <c r="K1167">
        <v>229</v>
      </c>
      <c r="L1167">
        <v>299</v>
      </c>
      <c r="M1167" s="12" t="str">
        <f t="shared" si="127"/>
        <v>200–500</v>
      </c>
      <c r="N1167" s="2">
        <f t="shared" si="128"/>
        <v>9092889</v>
      </c>
      <c r="O1167" s="1">
        <v>0.23</v>
      </c>
      <c r="P1167" s="9">
        <f t="shared" si="129"/>
        <v>0</v>
      </c>
      <c r="Q1167">
        <v>4.3</v>
      </c>
      <c r="R1167" s="12">
        <f t="shared" si="130"/>
        <v>4</v>
      </c>
      <c r="S1167" s="4">
        <v>30411</v>
      </c>
      <c r="T1167" s="12" t="str">
        <f t="shared" si="131"/>
        <v>Above</v>
      </c>
      <c r="U1167" s="4">
        <f t="shared" si="132"/>
        <v>121644</v>
      </c>
      <c r="V1167" t="s">
        <v>67</v>
      </c>
      <c r="W1167" t="s">
        <v>68</v>
      </c>
      <c r="X1167" t="s">
        <v>69</v>
      </c>
      <c r="Y1167" t="s">
        <v>70</v>
      </c>
      <c r="Z1167" t="s">
        <v>71</v>
      </c>
      <c r="AA1167" t="s">
        <v>72</v>
      </c>
      <c r="AB1167" t="s">
        <v>2882</v>
      </c>
      <c r="AC1167" t="s">
        <v>11367</v>
      </c>
    </row>
    <row r="1168" spans="1:29">
      <c r="A1168" t="s">
        <v>65</v>
      </c>
      <c r="B1168" t="s">
        <v>66</v>
      </c>
      <c r="C1168" t="s">
        <v>13172</v>
      </c>
      <c r="D1168" t="str">
        <f t="shared" si="126"/>
        <v>USBCables</v>
      </c>
      <c r="E1168" t="s">
        <v>10651</v>
      </c>
      <c r="F1168" t="str">
        <f>SUBSTITUTE(E1168," and "," and ")</f>
        <v>Computers and Accessories</v>
      </c>
      <c r="G1168" t="s">
        <v>10648</v>
      </c>
      <c r="H1168" t="s">
        <v>10649</v>
      </c>
      <c r="I1168" t="s">
        <v>10427</v>
      </c>
      <c r="J1168" t="s">
        <v>10645</v>
      </c>
      <c r="K1168">
        <v>229</v>
      </c>
      <c r="L1168">
        <v>299</v>
      </c>
      <c r="M1168" s="12" t="str">
        <f t="shared" si="127"/>
        <v>200–500</v>
      </c>
      <c r="N1168" s="2">
        <f t="shared" si="128"/>
        <v>9092889</v>
      </c>
      <c r="O1168" s="1">
        <v>0.23</v>
      </c>
      <c r="P1168" s="9">
        <f t="shared" si="129"/>
        <v>0</v>
      </c>
      <c r="Q1168">
        <v>4.3</v>
      </c>
      <c r="R1168" s="12">
        <f t="shared" si="130"/>
        <v>4</v>
      </c>
      <c r="S1168" s="4">
        <v>30411</v>
      </c>
      <c r="T1168" s="12" t="str">
        <f t="shared" si="131"/>
        <v>Above</v>
      </c>
      <c r="U1168" s="4">
        <f t="shared" si="132"/>
        <v>121644</v>
      </c>
      <c r="V1168" t="s">
        <v>67</v>
      </c>
      <c r="W1168" t="s">
        <v>68</v>
      </c>
      <c r="X1168" t="s">
        <v>69</v>
      </c>
      <c r="Y1168" t="s">
        <v>70</v>
      </c>
      <c r="Z1168" t="s">
        <v>71</v>
      </c>
      <c r="AA1168" t="s">
        <v>72</v>
      </c>
      <c r="AB1168" t="s">
        <v>73</v>
      </c>
      <c r="AC1168" t="s">
        <v>11777</v>
      </c>
    </row>
    <row r="1169" spans="1:29">
      <c r="A1169" t="s">
        <v>472</v>
      </c>
      <c r="B1169" t="s">
        <v>473</v>
      </c>
      <c r="C1169" t="s">
        <v>13172</v>
      </c>
      <c r="D1169" t="str">
        <f t="shared" si="126"/>
        <v>USBCables</v>
      </c>
      <c r="E1169" t="s">
        <v>10651</v>
      </c>
      <c r="F1169" t="str">
        <f>SUBSTITUTE(E1169," and "," and ")</f>
        <v>Computers and Accessories</v>
      </c>
      <c r="G1169" t="s">
        <v>10648</v>
      </c>
      <c r="H1169" t="s">
        <v>10649</v>
      </c>
      <c r="I1169" t="s">
        <v>10427</v>
      </c>
      <c r="J1169" t="s">
        <v>10645</v>
      </c>
      <c r="K1169">
        <v>329</v>
      </c>
      <c r="L1169">
        <v>845</v>
      </c>
      <c r="M1169" s="12" t="str">
        <f t="shared" si="127"/>
        <v>&gt;500</v>
      </c>
      <c r="N1169" s="2">
        <f t="shared" si="128"/>
        <v>25135370</v>
      </c>
      <c r="O1169" s="1">
        <v>0.61</v>
      </c>
      <c r="P1169" s="9">
        <f t="shared" si="129"/>
        <v>1</v>
      </c>
      <c r="Q1169">
        <v>4.2</v>
      </c>
      <c r="R1169" s="12">
        <f t="shared" si="130"/>
        <v>4</v>
      </c>
      <c r="S1169" s="4">
        <v>29746</v>
      </c>
      <c r="T1169" s="12" t="str">
        <f t="shared" si="131"/>
        <v>Above</v>
      </c>
      <c r="U1169" s="4">
        <f t="shared" si="132"/>
        <v>118984</v>
      </c>
      <c r="V1169" t="s">
        <v>474</v>
      </c>
      <c r="W1169" t="s">
        <v>475</v>
      </c>
      <c r="X1169" t="s">
        <v>476</v>
      </c>
      <c r="Y1169" t="s">
        <v>477</v>
      </c>
      <c r="Z1169" t="s">
        <v>478</v>
      </c>
      <c r="AA1169" t="s">
        <v>479</v>
      </c>
      <c r="AB1169" t="s">
        <v>480</v>
      </c>
      <c r="AC1169" t="s">
        <v>10772</v>
      </c>
    </row>
    <row r="1170" spans="1:29">
      <c r="A1170" t="s">
        <v>1749</v>
      </c>
      <c r="B1170" t="s">
        <v>1750</v>
      </c>
      <c r="C1170" t="s">
        <v>13172</v>
      </c>
      <c r="D1170" t="str">
        <f t="shared" si="126"/>
        <v>USBCables</v>
      </c>
      <c r="E1170" t="s">
        <v>10651</v>
      </c>
      <c r="F1170" t="str">
        <f>SUBSTITUTE(E1170," and "," and ")</f>
        <v>Computers and Accessories</v>
      </c>
      <c r="G1170" t="s">
        <v>10648</v>
      </c>
      <c r="H1170" t="s">
        <v>10649</v>
      </c>
      <c r="I1170" t="s">
        <v>10427</v>
      </c>
      <c r="J1170" t="s">
        <v>10645</v>
      </c>
      <c r="K1170">
        <v>549</v>
      </c>
      <c r="L1170">
        <v>995</v>
      </c>
      <c r="M1170" s="12" t="str">
        <f t="shared" si="127"/>
        <v>&gt;500</v>
      </c>
      <c r="N1170" s="2">
        <f t="shared" si="128"/>
        <v>29597270</v>
      </c>
      <c r="O1170" s="1">
        <v>0.45</v>
      </c>
      <c r="P1170" s="9">
        <f t="shared" si="129"/>
        <v>0</v>
      </c>
      <c r="Q1170">
        <v>4.2</v>
      </c>
      <c r="R1170" s="12">
        <f t="shared" si="130"/>
        <v>4</v>
      </c>
      <c r="S1170" s="4">
        <v>29746</v>
      </c>
      <c r="T1170" s="12" t="str">
        <f t="shared" si="131"/>
        <v>Above</v>
      </c>
      <c r="U1170" s="4">
        <f t="shared" si="132"/>
        <v>118984</v>
      </c>
      <c r="V1170" t="s">
        <v>1751</v>
      </c>
      <c r="W1170" t="s">
        <v>475</v>
      </c>
      <c r="X1170" t="s">
        <v>476</v>
      </c>
      <c r="Y1170" t="s">
        <v>477</v>
      </c>
      <c r="Z1170" t="s">
        <v>478</v>
      </c>
      <c r="AA1170" t="s">
        <v>479</v>
      </c>
      <c r="AB1170" t="s">
        <v>1752</v>
      </c>
      <c r="AC1170" t="s">
        <v>11079</v>
      </c>
    </row>
    <row r="1171" spans="1:29">
      <c r="A1171" t="s">
        <v>472</v>
      </c>
      <c r="B1171" t="s">
        <v>473</v>
      </c>
      <c r="C1171" t="s">
        <v>13172</v>
      </c>
      <c r="D1171" t="str">
        <f t="shared" si="126"/>
        <v>USBCables</v>
      </c>
      <c r="E1171" t="s">
        <v>10651</v>
      </c>
      <c r="F1171" t="str">
        <f>SUBSTITUTE(E1171," and "," and ")</f>
        <v>Computers and Accessories</v>
      </c>
      <c r="G1171" t="s">
        <v>10648</v>
      </c>
      <c r="H1171" t="s">
        <v>10649</v>
      </c>
      <c r="I1171" t="s">
        <v>10427</v>
      </c>
      <c r="J1171" t="s">
        <v>10645</v>
      </c>
      <c r="K1171">
        <v>329</v>
      </c>
      <c r="L1171">
        <v>845</v>
      </c>
      <c r="M1171" s="12" t="str">
        <f t="shared" si="127"/>
        <v>&gt;500</v>
      </c>
      <c r="N1171" s="2">
        <f t="shared" si="128"/>
        <v>25135370</v>
      </c>
      <c r="O1171" s="1">
        <v>0.61</v>
      </c>
      <c r="P1171" s="9">
        <f t="shared" si="129"/>
        <v>1</v>
      </c>
      <c r="Q1171">
        <v>4.2</v>
      </c>
      <c r="R1171" s="12">
        <f t="shared" si="130"/>
        <v>4</v>
      </c>
      <c r="S1171" s="4">
        <v>29746</v>
      </c>
      <c r="T1171" s="12" t="str">
        <f t="shared" si="131"/>
        <v>Above</v>
      </c>
      <c r="U1171" s="4">
        <f t="shared" si="132"/>
        <v>118984</v>
      </c>
      <c r="V1171" t="s">
        <v>474</v>
      </c>
      <c r="W1171" t="s">
        <v>475</v>
      </c>
      <c r="X1171" t="s">
        <v>476</v>
      </c>
      <c r="Y1171" t="s">
        <v>477</v>
      </c>
      <c r="Z1171" t="s">
        <v>478</v>
      </c>
      <c r="AA1171" t="s">
        <v>479</v>
      </c>
      <c r="AB1171" t="s">
        <v>6238</v>
      </c>
      <c r="AC1171" t="s">
        <v>12228</v>
      </c>
    </row>
    <row r="1172" spans="1:29">
      <c r="A1172" t="s">
        <v>616</v>
      </c>
      <c r="B1172" t="s">
        <v>617</v>
      </c>
      <c r="C1172" t="s">
        <v>13172</v>
      </c>
      <c r="D1172" t="str">
        <f t="shared" si="126"/>
        <v>USBCables</v>
      </c>
      <c r="E1172" t="s">
        <v>10651</v>
      </c>
      <c r="F1172" t="str">
        <f>SUBSTITUTE(E1172," and "," and ")</f>
        <v>Computers and Accessories</v>
      </c>
      <c r="G1172" t="s">
        <v>10648</v>
      </c>
      <c r="H1172" t="s">
        <v>10649</v>
      </c>
      <c r="I1172" t="s">
        <v>10427</v>
      </c>
      <c r="J1172" t="s">
        <v>10645</v>
      </c>
      <c r="K1172">
        <v>299</v>
      </c>
      <c r="L1172">
        <v>799</v>
      </c>
      <c r="M1172" s="12" t="str">
        <f t="shared" si="127"/>
        <v>&gt;500</v>
      </c>
      <c r="N1172" s="2">
        <f t="shared" si="128"/>
        <v>23004009</v>
      </c>
      <c r="O1172" s="1">
        <v>0.63</v>
      </c>
      <c r="P1172" s="9">
        <f t="shared" si="129"/>
        <v>1</v>
      </c>
      <c r="Q1172">
        <v>4.4000000000000004</v>
      </c>
      <c r="R1172" s="12">
        <f t="shared" si="130"/>
        <v>4</v>
      </c>
      <c r="S1172" s="4">
        <v>28791</v>
      </c>
      <c r="T1172" s="12" t="str">
        <f t="shared" si="131"/>
        <v>Above</v>
      </c>
      <c r="U1172" s="4">
        <f t="shared" si="132"/>
        <v>115164</v>
      </c>
      <c r="V1172" t="s">
        <v>618</v>
      </c>
      <c r="W1172" t="s">
        <v>619</v>
      </c>
      <c r="X1172" t="s">
        <v>620</v>
      </c>
      <c r="Y1172" t="s">
        <v>621</v>
      </c>
      <c r="Z1172" t="s">
        <v>622</v>
      </c>
      <c r="AA1172" t="s">
        <v>623</v>
      </c>
      <c r="AB1172" t="s">
        <v>624</v>
      </c>
      <c r="AC1172" t="s">
        <v>10811</v>
      </c>
    </row>
    <row r="1173" spans="1:29">
      <c r="A1173" t="s">
        <v>1744</v>
      </c>
      <c r="B1173" t="s">
        <v>1745</v>
      </c>
      <c r="C1173" t="s">
        <v>13172</v>
      </c>
      <c r="D1173" t="str">
        <f t="shared" si="126"/>
        <v>USBCables</v>
      </c>
      <c r="E1173" t="s">
        <v>10651</v>
      </c>
      <c r="F1173" t="str">
        <f>SUBSTITUTE(E1173," and "," and ")</f>
        <v>Computers and Accessories</v>
      </c>
      <c r="G1173" t="s">
        <v>10648</v>
      </c>
      <c r="H1173" t="s">
        <v>10649</v>
      </c>
      <c r="I1173" t="s">
        <v>10427</v>
      </c>
      <c r="J1173" t="s">
        <v>10645</v>
      </c>
      <c r="K1173">
        <v>299</v>
      </c>
      <c r="L1173">
        <v>798</v>
      </c>
      <c r="M1173" s="12" t="str">
        <f t="shared" si="127"/>
        <v>&gt;500</v>
      </c>
      <c r="N1173" s="2">
        <f t="shared" si="128"/>
        <v>22975218</v>
      </c>
      <c r="O1173" s="1">
        <v>0.63</v>
      </c>
      <c r="P1173" s="9">
        <f t="shared" si="129"/>
        <v>1</v>
      </c>
      <c r="Q1173">
        <v>4.4000000000000004</v>
      </c>
      <c r="R1173" s="12">
        <f t="shared" si="130"/>
        <v>4</v>
      </c>
      <c r="S1173" s="4">
        <v>28791</v>
      </c>
      <c r="T1173" s="12" t="str">
        <f t="shared" si="131"/>
        <v>Above</v>
      </c>
      <c r="U1173" s="4">
        <f t="shared" si="132"/>
        <v>115164</v>
      </c>
      <c r="V1173" t="s">
        <v>1746</v>
      </c>
      <c r="W1173" t="s">
        <v>619</v>
      </c>
      <c r="X1173" t="s">
        <v>620</v>
      </c>
      <c r="Y1173" t="s">
        <v>621</v>
      </c>
      <c r="Z1173" t="s">
        <v>622</v>
      </c>
      <c r="AA1173" t="s">
        <v>623</v>
      </c>
      <c r="AB1173" t="s">
        <v>624</v>
      </c>
      <c r="AC1173" t="s">
        <v>11075</v>
      </c>
    </row>
    <row r="1174" spans="1:29">
      <c r="A1174" t="s">
        <v>51</v>
      </c>
      <c r="B1174" t="s">
        <v>52</v>
      </c>
      <c r="C1174" t="s">
        <v>13172</v>
      </c>
      <c r="D1174" t="str">
        <f t="shared" si="126"/>
        <v>USBCables</v>
      </c>
      <c r="E1174" t="s">
        <v>10651</v>
      </c>
      <c r="F1174" t="str">
        <f>SUBSTITUTE(E1174," and "," and ")</f>
        <v>Computers and Accessories</v>
      </c>
      <c r="G1174" t="s">
        <v>10648</v>
      </c>
      <c r="H1174" t="s">
        <v>10649</v>
      </c>
      <c r="I1174" t="s">
        <v>10427</v>
      </c>
      <c r="J1174" t="s">
        <v>10645</v>
      </c>
      <c r="K1174">
        <v>149</v>
      </c>
      <c r="L1174" s="2">
        <v>1000</v>
      </c>
      <c r="M1174" s="12" t="str">
        <f t="shared" si="127"/>
        <v>&gt;500</v>
      </c>
      <c r="N1174" s="2">
        <f t="shared" si="128"/>
        <v>24871000</v>
      </c>
      <c r="O1174" s="1">
        <v>0.85</v>
      </c>
      <c r="P1174" s="9">
        <f t="shared" si="129"/>
        <v>1</v>
      </c>
      <c r="Q1174">
        <v>3.9</v>
      </c>
      <c r="R1174" s="12">
        <f t="shared" si="130"/>
        <v>4</v>
      </c>
      <c r="S1174" s="4">
        <v>24871</v>
      </c>
      <c r="T1174" s="12" t="str">
        <f t="shared" si="131"/>
        <v>Above</v>
      </c>
      <c r="U1174" s="4">
        <f t="shared" si="132"/>
        <v>99484</v>
      </c>
      <c r="V1174" t="s">
        <v>10665</v>
      </c>
      <c r="W1174" t="s">
        <v>53</v>
      </c>
      <c r="X1174" t="s">
        <v>54</v>
      </c>
      <c r="Y1174" t="s">
        <v>55</v>
      </c>
      <c r="Z1174" t="s">
        <v>56</v>
      </c>
      <c r="AA1174" t="s">
        <v>57</v>
      </c>
      <c r="AB1174" t="s">
        <v>58</v>
      </c>
      <c r="AC1174" t="s">
        <v>10666</v>
      </c>
    </row>
    <row r="1175" spans="1:29">
      <c r="A1175" t="s">
        <v>275</v>
      </c>
      <c r="B1175" t="s">
        <v>10723</v>
      </c>
      <c r="C1175" t="s">
        <v>13172</v>
      </c>
      <c r="D1175" t="str">
        <f t="shared" si="126"/>
        <v>USBCables</v>
      </c>
      <c r="E1175" t="s">
        <v>10651</v>
      </c>
      <c r="F1175" t="str">
        <f>SUBSTITUTE(E1175," and "," and ")</f>
        <v>Computers and Accessories</v>
      </c>
      <c r="G1175" t="s">
        <v>10648</v>
      </c>
      <c r="H1175" t="s">
        <v>10649</v>
      </c>
      <c r="I1175" t="s">
        <v>10427</v>
      </c>
      <c r="J1175" t="s">
        <v>10645</v>
      </c>
      <c r="K1175">
        <v>99</v>
      </c>
      <c r="L1175">
        <v>666.66</v>
      </c>
      <c r="M1175" s="12" t="str">
        <f t="shared" si="127"/>
        <v>&gt;500</v>
      </c>
      <c r="N1175" s="2">
        <f t="shared" si="128"/>
        <v>16580500.859999999</v>
      </c>
      <c r="O1175" s="1">
        <v>0.85</v>
      </c>
      <c r="P1175" s="9">
        <f t="shared" si="129"/>
        <v>1</v>
      </c>
      <c r="Q1175">
        <v>3.9</v>
      </c>
      <c r="R1175" s="12">
        <f t="shared" si="130"/>
        <v>4</v>
      </c>
      <c r="S1175" s="4">
        <v>24871</v>
      </c>
      <c r="T1175" s="12" t="str">
        <f t="shared" si="131"/>
        <v>Above</v>
      </c>
      <c r="U1175" s="4">
        <f t="shared" si="132"/>
        <v>99484</v>
      </c>
      <c r="V1175" t="s">
        <v>10724</v>
      </c>
      <c r="W1175" t="s">
        <v>53</v>
      </c>
      <c r="X1175" t="s">
        <v>54</v>
      </c>
      <c r="Y1175" t="s">
        <v>55</v>
      </c>
      <c r="Z1175" t="s">
        <v>56</v>
      </c>
      <c r="AA1175" t="s">
        <v>276</v>
      </c>
      <c r="AB1175" t="s">
        <v>277</v>
      </c>
      <c r="AC1175" t="s">
        <v>10725</v>
      </c>
    </row>
    <row r="1176" spans="1:29">
      <c r="A1176" t="s">
        <v>794</v>
      </c>
      <c r="B1176" t="s">
        <v>10850</v>
      </c>
      <c r="C1176" t="s">
        <v>13172</v>
      </c>
      <c r="D1176" t="str">
        <f t="shared" si="126"/>
        <v>USBCables</v>
      </c>
      <c r="E1176" t="s">
        <v>10651</v>
      </c>
      <c r="F1176" t="str">
        <f>SUBSTITUTE(E1176," and "," and ")</f>
        <v>Computers and Accessories</v>
      </c>
      <c r="G1176" t="s">
        <v>10648</v>
      </c>
      <c r="H1176" t="s">
        <v>10649</v>
      </c>
      <c r="I1176" t="s">
        <v>10427</v>
      </c>
      <c r="J1176" t="s">
        <v>10645</v>
      </c>
      <c r="K1176">
        <v>99</v>
      </c>
      <c r="L1176">
        <v>800</v>
      </c>
      <c r="M1176" s="12" t="str">
        <f t="shared" si="127"/>
        <v>&gt;500</v>
      </c>
      <c r="N1176" s="2">
        <f t="shared" si="128"/>
        <v>19896800</v>
      </c>
      <c r="O1176" s="1">
        <v>0.88</v>
      </c>
      <c r="P1176" s="9">
        <f t="shared" si="129"/>
        <v>1</v>
      </c>
      <c r="Q1176">
        <v>3.9</v>
      </c>
      <c r="R1176" s="12">
        <f t="shared" si="130"/>
        <v>4</v>
      </c>
      <c r="S1176" s="4">
        <v>24871</v>
      </c>
      <c r="T1176" s="12" t="str">
        <f t="shared" si="131"/>
        <v>Above</v>
      </c>
      <c r="U1176" s="4">
        <f t="shared" si="132"/>
        <v>99484</v>
      </c>
      <c r="V1176" t="s">
        <v>10851</v>
      </c>
      <c r="W1176" t="s">
        <v>53</v>
      </c>
      <c r="X1176" t="s">
        <v>54</v>
      </c>
      <c r="Y1176" t="s">
        <v>55</v>
      </c>
      <c r="Z1176" t="s">
        <v>56</v>
      </c>
      <c r="AA1176" t="s">
        <v>795</v>
      </c>
      <c r="AB1176" t="s">
        <v>796</v>
      </c>
      <c r="AC1176" t="s">
        <v>10852</v>
      </c>
    </row>
    <row r="1177" spans="1:29">
      <c r="A1177" t="s">
        <v>51</v>
      </c>
      <c r="B1177" t="s">
        <v>52</v>
      </c>
      <c r="C1177" t="s">
        <v>13172</v>
      </c>
      <c r="D1177" t="str">
        <f t="shared" si="126"/>
        <v>USBCables</v>
      </c>
      <c r="E1177" t="s">
        <v>10651</v>
      </c>
      <c r="F1177" t="str">
        <f>SUBSTITUTE(E1177," and "," and ")</f>
        <v>Computers and Accessories</v>
      </c>
      <c r="G1177" t="s">
        <v>10648</v>
      </c>
      <c r="H1177" t="s">
        <v>10649</v>
      </c>
      <c r="I1177" t="s">
        <v>10427</v>
      </c>
      <c r="J1177" t="s">
        <v>10645</v>
      </c>
      <c r="K1177">
        <v>149</v>
      </c>
      <c r="L1177" s="2">
        <v>1000</v>
      </c>
      <c r="M1177" s="12" t="str">
        <f t="shared" si="127"/>
        <v>&gt;500</v>
      </c>
      <c r="N1177" s="2">
        <f t="shared" si="128"/>
        <v>24870000</v>
      </c>
      <c r="O1177" s="1">
        <v>0.85</v>
      </c>
      <c r="P1177" s="9">
        <f t="shared" si="129"/>
        <v>1</v>
      </c>
      <c r="Q1177">
        <v>3.9</v>
      </c>
      <c r="R1177" s="12">
        <f t="shared" si="130"/>
        <v>4</v>
      </c>
      <c r="S1177" s="4">
        <v>24870</v>
      </c>
      <c r="T1177" s="12" t="str">
        <f t="shared" si="131"/>
        <v>Above</v>
      </c>
      <c r="U1177" s="4">
        <f t="shared" si="132"/>
        <v>99480</v>
      </c>
      <c r="V1177" t="s">
        <v>10665</v>
      </c>
      <c r="W1177" t="s">
        <v>2785</v>
      </c>
      <c r="X1177" t="s">
        <v>2786</v>
      </c>
      <c r="Y1177" t="s">
        <v>2787</v>
      </c>
      <c r="Z1177" t="s">
        <v>2788</v>
      </c>
      <c r="AA1177" t="s">
        <v>2789</v>
      </c>
      <c r="AB1177" t="s">
        <v>2790</v>
      </c>
      <c r="AC1177" t="s">
        <v>11331</v>
      </c>
    </row>
    <row r="1178" spans="1:29">
      <c r="A1178" t="s">
        <v>275</v>
      </c>
      <c r="B1178" t="s">
        <v>10723</v>
      </c>
      <c r="C1178" t="s">
        <v>13172</v>
      </c>
      <c r="D1178" t="str">
        <f t="shared" si="126"/>
        <v>USBCables</v>
      </c>
      <c r="E1178" t="s">
        <v>10651</v>
      </c>
      <c r="F1178" t="str">
        <f>SUBSTITUTE(E1178," and "," and ")</f>
        <v>Computers and Accessories</v>
      </c>
      <c r="G1178" t="s">
        <v>10648</v>
      </c>
      <c r="H1178" t="s">
        <v>10649</v>
      </c>
      <c r="I1178" t="s">
        <v>10427</v>
      </c>
      <c r="J1178" t="s">
        <v>10645</v>
      </c>
      <c r="K1178">
        <v>99</v>
      </c>
      <c r="L1178">
        <v>666.66</v>
      </c>
      <c r="M1178" s="12" t="str">
        <f t="shared" si="127"/>
        <v>&gt;500</v>
      </c>
      <c r="N1178" s="2">
        <f t="shared" si="128"/>
        <v>16579834.199999999</v>
      </c>
      <c r="O1178" s="1">
        <v>0.85</v>
      </c>
      <c r="P1178" s="9">
        <f t="shared" si="129"/>
        <v>1</v>
      </c>
      <c r="Q1178">
        <v>3.9</v>
      </c>
      <c r="R1178" s="12">
        <f t="shared" si="130"/>
        <v>4</v>
      </c>
      <c r="S1178" s="4">
        <v>24870</v>
      </c>
      <c r="T1178" s="12" t="str">
        <f t="shared" si="131"/>
        <v>Above</v>
      </c>
      <c r="U1178" s="4">
        <f t="shared" si="132"/>
        <v>99480</v>
      </c>
      <c r="V1178" t="s">
        <v>10724</v>
      </c>
      <c r="W1178" t="s">
        <v>2785</v>
      </c>
      <c r="X1178" t="s">
        <v>2786</v>
      </c>
      <c r="Y1178" t="s">
        <v>2787</v>
      </c>
      <c r="Z1178" t="s">
        <v>2788</v>
      </c>
      <c r="AA1178" t="s">
        <v>2789</v>
      </c>
      <c r="AB1178" t="s">
        <v>3363</v>
      </c>
      <c r="AC1178" t="s">
        <v>11513</v>
      </c>
    </row>
    <row r="1179" spans="1:29">
      <c r="A1179" t="s">
        <v>51</v>
      </c>
      <c r="B1179" t="s">
        <v>52</v>
      </c>
      <c r="C1179" t="s">
        <v>13172</v>
      </c>
      <c r="D1179" t="str">
        <f t="shared" si="126"/>
        <v>USBCables</v>
      </c>
      <c r="E1179" t="s">
        <v>10651</v>
      </c>
      <c r="F1179" t="str">
        <f>SUBSTITUTE(E1179," and "," and ")</f>
        <v>Computers and Accessories</v>
      </c>
      <c r="G1179" t="s">
        <v>10648</v>
      </c>
      <c r="H1179" t="s">
        <v>10649</v>
      </c>
      <c r="I1179" t="s">
        <v>10427</v>
      </c>
      <c r="J1179" t="s">
        <v>10645</v>
      </c>
      <c r="K1179">
        <v>149</v>
      </c>
      <c r="L1179" s="2">
        <v>1000</v>
      </c>
      <c r="M1179" s="12" t="str">
        <f t="shared" si="127"/>
        <v>&gt;500</v>
      </c>
      <c r="N1179" s="2">
        <f t="shared" si="128"/>
        <v>24870000</v>
      </c>
      <c r="O1179" s="1">
        <v>0.85</v>
      </c>
      <c r="P1179" s="9">
        <f t="shared" si="129"/>
        <v>1</v>
      </c>
      <c r="Q1179">
        <v>3.9</v>
      </c>
      <c r="R1179" s="12">
        <f t="shared" si="130"/>
        <v>4</v>
      </c>
      <c r="S1179" s="4">
        <v>24870</v>
      </c>
      <c r="T1179" s="12" t="str">
        <f t="shared" si="131"/>
        <v>Above</v>
      </c>
      <c r="U1179" s="4">
        <f t="shared" si="132"/>
        <v>99480</v>
      </c>
      <c r="V1179" t="s">
        <v>10665</v>
      </c>
      <c r="W1179" t="s">
        <v>53</v>
      </c>
      <c r="X1179" t="s">
        <v>54</v>
      </c>
      <c r="Y1179" t="s">
        <v>55</v>
      </c>
      <c r="Z1179" t="s">
        <v>56</v>
      </c>
      <c r="AA1179" t="s">
        <v>57</v>
      </c>
      <c r="AB1179" t="s">
        <v>58</v>
      </c>
      <c r="AC1179" t="s">
        <v>11735</v>
      </c>
    </row>
    <row r="1180" spans="1:29">
      <c r="A1180" t="s">
        <v>15</v>
      </c>
      <c r="B1180" t="s">
        <v>16</v>
      </c>
      <c r="C1180" t="s">
        <v>13172</v>
      </c>
      <c r="D1180" t="str">
        <f t="shared" si="126"/>
        <v>USBCables</v>
      </c>
      <c r="E1180" t="s">
        <v>10651</v>
      </c>
      <c r="F1180" t="str">
        <f>SUBSTITUTE(E1180," and "," and ")</f>
        <v>Computers and Accessories</v>
      </c>
      <c r="G1180" t="s">
        <v>10648</v>
      </c>
      <c r="H1180" t="s">
        <v>10649</v>
      </c>
      <c r="I1180" t="s">
        <v>10427</v>
      </c>
      <c r="J1180" t="s">
        <v>10645</v>
      </c>
      <c r="K1180">
        <v>399</v>
      </c>
      <c r="L1180" s="2">
        <v>1099</v>
      </c>
      <c r="M1180" s="12" t="str">
        <f t="shared" si="127"/>
        <v>&gt;500</v>
      </c>
      <c r="N1180" s="2">
        <f t="shared" si="128"/>
        <v>26672730</v>
      </c>
      <c r="O1180" s="1">
        <v>0.64</v>
      </c>
      <c r="P1180" s="9">
        <f t="shared" si="129"/>
        <v>1</v>
      </c>
      <c r="Q1180">
        <v>4.2</v>
      </c>
      <c r="R1180" s="12">
        <f t="shared" si="130"/>
        <v>4</v>
      </c>
      <c r="S1180" s="4">
        <v>24270</v>
      </c>
      <c r="T1180" s="12" t="str">
        <f t="shared" si="131"/>
        <v>Above</v>
      </c>
      <c r="U1180" s="4">
        <f t="shared" si="132"/>
        <v>97080</v>
      </c>
      <c r="V1180" t="s">
        <v>10652</v>
      </c>
      <c r="W1180" t="s">
        <v>17</v>
      </c>
      <c r="X1180" t="s">
        <v>18</v>
      </c>
      <c r="Y1180" t="s">
        <v>19</v>
      </c>
      <c r="Z1180" t="s">
        <v>20</v>
      </c>
      <c r="AA1180" t="s">
        <v>654</v>
      </c>
      <c r="AB1180" t="s">
        <v>2608</v>
      </c>
      <c r="AC1180" t="s">
        <v>11271</v>
      </c>
    </row>
    <row r="1181" spans="1:29">
      <c r="A1181" t="s">
        <v>15</v>
      </c>
      <c r="B1181" t="s">
        <v>16</v>
      </c>
      <c r="C1181" t="s">
        <v>13172</v>
      </c>
      <c r="D1181" t="str">
        <f t="shared" si="126"/>
        <v>USBCables</v>
      </c>
      <c r="E1181" t="s">
        <v>10651</v>
      </c>
      <c r="F1181" t="str">
        <f>SUBSTITUTE(E1181," and "," and ")</f>
        <v>Computers and Accessories</v>
      </c>
      <c r="G1181" t="s">
        <v>10648</v>
      </c>
      <c r="H1181" t="s">
        <v>10649</v>
      </c>
      <c r="I1181" t="s">
        <v>10427</v>
      </c>
      <c r="J1181" t="s">
        <v>10645</v>
      </c>
      <c r="K1181">
        <v>399</v>
      </c>
      <c r="L1181" s="2">
        <v>1099</v>
      </c>
      <c r="M1181" s="12" t="str">
        <f t="shared" si="127"/>
        <v>&gt;500</v>
      </c>
      <c r="N1181" s="2">
        <f t="shared" si="128"/>
        <v>26671631</v>
      </c>
      <c r="O1181" s="1">
        <v>0.64</v>
      </c>
      <c r="P1181" s="9">
        <f t="shared" si="129"/>
        <v>1</v>
      </c>
      <c r="Q1181">
        <v>4.2</v>
      </c>
      <c r="R1181" s="12">
        <f t="shared" si="130"/>
        <v>4</v>
      </c>
      <c r="S1181" s="4">
        <v>24269</v>
      </c>
      <c r="T1181" s="12" t="str">
        <f t="shared" si="131"/>
        <v>Above</v>
      </c>
      <c r="U1181" s="4">
        <f t="shared" si="132"/>
        <v>97076</v>
      </c>
      <c r="V1181" t="s">
        <v>10652</v>
      </c>
      <c r="W1181" t="s">
        <v>17</v>
      </c>
      <c r="X1181" t="s">
        <v>18</v>
      </c>
      <c r="Y1181" t="s">
        <v>19</v>
      </c>
      <c r="Z1181" t="s">
        <v>20</v>
      </c>
      <c r="AA1181" t="s">
        <v>21</v>
      </c>
      <c r="AB1181" t="s">
        <v>22</v>
      </c>
      <c r="AC1181" t="s">
        <v>10653</v>
      </c>
    </row>
    <row r="1182" spans="1:29">
      <c r="A1182" t="s">
        <v>326</v>
      </c>
      <c r="B1182" t="s">
        <v>327</v>
      </c>
      <c r="C1182" t="s">
        <v>13172</v>
      </c>
      <c r="D1182" t="str">
        <f t="shared" si="126"/>
        <v>USBCables</v>
      </c>
      <c r="E1182" t="s">
        <v>10651</v>
      </c>
      <c r="F1182" t="str">
        <f>SUBSTITUTE(E1182," and "," and ")</f>
        <v>Computers and Accessories</v>
      </c>
      <c r="G1182" t="s">
        <v>10648</v>
      </c>
      <c r="H1182" t="s">
        <v>10649</v>
      </c>
      <c r="I1182" t="s">
        <v>10427</v>
      </c>
      <c r="J1182" t="s">
        <v>10645</v>
      </c>
      <c r="K1182">
        <v>399</v>
      </c>
      <c r="L1182" s="2">
        <v>1099</v>
      </c>
      <c r="M1182" s="12" t="str">
        <f t="shared" si="127"/>
        <v>&gt;500</v>
      </c>
      <c r="N1182" s="2">
        <f t="shared" si="128"/>
        <v>26671631</v>
      </c>
      <c r="O1182" s="1">
        <v>0.64</v>
      </c>
      <c r="P1182" s="9">
        <f t="shared" si="129"/>
        <v>1</v>
      </c>
      <c r="Q1182">
        <v>4.2</v>
      </c>
      <c r="R1182" s="12">
        <f t="shared" si="130"/>
        <v>4</v>
      </c>
      <c r="S1182" s="4">
        <v>24269</v>
      </c>
      <c r="T1182" s="12" t="str">
        <f t="shared" si="131"/>
        <v>Above</v>
      </c>
      <c r="U1182" s="4">
        <f t="shared" si="132"/>
        <v>97076</v>
      </c>
      <c r="V1182" t="s">
        <v>10738</v>
      </c>
      <c r="W1182" t="s">
        <v>17</v>
      </c>
      <c r="X1182" t="s">
        <v>18</v>
      </c>
      <c r="Y1182" t="s">
        <v>19</v>
      </c>
      <c r="Z1182" t="s">
        <v>20</v>
      </c>
      <c r="AA1182" t="s">
        <v>21</v>
      </c>
      <c r="AB1182" t="s">
        <v>328</v>
      </c>
      <c r="AC1182" t="s">
        <v>10739</v>
      </c>
    </row>
    <row r="1183" spans="1:29">
      <c r="A1183" t="s">
        <v>599</v>
      </c>
      <c r="B1183" t="s">
        <v>600</v>
      </c>
      <c r="C1183" t="s">
        <v>13172</v>
      </c>
      <c r="D1183" t="str">
        <f t="shared" si="126"/>
        <v>USBCables</v>
      </c>
      <c r="E1183" t="s">
        <v>10651</v>
      </c>
      <c r="F1183" t="str">
        <f>SUBSTITUTE(E1183," and "," and ")</f>
        <v>Computers and Accessories</v>
      </c>
      <c r="G1183" t="s">
        <v>10648</v>
      </c>
      <c r="H1183" t="s">
        <v>10649</v>
      </c>
      <c r="I1183" t="s">
        <v>10427</v>
      </c>
      <c r="J1183" t="s">
        <v>10645</v>
      </c>
      <c r="K1183">
        <v>399</v>
      </c>
      <c r="L1183" s="2">
        <v>1099</v>
      </c>
      <c r="M1183" s="12" t="str">
        <f t="shared" si="127"/>
        <v>&gt;500</v>
      </c>
      <c r="N1183" s="2">
        <f t="shared" si="128"/>
        <v>26671631</v>
      </c>
      <c r="O1183" s="1">
        <v>0.64</v>
      </c>
      <c r="P1183" s="9">
        <f t="shared" si="129"/>
        <v>1</v>
      </c>
      <c r="Q1183">
        <v>4.2</v>
      </c>
      <c r="R1183" s="12">
        <f t="shared" si="130"/>
        <v>4</v>
      </c>
      <c r="S1183" s="4">
        <v>24269</v>
      </c>
      <c r="T1183" s="12" t="str">
        <f t="shared" si="131"/>
        <v>Above</v>
      </c>
      <c r="U1183" s="4">
        <f t="shared" si="132"/>
        <v>97076</v>
      </c>
      <c r="V1183" t="s">
        <v>10806</v>
      </c>
      <c r="W1183" t="s">
        <v>17</v>
      </c>
      <c r="X1183" t="s">
        <v>18</v>
      </c>
      <c r="Y1183" t="s">
        <v>19</v>
      </c>
      <c r="Z1183" t="s">
        <v>20</v>
      </c>
      <c r="AA1183" t="s">
        <v>601</v>
      </c>
      <c r="AB1183" t="s">
        <v>602</v>
      </c>
      <c r="AC1183" t="s">
        <v>10807</v>
      </c>
    </row>
    <row r="1184" spans="1:29">
      <c r="A1184" t="s">
        <v>652</v>
      </c>
      <c r="B1184" t="s">
        <v>653</v>
      </c>
      <c r="C1184" t="s">
        <v>13172</v>
      </c>
      <c r="D1184" t="str">
        <f t="shared" si="126"/>
        <v>USBCables</v>
      </c>
      <c r="E1184" t="s">
        <v>10651</v>
      </c>
      <c r="F1184" t="str">
        <f>SUBSTITUTE(E1184," and "," and ")</f>
        <v>Computers and Accessories</v>
      </c>
      <c r="G1184" t="s">
        <v>10648</v>
      </c>
      <c r="H1184" t="s">
        <v>10649</v>
      </c>
      <c r="I1184" t="s">
        <v>10427</v>
      </c>
      <c r="J1184" t="s">
        <v>10645</v>
      </c>
      <c r="K1184">
        <v>649</v>
      </c>
      <c r="L1184" s="2">
        <v>1999</v>
      </c>
      <c r="M1184" s="12" t="str">
        <f t="shared" si="127"/>
        <v>&gt;500</v>
      </c>
      <c r="N1184" s="2">
        <f t="shared" si="128"/>
        <v>48513731</v>
      </c>
      <c r="O1184" s="1">
        <v>0.68</v>
      </c>
      <c r="P1184" s="9">
        <f t="shared" si="129"/>
        <v>1</v>
      </c>
      <c r="Q1184">
        <v>4.2</v>
      </c>
      <c r="R1184" s="12">
        <f t="shared" si="130"/>
        <v>4</v>
      </c>
      <c r="S1184" s="4">
        <v>24269</v>
      </c>
      <c r="T1184" s="12" t="str">
        <f t="shared" si="131"/>
        <v>Above</v>
      </c>
      <c r="U1184" s="4">
        <f t="shared" si="132"/>
        <v>97076</v>
      </c>
      <c r="V1184" t="s">
        <v>10738</v>
      </c>
      <c r="W1184" t="s">
        <v>17</v>
      </c>
      <c r="X1184" t="s">
        <v>18</v>
      </c>
      <c r="Y1184" t="s">
        <v>19</v>
      </c>
      <c r="Z1184" t="s">
        <v>20</v>
      </c>
      <c r="AA1184" t="s">
        <v>654</v>
      </c>
      <c r="AB1184" t="s">
        <v>655</v>
      </c>
      <c r="AC1184" t="s">
        <v>10820</v>
      </c>
    </row>
    <row r="1185" spans="1:29">
      <c r="A1185" t="s">
        <v>775</v>
      </c>
      <c r="B1185" t="s">
        <v>776</v>
      </c>
      <c r="C1185" t="s">
        <v>13172</v>
      </c>
      <c r="D1185" t="str">
        <f t="shared" si="126"/>
        <v>USBCables</v>
      </c>
      <c r="E1185" t="s">
        <v>10651</v>
      </c>
      <c r="F1185" t="str">
        <f>SUBSTITUTE(E1185," and "," and ")</f>
        <v>Computers and Accessories</v>
      </c>
      <c r="G1185" t="s">
        <v>10648</v>
      </c>
      <c r="H1185" t="s">
        <v>10649</v>
      </c>
      <c r="I1185" t="s">
        <v>10427</v>
      </c>
      <c r="J1185" t="s">
        <v>10645</v>
      </c>
      <c r="K1185">
        <v>449</v>
      </c>
      <c r="L1185" s="2">
        <v>1299</v>
      </c>
      <c r="M1185" s="12" t="str">
        <f t="shared" si="127"/>
        <v>&gt;500</v>
      </c>
      <c r="N1185" s="2">
        <f t="shared" si="128"/>
        <v>31525431</v>
      </c>
      <c r="O1185" s="1">
        <v>0.65</v>
      </c>
      <c r="P1185" s="9">
        <f t="shared" si="129"/>
        <v>1</v>
      </c>
      <c r="Q1185">
        <v>4.2</v>
      </c>
      <c r="R1185" s="12">
        <f t="shared" si="130"/>
        <v>4</v>
      </c>
      <c r="S1185" s="4">
        <v>24269</v>
      </c>
      <c r="T1185" s="12" t="str">
        <f t="shared" si="131"/>
        <v>Above</v>
      </c>
      <c r="U1185" s="4">
        <f t="shared" si="132"/>
        <v>97076</v>
      </c>
      <c r="V1185" t="s">
        <v>10845</v>
      </c>
      <c r="W1185" t="s">
        <v>17</v>
      </c>
      <c r="X1185" t="s">
        <v>18</v>
      </c>
      <c r="Y1185" t="s">
        <v>19</v>
      </c>
      <c r="Z1185" t="s">
        <v>20</v>
      </c>
      <c r="AA1185" t="s">
        <v>21</v>
      </c>
      <c r="AB1185" t="s">
        <v>22</v>
      </c>
      <c r="AC1185" t="s">
        <v>10846</v>
      </c>
    </row>
    <row r="1186" spans="1:29">
      <c r="A1186" t="s">
        <v>1554</v>
      </c>
      <c r="B1186" t="s">
        <v>1555</v>
      </c>
      <c r="C1186" t="s">
        <v>13172</v>
      </c>
      <c r="D1186" t="str">
        <f t="shared" si="126"/>
        <v>USBCables</v>
      </c>
      <c r="E1186" t="s">
        <v>10651</v>
      </c>
      <c r="F1186" t="str">
        <f>SUBSTITUTE(E1186," and "," and ")</f>
        <v>Computers and Accessories</v>
      </c>
      <c r="G1186" t="s">
        <v>10648</v>
      </c>
      <c r="H1186" t="s">
        <v>10649</v>
      </c>
      <c r="I1186" t="s">
        <v>10427</v>
      </c>
      <c r="J1186" t="s">
        <v>10645</v>
      </c>
      <c r="K1186">
        <v>649</v>
      </c>
      <c r="L1186" s="2">
        <v>1999</v>
      </c>
      <c r="M1186" s="12" t="str">
        <f t="shared" si="127"/>
        <v>&gt;500</v>
      </c>
      <c r="N1186" s="2">
        <f t="shared" si="128"/>
        <v>48513731</v>
      </c>
      <c r="O1186" s="1">
        <v>0.68</v>
      </c>
      <c r="P1186" s="9">
        <f t="shared" si="129"/>
        <v>1</v>
      </c>
      <c r="Q1186">
        <v>4.2</v>
      </c>
      <c r="R1186" s="12">
        <f t="shared" si="130"/>
        <v>4</v>
      </c>
      <c r="S1186" s="4">
        <v>24269</v>
      </c>
      <c r="T1186" s="12" t="str">
        <f t="shared" si="131"/>
        <v>Above</v>
      </c>
      <c r="U1186" s="4">
        <f t="shared" si="132"/>
        <v>97076</v>
      </c>
      <c r="V1186" t="s">
        <v>11040</v>
      </c>
      <c r="W1186" t="s">
        <v>17</v>
      </c>
      <c r="X1186" t="s">
        <v>18</v>
      </c>
      <c r="Y1186" t="s">
        <v>19</v>
      </c>
      <c r="Z1186" t="s">
        <v>20</v>
      </c>
      <c r="AA1186" t="s">
        <v>654</v>
      </c>
      <c r="AB1186" t="s">
        <v>1556</v>
      </c>
      <c r="AC1186" t="s">
        <v>11041</v>
      </c>
    </row>
    <row r="1187" spans="1:29">
      <c r="A1187" t="s">
        <v>15</v>
      </c>
      <c r="B1187" t="s">
        <v>16</v>
      </c>
      <c r="C1187" t="s">
        <v>13172</v>
      </c>
      <c r="D1187" t="str">
        <f t="shared" si="126"/>
        <v>USBCables</v>
      </c>
      <c r="E1187" t="s">
        <v>10651</v>
      </c>
      <c r="F1187" t="str">
        <f>SUBSTITUTE(E1187," and "," and ")</f>
        <v>Computers and Accessories</v>
      </c>
      <c r="G1187" t="s">
        <v>10648</v>
      </c>
      <c r="H1187" t="s">
        <v>10649</v>
      </c>
      <c r="I1187" t="s">
        <v>10427</v>
      </c>
      <c r="J1187" t="s">
        <v>10645</v>
      </c>
      <c r="K1187">
        <v>399</v>
      </c>
      <c r="L1187" s="2">
        <v>1099</v>
      </c>
      <c r="M1187" s="12" t="str">
        <f t="shared" si="127"/>
        <v>&gt;500</v>
      </c>
      <c r="N1187" s="2">
        <f t="shared" si="128"/>
        <v>26671631</v>
      </c>
      <c r="O1187" s="1">
        <v>0.64</v>
      </c>
      <c r="P1187" s="9">
        <f t="shared" si="129"/>
        <v>1</v>
      </c>
      <c r="Q1187">
        <v>4.2</v>
      </c>
      <c r="R1187" s="12">
        <f t="shared" si="130"/>
        <v>4</v>
      </c>
      <c r="S1187" s="4">
        <v>24269</v>
      </c>
      <c r="T1187" s="12" t="str">
        <f t="shared" si="131"/>
        <v>Above</v>
      </c>
      <c r="U1187" s="4">
        <f t="shared" si="132"/>
        <v>97076</v>
      </c>
      <c r="V1187" t="s">
        <v>10652</v>
      </c>
      <c r="W1187" t="s">
        <v>17</v>
      </c>
      <c r="X1187" t="s">
        <v>18</v>
      </c>
      <c r="Y1187" t="s">
        <v>19</v>
      </c>
      <c r="Z1187" t="s">
        <v>20</v>
      </c>
      <c r="AA1187" t="s">
        <v>601</v>
      </c>
      <c r="AB1187" t="s">
        <v>3978</v>
      </c>
      <c r="AC1187" t="s">
        <v>11683</v>
      </c>
    </row>
    <row r="1188" spans="1:29">
      <c r="A1188" t="s">
        <v>228</v>
      </c>
      <c r="B1188" t="s">
        <v>229</v>
      </c>
      <c r="C1188" t="s">
        <v>13172</v>
      </c>
      <c r="D1188" t="str">
        <f t="shared" si="126"/>
        <v>USBCables</v>
      </c>
      <c r="E1188" t="s">
        <v>10651</v>
      </c>
      <c r="F1188" t="str">
        <f>SUBSTITUTE(E1188," and "," and ")</f>
        <v>Computers and Accessories</v>
      </c>
      <c r="G1188" t="s">
        <v>10648</v>
      </c>
      <c r="H1188" t="s">
        <v>10649</v>
      </c>
      <c r="I1188" t="s">
        <v>10427</v>
      </c>
      <c r="J1188" t="s">
        <v>10645</v>
      </c>
      <c r="K1188">
        <v>299</v>
      </c>
      <c r="L1188">
        <v>999</v>
      </c>
      <c r="M1188" s="12" t="str">
        <f t="shared" si="127"/>
        <v>&gt;500</v>
      </c>
      <c r="N1188" s="2">
        <f t="shared" si="128"/>
        <v>20829150</v>
      </c>
      <c r="O1188" s="1">
        <v>0.7</v>
      </c>
      <c r="P1188" s="9">
        <f t="shared" si="129"/>
        <v>1</v>
      </c>
      <c r="Q1188">
        <v>4.3</v>
      </c>
      <c r="R1188" s="12">
        <f t="shared" si="130"/>
        <v>4</v>
      </c>
      <c r="S1188" s="4">
        <v>20850</v>
      </c>
      <c r="T1188" s="12" t="str">
        <f t="shared" si="131"/>
        <v>Above</v>
      </c>
      <c r="U1188" s="4">
        <f t="shared" si="132"/>
        <v>83400</v>
      </c>
      <c r="V1188" t="s">
        <v>230</v>
      </c>
      <c r="W1188" t="s">
        <v>231</v>
      </c>
      <c r="X1188" t="s">
        <v>232</v>
      </c>
      <c r="Y1188" t="s">
        <v>233</v>
      </c>
      <c r="Z1188" t="s">
        <v>234</v>
      </c>
      <c r="AA1188" t="s">
        <v>235</v>
      </c>
      <c r="AB1188" t="s">
        <v>236</v>
      </c>
      <c r="AC1188" t="s">
        <v>10712</v>
      </c>
    </row>
    <row r="1189" spans="1:29">
      <c r="A1189" t="s">
        <v>805</v>
      </c>
      <c r="B1189" t="s">
        <v>806</v>
      </c>
      <c r="C1189" t="s">
        <v>13172</v>
      </c>
      <c r="D1189" t="str">
        <f t="shared" si="126"/>
        <v>USBCables</v>
      </c>
      <c r="E1189" t="s">
        <v>10651</v>
      </c>
      <c r="F1189" t="str">
        <f>SUBSTITUTE(E1189," and "," and ")</f>
        <v>Computers and Accessories</v>
      </c>
      <c r="G1189" t="s">
        <v>10648</v>
      </c>
      <c r="H1189" t="s">
        <v>10649</v>
      </c>
      <c r="I1189" t="s">
        <v>10427</v>
      </c>
      <c r="J1189" t="s">
        <v>10645</v>
      </c>
      <c r="K1189">
        <v>273.10000000000002</v>
      </c>
      <c r="L1189">
        <v>999</v>
      </c>
      <c r="M1189" s="12" t="str">
        <f t="shared" si="127"/>
        <v>&gt;500</v>
      </c>
      <c r="N1189" s="2">
        <f t="shared" si="128"/>
        <v>20829150</v>
      </c>
      <c r="O1189" s="1">
        <v>0.73</v>
      </c>
      <c r="P1189" s="9">
        <f t="shared" si="129"/>
        <v>1</v>
      </c>
      <c r="Q1189">
        <v>4.3</v>
      </c>
      <c r="R1189" s="12">
        <f t="shared" si="130"/>
        <v>4</v>
      </c>
      <c r="S1189" s="4">
        <v>20850</v>
      </c>
      <c r="T1189" s="12" t="str">
        <f t="shared" si="131"/>
        <v>Above</v>
      </c>
      <c r="U1189" s="4">
        <f t="shared" si="132"/>
        <v>83400</v>
      </c>
      <c r="V1189" t="s">
        <v>807</v>
      </c>
      <c r="W1189" t="s">
        <v>231</v>
      </c>
      <c r="X1189" t="s">
        <v>232</v>
      </c>
      <c r="Y1189" t="s">
        <v>233</v>
      </c>
      <c r="Z1189" t="s">
        <v>234</v>
      </c>
      <c r="AA1189" t="s">
        <v>235</v>
      </c>
      <c r="AB1189" t="s">
        <v>808</v>
      </c>
      <c r="AC1189" t="s">
        <v>10855</v>
      </c>
    </row>
    <row r="1190" spans="1:29">
      <c r="A1190" t="s">
        <v>1008</v>
      </c>
      <c r="B1190" t="s">
        <v>1009</v>
      </c>
      <c r="C1190" t="s">
        <v>13172</v>
      </c>
      <c r="D1190" t="str">
        <f t="shared" si="126"/>
        <v>USBCables</v>
      </c>
      <c r="E1190" t="s">
        <v>10651</v>
      </c>
      <c r="F1190" t="str">
        <f>SUBSTITUTE(E1190," and "," and ")</f>
        <v>Computers and Accessories</v>
      </c>
      <c r="G1190" t="s">
        <v>10648</v>
      </c>
      <c r="H1190" t="s">
        <v>10649</v>
      </c>
      <c r="I1190" t="s">
        <v>10427</v>
      </c>
      <c r="J1190" t="s">
        <v>10645</v>
      </c>
      <c r="K1190">
        <v>349</v>
      </c>
      <c r="L1190">
        <v>699</v>
      </c>
      <c r="M1190" s="12" t="str">
        <f t="shared" si="127"/>
        <v>&gt;500</v>
      </c>
      <c r="N1190" s="2">
        <f t="shared" si="128"/>
        <v>14574150</v>
      </c>
      <c r="O1190" s="1">
        <v>0.5</v>
      </c>
      <c r="P1190" s="9">
        <f t="shared" si="129"/>
        <v>1</v>
      </c>
      <c r="Q1190">
        <v>4.3</v>
      </c>
      <c r="R1190" s="12">
        <f t="shared" si="130"/>
        <v>4</v>
      </c>
      <c r="S1190" s="4">
        <v>20850</v>
      </c>
      <c r="T1190" s="12" t="str">
        <f t="shared" si="131"/>
        <v>Above</v>
      </c>
      <c r="U1190" s="4">
        <f t="shared" si="132"/>
        <v>83400</v>
      </c>
      <c r="V1190" t="s">
        <v>1010</v>
      </c>
      <c r="W1190" t="s">
        <v>231</v>
      </c>
      <c r="X1190" t="s">
        <v>232</v>
      </c>
      <c r="Y1190" t="s">
        <v>233</v>
      </c>
      <c r="Z1190" t="s">
        <v>234</v>
      </c>
      <c r="AA1190" t="s">
        <v>235</v>
      </c>
      <c r="AB1190" t="s">
        <v>1011</v>
      </c>
      <c r="AC1190" t="s">
        <v>10896</v>
      </c>
    </row>
    <row r="1191" spans="1:29">
      <c r="A1191" t="s">
        <v>228</v>
      </c>
      <c r="B1191" t="s">
        <v>229</v>
      </c>
      <c r="C1191" t="s">
        <v>13172</v>
      </c>
      <c r="D1191" t="str">
        <f t="shared" si="126"/>
        <v>USBCables</v>
      </c>
      <c r="E1191" t="s">
        <v>10651</v>
      </c>
      <c r="F1191" t="str">
        <f>SUBSTITUTE(E1191," and "," and ")</f>
        <v>Computers and Accessories</v>
      </c>
      <c r="G1191" t="s">
        <v>10648</v>
      </c>
      <c r="H1191" t="s">
        <v>10649</v>
      </c>
      <c r="I1191" t="s">
        <v>10427</v>
      </c>
      <c r="J1191" t="s">
        <v>10645</v>
      </c>
      <c r="K1191">
        <v>299</v>
      </c>
      <c r="L1191">
        <v>999</v>
      </c>
      <c r="M1191" s="12" t="str">
        <f t="shared" si="127"/>
        <v>&gt;500</v>
      </c>
      <c r="N1191" s="2">
        <f t="shared" si="128"/>
        <v>20829150</v>
      </c>
      <c r="O1191" s="1">
        <v>0.7</v>
      </c>
      <c r="P1191" s="9">
        <f t="shared" si="129"/>
        <v>1</v>
      </c>
      <c r="Q1191">
        <v>4.3</v>
      </c>
      <c r="R1191" s="12">
        <f t="shared" si="130"/>
        <v>4</v>
      </c>
      <c r="S1191" s="4">
        <v>20850</v>
      </c>
      <c r="T1191" s="12" t="str">
        <f t="shared" si="131"/>
        <v>Above</v>
      </c>
      <c r="U1191" s="4">
        <f t="shared" si="132"/>
        <v>83400</v>
      </c>
      <c r="V1191" t="s">
        <v>230</v>
      </c>
      <c r="W1191" t="s">
        <v>3309</v>
      </c>
      <c r="X1191" t="s">
        <v>3310</v>
      </c>
      <c r="Y1191" t="s">
        <v>3311</v>
      </c>
      <c r="Z1191" t="s">
        <v>3312</v>
      </c>
      <c r="AA1191" t="s">
        <v>3313</v>
      </c>
      <c r="AB1191" t="s">
        <v>3314</v>
      </c>
      <c r="AC1191" t="s">
        <v>11497</v>
      </c>
    </row>
    <row r="1192" spans="1:29">
      <c r="A1192" t="s">
        <v>228</v>
      </c>
      <c r="B1192" t="s">
        <v>229</v>
      </c>
      <c r="C1192" t="s">
        <v>13172</v>
      </c>
      <c r="D1192" t="str">
        <f t="shared" si="126"/>
        <v>USBCables</v>
      </c>
      <c r="E1192" t="s">
        <v>10651</v>
      </c>
      <c r="F1192" t="str">
        <f>SUBSTITUTE(E1192," and "," and ")</f>
        <v>Computers and Accessories</v>
      </c>
      <c r="G1192" t="s">
        <v>10648</v>
      </c>
      <c r="H1192" t="s">
        <v>10649</v>
      </c>
      <c r="I1192" t="s">
        <v>10427</v>
      </c>
      <c r="J1192" t="s">
        <v>10645</v>
      </c>
      <c r="K1192">
        <v>299</v>
      </c>
      <c r="L1192">
        <v>999</v>
      </c>
      <c r="M1192" s="12" t="str">
        <f t="shared" si="127"/>
        <v>&gt;500</v>
      </c>
      <c r="N1192" s="2">
        <f t="shared" si="128"/>
        <v>20829150</v>
      </c>
      <c r="O1192" s="1">
        <v>0.7</v>
      </c>
      <c r="P1192" s="9">
        <f t="shared" si="129"/>
        <v>1</v>
      </c>
      <c r="Q1192">
        <v>4.3</v>
      </c>
      <c r="R1192" s="12">
        <f t="shared" si="130"/>
        <v>4</v>
      </c>
      <c r="S1192" s="4">
        <v>20850</v>
      </c>
      <c r="T1192" s="12" t="str">
        <f t="shared" si="131"/>
        <v>Above</v>
      </c>
      <c r="U1192" s="4">
        <f t="shared" si="132"/>
        <v>83400</v>
      </c>
      <c r="V1192" t="s">
        <v>230</v>
      </c>
      <c r="W1192" t="s">
        <v>231</v>
      </c>
      <c r="X1192" t="s">
        <v>232</v>
      </c>
      <c r="Y1192" t="s">
        <v>233</v>
      </c>
      <c r="Z1192" t="s">
        <v>234</v>
      </c>
      <c r="AA1192" t="s">
        <v>235</v>
      </c>
      <c r="AB1192" t="s">
        <v>236</v>
      </c>
      <c r="AC1192" t="s">
        <v>11936</v>
      </c>
    </row>
    <row r="1193" spans="1:29">
      <c r="A1193" t="s">
        <v>518</v>
      </c>
      <c r="B1193" t="s">
        <v>519</v>
      </c>
      <c r="C1193" t="s">
        <v>13172</v>
      </c>
      <c r="D1193" t="str">
        <f t="shared" si="126"/>
        <v>USBCables</v>
      </c>
      <c r="E1193" t="s">
        <v>10651</v>
      </c>
      <c r="F1193" t="str">
        <f>SUBSTITUTE(E1193," and "," and ")</f>
        <v>Computers and Accessories</v>
      </c>
      <c r="G1193" t="s">
        <v>10648</v>
      </c>
      <c r="H1193" t="s">
        <v>10649</v>
      </c>
      <c r="I1193" t="s">
        <v>10427</v>
      </c>
      <c r="J1193" t="s">
        <v>10645</v>
      </c>
      <c r="K1193">
        <v>219</v>
      </c>
      <c r="L1193">
        <v>700</v>
      </c>
      <c r="M1193" s="12" t="str">
        <f t="shared" si="127"/>
        <v>&gt;500</v>
      </c>
      <c r="N1193" s="2">
        <f t="shared" si="128"/>
        <v>14037100</v>
      </c>
      <c r="O1193" s="1">
        <v>0.69</v>
      </c>
      <c r="P1193" s="9">
        <f t="shared" si="129"/>
        <v>1</v>
      </c>
      <c r="Q1193">
        <v>4.3</v>
      </c>
      <c r="R1193" s="12">
        <f t="shared" si="130"/>
        <v>4</v>
      </c>
      <c r="S1193" s="4">
        <v>20053</v>
      </c>
      <c r="T1193" s="12" t="str">
        <f t="shared" si="131"/>
        <v>Above</v>
      </c>
      <c r="U1193" s="4">
        <f t="shared" si="132"/>
        <v>80212</v>
      </c>
      <c r="V1193" t="s">
        <v>520</v>
      </c>
      <c r="W1193" t="s">
        <v>521</v>
      </c>
      <c r="X1193" t="s">
        <v>522</v>
      </c>
      <c r="Y1193" t="s">
        <v>523</v>
      </c>
      <c r="Z1193" t="s">
        <v>524</v>
      </c>
      <c r="AA1193" t="s">
        <v>525</v>
      </c>
      <c r="AB1193" t="s">
        <v>526</v>
      </c>
      <c r="AC1193" t="s">
        <v>10783</v>
      </c>
    </row>
    <row r="1194" spans="1:29">
      <c r="A1194" t="s">
        <v>518</v>
      </c>
      <c r="B1194" t="s">
        <v>519</v>
      </c>
      <c r="C1194" t="s">
        <v>13172</v>
      </c>
      <c r="D1194" t="str">
        <f t="shared" si="126"/>
        <v>USBCables</v>
      </c>
      <c r="E1194" t="s">
        <v>10651</v>
      </c>
      <c r="F1194" t="str">
        <f>SUBSTITUTE(E1194," and "," and ")</f>
        <v>Computers and Accessories</v>
      </c>
      <c r="G1194" t="s">
        <v>10648</v>
      </c>
      <c r="H1194" t="s">
        <v>10649</v>
      </c>
      <c r="I1194" t="s">
        <v>10427</v>
      </c>
      <c r="J1194" t="s">
        <v>10645</v>
      </c>
      <c r="K1194">
        <v>219</v>
      </c>
      <c r="L1194">
        <v>700</v>
      </c>
      <c r="M1194" s="12" t="str">
        <f t="shared" si="127"/>
        <v>&gt;500</v>
      </c>
      <c r="N1194" s="2">
        <f t="shared" si="128"/>
        <v>14037100</v>
      </c>
      <c r="O1194" s="1">
        <v>0.69</v>
      </c>
      <c r="P1194" s="9">
        <f t="shared" si="129"/>
        <v>1</v>
      </c>
      <c r="Q1194">
        <v>4.3</v>
      </c>
      <c r="R1194" s="12">
        <f t="shared" si="130"/>
        <v>4</v>
      </c>
      <c r="S1194" s="4">
        <v>20053</v>
      </c>
      <c r="T1194" s="12" t="str">
        <f t="shared" si="131"/>
        <v>Above</v>
      </c>
      <c r="U1194" s="4">
        <f t="shared" si="132"/>
        <v>80212</v>
      </c>
      <c r="V1194" t="s">
        <v>520</v>
      </c>
      <c r="W1194" t="s">
        <v>521</v>
      </c>
      <c r="X1194" t="s">
        <v>522</v>
      </c>
      <c r="Y1194" t="s">
        <v>523</v>
      </c>
      <c r="Z1194" t="s">
        <v>524</v>
      </c>
      <c r="AA1194" t="s">
        <v>525</v>
      </c>
      <c r="AB1194" t="s">
        <v>526</v>
      </c>
      <c r="AC1194" t="s">
        <v>12291</v>
      </c>
    </row>
    <row r="1195" spans="1:29">
      <c r="A1195" t="s">
        <v>518</v>
      </c>
      <c r="B1195" t="s">
        <v>519</v>
      </c>
      <c r="C1195" t="s">
        <v>13172</v>
      </c>
      <c r="D1195" t="str">
        <f t="shared" si="126"/>
        <v>USBCables</v>
      </c>
      <c r="E1195" t="s">
        <v>10651</v>
      </c>
      <c r="F1195" t="str">
        <f>SUBSTITUTE(E1195," and "," and ")</f>
        <v>Computers and Accessories</v>
      </c>
      <c r="G1195" t="s">
        <v>10648</v>
      </c>
      <c r="H1195" t="s">
        <v>10649</v>
      </c>
      <c r="I1195" t="s">
        <v>10427</v>
      </c>
      <c r="J1195" t="s">
        <v>10645</v>
      </c>
      <c r="K1195">
        <v>219</v>
      </c>
      <c r="L1195">
        <v>700</v>
      </c>
      <c r="M1195" s="12" t="str">
        <f t="shared" si="127"/>
        <v>&gt;500</v>
      </c>
      <c r="N1195" s="2">
        <f t="shared" si="128"/>
        <v>14036400</v>
      </c>
      <c r="O1195" s="1">
        <v>0.69</v>
      </c>
      <c r="P1195" s="9">
        <f t="shared" si="129"/>
        <v>1</v>
      </c>
      <c r="Q1195">
        <v>4.3</v>
      </c>
      <c r="R1195" s="12">
        <f t="shared" si="130"/>
        <v>4</v>
      </c>
      <c r="S1195" s="4">
        <v>20052</v>
      </c>
      <c r="T1195" s="12" t="str">
        <f t="shared" si="131"/>
        <v>Above</v>
      </c>
      <c r="U1195" s="4">
        <f t="shared" si="132"/>
        <v>80208</v>
      </c>
      <c r="V1195" t="s">
        <v>520</v>
      </c>
      <c r="W1195" t="s">
        <v>521</v>
      </c>
      <c r="X1195" t="s">
        <v>522</v>
      </c>
      <c r="Y1195" t="s">
        <v>523</v>
      </c>
      <c r="Z1195" t="s">
        <v>524</v>
      </c>
      <c r="AA1195" t="s">
        <v>525</v>
      </c>
      <c r="AB1195" t="s">
        <v>3677</v>
      </c>
      <c r="AC1195" t="s">
        <v>11600</v>
      </c>
    </row>
    <row r="1196" spans="1:29">
      <c r="A1196" t="s">
        <v>2357</v>
      </c>
      <c r="B1196" t="s">
        <v>2358</v>
      </c>
      <c r="C1196" t="s">
        <v>13172</v>
      </c>
      <c r="D1196" t="str">
        <f t="shared" si="126"/>
        <v>USBCables</v>
      </c>
      <c r="E1196" t="s">
        <v>10651</v>
      </c>
      <c r="F1196" t="str">
        <f>SUBSTITUTE(E1196," and "," and ")</f>
        <v>Computers and Accessories</v>
      </c>
      <c r="G1196" t="s">
        <v>10648</v>
      </c>
      <c r="H1196" t="s">
        <v>10649</v>
      </c>
      <c r="I1196" t="s">
        <v>10427</v>
      </c>
      <c r="J1196" t="s">
        <v>10645</v>
      </c>
      <c r="K1196" s="2">
        <v>1519</v>
      </c>
      <c r="L1196" s="2">
        <v>1899</v>
      </c>
      <c r="M1196" s="12" t="str">
        <f t="shared" si="127"/>
        <v>&gt;500</v>
      </c>
      <c r="N1196" s="2">
        <f t="shared" si="128"/>
        <v>37529937</v>
      </c>
      <c r="O1196" s="1">
        <v>0.2</v>
      </c>
      <c r="P1196" s="9">
        <f t="shared" si="129"/>
        <v>0</v>
      </c>
      <c r="Q1196">
        <v>4.4000000000000004</v>
      </c>
      <c r="R1196" s="12">
        <f t="shared" si="130"/>
        <v>4</v>
      </c>
      <c r="S1196" s="4">
        <v>19763</v>
      </c>
      <c r="T1196" s="12" t="str">
        <f t="shared" si="131"/>
        <v>Above</v>
      </c>
      <c r="U1196" s="4">
        <f t="shared" si="132"/>
        <v>79052</v>
      </c>
      <c r="V1196" t="s">
        <v>2359</v>
      </c>
      <c r="W1196" t="s">
        <v>2360</v>
      </c>
      <c r="X1196" t="s">
        <v>2361</v>
      </c>
      <c r="Y1196" t="s">
        <v>2362</v>
      </c>
      <c r="Z1196" t="s">
        <v>2363</v>
      </c>
      <c r="AA1196" t="s">
        <v>2364</v>
      </c>
      <c r="AB1196" t="s">
        <v>2365</v>
      </c>
      <c r="AC1196" t="s">
        <v>11196</v>
      </c>
    </row>
    <row r="1197" spans="1:29">
      <c r="A1197" t="s">
        <v>120</v>
      </c>
      <c r="B1197" t="s">
        <v>121</v>
      </c>
      <c r="C1197" t="s">
        <v>13172</v>
      </c>
      <c r="D1197" t="str">
        <f t="shared" si="126"/>
        <v>USBCables</v>
      </c>
      <c r="E1197" t="s">
        <v>10651</v>
      </c>
      <c r="F1197" t="str">
        <f>SUBSTITUTE(E1197," and "," and ")</f>
        <v>Computers and Accessories</v>
      </c>
      <c r="G1197" t="s">
        <v>10648</v>
      </c>
      <c r="H1197" t="s">
        <v>10649</v>
      </c>
      <c r="I1197" t="s">
        <v>10427</v>
      </c>
      <c r="J1197" t="s">
        <v>10645</v>
      </c>
      <c r="K1197">
        <v>349</v>
      </c>
      <c r="L1197">
        <v>399</v>
      </c>
      <c r="M1197" s="12" t="str">
        <f t="shared" si="127"/>
        <v>200–500</v>
      </c>
      <c r="N1197" s="2">
        <f t="shared" si="128"/>
        <v>7484043</v>
      </c>
      <c r="O1197" s="1">
        <v>0.13</v>
      </c>
      <c r="P1197" s="9">
        <f t="shared" si="129"/>
        <v>0</v>
      </c>
      <c r="Q1197">
        <v>4.4000000000000004</v>
      </c>
      <c r="R1197" s="12">
        <f t="shared" si="130"/>
        <v>4</v>
      </c>
      <c r="S1197" s="4">
        <v>18757</v>
      </c>
      <c r="T1197" s="12" t="str">
        <f t="shared" si="131"/>
        <v>Above</v>
      </c>
      <c r="U1197" s="4">
        <f t="shared" si="132"/>
        <v>75028</v>
      </c>
      <c r="V1197" t="s">
        <v>122</v>
      </c>
      <c r="W1197" t="s">
        <v>123</v>
      </c>
      <c r="X1197" t="s">
        <v>124</v>
      </c>
      <c r="Y1197" t="s">
        <v>125</v>
      </c>
      <c r="Z1197" t="s">
        <v>126</v>
      </c>
      <c r="AA1197" t="s">
        <v>127</v>
      </c>
      <c r="AB1197" t="s">
        <v>128</v>
      </c>
      <c r="AC1197" t="s">
        <v>10685</v>
      </c>
    </row>
    <row r="1198" spans="1:29">
      <c r="A1198" t="s">
        <v>120</v>
      </c>
      <c r="B1198" t="s">
        <v>121</v>
      </c>
      <c r="C1198" t="s">
        <v>13172</v>
      </c>
      <c r="D1198" t="str">
        <f t="shared" si="126"/>
        <v>USBCables</v>
      </c>
      <c r="E1198" t="s">
        <v>10651</v>
      </c>
      <c r="F1198" t="str">
        <f>SUBSTITUTE(E1198," and "," and ")</f>
        <v>Computers and Accessories</v>
      </c>
      <c r="G1198" t="s">
        <v>10648</v>
      </c>
      <c r="H1198" t="s">
        <v>10649</v>
      </c>
      <c r="I1198" t="s">
        <v>10427</v>
      </c>
      <c r="J1198" t="s">
        <v>10645</v>
      </c>
      <c r="K1198">
        <v>349</v>
      </c>
      <c r="L1198">
        <v>399</v>
      </c>
      <c r="M1198" s="12" t="str">
        <f t="shared" si="127"/>
        <v>200–500</v>
      </c>
      <c r="N1198" s="2">
        <f t="shared" si="128"/>
        <v>7484043</v>
      </c>
      <c r="O1198" s="1">
        <v>0.13</v>
      </c>
      <c r="P1198" s="9">
        <f t="shared" si="129"/>
        <v>0</v>
      </c>
      <c r="Q1198">
        <v>4.4000000000000004</v>
      </c>
      <c r="R1198" s="12">
        <f t="shared" si="130"/>
        <v>4</v>
      </c>
      <c r="S1198" s="4">
        <v>18757</v>
      </c>
      <c r="T1198" s="12" t="str">
        <f t="shared" si="131"/>
        <v>Above</v>
      </c>
      <c r="U1198" s="4">
        <f t="shared" si="132"/>
        <v>75028</v>
      </c>
      <c r="V1198" t="s">
        <v>122</v>
      </c>
      <c r="W1198" t="s">
        <v>123</v>
      </c>
      <c r="X1198" t="s">
        <v>124</v>
      </c>
      <c r="Y1198" t="s">
        <v>125</v>
      </c>
      <c r="Z1198" t="s">
        <v>126</v>
      </c>
      <c r="AA1198" t="s">
        <v>3100</v>
      </c>
      <c r="AB1198" t="s">
        <v>3101</v>
      </c>
      <c r="AC1198" t="s">
        <v>11432</v>
      </c>
    </row>
    <row r="1199" spans="1:29">
      <c r="A1199" t="s">
        <v>120</v>
      </c>
      <c r="B1199" t="s">
        <v>121</v>
      </c>
      <c r="C1199" t="s">
        <v>13172</v>
      </c>
      <c r="D1199" t="str">
        <f t="shared" si="126"/>
        <v>USBCables</v>
      </c>
      <c r="E1199" t="s">
        <v>10651</v>
      </c>
      <c r="F1199" t="str">
        <f>SUBSTITUTE(E1199," and "," and ")</f>
        <v>Computers and Accessories</v>
      </c>
      <c r="G1199" t="s">
        <v>10648</v>
      </c>
      <c r="H1199" t="s">
        <v>10649</v>
      </c>
      <c r="I1199" t="s">
        <v>10427</v>
      </c>
      <c r="J1199" t="s">
        <v>10645</v>
      </c>
      <c r="K1199">
        <v>349</v>
      </c>
      <c r="L1199">
        <v>399</v>
      </c>
      <c r="M1199" s="12" t="str">
        <f t="shared" si="127"/>
        <v>200–500</v>
      </c>
      <c r="N1199" s="2">
        <f t="shared" si="128"/>
        <v>7484043</v>
      </c>
      <c r="O1199" s="1">
        <v>0.13</v>
      </c>
      <c r="P1199" s="9">
        <f t="shared" si="129"/>
        <v>0</v>
      </c>
      <c r="Q1199">
        <v>4.4000000000000004</v>
      </c>
      <c r="R1199" s="12">
        <f t="shared" si="130"/>
        <v>4</v>
      </c>
      <c r="S1199" s="4">
        <v>18757</v>
      </c>
      <c r="T1199" s="12" t="str">
        <f t="shared" si="131"/>
        <v>Above</v>
      </c>
      <c r="U1199" s="4">
        <f t="shared" si="132"/>
        <v>75028</v>
      </c>
      <c r="V1199" t="s">
        <v>4523</v>
      </c>
      <c r="W1199" t="s">
        <v>123</v>
      </c>
      <c r="X1199" t="s">
        <v>124</v>
      </c>
      <c r="Y1199" t="s">
        <v>125</v>
      </c>
      <c r="Z1199" t="s">
        <v>126</v>
      </c>
      <c r="AA1199" t="s">
        <v>3100</v>
      </c>
      <c r="AB1199" t="s">
        <v>4524</v>
      </c>
      <c r="AC1199" t="s">
        <v>11820</v>
      </c>
    </row>
    <row r="1200" spans="1:29">
      <c r="A1200" t="s">
        <v>45</v>
      </c>
      <c r="B1200" t="s">
        <v>10662</v>
      </c>
      <c r="C1200" t="s">
        <v>13172</v>
      </c>
      <c r="D1200" t="str">
        <f t="shared" si="126"/>
        <v>USBCables</v>
      </c>
      <c r="E1200" t="s">
        <v>10651</v>
      </c>
      <c r="F1200" t="str">
        <f>SUBSTITUTE(E1200," and "," and ")</f>
        <v>Computers and Accessories</v>
      </c>
      <c r="G1200" t="s">
        <v>10648</v>
      </c>
      <c r="H1200" t="s">
        <v>10649</v>
      </c>
      <c r="I1200" t="s">
        <v>10427</v>
      </c>
      <c r="J1200" t="s">
        <v>10645</v>
      </c>
      <c r="K1200">
        <v>154</v>
      </c>
      <c r="L1200">
        <v>399</v>
      </c>
      <c r="M1200" s="12" t="str">
        <f t="shared" si="127"/>
        <v>200–500</v>
      </c>
      <c r="N1200" s="2">
        <f t="shared" si="128"/>
        <v>6745095</v>
      </c>
      <c r="O1200" s="1">
        <v>0.61</v>
      </c>
      <c r="P1200" s="9">
        <f t="shared" si="129"/>
        <v>1</v>
      </c>
      <c r="Q1200">
        <v>4.2</v>
      </c>
      <c r="R1200" s="12">
        <f t="shared" si="130"/>
        <v>4</v>
      </c>
      <c r="S1200" s="4">
        <v>16905</v>
      </c>
      <c r="T1200" s="12" t="str">
        <f t="shared" si="131"/>
        <v>Above</v>
      </c>
      <c r="U1200" s="4">
        <f t="shared" si="132"/>
        <v>67620</v>
      </c>
      <c r="V1200" t="s">
        <v>10663</v>
      </c>
      <c r="W1200" t="s">
        <v>46</v>
      </c>
      <c r="X1200" t="s">
        <v>47</v>
      </c>
      <c r="Y1200" t="s">
        <v>48</v>
      </c>
      <c r="Z1200" t="s">
        <v>49</v>
      </c>
      <c r="AA1200" t="s">
        <v>10388</v>
      </c>
      <c r="AB1200" t="s">
        <v>50</v>
      </c>
      <c r="AC1200" t="s">
        <v>10664</v>
      </c>
    </row>
    <row r="1201" spans="1:29">
      <c r="A1201" t="s">
        <v>45</v>
      </c>
      <c r="B1201" t="s">
        <v>10662</v>
      </c>
      <c r="C1201" t="s">
        <v>13172</v>
      </c>
      <c r="D1201" t="str">
        <f t="shared" si="126"/>
        <v>USBCables</v>
      </c>
      <c r="E1201" t="s">
        <v>10651</v>
      </c>
      <c r="F1201" t="str">
        <f>SUBSTITUTE(E1201," and "," and ")</f>
        <v>Computers and Accessories</v>
      </c>
      <c r="G1201" t="s">
        <v>10648</v>
      </c>
      <c r="H1201" t="s">
        <v>10649</v>
      </c>
      <c r="I1201" t="s">
        <v>10427</v>
      </c>
      <c r="J1201" t="s">
        <v>10645</v>
      </c>
      <c r="K1201">
        <v>154</v>
      </c>
      <c r="L1201">
        <v>399</v>
      </c>
      <c r="M1201" s="12" t="str">
        <f t="shared" si="127"/>
        <v>200–500</v>
      </c>
      <c r="N1201" s="2">
        <f t="shared" si="128"/>
        <v>6745095</v>
      </c>
      <c r="O1201" s="1">
        <v>0.61</v>
      </c>
      <c r="P1201" s="9">
        <f t="shared" si="129"/>
        <v>1</v>
      </c>
      <c r="Q1201">
        <v>4.2</v>
      </c>
      <c r="R1201" s="12">
        <f t="shared" si="130"/>
        <v>4</v>
      </c>
      <c r="S1201" s="4">
        <v>16905</v>
      </c>
      <c r="T1201" s="12" t="str">
        <f t="shared" si="131"/>
        <v>Above</v>
      </c>
      <c r="U1201" s="4">
        <f t="shared" si="132"/>
        <v>67620</v>
      </c>
      <c r="V1201" t="s">
        <v>10663</v>
      </c>
      <c r="W1201" t="s">
        <v>46</v>
      </c>
      <c r="X1201" t="s">
        <v>47</v>
      </c>
      <c r="Y1201" t="s">
        <v>48</v>
      </c>
      <c r="Z1201" t="s">
        <v>49</v>
      </c>
      <c r="AA1201" t="s">
        <v>10388</v>
      </c>
      <c r="AB1201" t="s">
        <v>2726</v>
      </c>
      <c r="AC1201" t="s">
        <v>11314</v>
      </c>
    </row>
    <row r="1202" spans="1:29">
      <c r="A1202" t="s">
        <v>45</v>
      </c>
      <c r="B1202" t="s">
        <v>10662</v>
      </c>
      <c r="C1202" t="s">
        <v>13172</v>
      </c>
      <c r="D1202" t="str">
        <f t="shared" si="126"/>
        <v>USBCables</v>
      </c>
      <c r="E1202" t="s">
        <v>10651</v>
      </c>
      <c r="F1202" t="str">
        <f>SUBSTITUTE(E1202," and "," and ")</f>
        <v>Computers and Accessories</v>
      </c>
      <c r="G1202" t="s">
        <v>10648</v>
      </c>
      <c r="H1202" t="s">
        <v>10649</v>
      </c>
      <c r="I1202" t="s">
        <v>10427</v>
      </c>
      <c r="J1202" t="s">
        <v>10645</v>
      </c>
      <c r="K1202">
        <v>154</v>
      </c>
      <c r="L1202">
        <v>399</v>
      </c>
      <c r="M1202" s="12" t="str">
        <f t="shared" si="127"/>
        <v>200–500</v>
      </c>
      <c r="N1202" s="2">
        <f t="shared" si="128"/>
        <v>6745095</v>
      </c>
      <c r="O1202" s="1">
        <v>0.61</v>
      </c>
      <c r="P1202" s="9">
        <f t="shared" si="129"/>
        <v>1</v>
      </c>
      <c r="Q1202">
        <v>4.2</v>
      </c>
      <c r="R1202" s="12">
        <f t="shared" si="130"/>
        <v>4</v>
      </c>
      <c r="S1202" s="4">
        <v>16905</v>
      </c>
      <c r="T1202" s="12" t="str">
        <f t="shared" si="131"/>
        <v>Above</v>
      </c>
      <c r="U1202" s="4">
        <f t="shared" si="132"/>
        <v>67620</v>
      </c>
      <c r="V1202" t="s">
        <v>10663</v>
      </c>
      <c r="W1202" t="s">
        <v>46</v>
      </c>
      <c r="X1202" t="s">
        <v>47</v>
      </c>
      <c r="Y1202" t="s">
        <v>48</v>
      </c>
      <c r="Z1202" t="s">
        <v>49</v>
      </c>
      <c r="AA1202" t="s">
        <v>10388</v>
      </c>
      <c r="AB1202" t="s">
        <v>4086</v>
      </c>
      <c r="AC1202" t="s">
        <v>11717</v>
      </c>
    </row>
    <row r="1203" spans="1:29">
      <c r="A1203" t="s">
        <v>59</v>
      </c>
      <c r="B1203" t="s">
        <v>10667</v>
      </c>
      <c r="C1203" t="s">
        <v>13172</v>
      </c>
      <c r="D1203" t="str">
        <f t="shared" si="126"/>
        <v>USBCables</v>
      </c>
      <c r="E1203" t="s">
        <v>10651</v>
      </c>
      <c r="F1203" t="str">
        <f>SUBSTITUTE(E1203," and "," and ")</f>
        <v>Computers and Accessories</v>
      </c>
      <c r="G1203" t="s">
        <v>10648</v>
      </c>
      <c r="H1203" t="s">
        <v>10649</v>
      </c>
      <c r="I1203" t="s">
        <v>10427</v>
      </c>
      <c r="J1203" t="s">
        <v>10645</v>
      </c>
      <c r="K1203">
        <v>176.63</v>
      </c>
      <c r="L1203">
        <v>499</v>
      </c>
      <c r="M1203" s="12" t="str">
        <f t="shared" si="127"/>
        <v>200–500</v>
      </c>
      <c r="N1203" s="2">
        <f t="shared" si="128"/>
        <v>7579311</v>
      </c>
      <c r="O1203" s="1">
        <v>0.65</v>
      </c>
      <c r="P1203" s="9">
        <f t="shared" si="129"/>
        <v>1</v>
      </c>
      <c r="Q1203">
        <v>4.0999999999999996</v>
      </c>
      <c r="R1203" s="12">
        <f t="shared" si="130"/>
        <v>4</v>
      </c>
      <c r="S1203" s="4">
        <v>15189</v>
      </c>
      <c r="T1203" s="12" t="str">
        <f t="shared" si="131"/>
        <v>Above</v>
      </c>
      <c r="U1203" s="4">
        <f t="shared" si="132"/>
        <v>60756</v>
      </c>
      <c r="V1203" t="s">
        <v>10668</v>
      </c>
      <c r="W1203" t="s">
        <v>60</v>
      </c>
      <c r="X1203" t="s">
        <v>61</v>
      </c>
      <c r="Y1203" t="s">
        <v>62</v>
      </c>
      <c r="Z1203" t="s">
        <v>63</v>
      </c>
      <c r="AA1203" t="s">
        <v>10669</v>
      </c>
      <c r="AB1203" t="s">
        <v>2870</v>
      </c>
      <c r="AC1203" t="s">
        <v>11360</v>
      </c>
    </row>
    <row r="1204" spans="1:29">
      <c r="A1204" t="s">
        <v>59</v>
      </c>
      <c r="B1204" t="s">
        <v>10667</v>
      </c>
      <c r="C1204" t="s">
        <v>13172</v>
      </c>
      <c r="D1204" t="str">
        <f t="shared" si="126"/>
        <v>USBCables</v>
      </c>
      <c r="E1204" t="s">
        <v>10651</v>
      </c>
      <c r="F1204" t="str">
        <f>SUBSTITUTE(E1204," and "," and ")</f>
        <v>Computers and Accessories</v>
      </c>
      <c r="G1204" t="s">
        <v>10648</v>
      </c>
      <c r="H1204" t="s">
        <v>10649</v>
      </c>
      <c r="I1204" t="s">
        <v>10427</v>
      </c>
      <c r="J1204" t="s">
        <v>10645</v>
      </c>
      <c r="K1204">
        <v>176.63</v>
      </c>
      <c r="L1204">
        <v>499</v>
      </c>
      <c r="M1204" s="12" t="str">
        <f t="shared" si="127"/>
        <v>200–500</v>
      </c>
      <c r="N1204" s="2">
        <f t="shared" si="128"/>
        <v>7579311</v>
      </c>
      <c r="O1204" s="1">
        <v>0.65</v>
      </c>
      <c r="P1204" s="9">
        <f t="shared" si="129"/>
        <v>1</v>
      </c>
      <c r="Q1204">
        <v>4.0999999999999996</v>
      </c>
      <c r="R1204" s="12">
        <f t="shared" si="130"/>
        <v>4</v>
      </c>
      <c r="S1204" s="4">
        <v>15189</v>
      </c>
      <c r="T1204" s="12" t="str">
        <f t="shared" si="131"/>
        <v>Above</v>
      </c>
      <c r="U1204" s="4">
        <f t="shared" si="132"/>
        <v>60756</v>
      </c>
      <c r="V1204" t="s">
        <v>10668</v>
      </c>
      <c r="W1204" t="s">
        <v>60</v>
      </c>
      <c r="X1204" t="s">
        <v>61</v>
      </c>
      <c r="Y1204" t="s">
        <v>62</v>
      </c>
      <c r="Z1204" t="s">
        <v>63</v>
      </c>
      <c r="AA1204" t="s">
        <v>10669</v>
      </c>
      <c r="AB1204" t="s">
        <v>64</v>
      </c>
      <c r="AC1204" t="s">
        <v>11760</v>
      </c>
    </row>
    <row r="1205" spans="1:29">
      <c r="A1205" t="s">
        <v>59</v>
      </c>
      <c r="B1205" t="s">
        <v>10667</v>
      </c>
      <c r="C1205" t="s">
        <v>13172</v>
      </c>
      <c r="D1205" t="str">
        <f t="shared" si="126"/>
        <v>USBCables</v>
      </c>
      <c r="E1205" t="s">
        <v>10651</v>
      </c>
      <c r="F1205" t="str">
        <f>SUBSTITUTE(E1205," and "," and ")</f>
        <v>Computers and Accessories</v>
      </c>
      <c r="G1205" t="s">
        <v>10648</v>
      </c>
      <c r="H1205" t="s">
        <v>10649</v>
      </c>
      <c r="I1205" t="s">
        <v>10427</v>
      </c>
      <c r="J1205" t="s">
        <v>10645</v>
      </c>
      <c r="K1205">
        <v>176.63</v>
      </c>
      <c r="L1205">
        <v>499</v>
      </c>
      <c r="M1205" s="12" t="str">
        <f t="shared" si="127"/>
        <v>200–500</v>
      </c>
      <c r="N1205" s="2">
        <f t="shared" si="128"/>
        <v>7578812</v>
      </c>
      <c r="O1205" s="1">
        <v>0.65</v>
      </c>
      <c r="P1205" s="9">
        <f t="shared" si="129"/>
        <v>1</v>
      </c>
      <c r="Q1205">
        <v>4.0999999999999996</v>
      </c>
      <c r="R1205" s="12">
        <f t="shared" si="130"/>
        <v>4</v>
      </c>
      <c r="S1205" s="4">
        <v>15188</v>
      </c>
      <c r="T1205" s="12" t="str">
        <f t="shared" si="131"/>
        <v>Above</v>
      </c>
      <c r="U1205" s="4">
        <f t="shared" si="132"/>
        <v>60752</v>
      </c>
      <c r="V1205" t="s">
        <v>10668</v>
      </c>
      <c r="W1205" t="s">
        <v>60</v>
      </c>
      <c r="X1205" t="s">
        <v>61</v>
      </c>
      <c r="Y1205" t="s">
        <v>62</v>
      </c>
      <c r="Z1205" t="s">
        <v>63</v>
      </c>
      <c r="AA1205" t="s">
        <v>10669</v>
      </c>
      <c r="AB1205" t="s">
        <v>64</v>
      </c>
      <c r="AC1205" t="s">
        <v>10670</v>
      </c>
    </row>
    <row r="1206" spans="1:29">
      <c r="A1206" t="s">
        <v>2073</v>
      </c>
      <c r="B1206" t="s">
        <v>2074</v>
      </c>
      <c r="C1206" t="s">
        <v>13172</v>
      </c>
      <c r="D1206" t="str">
        <f t="shared" si="126"/>
        <v>USBCables</v>
      </c>
      <c r="E1206" t="s">
        <v>10651</v>
      </c>
      <c r="F1206" t="str">
        <f>SUBSTITUTE(E1206," and "," and ")</f>
        <v>Computers and Accessories</v>
      </c>
      <c r="G1206" t="s">
        <v>10648</v>
      </c>
      <c r="H1206" t="s">
        <v>10649</v>
      </c>
      <c r="I1206" t="s">
        <v>10427</v>
      </c>
      <c r="J1206" t="s">
        <v>10645</v>
      </c>
      <c r="K1206">
        <v>349</v>
      </c>
      <c r="L1206">
        <v>899</v>
      </c>
      <c r="M1206" s="12" t="str">
        <f t="shared" si="127"/>
        <v>&gt;500</v>
      </c>
      <c r="N1206" s="2">
        <f t="shared" si="128"/>
        <v>13391504</v>
      </c>
      <c r="O1206" s="1">
        <v>0.61</v>
      </c>
      <c r="P1206" s="9">
        <f t="shared" si="129"/>
        <v>1</v>
      </c>
      <c r="Q1206">
        <v>4.0999999999999996</v>
      </c>
      <c r="R1206" s="12">
        <f t="shared" si="130"/>
        <v>4</v>
      </c>
      <c r="S1206" s="4">
        <v>14896</v>
      </c>
      <c r="T1206" s="12" t="str">
        <f t="shared" si="131"/>
        <v>Above</v>
      </c>
      <c r="U1206" s="4">
        <f t="shared" si="132"/>
        <v>59584</v>
      </c>
      <c r="V1206" t="s">
        <v>2075</v>
      </c>
      <c r="W1206" t="s">
        <v>2076</v>
      </c>
      <c r="X1206" t="s">
        <v>2077</v>
      </c>
      <c r="Y1206" t="s">
        <v>2078</v>
      </c>
      <c r="Z1206" t="s">
        <v>2079</v>
      </c>
      <c r="AA1206" t="s">
        <v>2080</v>
      </c>
      <c r="AB1206" t="s">
        <v>2081</v>
      </c>
      <c r="AC1206" t="s">
        <v>11146</v>
      </c>
    </row>
    <row r="1207" spans="1:29">
      <c r="A1207" t="s">
        <v>1624</v>
      </c>
      <c r="B1207" t="s">
        <v>1625</v>
      </c>
      <c r="C1207" t="s">
        <v>13172</v>
      </c>
      <c r="D1207" t="str">
        <f t="shared" si="126"/>
        <v>USBCables</v>
      </c>
      <c r="E1207" t="s">
        <v>10651</v>
      </c>
      <c r="F1207" t="str">
        <f>SUBSTITUTE(E1207," and "," and ")</f>
        <v>Computers and Accessories</v>
      </c>
      <c r="G1207" t="s">
        <v>10648</v>
      </c>
      <c r="H1207" t="s">
        <v>10649</v>
      </c>
      <c r="I1207" t="s">
        <v>10427</v>
      </c>
      <c r="J1207" t="s">
        <v>10645</v>
      </c>
      <c r="K1207">
        <v>159</v>
      </c>
      <c r="L1207">
        <v>595</v>
      </c>
      <c r="M1207" s="12" t="str">
        <f t="shared" si="127"/>
        <v>&gt;500</v>
      </c>
      <c r="N1207" s="2">
        <f t="shared" si="128"/>
        <v>8439480</v>
      </c>
      <c r="O1207" s="1">
        <v>0.73</v>
      </c>
      <c r="P1207" s="9">
        <f t="shared" si="129"/>
        <v>1</v>
      </c>
      <c r="Q1207">
        <v>4.3</v>
      </c>
      <c r="R1207" s="12">
        <f t="shared" si="130"/>
        <v>4</v>
      </c>
      <c r="S1207" s="4">
        <v>14184</v>
      </c>
      <c r="T1207" s="12" t="str">
        <f t="shared" si="131"/>
        <v>Above</v>
      </c>
      <c r="U1207" s="4">
        <f t="shared" si="132"/>
        <v>56736</v>
      </c>
      <c r="V1207" t="s">
        <v>1626</v>
      </c>
      <c r="W1207" t="s">
        <v>1627</v>
      </c>
      <c r="X1207" t="s">
        <v>1628</v>
      </c>
      <c r="Y1207" t="s">
        <v>1629</v>
      </c>
      <c r="Z1207" t="s">
        <v>1630</v>
      </c>
      <c r="AA1207" t="s">
        <v>1631</v>
      </c>
      <c r="AB1207" t="s">
        <v>1632</v>
      </c>
      <c r="AC1207" t="s">
        <v>11054</v>
      </c>
    </row>
    <row r="1208" spans="1:29">
      <c r="A1208" t="s">
        <v>278</v>
      </c>
      <c r="B1208" t="s">
        <v>279</v>
      </c>
      <c r="C1208" t="s">
        <v>13172</v>
      </c>
      <c r="D1208" t="str">
        <f t="shared" si="126"/>
        <v>USBCables</v>
      </c>
      <c r="E1208" t="s">
        <v>10651</v>
      </c>
      <c r="F1208" t="str">
        <f>SUBSTITUTE(E1208," and "," and ")</f>
        <v>Computers and Accessories</v>
      </c>
      <c r="G1208" t="s">
        <v>10648</v>
      </c>
      <c r="H1208" t="s">
        <v>10649</v>
      </c>
      <c r="I1208" t="s">
        <v>10427</v>
      </c>
      <c r="J1208" t="s">
        <v>10645</v>
      </c>
      <c r="K1208">
        <v>899</v>
      </c>
      <c r="L1208" s="2">
        <v>1900</v>
      </c>
      <c r="M1208" s="12" t="str">
        <f t="shared" si="127"/>
        <v>&gt;500</v>
      </c>
      <c r="N1208" s="2">
        <f t="shared" si="128"/>
        <v>25748800</v>
      </c>
      <c r="O1208" s="1">
        <v>0.53</v>
      </c>
      <c r="P1208" s="9">
        <f t="shared" si="129"/>
        <v>1</v>
      </c>
      <c r="Q1208">
        <v>4.4000000000000004</v>
      </c>
      <c r="R1208" s="12">
        <f t="shared" si="130"/>
        <v>4</v>
      </c>
      <c r="S1208" s="4">
        <v>13552</v>
      </c>
      <c r="T1208" s="12" t="str">
        <f t="shared" si="131"/>
        <v>Above</v>
      </c>
      <c r="U1208" s="4">
        <f t="shared" si="132"/>
        <v>54208</v>
      </c>
      <c r="V1208" t="s">
        <v>280</v>
      </c>
      <c r="W1208" t="s">
        <v>281</v>
      </c>
      <c r="X1208" t="s">
        <v>282</v>
      </c>
      <c r="Y1208" t="s">
        <v>283</v>
      </c>
      <c r="Z1208" t="s">
        <v>284</v>
      </c>
      <c r="AA1208" t="s">
        <v>285</v>
      </c>
      <c r="AB1208" t="s">
        <v>286</v>
      </c>
      <c r="AC1208" t="s">
        <v>10726</v>
      </c>
    </row>
    <row r="1209" spans="1:29">
      <c r="A1209" t="s">
        <v>1295</v>
      </c>
      <c r="B1209" t="s">
        <v>1296</v>
      </c>
      <c r="C1209" t="s">
        <v>13172</v>
      </c>
      <c r="D1209" t="str">
        <f t="shared" si="126"/>
        <v>USBCables</v>
      </c>
      <c r="E1209" t="s">
        <v>10651</v>
      </c>
      <c r="F1209" t="str">
        <f>SUBSTITUTE(E1209," and "," and ")</f>
        <v>Computers and Accessories</v>
      </c>
      <c r="G1209" t="s">
        <v>10648</v>
      </c>
      <c r="H1209" t="s">
        <v>10649</v>
      </c>
      <c r="I1209" t="s">
        <v>10427</v>
      </c>
      <c r="J1209" t="s">
        <v>10645</v>
      </c>
      <c r="K1209">
        <v>949</v>
      </c>
      <c r="L1209" s="2">
        <v>1999</v>
      </c>
      <c r="M1209" s="12" t="str">
        <f t="shared" si="127"/>
        <v>&gt;500</v>
      </c>
      <c r="N1209" s="2">
        <f t="shared" si="128"/>
        <v>27090448</v>
      </c>
      <c r="O1209" s="1">
        <v>0.53</v>
      </c>
      <c r="P1209" s="9">
        <f t="shared" si="129"/>
        <v>1</v>
      </c>
      <c r="Q1209">
        <v>4.4000000000000004</v>
      </c>
      <c r="R1209" s="12">
        <f t="shared" si="130"/>
        <v>4</v>
      </c>
      <c r="S1209" s="4">
        <v>13552</v>
      </c>
      <c r="T1209" s="12" t="str">
        <f t="shared" si="131"/>
        <v>Above</v>
      </c>
      <c r="U1209" s="4">
        <f t="shared" si="132"/>
        <v>54208</v>
      </c>
      <c r="V1209" t="s">
        <v>10976</v>
      </c>
      <c r="W1209" t="s">
        <v>281</v>
      </c>
      <c r="X1209" t="s">
        <v>282</v>
      </c>
      <c r="Y1209" t="s">
        <v>283</v>
      </c>
      <c r="Z1209" t="s">
        <v>284</v>
      </c>
      <c r="AA1209" t="s">
        <v>285</v>
      </c>
      <c r="AB1209" t="s">
        <v>1297</v>
      </c>
      <c r="AC1209" t="s">
        <v>10977</v>
      </c>
    </row>
    <row r="1210" spans="1:29">
      <c r="A1210" t="s">
        <v>1315</v>
      </c>
      <c r="B1210" t="s">
        <v>1316</v>
      </c>
      <c r="C1210" t="s">
        <v>13172</v>
      </c>
      <c r="D1210" t="str">
        <f t="shared" si="126"/>
        <v>USBCables</v>
      </c>
      <c r="E1210" t="s">
        <v>10651</v>
      </c>
      <c r="F1210" t="str">
        <f>SUBSTITUTE(E1210," and "," and ")</f>
        <v>Computers and Accessories</v>
      </c>
      <c r="G1210" t="s">
        <v>10648</v>
      </c>
      <c r="H1210" t="s">
        <v>10649</v>
      </c>
      <c r="I1210" t="s">
        <v>10427</v>
      </c>
      <c r="J1210" t="s">
        <v>10645</v>
      </c>
      <c r="K1210">
        <v>949</v>
      </c>
      <c r="L1210" s="2">
        <v>1999</v>
      </c>
      <c r="M1210" s="12" t="str">
        <f t="shared" si="127"/>
        <v>&gt;500</v>
      </c>
      <c r="N1210" s="2">
        <f t="shared" si="128"/>
        <v>27090448</v>
      </c>
      <c r="O1210" s="1">
        <v>0.53</v>
      </c>
      <c r="P1210" s="9">
        <f t="shared" si="129"/>
        <v>1</v>
      </c>
      <c r="Q1210">
        <v>4.4000000000000004</v>
      </c>
      <c r="R1210" s="12">
        <f t="shared" si="130"/>
        <v>4</v>
      </c>
      <c r="S1210" s="4">
        <v>13552</v>
      </c>
      <c r="T1210" s="12" t="str">
        <f t="shared" si="131"/>
        <v>Above</v>
      </c>
      <c r="U1210" s="4">
        <f t="shared" si="132"/>
        <v>54208</v>
      </c>
      <c r="V1210" t="s">
        <v>10981</v>
      </c>
      <c r="W1210" t="s">
        <v>281</v>
      </c>
      <c r="X1210" t="s">
        <v>282</v>
      </c>
      <c r="Y1210" t="s">
        <v>283</v>
      </c>
      <c r="Z1210" t="s">
        <v>284</v>
      </c>
      <c r="AA1210" t="s">
        <v>285</v>
      </c>
      <c r="AB1210" t="s">
        <v>1317</v>
      </c>
      <c r="AC1210" t="s">
        <v>10982</v>
      </c>
    </row>
    <row r="1211" spans="1:29">
      <c r="A1211" t="s">
        <v>278</v>
      </c>
      <c r="B1211" t="s">
        <v>279</v>
      </c>
      <c r="C1211" t="s">
        <v>13172</v>
      </c>
      <c r="D1211" t="str">
        <f t="shared" si="126"/>
        <v>USBCables</v>
      </c>
      <c r="E1211" t="s">
        <v>10651</v>
      </c>
      <c r="F1211" t="str">
        <f>SUBSTITUTE(E1211," and "," and ")</f>
        <v>Computers and Accessories</v>
      </c>
      <c r="G1211" t="s">
        <v>10648</v>
      </c>
      <c r="H1211" t="s">
        <v>10649</v>
      </c>
      <c r="I1211" t="s">
        <v>10427</v>
      </c>
      <c r="J1211" t="s">
        <v>10645</v>
      </c>
      <c r="K1211">
        <v>899</v>
      </c>
      <c r="L1211" s="2">
        <v>1900</v>
      </c>
      <c r="M1211" s="12" t="str">
        <f t="shared" si="127"/>
        <v>&gt;500</v>
      </c>
      <c r="N1211" s="2">
        <f t="shared" si="128"/>
        <v>25748800</v>
      </c>
      <c r="O1211" s="1">
        <v>0.53</v>
      </c>
      <c r="P1211" s="9">
        <f t="shared" si="129"/>
        <v>1</v>
      </c>
      <c r="Q1211">
        <v>4.4000000000000004</v>
      </c>
      <c r="R1211" s="12">
        <f t="shared" si="130"/>
        <v>4</v>
      </c>
      <c r="S1211" s="4">
        <v>13552</v>
      </c>
      <c r="T1211" s="12" t="str">
        <f t="shared" si="131"/>
        <v>Above</v>
      </c>
      <c r="U1211" s="4">
        <f t="shared" si="132"/>
        <v>54208</v>
      </c>
      <c r="V1211" t="s">
        <v>280</v>
      </c>
      <c r="W1211" t="s">
        <v>281</v>
      </c>
      <c r="X1211" t="s">
        <v>282</v>
      </c>
      <c r="Y1211" t="s">
        <v>283</v>
      </c>
      <c r="Z1211" t="s">
        <v>284</v>
      </c>
      <c r="AA1211" t="s">
        <v>285</v>
      </c>
      <c r="AB1211" t="s">
        <v>3378</v>
      </c>
      <c r="AC1211" t="s">
        <v>11520</v>
      </c>
    </row>
    <row r="1212" spans="1:29">
      <c r="A1212" t="s">
        <v>278</v>
      </c>
      <c r="B1212" t="s">
        <v>279</v>
      </c>
      <c r="C1212" t="s">
        <v>13172</v>
      </c>
      <c r="D1212" t="str">
        <f t="shared" si="126"/>
        <v>USBCables</v>
      </c>
      <c r="E1212" t="s">
        <v>10651</v>
      </c>
      <c r="F1212" t="str">
        <f>SUBSTITUTE(E1212," and "," and ")</f>
        <v>Computers and Accessories</v>
      </c>
      <c r="G1212" t="s">
        <v>10648</v>
      </c>
      <c r="H1212" t="s">
        <v>10649</v>
      </c>
      <c r="I1212" t="s">
        <v>10427</v>
      </c>
      <c r="J1212" t="s">
        <v>10645</v>
      </c>
      <c r="K1212">
        <v>899</v>
      </c>
      <c r="L1212" s="2">
        <v>1900</v>
      </c>
      <c r="M1212" s="12" t="str">
        <f t="shared" si="127"/>
        <v>&gt;500</v>
      </c>
      <c r="N1212" s="2">
        <f t="shared" si="128"/>
        <v>25748800</v>
      </c>
      <c r="O1212" s="1">
        <v>0.53</v>
      </c>
      <c r="P1212" s="9">
        <f t="shared" si="129"/>
        <v>1</v>
      </c>
      <c r="Q1212">
        <v>4.4000000000000004</v>
      </c>
      <c r="R1212" s="12">
        <f t="shared" si="130"/>
        <v>4</v>
      </c>
      <c r="S1212" s="4">
        <v>13552</v>
      </c>
      <c r="T1212" s="12" t="str">
        <f t="shared" si="131"/>
        <v>Above</v>
      </c>
      <c r="U1212" s="4">
        <f t="shared" si="132"/>
        <v>54208</v>
      </c>
      <c r="V1212" t="s">
        <v>280</v>
      </c>
      <c r="W1212" t="s">
        <v>281</v>
      </c>
      <c r="X1212" t="s">
        <v>282</v>
      </c>
      <c r="Y1212" t="s">
        <v>283</v>
      </c>
      <c r="Z1212" t="s">
        <v>284</v>
      </c>
      <c r="AA1212" t="s">
        <v>285</v>
      </c>
      <c r="AB1212" t="s">
        <v>5524</v>
      </c>
      <c r="AC1212" t="s">
        <v>12048</v>
      </c>
    </row>
    <row r="1213" spans="1:29">
      <c r="A1213" t="s">
        <v>85</v>
      </c>
      <c r="B1213" t="s">
        <v>10676</v>
      </c>
      <c r="C1213" t="s">
        <v>13172</v>
      </c>
      <c r="D1213" t="str">
        <f t="shared" si="126"/>
        <v>USBCables</v>
      </c>
      <c r="E1213" t="s">
        <v>10651</v>
      </c>
      <c r="F1213" t="str">
        <f>SUBSTITUTE(E1213," and "," and ")</f>
        <v>Computers and Accessories</v>
      </c>
      <c r="G1213" t="s">
        <v>10648</v>
      </c>
      <c r="H1213" t="s">
        <v>10649</v>
      </c>
      <c r="I1213" t="s">
        <v>10427</v>
      </c>
      <c r="J1213" t="s">
        <v>10645</v>
      </c>
      <c r="K1213">
        <v>154</v>
      </c>
      <c r="L1213">
        <v>339</v>
      </c>
      <c r="M1213" s="12" t="str">
        <f t="shared" si="127"/>
        <v>200–500</v>
      </c>
      <c r="N1213" s="2">
        <f t="shared" si="128"/>
        <v>4539549</v>
      </c>
      <c r="O1213" s="1">
        <v>0.55000000000000004</v>
      </c>
      <c r="P1213" s="9">
        <f t="shared" si="129"/>
        <v>1</v>
      </c>
      <c r="Q1213">
        <v>4.3</v>
      </c>
      <c r="R1213" s="12">
        <f t="shared" si="130"/>
        <v>4</v>
      </c>
      <c r="S1213" s="4">
        <v>13391</v>
      </c>
      <c r="T1213" s="12" t="str">
        <f t="shared" si="131"/>
        <v>Above</v>
      </c>
      <c r="U1213" s="4">
        <f t="shared" si="132"/>
        <v>53564</v>
      </c>
      <c r="V1213" t="s">
        <v>10677</v>
      </c>
      <c r="W1213" t="s">
        <v>86</v>
      </c>
      <c r="X1213" t="s">
        <v>87</v>
      </c>
      <c r="Y1213" t="s">
        <v>88</v>
      </c>
      <c r="Z1213" t="s">
        <v>89</v>
      </c>
      <c r="AA1213" t="s">
        <v>90</v>
      </c>
      <c r="AB1213" t="s">
        <v>91</v>
      </c>
      <c r="AC1213" t="s">
        <v>10678</v>
      </c>
    </row>
    <row r="1214" spans="1:29">
      <c r="A1214" t="s">
        <v>85</v>
      </c>
      <c r="B1214" t="s">
        <v>10676</v>
      </c>
      <c r="C1214" t="s">
        <v>13172</v>
      </c>
      <c r="D1214" t="str">
        <f t="shared" si="126"/>
        <v>USBCables</v>
      </c>
      <c r="E1214" t="s">
        <v>10651</v>
      </c>
      <c r="F1214" t="str">
        <f>SUBSTITUTE(E1214," and "," and ")</f>
        <v>Computers and Accessories</v>
      </c>
      <c r="G1214" t="s">
        <v>10648</v>
      </c>
      <c r="H1214" t="s">
        <v>10649</v>
      </c>
      <c r="I1214" t="s">
        <v>10427</v>
      </c>
      <c r="J1214" t="s">
        <v>10645</v>
      </c>
      <c r="K1214">
        <v>154</v>
      </c>
      <c r="L1214">
        <v>339</v>
      </c>
      <c r="M1214" s="12" t="str">
        <f t="shared" si="127"/>
        <v>200–500</v>
      </c>
      <c r="N1214" s="2">
        <f t="shared" si="128"/>
        <v>4539549</v>
      </c>
      <c r="O1214" s="1">
        <v>0.55000000000000004</v>
      </c>
      <c r="P1214" s="9">
        <f t="shared" si="129"/>
        <v>1</v>
      </c>
      <c r="Q1214">
        <v>4.3</v>
      </c>
      <c r="R1214" s="12">
        <f t="shared" si="130"/>
        <v>4</v>
      </c>
      <c r="S1214" s="4">
        <v>13391</v>
      </c>
      <c r="T1214" s="12" t="str">
        <f t="shared" si="131"/>
        <v>Above</v>
      </c>
      <c r="U1214" s="4">
        <f t="shared" si="132"/>
        <v>53564</v>
      </c>
      <c r="V1214" t="s">
        <v>10863</v>
      </c>
      <c r="W1214" t="s">
        <v>86</v>
      </c>
      <c r="X1214" t="s">
        <v>87</v>
      </c>
      <c r="Y1214" t="s">
        <v>88</v>
      </c>
      <c r="Z1214" t="s">
        <v>89</v>
      </c>
      <c r="AA1214" t="s">
        <v>90</v>
      </c>
      <c r="AB1214" t="s">
        <v>91</v>
      </c>
      <c r="AC1214" t="s">
        <v>11376</v>
      </c>
    </row>
    <row r="1215" spans="1:29">
      <c r="A1215" t="s">
        <v>85</v>
      </c>
      <c r="B1215" t="s">
        <v>10676</v>
      </c>
      <c r="C1215" t="s">
        <v>13172</v>
      </c>
      <c r="D1215" t="str">
        <f t="shared" si="126"/>
        <v>USBCables</v>
      </c>
      <c r="E1215" t="s">
        <v>10651</v>
      </c>
      <c r="F1215" t="str">
        <f>SUBSTITUTE(E1215," and "," and ")</f>
        <v>Computers and Accessories</v>
      </c>
      <c r="G1215" t="s">
        <v>10648</v>
      </c>
      <c r="H1215" t="s">
        <v>10649</v>
      </c>
      <c r="I1215" t="s">
        <v>10427</v>
      </c>
      <c r="J1215" t="s">
        <v>10645</v>
      </c>
      <c r="K1215">
        <v>154</v>
      </c>
      <c r="L1215">
        <v>339</v>
      </c>
      <c r="M1215" s="12" t="str">
        <f t="shared" si="127"/>
        <v>200–500</v>
      </c>
      <c r="N1215" s="2">
        <f t="shared" si="128"/>
        <v>4539549</v>
      </c>
      <c r="O1215" s="1">
        <v>0.55000000000000004</v>
      </c>
      <c r="P1215" s="9">
        <f t="shared" si="129"/>
        <v>1</v>
      </c>
      <c r="Q1215">
        <v>4.3</v>
      </c>
      <c r="R1215" s="12">
        <f t="shared" si="130"/>
        <v>4</v>
      </c>
      <c r="S1215" s="4">
        <v>13391</v>
      </c>
      <c r="T1215" s="12" t="str">
        <f t="shared" si="131"/>
        <v>Above</v>
      </c>
      <c r="U1215" s="4">
        <f t="shared" si="132"/>
        <v>53564</v>
      </c>
      <c r="V1215" t="s">
        <v>10677</v>
      </c>
      <c r="W1215" t="s">
        <v>86</v>
      </c>
      <c r="X1215" t="s">
        <v>87</v>
      </c>
      <c r="Y1215" t="s">
        <v>88</v>
      </c>
      <c r="Z1215" t="s">
        <v>89</v>
      </c>
      <c r="AA1215" t="s">
        <v>90</v>
      </c>
      <c r="AB1215" t="s">
        <v>4351</v>
      </c>
      <c r="AC1215" t="s">
        <v>11786</v>
      </c>
    </row>
    <row r="1216" spans="1:29">
      <c r="A1216" t="s">
        <v>760</v>
      </c>
      <c r="B1216" t="s">
        <v>761</v>
      </c>
      <c r="C1216" t="s">
        <v>13172</v>
      </c>
      <c r="D1216" t="str">
        <f t="shared" si="126"/>
        <v>USBCables</v>
      </c>
      <c r="E1216" t="s">
        <v>10651</v>
      </c>
      <c r="F1216" t="str">
        <f>SUBSTITUTE(E1216," and "," and ")</f>
        <v>Computers and Accessories</v>
      </c>
      <c r="G1216" t="s">
        <v>10648</v>
      </c>
      <c r="H1216" t="s">
        <v>10649</v>
      </c>
      <c r="I1216" t="s">
        <v>10427</v>
      </c>
      <c r="J1216" t="s">
        <v>10645</v>
      </c>
      <c r="K1216">
        <v>349</v>
      </c>
      <c r="L1216">
        <v>999</v>
      </c>
      <c r="M1216" s="12" t="str">
        <f t="shared" si="127"/>
        <v>&gt;500</v>
      </c>
      <c r="N1216" s="2">
        <f t="shared" si="128"/>
        <v>13106880</v>
      </c>
      <c r="O1216" s="1">
        <v>0.65</v>
      </c>
      <c r="P1216" s="9">
        <f t="shared" si="129"/>
        <v>1</v>
      </c>
      <c r="Q1216">
        <v>4.2</v>
      </c>
      <c r="R1216" s="12">
        <f t="shared" si="130"/>
        <v>4</v>
      </c>
      <c r="S1216" s="4">
        <v>13120</v>
      </c>
      <c r="T1216" s="12" t="str">
        <f t="shared" si="131"/>
        <v>Above</v>
      </c>
      <c r="U1216" s="4">
        <f t="shared" si="132"/>
        <v>52480</v>
      </c>
      <c r="V1216" t="s">
        <v>10840</v>
      </c>
      <c r="W1216" t="s">
        <v>762</v>
      </c>
      <c r="X1216" t="s">
        <v>763</v>
      </c>
      <c r="Y1216" t="s">
        <v>764</v>
      </c>
      <c r="Z1216" t="s">
        <v>765</v>
      </c>
      <c r="AA1216" t="s">
        <v>10841</v>
      </c>
      <c r="AB1216" t="s">
        <v>766</v>
      </c>
      <c r="AC1216" t="s">
        <v>10842</v>
      </c>
    </row>
    <row r="1217" spans="1:29">
      <c r="A1217" t="s">
        <v>1186</v>
      </c>
      <c r="B1217" t="s">
        <v>10945</v>
      </c>
      <c r="C1217" t="s">
        <v>13172</v>
      </c>
      <c r="D1217" t="str">
        <f t="shared" si="126"/>
        <v>USBCables</v>
      </c>
      <c r="E1217" t="s">
        <v>10651</v>
      </c>
      <c r="F1217" t="str">
        <f>SUBSTITUTE(E1217," and "," and ")</f>
        <v>Computers and Accessories</v>
      </c>
      <c r="G1217" t="s">
        <v>10648</v>
      </c>
      <c r="H1217" t="s">
        <v>10649</v>
      </c>
      <c r="I1217" t="s">
        <v>10427</v>
      </c>
      <c r="J1217" t="s">
        <v>10645</v>
      </c>
      <c r="K1217">
        <v>399</v>
      </c>
      <c r="L1217" s="2">
        <v>1299</v>
      </c>
      <c r="M1217" s="12" t="str">
        <f t="shared" si="127"/>
        <v>&gt;500</v>
      </c>
      <c r="N1217" s="2">
        <f t="shared" si="128"/>
        <v>17042880</v>
      </c>
      <c r="O1217" s="1">
        <v>0.69</v>
      </c>
      <c r="P1217" s="9">
        <f t="shared" si="129"/>
        <v>1</v>
      </c>
      <c r="Q1217">
        <v>4.2</v>
      </c>
      <c r="R1217" s="12">
        <f t="shared" si="130"/>
        <v>4</v>
      </c>
      <c r="S1217" s="4">
        <v>13120</v>
      </c>
      <c r="T1217" s="12" t="str">
        <f t="shared" si="131"/>
        <v>Above</v>
      </c>
      <c r="U1217" s="4">
        <f t="shared" si="132"/>
        <v>52480</v>
      </c>
      <c r="V1217" t="s">
        <v>10946</v>
      </c>
      <c r="W1217" t="s">
        <v>762</v>
      </c>
      <c r="X1217" t="s">
        <v>763</v>
      </c>
      <c r="Y1217" t="s">
        <v>764</v>
      </c>
      <c r="Z1217" t="s">
        <v>765</v>
      </c>
      <c r="AA1217" t="s">
        <v>10841</v>
      </c>
      <c r="AB1217" t="s">
        <v>1187</v>
      </c>
      <c r="AC1217" t="s">
        <v>10947</v>
      </c>
    </row>
    <row r="1218" spans="1:29">
      <c r="A1218" t="s">
        <v>141</v>
      </c>
      <c r="B1218" t="s">
        <v>10689</v>
      </c>
      <c r="C1218" t="s">
        <v>13172</v>
      </c>
      <c r="D1218" t="str">
        <f t="shared" ref="D1218:D1281" si="133">TRIM(RIGHT(SUBSTITUTE(C1218,"|",REPT(" ",99)),99))</f>
        <v>USBCables</v>
      </c>
      <c r="E1218" t="s">
        <v>10651</v>
      </c>
      <c r="F1218" t="str">
        <f>SUBSTITUTE(E1218," and "," and ")</f>
        <v>Computers and Accessories</v>
      </c>
      <c r="G1218" t="s">
        <v>10648</v>
      </c>
      <c r="H1218" t="s">
        <v>10649</v>
      </c>
      <c r="I1218" t="s">
        <v>10427</v>
      </c>
      <c r="J1218" t="s">
        <v>10645</v>
      </c>
      <c r="K1218">
        <v>199</v>
      </c>
      <c r="L1218">
        <v>499</v>
      </c>
      <c r="M1218" s="12" t="str">
        <f t="shared" ref="M1218:M1281" si="134">IF(L1218&lt;200, "&lt;200", IF(L1218&lt;=500, "200–500", "&gt;500"))</f>
        <v>200–500</v>
      </c>
      <c r="N1218" s="2">
        <f t="shared" ref="N1218:N1281" si="135">L1218*S1218</f>
        <v>6509455</v>
      </c>
      <c r="O1218" s="1">
        <v>0.6</v>
      </c>
      <c r="P1218" s="9">
        <f t="shared" ref="P1218:P1281" si="136">COUNTIF(O1218,"&gt;=0.5")</f>
        <v>1</v>
      </c>
      <c r="Q1218">
        <v>4.0999999999999996</v>
      </c>
      <c r="R1218" s="12">
        <f t="shared" ref="R1218:R1281" si="137">ROUND(Q1218,0)</f>
        <v>4</v>
      </c>
      <c r="S1218" s="4">
        <v>13045</v>
      </c>
      <c r="T1218" s="12" t="str">
        <f t="shared" ref="T1218:T1281" si="138">IF(S1218&lt;1000, "Below", "Above")</f>
        <v>Above</v>
      </c>
      <c r="U1218" s="4">
        <f t="shared" ref="U1218:U1281" si="139">R1218*S1218</f>
        <v>52180</v>
      </c>
      <c r="V1218" t="s">
        <v>142</v>
      </c>
      <c r="W1218" t="s">
        <v>143</v>
      </c>
      <c r="X1218" t="s">
        <v>144</v>
      </c>
      <c r="Y1218" t="s">
        <v>145</v>
      </c>
      <c r="Z1218" t="s">
        <v>146</v>
      </c>
      <c r="AA1218" t="s">
        <v>147</v>
      </c>
      <c r="AB1218" t="s">
        <v>148</v>
      </c>
      <c r="AC1218" t="s">
        <v>10690</v>
      </c>
    </row>
    <row r="1219" spans="1:29">
      <c r="A1219" t="s">
        <v>141</v>
      </c>
      <c r="B1219" t="s">
        <v>10689</v>
      </c>
      <c r="C1219" t="s">
        <v>13172</v>
      </c>
      <c r="D1219" t="str">
        <f t="shared" si="133"/>
        <v>USBCables</v>
      </c>
      <c r="E1219" t="s">
        <v>10651</v>
      </c>
      <c r="F1219" t="str">
        <f>SUBSTITUTE(E1219," and "," and ")</f>
        <v>Computers and Accessories</v>
      </c>
      <c r="G1219" t="s">
        <v>10648</v>
      </c>
      <c r="H1219" t="s">
        <v>10649</v>
      </c>
      <c r="I1219" t="s">
        <v>10427</v>
      </c>
      <c r="J1219" t="s">
        <v>10645</v>
      </c>
      <c r="K1219">
        <v>199</v>
      </c>
      <c r="L1219">
        <v>499</v>
      </c>
      <c r="M1219" s="12" t="str">
        <f t="shared" si="134"/>
        <v>200–500</v>
      </c>
      <c r="N1219" s="2">
        <f t="shared" si="135"/>
        <v>6509455</v>
      </c>
      <c r="O1219" s="1">
        <v>0.6</v>
      </c>
      <c r="P1219" s="9">
        <f t="shared" si="136"/>
        <v>1</v>
      </c>
      <c r="Q1219">
        <v>4.0999999999999996</v>
      </c>
      <c r="R1219" s="12">
        <f t="shared" si="137"/>
        <v>4</v>
      </c>
      <c r="S1219" s="4">
        <v>13045</v>
      </c>
      <c r="T1219" s="12" t="str">
        <f t="shared" si="138"/>
        <v>Above</v>
      </c>
      <c r="U1219" s="4">
        <f t="shared" si="139"/>
        <v>52180</v>
      </c>
      <c r="V1219" t="s">
        <v>142</v>
      </c>
      <c r="W1219" t="s">
        <v>3134</v>
      </c>
      <c r="X1219" t="s">
        <v>3135</v>
      </c>
      <c r="Y1219" t="s">
        <v>3136</v>
      </c>
      <c r="Z1219" t="s">
        <v>3137</v>
      </c>
      <c r="AA1219" t="s">
        <v>3138</v>
      </c>
      <c r="AB1219" t="s">
        <v>3139</v>
      </c>
      <c r="AC1219" t="s">
        <v>11442</v>
      </c>
    </row>
    <row r="1220" spans="1:29">
      <c r="A1220" t="s">
        <v>1307</v>
      </c>
      <c r="B1220" t="s">
        <v>1308</v>
      </c>
      <c r="C1220" t="s">
        <v>13172</v>
      </c>
      <c r="D1220" t="str">
        <f t="shared" si="133"/>
        <v>USBCables</v>
      </c>
      <c r="E1220" t="s">
        <v>10651</v>
      </c>
      <c r="F1220" t="str">
        <f>SUBSTITUTE(E1220," and "," and ")</f>
        <v>Computers and Accessories</v>
      </c>
      <c r="G1220" t="s">
        <v>10648</v>
      </c>
      <c r="H1220" t="s">
        <v>10649</v>
      </c>
      <c r="I1220" t="s">
        <v>10427</v>
      </c>
      <c r="J1220" t="s">
        <v>10645</v>
      </c>
      <c r="K1220">
        <v>299</v>
      </c>
      <c r="L1220">
        <v>485</v>
      </c>
      <c r="M1220" s="12" t="str">
        <f t="shared" si="134"/>
        <v>200–500</v>
      </c>
      <c r="N1220" s="2">
        <f t="shared" si="135"/>
        <v>5291835</v>
      </c>
      <c r="O1220" s="1">
        <v>0.38</v>
      </c>
      <c r="P1220" s="9">
        <f t="shared" si="136"/>
        <v>0</v>
      </c>
      <c r="Q1220">
        <v>4.3</v>
      </c>
      <c r="R1220" s="12">
        <f t="shared" si="137"/>
        <v>4</v>
      </c>
      <c r="S1220" s="4">
        <v>10911</v>
      </c>
      <c r="T1220" s="12" t="str">
        <f t="shared" si="138"/>
        <v>Above</v>
      </c>
      <c r="U1220" s="4">
        <f t="shared" si="139"/>
        <v>43644</v>
      </c>
      <c r="V1220" t="s">
        <v>1309</v>
      </c>
      <c r="W1220" t="s">
        <v>1310</v>
      </c>
      <c r="X1220" t="s">
        <v>1311</v>
      </c>
      <c r="Y1220" t="s">
        <v>1312</v>
      </c>
      <c r="Z1220" t="s">
        <v>1313</v>
      </c>
      <c r="AA1220" t="s">
        <v>10979</v>
      </c>
      <c r="AB1220" t="s">
        <v>1314</v>
      </c>
      <c r="AC1220" t="s">
        <v>10980</v>
      </c>
    </row>
    <row r="1221" spans="1:29">
      <c r="A1221" t="s">
        <v>625</v>
      </c>
      <c r="B1221" t="s">
        <v>626</v>
      </c>
      <c r="C1221" t="s">
        <v>13172</v>
      </c>
      <c r="D1221" t="str">
        <f t="shared" si="133"/>
        <v>USBCables</v>
      </c>
      <c r="E1221" t="s">
        <v>10651</v>
      </c>
      <c r="F1221" t="str">
        <f>SUBSTITUTE(E1221," and "," and ")</f>
        <v>Computers and Accessories</v>
      </c>
      <c r="G1221" t="s">
        <v>10648</v>
      </c>
      <c r="H1221" t="s">
        <v>10649</v>
      </c>
      <c r="I1221" t="s">
        <v>10427</v>
      </c>
      <c r="J1221" t="s">
        <v>10645</v>
      </c>
      <c r="K1221">
        <v>325</v>
      </c>
      <c r="L1221" s="2">
        <v>1299</v>
      </c>
      <c r="M1221" s="12" t="str">
        <f t="shared" si="134"/>
        <v>&gt;500</v>
      </c>
      <c r="N1221" s="2">
        <f t="shared" si="135"/>
        <v>13738224</v>
      </c>
      <c r="O1221" s="1">
        <v>0.75</v>
      </c>
      <c r="P1221" s="9">
        <f t="shared" si="136"/>
        <v>1</v>
      </c>
      <c r="Q1221">
        <v>4.2</v>
      </c>
      <c r="R1221" s="12">
        <f t="shared" si="137"/>
        <v>4</v>
      </c>
      <c r="S1221" s="4">
        <v>10576</v>
      </c>
      <c r="T1221" s="12" t="str">
        <f t="shared" si="138"/>
        <v>Above</v>
      </c>
      <c r="U1221" s="4">
        <f t="shared" si="139"/>
        <v>42304</v>
      </c>
      <c r="V1221" t="s">
        <v>10812</v>
      </c>
      <c r="W1221" t="s">
        <v>627</v>
      </c>
      <c r="X1221" t="s">
        <v>628</v>
      </c>
      <c r="Y1221" t="s">
        <v>629</v>
      </c>
      <c r="Z1221" t="s">
        <v>630</v>
      </c>
      <c r="AA1221" t="s">
        <v>631</v>
      </c>
      <c r="AB1221" t="s">
        <v>632</v>
      </c>
      <c r="AC1221" t="s">
        <v>10813</v>
      </c>
    </row>
    <row r="1222" spans="1:29">
      <c r="A1222" t="s">
        <v>1841</v>
      </c>
      <c r="B1222" t="s">
        <v>1842</v>
      </c>
      <c r="C1222" t="s">
        <v>13172</v>
      </c>
      <c r="D1222" t="str">
        <f t="shared" si="133"/>
        <v>USBCables</v>
      </c>
      <c r="E1222" t="s">
        <v>10651</v>
      </c>
      <c r="F1222" t="str">
        <f>SUBSTITUTE(E1222," and "," and ")</f>
        <v>Computers and Accessories</v>
      </c>
      <c r="G1222" t="s">
        <v>10648</v>
      </c>
      <c r="H1222" t="s">
        <v>10649</v>
      </c>
      <c r="I1222" t="s">
        <v>10427</v>
      </c>
      <c r="J1222" t="s">
        <v>10645</v>
      </c>
      <c r="K1222">
        <v>325</v>
      </c>
      <c r="L1222" s="2">
        <v>1099</v>
      </c>
      <c r="M1222" s="12" t="str">
        <f t="shared" si="134"/>
        <v>&gt;500</v>
      </c>
      <c r="N1222" s="2">
        <f t="shared" si="135"/>
        <v>11623024</v>
      </c>
      <c r="O1222" s="1">
        <v>0.7</v>
      </c>
      <c r="P1222" s="9">
        <f t="shared" si="136"/>
        <v>1</v>
      </c>
      <c r="Q1222">
        <v>4.2</v>
      </c>
      <c r="R1222" s="12">
        <f t="shared" si="137"/>
        <v>4</v>
      </c>
      <c r="S1222" s="4">
        <v>10576</v>
      </c>
      <c r="T1222" s="12" t="str">
        <f t="shared" si="138"/>
        <v>Above</v>
      </c>
      <c r="U1222" s="4">
        <f t="shared" si="139"/>
        <v>42304</v>
      </c>
      <c r="V1222" t="s">
        <v>1843</v>
      </c>
      <c r="W1222" t="s">
        <v>627</v>
      </c>
      <c r="X1222" t="s">
        <v>628</v>
      </c>
      <c r="Y1222" t="s">
        <v>629</v>
      </c>
      <c r="Z1222" t="s">
        <v>630</v>
      </c>
      <c r="AA1222" t="s">
        <v>631</v>
      </c>
      <c r="AB1222" t="s">
        <v>1844</v>
      </c>
      <c r="AC1222" t="s">
        <v>11100</v>
      </c>
    </row>
    <row r="1223" spans="1:29">
      <c r="A1223" t="s">
        <v>625</v>
      </c>
      <c r="B1223" t="s">
        <v>626</v>
      </c>
      <c r="C1223" t="s">
        <v>13172</v>
      </c>
      <c r="D1223" t="str">
        <f t="shared" si="133"/>
        <v>USBCables</v>
      </c>
      <c r="E1223" t="s">
        <v>10651</v>
      </c>
      <c r="F1223" t="str">
        <f>SUBSTITUTE(E1223," and "," and ")</f>
        <v>Computers and Accessories</v>
      </c>
      <c r="G1223" t="s">
        <v>10648</v>
      </c>
      <c r="H1223" t="s">
        <v>10649</v>
      </c>
      <c r="I1223" t="s">
        <v>10427</v>
      </c>
      <c r="J1223" t="s">
        <v>10645</v>
      </c>
      <c r="K1223">
        <v>325</v>
      </c>
      <c r="L1223" s="2">
        <v>1299</v>
      </c>
      <c r="M1223" s="12" t="str">
        <f t="shared" si="134"/>
        <v>&gt;500</v>
      </c>
      <c r="N1223" s="2">
        <f t="shared" si="135"/>
        <v>13738224</v>
      </c>
      <c r="O1223" s="1">
        <v>0.75</v>
      </c>
      <c r="P1223" s="9">
        <f t="shared" si="136"/>
        <v>1</v>
      </c>
      <c r="Q1223">
        <v>4.2</v>
      </c>
      <c r="R1223" s="12">
        <f t="shared" si="137"/>
        <v>4</v>
      </c>
      <c r="S1223" s="4">
        <v>10576</v>
      </c>
      <c r="T1223" s="12" t="str">
        <f t="shared" si="138"/>
        <v>Above</v>
      </c>
      <c r="U1223" s="4">
        <f t="shared" si="139"/>
        <v>42304</v>
      </c>
      <c r="V1223" t="s">
        <v>10812</v>
      </c>
      <c r="W1223" t="s">
        <v>627</v>
      </c>
      <c r="X1223" t="s">
        <v>628</v>
      </c>
      <c r="Y1223" t="s">
        <v>629</v>
      </c>
      <c r="Z1223" t="s">
        <v>630</v>
      </c>
      <c r="AA1223" t="s">
        <v>631</v>
      </c>
      <c r="AB1223" t="s">
        <v>6658</v>
      </c>
      <c r="AC1223" t="s">
        <v>12357</v>
      </c>
    </row>
    <row r="1224" spans="1:29">
      <c r="A1224" t="s">
        <v>180</v>
      </c>
      <c r="B1224" t="s">
        <v>181</v>
      </c>
      <c r="C1224" t="s">
        <v>13172</v>
      </c>
      <c r="D1224" t="str">
        <f t="shared" si="133"/>
        <v>USBCables</v>
      </c>
      <c r="E1224" t="s">
        <v>10651</v>
      </c>
      <c r="F1224" t="str">
        <f>SUBSTITUTE(E1224," and "," and ")</f>
        <v>Computers and Accessories</v>
      </c>
      <c r="G1224" t="s">
        <v>10648</v>
      </c>
      <c r="H1224" t="s">
        <v>10649</v>
      </c>
      <c r="I1224" t="s">
        <v>10427</v>
      </c>
      <c r="J1224" t="s">
        <v>10645</v>
      </c>
      <c r="K1224">
        <v>59</v>
      </c>
      <c r="L1224">
        <v>199</v>
      </c>
      <c r="M1224" s="12" t="str">
        <f t="shared" si="134"/>
        <v>&lt;200</v>
      </c>
      <c r="N1224" s="2">
        <f t="shared" si="135"/>
        <v>1866222</v>
      </c>
      <c r="O1224" s="1">
        <v>0.7</v>
      </c>
      <c r="P1224" s="9">
        <f t="shared" si="136"/>
        <v>1</v>
      </c>
      <c r="Q1224">
        <v>4</v>
      </c>
      <c r="R1224" s="12">
        <f t="shared" si="137"/>
        <v>4</v>
      </c>
      <c r="S1224" s="4">
        <v>9378</v>
      </c>
      <c r="T1224" s="12" t="str">
        <f t="shared" si="138"/>
        <v>Above</v>
      </c>
      <c r="U1224" s="4">
        <f t="shared" si="139"/>
        <v>37512</v>
      </c>
      <c r="V1224" t="s">
        <v>10700</v>
      </c>
      <c r="W1224" t="s">
        <v>182</v>
      </c>
      <c r="X1224" t="s">
        <v>183</v>
      </c>
      <c r="Y1224" t="s">
        <v>184</v>
      </c>
      <c r="Z1224" t="s">
        <v>185</v>
      </c>
      <c r="AA1224" t="s">
        <v>186</v>
      </c>
      <c r="AB1224" t="s">
        <v>187</v>
      </c>
      <c r="AC1224" t="s">
        <v>10701</v>
      </c>
    </row>
    <row r="1225" spans="1:29">
      <c r="A1225" t="s">
        <v>338</v>
      </c>
      <c r="B1225" t="s">
        <v>10741</v>
      </c>
      <c r="C1225" t="s">
        <v>13172</v>
      </c>
      <c r="D1225" t="str">
        <f t="shared" si="133"/>
        <v>USBCables</v>
      </c>
      <c r="E1225" t="s">
        <v>10651</v>
      </c>
      <c r="F1225" t="str">
        <f>SUBSTITUTE(E1225," and "," and ")</f>
        <v>Computers and Accessories</v>
      </c>
      <c r="G1225" t="s">
        <v>10648</v>
      </c>
      <c r="H1225" t="s">
        <v>10649</v>
      </c>
      <c r="I1225" t="s">
        <v>10427</v>
      </c>
      <c r="J1225" t="s">
        <v>10645</v>
      </c>
      <c r="K1225">
        <v>59</v>
      </c>
      <c r="L1225">
        <v>199</v>
      </c>
      <c r="M1225" s="12" t="str">
        <f t="shared" si="134"/>
        <v>&lt;200</v>
      </c>
      <c r="N1225" s="2">
        <f t="shared" si="135"/>
        <v>1866222</v>
      </c>
      <c r="O1225" s="1">
        <v>0.7</v>
      </c>
      <c r="P1225" s="9">
        <f t="shared" si="136"/>
        <v>1</v>
      </c>
      <c r="Q1225">
        <v>4</v>
      </c>
      <c r="R1225" s="12">
        <f t="shared" si="137"/>
        <v>4</v>
      </c>
      <c r="S1225" s="4">
        <v>9378</v>
      </c>
      <c r="T1225" s="12" t="str">
        <f t="shared" si="138"/>
        <v>Above</v>
      </c>
      <c r="U1225" s="4">
        <f t="shared" si="139"/>
        <v>37512</v>
      </c>
      <c r="V1225" t="s">
        <v>10742</v>
      </c>
      <c r="W1225" t="s">
        <v>182</v>
      </c>
      <c r="X1225" t="s">
        <v>183</v>
      </c>
      <c r="Y1225" t="s">
        <v>184</v>
      </c>
      <c r="Z1225" t="s">
        <v>185</v>
      </c>
      <c r="AA1225" t="s">
        <v>186</v>
      </c>
      <c r="AB1225" t="s">
        <v>339</v>
      </c>
      <c r="AC1225" t="s">
        <v>10743</v>
      </c>
    </row>
    <row r="1226" spans="1:29">
      <c r="A1226" t="s">
        <v>603</v>
      </c>
      <c r="B1226" t="s">
        <v>604</v>
      </c>
      <c r="C1226" t="s">
        <v>13172</v>
      </c>
      <c r="D1226" t="str">
        <f t="shared" si="133"/>
        <v>USBCables</v>
      </c>
      <c r="E1226" t="s">
        <v>10651</v>
      </c>
      <c r="F1226" t="str">
        <f>SUBSTITUTE(E1226," and "," and ")</f>
        <v>Computers and Accessories</v>
      </c>
      <c r="G1226" t="s">
        <v>10648</v>
      </c>
      <c r="H1226" t="s">
        <v>10649</v>
      </c>
      <c r="I1226" t="s">
        <v>10427</v>
      </c>
      <c r="J1226" t="s">
        <v>10645</v>
      </c>
      <c r="K1226">
        <v>139</v>
      </c>
      <c r="L1226">
        <v>249</v>
      </c>
      <c r="M1226" s="12" t="str">
        <f t="shared" si="134"/>
        <v>200–500</v>
      </c>
      <c r="N1226" s="2">
        <f t="shared" si="135"/>
        <v>2335122</v>
      </c>
      <c r="O1226" s="1">
        <v>0.44</v>
      </c>
      <c r="P1226" s="9">
        <f t="shared" si="136"/>
        <v>0</v>
      </c>
      <c r="Q1226">
        <v>4</v>
      </c>
      <c r="R1226" s="12">
        <f t="shared" si="137"/>
        <v>4</v>
      </c>
      <c r="S1226" s="4">
        <v>9378</v>
      </c>
      <c r="T1226" s="12" t="str">
        <f t="shared" si="138"/>
        <v>Above</v>
      </c>
      <c r="U1226" s="4">
        <f t="shared" si="139"/>
        <v>37512</v>
      </c>
      <c r="V1226" t="s">
        <v>10808</v>
      </c>
      <c r="W1226" t="s">
        <v>182</v>
      </c>
      <c r="X1226" t="s">
        <v>183</v>
      </c>
      <c r="Y1226" t="s">
        <v>184</v>
      </c>
      <c r="Z1226" t="s">
        <v>185</v>
      </c>
      <c r="AA1226" t="s">
        <v>605</v>
      </c>
      <c r="AB1226" t="s">
        <v>606</v>
      </c>
      <c r="AC1226" t="s">
        <v>10809</v>
      </c>
    </row>
    <row r="1227" spans="1:29">
      <c r="A1227" t="s">
        <v>1254</v>
      </c>
      <c r="B1227" t="s">
        <v>10961</v>
      </c>
      <c r="C1227" t="s">
        <v>13172</v>
      </c>
      <c r="D1227" t="str">
        <f t="shared" si="133"/>
        <v>USBCables</v>
      </c>
      <c r="E1227" t="s">
        <v>10651</v>
      </c>
      <c r="F1227" t="str">
        <f>SUBSTITUTE(E1227," and "," and ")</f>
        <v>Computers and Accessories</v>
      </c>
      <c r="G1227" t="s">
        <v>10648</v>
      </c>
      <c r="H1227" t="s">
        <v>10649</v>
      </c>
      <c r="I1227" t="s">
        <v>10427</v>
      </c>
      <c r="J1227" t="s">
        <v>10645</v>
      </c>
      <c r="K1227">
        <v>88</v>
      </c>
      <c r="L1227">
        <v>299</v>
      </c>
      <c r="M1227" s="12" t="str">
        <f t="shared" si="134"/>
        <v>200–500</v>
      </c>
      <c r="N1227" s="2">
        <f t="shared" si="135"/>
        <v>2804022</v>
      </c>
      <c r="O1227" s="1">
        <v>0.71</v>
      </c>
      <c r="P1227" s="9">
        <f t="shared" si="136"/>
        <v>1</v>
      </c>
      <c r="Q1227">
        <v>4</v>
      </c>
      <c r="R1227" s="12">
        <f t="shared" si="137"/>
        <v>4</v>
      </c>
      <c r="S1227" s="4">
        <v>9378</v>
      </c>
      <c r="T1227" s="12" t="str">
        <f t="shared" si="138"/>
        <v>Above</v>
      </c>
      <c r="U1227" s="4">
        <f t="shared" si="139"/>
        <v>37512</v>
      </c>
      <c r="V1227" t="s">
        <v>10962</v>
      </c>
      <c r="W1227" t="s">
        <v>182</v>
      </c>
      <c r="X1227" t="s">
        <v>183</v>
      </c>
      <c r="Y1227" t="s">
        <v>184</v>
      </c>
      <c r="Z1227" t="s">
        <v>185</v>
      </c>
      <c r="AA1227" t="s">
        <v>1255</v>
      </c>
      <c r="AB1227" t="s">
        <v>1256</v>
      </c>
      <c r="AC1227" t="s">
        <v>10963</v>
      </c>
    </row>
    <row r="1228" spans="1:29">
      <c r="A1228" t="s">
        <v>1261</v>
      </c>
      <c r="B1228" t="s">
        <v>10965</v>
      </c>
      <c r="C1228" t="s">
        <v>13172</v>
      </c>
      <c r="D1228" t="str">
        <f t="shared" si="133"/>
        <v>USBCables</v>
      </c>
      <c r="E1228" t="s">
        <v>10651</v>
      </c>
      <c r="F1228" t="str">
        <f>SUBSTITUTE(E1228," and "," and ")</f>
        <v>Computers and Accessories</v>
      </c>
      <c r="G1228" t="s">
        <v>10648</v>
      </c>
      <c r="H1228" t="s">
        <v>10649</v>
      </c>
      <c r="I1228" t="s">
        <v>10427</v>
      </c>
      <c r="J1228" t="s">
        <v>10645</v>
      </c>
      <c r="K1228">
        <v>57.89</v>
      </c>
      <c r="L1228">
        <v>199</v>
      </c>
      <c r="M1228" s="12" t="str">
        <f t="shared" si="134"/>
        <v>&lt;200</v>
      </c>
      <c r="N1228" s="2">
        <f t="shared" si="135"/>
        <v>1866222</v>
      </c>
      <c r="O1228" s="1">
        <v>0.71</v>
      </c>
      <c r="P1228" s="9">
        <f t="shared" si="136"/>
        <v>1</v>
      </c>
      <c r="Q1228">
        <v>4</v>
      </c>
      <c r="R1228" s="12">
        <f t="shared" si="137"/>
        <v>4</v>
      </c>
      <c r="S1228" s="4">
        <v>9378</v>
      </c>
      <c r="T1228" s="12" t="str">
        <f t="shared" si="138"/>
        <v>Above</v>
      </c>
      <c r="U1228" s="4">
        <f t="shared" si="139"/>
        <v>37512</v>
      </c>
      <c r="V1228" t="s">
        <v>10966</v>
      </c>
      <c r="W1228" t="s">
        <v>182</v>
      </c>
      <c r="X1228" t="s">
        <v>183</v>
      </c>
      <c r="Y1228" t="s">
        <v>184</v>
      </c>
      <c r="Z1228" t="s">
        <v>185</v>
      </c>
      <c r="AA1228" t="s">
        <v>186</v>
      </c>
      <c r="AB1228" t="s">
        <v>1262</v>
      </c>
      <c r="AC1228" t="s">
        <v>10967</v>
      </c>
    </row>
    <row r="1229" spans="1:29">
      <c r="A1229" t="s">
        <v>1373</v>
      </c>
      <c r="B1229" t="s">
        <v>10997</v>
      </c>
      <c r="C1229" t="s">
        <v>13172</v>
      </c>
      <c r="D1229" t="str">
        <f t="shared" si="133"/>
        <v>USBCables</v>
      </c>
      <c r="E1229" t="s">
        <v>10651</v>
      </c>
      <c r="F1229" t="str">
        <f>SUBSTITUTE(E1229," and "," and ")</f>
        <v>Computers and Accessories</v>
      </c>
      <c r="G1229" t="s">
        <v>10648</v>
      </c>
      <c r="H1229" t="s">
        <v>10649</v>
      </c>
      <c r="I1229" t="s">
        <v>10427</v>
      </c>
      <c r="J1229" t="s">
        <v>10645</v>
      </c>
      <c r="K1229">
        <v>129</v>
      </c>
      <c r="L1229">
        <v>249</v>
      </c>
      <c r="M1229" s="12" t="str">
        <f t="shared" si="134"/>
        <v>200–500</v>
      </c>
      <c r="N1229" s="2">
        <f t="shared" si="135"/>
        <v>2335122</v>
      </c>
      <c r="O1229" s="1">
        <v>0.48</v>
      </c>
      <c r="P1229" s="9">
        <f t="shared" si="136"/>
        <v>0</v>
      </c>
      <c r="Q1229">
        <v>4</v>
      </c>
      <c r="R1229" s="12">
        <f t="shared" si="137"/>
        <v>4</v>
      </c>
      <c r="S1229" s="4">
        <v>9378</v>
      </c>
      <c r="T1229" s="12" t="str">
        <f t="shared" si="138"/>
        <v>Above</v>
      </c>
      <c r="U1229" s="4">
        <f t="shared" si="139"/>
        <v>37512</v>
      </c>
      <c r="V1229" t="s">
        <v>1374</v>
      </c>
      <c r="W1229" t="s">
        <v>182</v>
      </c>
      <c r="X1229" t="s">
        <v>183</v>
      </c>
      <c r="Y1229" t="s">
        <v>184</v>
      </c>
      <c r="Z1229" t="s">
        <v>185</v>
      </c>
      <c r="AA1229" t="s">
        <v>186</v>
      </c>
      <c r="AB1229" t="s">
        <v>1375</v>
      </c>
      <c r="AC1229" t="s">
        <v>10998</v>
      </c>
    </row>
    <row r="1230" spans="1:29">
      <c r="A1230" t="s">
        <v>1794</v>
      </c>
      <c r="B1230" t="s">
        <v>11089</v>
      </c>
      <c r="C1230" t="s">
        <v>13172</v>
      </c>
      <c r="D1230" t="str">
        <f t="shared" si="133"/>
        <v>USBCables</v>
      </c>
      <c r="E1230" t="s">
        <v>10651</v>
      </c>
      <c r="F1230" t="str">
        <f>SUBSTITUTE(E1230," and "," and ")</f>
        <v>Computers and Accessories</v>
      </c>
      <c r="G1230" t="s">
        <v>10648</v>
      </c>
      <c r="H1230" t="s">
        <v>10649</v>
      </c>
      <c r="I1230" t="s">
        <v>10427</v>
      </c>
      <c r="J1230" t="s">
        <v>10645</v>
      </c>
      <c r="K1230">
        <v>182</v>
      </c>
      <c r="L1230">
        <v>599</v>
      </c>
      <c r="M1230" s="12" t="str">
        <f t="shared" si="134"/>
        <v>&gt;500</v>
      </c>
      <c r="N1230" s="2">
        <f t="shared" si="135"/>
        <v>5617422</v>
      </c>
      <c r="O1230" s="1">
        <v>0.7</v>
      </c>
      <c r="P1230" s="9">
        <f t="shared" si="136"/>
        <v>1</v>
      </c>
      <c r="Q1230">
        <v>4</v>
      </c>
      <c r="R1230" s="12">
        <f t="shared" si="137"/>
        <v>4</v>
      </c>
      <c r="S1230" s="4">
        <v>9378</v>
      </c>
      <c r="T1230" s="12" t="str">
        <f t="shared" si="138"/>
        <v>Above</v>
      </c>
      <c r="U1230" s="4">
        <f t="shared" si="139"/>
        <v>37512</v>
      </c>
      <c r="V1230" t="s">
        <v>1795</v>
      </c>
      <c r="W1230" t="s">
        <v>182</v>
      </c>
      <c r="X1230" t="s">
        <v>183</v>
      </c>
      <c r="Y1230" t="s">
        <v>184</v>
      </c>
      <c r="Z1230" t="s">
        <v>185</v>
      </c>
      <c r="AA1230" t="s">
        <v>1255</v>
      </c>
      <c r="AB1230" t="s">
        <v>1796</v>
      </c>
      <c r="AC1230" t="s">
        <v>11090</v>
      </c>
    </row>
    <row r="1231" spans="1:29">
      <c r="A1231" t="s">
        <v>180</v>
      </c>
      <c r="B1231" t="s">
        <v>181</v>
      </c>
      <c r="C1231" t="s">
        <v>13172</v>
      </c>
      <c r="D1231" t="str">
        <f t="shared" si="133"/>
        <v>USBCables</v>
      </c>
      <c r="E1231" t="s">
        <v>10651</v>
      </c>
      <c r="F1231" t="str">
        <f>SUBSTITUTE(E1231," and "," and ")</f>
        <v>Computers and Accessories</v>
      </c>
      <c r="G1231" t="s">
        <v>10648</v>
      </c>
      <c r="H1231" t="s">
        <v>10649</v>
      </c>
      <c r="I1231" t="s">
        <v>10427</v>
      </c>
      <c r="J1231" t="s">
        <v>10645</v>
      </c>
      <c r="K1231">
        <v>59</v>
      </c>
      <c r="L1231">
        <v>199</v>
      </c>
      <c r="M1231" s="12" t="str">
        <f t="shared" si="134"/>
        <v>&lt;200</v>
      </c>
      <c r="N1231" s="2">
        <f t="shared" si="135"/>
        <v>1866023</v>
      </c>
      <c r="O1231" s="1">
        <v>0.7</v>
      </c>
      <c r="P1231" s="9">
        <f t="shared" si="136"/>
        <v>1</v>
      </c>
      <c r="Q1231">
        <v>4</v>
      </c>
      <c r="R1231" s="12">
        <f t="shared" si="137"/>
        <v>4</v>
      </c>
      <c r="S1231" s="4">
        <v>9377</v>
      </c>
      <c r="T1231" s="12" t="str">
        <f t="shared" si="138"/>
        <v>Above</v>
      </c>
      <c r="U1231" s="4">
        <f t="shared" si="139"/>
        <v>37508</v>
      </c>
      <c r="V1231" t="s">
        <v>10700</v>
      </c>
      <c r="W1231" t="s">
        <v>182</v>
      </c>
      <c r="X1231" t="s">
        <v>183</v>
      </c>
      <c r="Y1231" t="s">
        <v>184</v>
      </c>
      <c r="Z1231" t="s">
        <v>185</v>
      </c>
      <c r="AA1231" t="s">
        <v>186</v>
      </c>
      <c r="AB1231" t="s">
        <v>3177</v>
      </c>
      <c r="AC1231" t="s">
        <v>11452</v>
      </c>
    </row>
    <row r="1232" spans="1:29">
      <c r="A1232" t="s">
        <v>3212</v>
      </c>
      <c r="B1232" t="s">
        <v>11465</v>
      </c>
      <c r="C1232" t="s">
        <v>13172</v>
      </c>
      <c r="D1232" t="str">
        <f t="shared" si="133"/>
        <v>USBCables</v>
      </c>
      <c r="E1232" t="s">
        <v>10651</v>
      </c>
      <c r="F1232" t="str">
        <f>SUBSTITUTE(E1232," and "," and ")</f>
        <v>Computers and Accessories</v>
      </c>
      <c r="G1232" t="s">
        <v>10648</v>
      </c>
      <c r="H1232" t="s">
        <v>10649</v>
      </c>
      <c r="I1232" t="s">
        <v>10427</v>
      </c>
      <c r="J1232" t="s">
        <v>10645</v>
      </c>
      <c r="K1232">
        <v>139</v>
      </c>
      <c r="L1232">
        <v>249</v>
      </c>
      <c r="M1232" s="12" t="str">
        <f t="shared" si="134"/>
        <v>200–500</v>
      </c>
      <c r="N1232" s="2">
        <f t="shared" si="135"/>
        <v>2334873</v>
      </c>
      <c r="O1232" s="1">
        <v>0.44</v>
      </c>
      <c r="P1232" s="9">
        <f t="shared" si="136"/>
        <v>0</v>
      </c>
      <c r="Q1232">
        <v>4</v>
      </c>
      <c r="R1232" s="12">
        <f t="shared" si="137"/>
        <v>4</v>
      </c>
      <c r="S1232" s="4">
        <v>9377</v>
      </c>
      <c r="T1232" s="12" t="str">
        <f t="shared" si="138"/>
        <v>Above</v>
      </c>
      <c r="U1232" s="4">
        <f t="shared" si="139"/>
        <v>37508</v>
      </c>
      <c r="V1232" t="s">
        <v>10808</v>
      </c>
      <c r="W1232" t="s">
        <v>182</v>
      </c>
      <c r="X1232" t="s">
        <v>183</v>
      </c>
      <c r="Y1232" t="s">
        <v>184</v>
      </c>
      <c r="Z1232" t="s">
        <v>185</v>
      </c>
      <c r="AA1232" t="s">
        <v>186</v>
      </c>
      <c r="AB1232" t="s">
        <v>3213</v>
      </c>
      <c r="AC1232" t="s">
        <v>11466</v>
      </c>
    </row>
    <row r="1233" spans="1:29">
      <c r="A1233" t="s">
        <v>180</v>
      </c>
      <c r="B1233" t="s">
        <v>181</v>
      </c>
      <c r="C1233" t="s">
        <v>13172</v>
      </c>
      <c r="D1233" t="str">
        <f t="shared" si="133"/>
        <v>USBCables</v>
      </c>
      <c r="E1233" t="s">
        <v>10651</v>
      </c>
      <c r="F1233" t="str">
        <f>SUBSTITUTE(E1233," and "," and ")</f>
        <v>Computers and Accessories</v>
      </c>
      <c r="G1233" t="s">
        <v>10648</v>
      </c>
      <c r="H1233" t="s">
        <v>10649</v>
      </c>
      <c r="I1233" t="s">
        <v>10427</v>
      </c>
      <c r="J1233" t="s">
        <v>10645</v>
      </c>
      <c r="K1233">
        <v>59</v>
      </c>
      <c r="L1233">
        <v>199</v>
      </c>
      <c r="M1233" s="12" t="str">
        <f t="shared" si="134"/>
        <v>&lt;200</v>
      </c>
      <c r="N1233" s="2">
        <f t="shared" si="135"/>
        <v>1866023</v>
      </c>
      <c r="O1233" s="1">
        <v>0.7</v>
      </c>
      <c r="P1233" s="9">
        <f t="shared" si="136"/>
        <v>1</v>
      </c>
      <c r="Q1233">
        <v>4</v>
      </c>
      <c r="R1233" s="12">
        <f t="shared" si="137"/>
        <v>4</v>
      </c>
      <c r="S1233" s="4">
        <v>9377</v>
      </c>
      <c r="T1233" s="12" t="str">
        <f t="shared" si="138"/>
        <v>Above</v>
      </c>
      <c r="U1233" s="4">
        <f t="shared" si="139"/>
        <v>37508</v>
      </c>
      <c r="V1233" t="s">
        <v>10700</v>
      </c>
      <c r="W1233" t="s">
        <v>182</v>
      </c>
      <c r="X1233" t="s">
        <v>183</v>
      </c>
      <c r="Y1233" t="s">
        <v>184</v>
      </c>
      <c r="Z1233" t="s">
        <v>185</v>
      </c>
      <c r="AA1233" t="s">
        <v>186</v>
      </c>
      <c r="AB1233" t="s">
        <v>187</v>
      </c>
      <c r="AC1233" t="s">
        <v>11861</v>
      </c>
    </row>
    <row r="1234" spans="1:29">
      <c r="A1234" t="s">
        <v>1497</v>
      </c>
      <c r="B1234" t="s">
        <v>1498</v>
      </c>
      <c r="C1234" t="s">
        <v>13172</v>
      </c>
      <c r="D1234" t="str">
        <f t="shared" si="133"/>
        <v>USBCables</v>
      </c>
      <c r="E1234" t="s">
        <v>10651</v>
      </c>
      <c r="F1234" t="str">
        <f>SUBSTITUTE(E1234," and "," and ")</f>
        <v>Computers and Accessories</v>
      </c>
      <c r="G1234" t="s">
        <v>10648</v>
      </c>
      <c r="H1234" t="s">
        <v>10649</v>
      </c>
      <c r="I1234" t="s">
        <v>10427</v>
      </c>
      <c r="J1234" t="s">
        <v>10645</v>
      </c>
      <c r="K1234">
        <v>799</v>
      </c>
      <c r="L1234" s="2">
        <v>1999</v>
      </c>
      <c r="M1234" s="12" t="str">
        <f t="shared" si="134"/>
        <v>&gt;500</v>
      </c>
      <c r="N1234" s="2">
        <f t="shared" si="135"/>
        <v>17157417</v>
      </c>
      <c r="O1234" s="1">
        <v>0.6</v>
      </c>
      <c r="P1234" s="9">
        <f t="shared" si="136"/>
        <v>1</v>
      </c>
      <c r="Q1234">
        <v>4.2</v>
      </c>
      <c r="R1234" s="12">
        <f t="shared" si="137"/>
        <v>4</v>
      </c>
      <c r="S1234" s="4">
        <v>8583</v>
      </c>
      <c r="T1234" s="12" t="str">
        <f t="shared" si="138"/>
        <v>Above</v>
      </c>
      <c r="U1234" s="4">
        <f t="shared" si="139"/>
        <v>34332</v>
      </c>
      <c r="V1234" t="s">
        <v>11027</v>
      </c>
      <c r="W1234" t="s">
        <v>1499</v>
      </c>
      <c r="X1234" t="s">
        <v>1500</v>
      </c>
      <c r="Y1234" t="s">
        <v>1501</v>
      </c>
      <c r="Z1234" t="s">
        <v>1502</v>
      </c>
      <c r="AA1234" t="s">
        <v>1503</v>
      </c>
      <c r="AB1234" t="s">
        <v>1504</v>
      </c>
      <c r="AC1234" t="s">
        <v>11028</v>
      </c>
    </row>
    <row r="1235" spans="1:29">
      <c r="A1235" t="s">
        <v>1454</v>
      </c>
      <c r="B1235" t="s">
        <v>1455</v>
      </c>
      <c r="C1235" t="s">
        <v>13172</v>
      </c>
      <c r="D1235" t="str">
        <f t="shared" si="133"/>
        <v>USBCables</v>
      </c>
      <c r="E1235" t="s">
        <v>10651</v>
      </c>
      <c r="F1235" t="str">
        <f>SUBSTITUTE(E1235," and "," and ")</f>
        <v>Computers and Accessories</v>
      </c>
      <c r="G1235" t="s">
        <v>10648</v>
      </c>
      <c r="H1235" t="s">
        <v>10649</v>
      </c>
      <c r="I1235" t="s">
        <v>10427</v>
      </c>
      <c r="J1235" t="s">
        <v>10645</v>
      </c>
      <c r="K1235">
        <v>350</v>
      </c>
      <c r="L1235">
        <v>599</v>
      </c>
      <c r="M1235" s="12" t="str">
        <f t="shared" si="134"/>
        <v>&gt;500</v>
      </c>
      <c r="N1235" s="2">
        <f t="shared" si="135"/>
        <v>4980086</v>
      </c>
      <c r="O1235" s="1">
        <v>0.42</v>
      </c>
      <c r="P1235" s="9">
        <f t="shared" si="136"/>
        <v>0</v>
      </c>
      <c r="Q1235">
        <v>3.9</v>
      </c>
      <c r="R1235" s="12">
        <f t="shared" si="137"/>
        <v>4</v>
      </c>
      <c r="S1235" s="4">
        <v>8314</v>
      </c>
      <c r="T1235" s="12" t="str">
        <f t="shared" si="138"/>
        <v>Above</v>
      </c>
      <c r="U1235" s="4">
        <f t="shared" si="139"/>
        <v>33256</v>
      </c>
      <c r="V1235" t="s">
        <v>1456</v>
      </c>
      <c r="W1235" t="s">
        <v>1457</v>
      </c>
      <c r="X1235" t="s">
        <v>1458</v>
      </c>
      <c r="Y1235" t="s">
        <v>1459</v>
      </c>
      <c r="Z1235" t="s">
        <v>1460</v>
      </c>
      <c r="AA1235" t="s">
        <v>1461</v>
      </c>
      <c r="AB1235" t="s">
        <v>1462</v>
      </c>
      <c r="AC1235" t="s">
        <v>11015</v>
      </c>
    </row>
    <row r="1236" spans="1:29">
      <c r="A1236" t="s">
        <v>389</v>
      </c>
      <c r="B1236" t="s">
        <v>390</v>
      </c>
      <c r="C1236" t="s">
        <v>13172</v>
      </c>
      <c r="D1236" t="str">
        <f t="shared" si="133"/>
        <v>USBCables</v>
      </c>
      <c r="E1236" t="s">
        <v>10651</v>
      </c>
      <c r="F1236" t="str">
        <f>SUBSTITUTE(E1236," and "," and ")</f>
        <v>Computers and Accessories</v>
      </c>
      <c r="G1236" t="s">
        <v>10648</v>
      </c>
      <c r="H1236" t="s">
        <v>10649</v>
      </c>
      <c r="I1236" t="s">
        <v>10427</v>
      </c>
      <c r="J1236" t="s">
        <v>10645</v>
      </c>
      <c r="K1236">
        <v>799</v>
      </c>
      <c r="L1236" s="2">
        <v>2100</v>
      </c>
      <c r="M1236" s="12" t="str">
        <f t="shared" si="134"/>
        <v>&gt;500</v>
      </c>
      <c r="N1236" s="2">
        <f t="shared" si="135"/>
        <v>17194800</v>
      </c>
      <c r="O1236" s="1">
        <v>0.62</v>
      </c>
      <c r="P1236" s="9">
        <f t="shared" si="136"/>
        <v>1</v>
      </c>
      <c r="Q1236">
        <v>4.3</v>
      </c>
      <c r="R1236" s="12">
        <f t="shared" si="137"/>
        <v>4</v>
      </c>
      <c r="S1236" s="4">
        <v>8188</v>
      </c>
      <c r="T1236" s="12" t="str">
        <f t="shared" si="138"/>
        <v>Above</v>
      </c>
      <c r="U1236" s="4">
        <f t="shared" si="139"/>
        <v>32752</v>
      </c>
      <c r="V1236" t="s">
        <v>391</v>
      </c>
      <c r="W1236" t="s">
        <v>392</v>
      </c>
      <c r="X1236" t="s">
        <v>393</v>
      </c>
      <c r="Y1236" t="s">
        <v>394</v>
      </c>
      <c r="Z1236" t="s">
        <v>395</v>
      </c>
      <c r="AA1236" t="s">
        <v>396</v>
      </c>
      <c r="AB1236" t="s">
        <v>397</v>
      </c>
      <c r="AC1236" t="s">
        <v>10755</v>
      </c>
    </row>
    <row r="1237" spans="1:29">
      <c r="A1237" t="s">
        <v>389</v>
      </c>
      <c r="B1237" t="s">
        <v>390</v>
      </c>
      <c r="C1237" t="s">
        <v>13172</v>
      </c>
      <c r="D1237" t="str">
        <f t="shared" si="133"/>
        <v>USBCables</v>
      </c>
      <c r="E1237" t="s">
        <v>10651</v>
      </c>
      <c r="F1237" t="str">
        <f>SUBSTITUTE(E1237," and "," and ")</f>
        <v>Computers and Accessories</v>
      </c>
      <c r="G1237" t="s">
        <v>10648</v>
      </c>
      <c r="H1237" t="s">
        <v>10649</v>
      </c>
      <c r="I1237" t="s">
        <v>10427</v>
      </c>
      <c r="J1237" t="s">
        <v>10645</v>
      </c>
      <c r="K1237">
        <v>799</v>
      </c>
      <c r="L1237" s="2">
        <v>2100</v>
      </c>
      <c r="M1237" s="12" t="str">
        <f t="shared" si="134"/>
        <v>&gt;500</v>
      </c>
      <c r="N1237" s="2">
        <f t="shared" si="135"/>
        <v>17194800</v>
      </c>
      <c r="O1237" s="1">
        <v>0.62</v>
      </c>
      <c r="P1237" s="9">
        <f t="shared" si="136"/>
        <v>1</v>
      </c>
      <c r="Q1237">
        <v>4.3</v>
      </c>
      <c r="R1237" s="12">
        <f t="shared" si="137"/>
        <v>4</v>
      </c>
      <c r="S1237" s="4">
        <v>8188</v>
      </c>
      <c r="T1237" s="12" t="str">
        <f t="shared" si="138"/>
        <v>Above</v>
      </c>
      <c r="U1237" s="4">
        <f t="shared" si="139"/>
        <v>32752</v>
      </c>
      <c r="V1237" t="s">
        <v>391</v>
      </c>
      <c r="W1237" t="s">
        <v>392</v>
      </c>
      <c r="X1237" t="s">
        <v>393</v>
      </c>
      <c r="Y1237" t="s">
        <v>394</v>
      </c>
      <c r="Z1237" t="s">
        <v>395</v>
      </c>
      <c r="AA1237" t="s">
        <v>396</v>
      </c>
      <c r="AB1237" t="s">
        <v>3528</v>
      </c>
      <c r="AC1237" t="s">
        <v>11555</v>
      </c>
    </row>
    <row r="1238" spans="1:29">
      <c r="A1238" t="s">
        <v>389</v>
      </c>
      <c r="B1238" t="s">
        <v>390</v>
      </c>
      <c r="C1238" t="s">
        <v>13172</v>
      </c>
      <c r="D1238" t="str">
        <f t="shared" si="133"/>
        <v>USBCables</v>
      </c>
      <c r="E1238" t="s">
        <v>10651</v>
      </c>
      <c r="F1238" t="str">
        <f>SUBSTITUTE(E1238," and "," and ")</f>
        <v>Computers and Accessories</v>
      </c>
      <c r="G1238" t="s">
        <v>10648</v>
      </c>
      <c r="H1238" t="s">
        <v>10649</v>
      </c>
      <c r="I1238" t="s">
        <v>10427</v>
      </c>
      <c r="J1238" t="s">
        <v>10645</v>
      </c>
      <c r="K1238">
        <v>799</v>
      </c>
      <c r="L1238" s="2">
        <v>2100</v>
      </c>
      <c r="M1238" s="12" t="str">
        <f t="shared" si="134"/>
        <v>&gt;500</v>
      </c>
      <c r="N1238" s="2">
        <f t="shared" si="135"/>
        <v>17194800</v>
      </c>
      <c r="O1238" s="1">
        <v>0.62</v>
      </c>
      <c r="P1238" s="9">
        <f t="shared" si="136"/>
        <v>1</v>
      </c>
      <c r="Q1238">
        <v>4.3</v>
      </c>
      <c r="R1238" s="12">
        <f t="shared" si="137"/>
        <v>4</v>
      </c>
      <c r="S1238" s="4">
        <v>8188</v>
      </c>
      <c r="T1238" s="12" t="str">
        <f t="shared" si="138"/>
        <v>Above</v>
      </c>
      <c r="U1238" s="4">
        <f t="shared" si="139"/>
        <v>32752</v>
      </c>
      <c r="V1238" t="s">
        <v>391</v>
      </c>
      <c r="W1238" t="s">
        <v>392</v>
      </c>
      <c r="X1238" t="s">
        <v>393</v>
      </c>
      <c r="Y1238" t="s">
        <v>394</v>
      </c>
      <c r="Z1238" t="s">
        <v>395</v>
      </c>
      <c r="AA1238" t="s">
        <v>396</v>
      </c>
      <c r="AB1238" t="s">
        <v>5930</v>
      </c>
      <c r="AC1238" t="s">
        <v>12148</v>
      </c>
    </row>
    <row r="1239" spans="1:29">
      <c r="A1239" t="s">
        <v>31</v>
      </c>
      <c r="B1239" t="s">
        <v>10656</v>
      </c>
      <c r="C1239" t="s">
        <v>13172</v>
      </c>
      <c r="D1239" t="str">
        <f t="shared" si="133"/>
        <v>USBCables</v>
      </c>
      <c r="E1239" t="s">
        <v>10651</v>
      </c>
      <c r="F1239" t="str">
        <f>SUBSTITUTE(E1239," and "," and ")</f>
        <v>Computers and Accessories</v>
      </c>
      <c r="G1239" t="s">
        <v>10648</v>
      </c>
      <c r="H1239" t="s">
        <v>10649</v>
      </c>
      <c r="I1239" t="s">
        <v>10427</v>
      </c>
      <c r="J1239" t="s">
        <v>10645</v>
      </c>
      <c r="K1239">
        <v>199</v>
      </c>
      <c r="L1239" s="2">
        <v>1899</v>
      </c>
      <c r="M1239" s="12" t="str">
        <f t="shared" si="134"/>
        <v>&gt;500</v>
      </c>
      <c r="N1239" s="2">
        <f t="shared" si="135"/>
        <v>15055272</v>
      </c>
      <c r="O1239" s="1">
        <v>0.9</v>
      </c>
      <c r="P1239" s="9">
        <f t="shared" si="136"/>
        <v>1</v>
      </c>
      <c r="Q1239">
        <v>3.9</v>
      </c>
      <c r="R1239" s="12">
        <f t="shared" si="137"/>
        <v>4</v>
      </c>
      <c r="S1239" s="4">
        <v>7928</v>
      </c>
      <c r="T1239" s="12" t="str">
        <f t="shared" si="138"/>
        <v>Above</v>
      </c>
      <c r="U1239" s="4">
        <f t="shared" si="139"/>
        <v>31712</v>
      </c>
      <c r="V1239" t="s">
        <v>10657</v>
      </c>
      <c r="W1239" t="s">
        <v>32</v>
      </c>
      <c r="X1239" t="s">
        <v>33</v>
      </c>
      <c r="Y1239" t="s">
        <v>34</v>
      </c>
      <c r="Z1239" t="s">
        <v>35</v>
      </c>
      <c r="AA1239" t="s">
        <v>36</v>
      </c>
      <c r="AB1239" t="s">
        <v>37</v>
      </c>
      <c r="AC1239" t="s">
        <v>10658</v>
      </c>
    </row>
    <row r="1240" spans="1:29">
      <c r="A1240" t="s">
        <v>31</v>
      </c>
      <c r="B1240" t="s">
        <v>10656</v>
      </c>
      <c r="C1240" t="s">
        <v>13172</v>
      </c>
      <c r="D1240" t="str">
        <f t="shared" si="133"/>
        <v>USBCables</v>
      </c>
      <c r="E1240" t="s">
        <v>10651</v>
      </c>
      <c r="F1240" t="str">
        <f>SUBSTITUTE(E1240," and "," and ")</f>
        <v>Computers and Accessories</v>
      </c>
      <c r="G1240" t="s">
        <v>10648</v>
      </c>
      <c r="H1240" t="s">
        <v>10649</v>
      </c>
      <c r="I1240" t="s">
        <v>10427</v>
      </c>
      <c r="J1240" t="s">
        <v>10645</v>
      </c>
      <c r="K1240">
        <v>199</v>
      </c>
      <c r="L1240">
        <v>999</v>
      </c>
      <c r="M1240" s="12" t="str">
        <f t="shared" si="134"/>
        <v>&gt;500</v>
      </c>
      <c r="N1240" s="2">
        <f t="shared" si="135"/>
        <v>7920072</v>
      </c>
      <c r="O1240" s="1">
        <v>0.8</v>
      </c>
      <c r="P1240" s="9">
        <f t="shared" si="136"/>
        <v>1</v>
      </c>
      <c r="Q1240">
        <v>3.9</v>
      </c>
      <c r="R1240" s="12">
        <f t="shared" si="137"/>
        <v>4</v>
      </c>
      <c r="S1240" s="4">
        <v>7928</v>
      </c>
      <c r="T1240" s="12" t="str">
        <f t="shared" si="138"/>
        <v>Above</v>
      </c>
      <c r="U1240" s="4">
        <f t="shared" si="139"/>
        <v>31712</v>
      </c>
      <c r="V1240" t="s">
        <v>11291</v>
      </c>
      <c r="W1240" t="s">
        <v>32</v>
      </c>
      <c r="X1240" t="s">
        <v>33</v>
      </c>
      <c r="Y1240" t="s">
        <v>34</v>
      </c>
      <c r="Z1240" t="s">
        <v>35</v>
      </c>
      <c r="AA1240" t="s">
        <v>2652</v>
      </c>
      <c r="AB1240" t="s">
        <v>2653</v>
      </c>
      <c r="AC1240" t="s">
        <v>11292</v>
      </c>
    </row>
    <row r="1241" spans="1:29">
      <c r="A1241" t="s">
        <v>31</v>
      </c>
      <c r="B1241" t="s">
        <v>10656</v>
      </c>
      <c r="C1241" t="s">
        <v>13172</v>
      </c>
      <c r="D1241" t="str">
        <f t="shared" si="133"/>
        <v>USBCables</v>
      </c>
      <c r="E1241" t="s">
        <v>10651</v>
      </c>
      <c r="F1241" t="str">
        <f>SUBSTITUTE(E1241," and "," and ")</f>
        <v>Computers and Accessories</v>
      </c>
      <c r="G1241" t="s">
        <v>10648</v>
      </c>
      <c r="H1241" t="s">
        <v>10649</v>
      </c>
      <c r="I1241" t="s">
        <v>10427</v>
      </c>
      <c r="J1241" t="s">
        <v>10645</v>
      </c>
      <c r="K1241">
        <v>199</v>
      </c>
      <c r="L1241">
        <v>999</v>
      </c>
      <c r="M1241" s="12" t="str">
        <f t="shared" si="134"/>
        <v>&gt;500</v>
      </c>
      <c r="N1241" s="2">
        <f t="shared" si="135"/>
        <v>7920072</v>
      </c>
      <c r="O1241" s="1">
        <v>0.8</v>
      </c>
      <c r="P1241" s="9">
        <f t="shared" si="136"/>
        <v>1</v>
      </c>
      <c r="Q1241">
        <v>3.9</v>
      </c>
      <c r="R1241" s="12">
        <f t="shared" si="137"/>
        <v>4</v>
      </c>
      <c r="S1241" s="4">
        <v>7928</v>
      </c>
      <c r="T1241" s="12" t="str">
        <f t="shared" si="138"/>
        <v>Above</v>
      </c>
      <c r="U1241" s="4">
        <f t="shared" si="139"/>
        <v>31712</v>
      </c>
      <c r="V1241" t="s">
        <v>10657</v>
      </c>
      <c r="W1241" t="s">
        <v>32</v>
      </c>
      <c r="X1241" t="s">
        <v>33</v>
      </c>
      <c r="Y1241" t="s">
        <v>34</v>
      </c>
      <c r="Z1241" t="s">
        <v>35</v>
      </c>
      <c r="AA1241" t="s">
        <v>36</v>
      </c>
      <c r="AB1241" t="s">
        <v>37</v>
      </c>
      <c r="AC1241" t="s">
        <v>11698</v>
      </c>
    </row>
    <row r="1242" spans="1:29">
      <c r="A1242" t="s">
        <v>545</v>
      </c>
      <c r="B1242" t="s">
        <v>546</v>
      </c>
      <c r="C1242" t="s">
        <v>13172</v>
      </c>
      <c r="D1242" t="str">
        <f t="shared" si="133"/>
        <v>USBCables</v>
      </c>
      <c r="E1242" t="s">
        <v>10651</v>
      </c>
      <c r="F1242" t="str">
        <f>SUBSTITUTE(E1242," and "," and ")</f>
        <v>Computers and Accessories</v>
      </c>
      <c r="G1242" t="s">
        <v>10648</v>
      </c>
      <c r="H1242" t="s">
        <v>10649</v>
      </c>
      <c r="I1242" t="s">
        <v>10427</v>
      </c>
      <c r="J1242" t="s">
        <v>10645</v>
      </c>
      <c r="K1242">
        <v>115</v>
      </c>
      <c r="L1242">
        <v>499</v>
      </c>
      <c r="M1242" s="12" t="str">
        <f t="shared" si="134"/>
        <v>200–500</v>
      </c>
      <c r="N1242" s="2">
        <f t="shared" si="135"/>
        <v>3858268</v>
      </c>
      <c r="O1242" s="1">
        <v>0.77</v>
      </c>
      <c r="P1242" s="9">
        <f t="shared" si="136"/>
        <v>1</v>
      </c>
      <c r="Q1242">
        <v>4</v>
      </c>
      <c r="R1242" s="12">
        <f t="shared" si="137"/>
        <v>4</v>
      </c>
      <c r="S1242" s="4">
        <v>7732</v>
      </c>
      <c r="T1242" s="12" t="str">
        <f t="shared" si="138"/>
        <v>Above</v>
      </c>
      <c r="U1242" s="4">
        <f t="shared" si="139"/>
        <v>30928</v>
      </c>
      <c r="V1242" t="s">
        <v>10791</v>
      </c>
      <c r="W1242" t="s">
        <v>547</v>
      </c>
      <c r="X1242" t="s">
        <v>548</v>
      </c>
      <c r="Y1242" t="s">
        <v>549</v>
      </c>
      <c r="Z1242" t="s">
        <v>550</v>
      </c>
      <c r="AA1242" t="s">
        <v>551</v>
      </c>
      <c r="AB1242" t="s">
        <v>552</v>
      </c>
      <c r="AC1242" t="s">
        <v>10792</v>
      </c>
    </row>
    <row r="1243" spans="1:29">
      <c r="A1243" t="s">
        <v>1158</v>
      </c>
      <c r="B1243" t="s">
        <v>1159</v>
      </c>
      <c r="C1243" t="s">
        <v>13172</v>
      </c>
      <c r="D1243" t="str">
        <f t="shared" si="133"/>
        <v>USBCables</v>
      </c>
      <c r="E1243" t="s">
        <v>10651</v>
      </c>
      <c r="F1243" t="str">
        <f>SUBSTITUTE(E1243," and "," and ")</f>
        <v>Computers and Accessories</v>
      </c>
      <c r="G1243" t="s">
        <v>10648</v>
      </c>
      <c r="H1243" t="s">
        <v>10649</v>
      </c>
      <c r="I1243" t="s">
        <v>10427</v>
      </c>
      <c r="J1243" t="s">
        <v>10645</v>
      </c>
      <c r="K1243">
        <v>149</v>
      </c>
      <c r="L1243">
        <v>499</v>
      </c>
      <c r="M1243" s="12" t="str">
        <f t="shared" si="134"/>
        <v>200–500</v>
      </c>
      <c r="N1243" s="2">
        <f t="shared" si="135"/>
        <v>3858268</v>
      </c>
      <c r="O1243" s="1">
        <v>0.7</v>
      </c>
      <c r="P1243" s="9">
        <f t="shared" si="136"/>
        <v>1</v>
      </c>
      <c r="Q1243">
        <v>4</v>
      </c>
      <c r="R1243" s="12">
        <f t="shared" si="137"/>
        <v>4</v>
      </c>
      <c r="S1243" s="4">
        <v>7732</v>
      </c>
      <c r="T1243" s="12" t="str">
        <f t="shared" si="138"/>
        <v>Above</v>
      </c>
      <c r="U1243" s="4">
        <f t="shared" si="139"/>
        <v>30928</v>
      </c>
      <c r="V1243" t="s">
        <v>10939</v>
      </c>
      <c r="W1243" t="s">
        <v>547</v>
      </c>
      <c r="X1243" t="s">
        <v>548</v>
      </c>
      <c r="Y1243" t="s">
        <v>549</v>
      </c>
      <c r="Z1243" t="s">
        <v>550</v>
      </c>
      <c r="AA1243" t="s">
        <v>551</v>
      </c>
      <c r="AB1243" t="s">
        <v>1160</v>
      </c>
      <c r="AC1243" t="s">
        <v>10940</v>
      </c>
    </row>
    <row r="1244" spans="1:29">
      <c r="A1244" t="s">
        <v>545</v>
      </c>
      <c r="B1244" t="s">
        <v>546</v>
      </c>
      <c r="C1244" t="s">
        <v>13172</v>
      </c>
      <c r="D1244" t="str">
        <f t="shared" si="133"/>
        <v>USBCables</v>
      </c>
      <c r="E1244" t="s">
        <v>10651</v>
      </c>
      <c r="F1244" t="str">
        <f>SUBSTITUTE(E1244," and "," and ")</f>
        <v>Computers and Accessories</v>
      </c>
      <c r="G1244" t="s">
        <v>10648</v>
      </c>
      <c r="H1244" t="s">
        <v>10649</v>
      </c>
      <c r="I1244" t="s">
        <v>10427</v>
      </c>
      <c r="J1244" t="s">
        <v>10645</v>
      </c>
      <c r="K1244">
        <v>115</v>
      </c>
      <c r="L1244">
        <v>499</v>
      </c>
      <c r="M1244" s="12" t="str">
        <f t="shared" si="134"/>
        <v>200–500</v>
      </c>
      <c r="N1244" s="2">
        <f t="shared" si="135"/>
        <v>3858268</v>
      </c>
      <c r="O1244" s="1">
        <v>0.77</v>
      </c>
      <c r="P1244" s="9">
        <f t="shared" si="136"/>
        <v>1</v>
      </c>
      <c r="Q1244">
        <v>4</v>
      </c>
      <c r="R1244" s="12">
        <f t="shared" si="137"/>
        <v>4</v>
      </c>
      <c r="S1244" s="4">
        <v>7732</v>
      </c>
      <c r="T1244" s="12" t="str">
        <f t="shared" si="138"/>
        <v>Above</v>
      </c>
      <c r="U1244" s="4">
        <f t="shared" si="139"/>
        <v>30928</v>
      </c>
      <c r="V1244" t="s">
        <v>10791</v>
      </c>
      <c r="W1244" t="s">
        <v>547</v>
      </c>
      <c r="X1244" t="s">
        <v>548</v>
      </c>
      <c r="Y1244" t="s">
        <v>549</v>
      </c>
      <c r="Z1244" t="s">
        <v>550</v>
      </c>
      <c r="AA1244" t="s">
        <v>551</v>
      </c>
      <c r="AB1244" t="s">
        <v>3686</v>
      </c>
      <c r="AC1244" t="s">
        <v>11602</v>
      </c>
    </row>
    <row r="1245" spans="1:29">
      <c r="A1245" t="s">
        <v>545</v>
      </c>
      <c r="B1245" t="s">
        <v>546</v>
      </c>
      <c r="C1245" t="s">
        <v>13172</v>
      </c>
      <c r="D1245" t="str">
        <f t="shared" si="133"/>
        <v>USBCables</v>
      </c>
      <c r="E1245" t="s">
        <v>10651</v>
      </c>
      <c r="F1245" t="str">
        <f>SUBSTITUTE(E1245," and "," and ")</f>
        <v>Computers and Accessories</v>
      </c>
      <c r="G1245" t="s">
        <v>10648</v>
      </c>
      <c r="H1245" t="s">
        <v>10649</v>
      </c>
      <c r="I1245" t="s">
        <v>10427</v>
      </c>
      <c r="J1245" t="s">
        <v>10645</v>
      </c>
      <c r="K1245">
        <v>115</v>
      </c>
      <c r="L1245">
        <v>499</v>
      </c>
      <c r="M1245" s="12" t="str">
        <f t="shared" si="134"/>
        <v>200–500</v>
      </c>
      <c r="N1245" s="2">
        <f t="shared" si="135"/>
        <v>3858268</v>
      </c>
      <c r="O1245" s="1">
        <v>0.77</v>
      </c>
      <c r="P1245" s="9">
        <f t="shared" si="136"/>
        <v>1</v>
      </c>
      <c r="Q1245">
        <v>4</v>
      </c>
      <c r="R1245" s="12">
        <f t="shared" si="137"/>
        <v>4</v>
      </c>
      <c r="S1245" s="4">
        <v>7732</v>
      </c>
      <c r="T1245" s="12" t="str">
        <f t="shared" si="138"/>
        <v>Above</v>
      </c>
      <c r="U1245" s="4">
        <f t="shared" si="139"/>
        <v>30928</v>
      </c>
      <c r="V1245" t="s">
        <v>10791</v>
      </c>
      <c r="W1245" t="s">
        <v>547</v>
      </c>
      <c r="X1245" t="s">
        <v>548</v>
      </c>
      <c r="Y1245" t="s">
        <v>549</v>
      </c>
      <c r="Z1245" t="s">
        <v>550</v>
      </c>
      <c r="AA1245" t="s">
        <v>551</v>
      </c>
      <c r="AB1245" t="s">
        <v>552</v>
      </c>
      <c r="AC1245" t="s">
        <v>12312</v>
      </c>
    </row>
    <row r="1246" spans="1:29">
      <c r="A1246" t="s">
        <v>340</v>
      </c>
      <c r="B1246" t="s">
        <v>341</v>
      </c>
      <c r="C1246" t="s">
        <v>13172</v>
      </c>
      <c r="D1246" t="str">
        <f t="shared" si="133"/>
        <v>USBCables</v>
      </c>
      <c r="E1246" t="s">
        <v>10651</v>
      </c>
      <c r="F1246" t="str">
        <f>SUBSTITUTE(E1246," and "," and ")</f>
        <v>Computers and Accessories</v>
      </c>
      <c r="G1246" t="s">
        <v>10648</v>
      </c>
      <c r="H1246" t="s">
        <v>10649</v>
      </c>
      <c r="I1246" t="s">
        <v>10427</v>
      </c>
      <c r="J1246" t="s">
        <v>10645</v>
      </c>
      <c r="K1246">
        <v>333</v>
      </c>
      <c r="L1246">
        <v>999</v>
      </c>
      <c r="M1246" s="12" t="str">
        <f t="shared" si="134"/>
        <v>&gt;500</v>
      </c>
      <c r="N1246" s="2">
        <f t="shared" si="135"/>
        <v>9782208</v>
      </c>
      <c r="O1246" s="1">
        <v>0.67</v>
      </c>
      <c r="P1246" s="9">
        <f t="shared" si="136"/>
        <v>1</v>
      </c>
      <c r="Q1246">
        <v>3.3</v>
      </c>
      <c r="R1246" s="12">
        <f t="shared" si="137"/>
        <v>3</v>
      </c>
      <c r="S1246" s="4">
        <v>9792</v>
      </c>
      <c r="T1246" s="12" t="str">
        <f t="shared" si="138"/>
        <v>Above</v>
      </c>
      <c r="U1246" s="4">
        <f t="shared" si="139"/>
        <v>29376</v>
      </c>
      <c r="V1246" t="s">
        <v>342</v>
      </c>
      <c r="W1246" t="s">
        <v>343</v>
      </c>
      <c r="X1246" t="s">
        <v>344</v>
      </c>
      <c r="Y1246" t="s">
        <v>345</v>
      </c>
      <c r="Z1246" t="s">
        <v>346</v>
      </c>
      <c r="AA1246" t="s">
        <v>347</v>
      </c>
      <c r="AB1246" t="s">
        <v>348</v>
      </c>
      <c r="AC1246" t="s">
        <v>10744</v>
      </c>
    </row>
    <row r="1247" spans="1:29">
      <c r="A1247" t="s">
        <v>340</v>
      </c>
      <c r="B1247" t="s">
        <v>341</v>
      </c>
      <c r="C1247" t="s">
        <v>13172</v>
      </c>
      <c r="D1247" t="str">
        <f t="shared" si="133"/>
        <v>USBCables</v>
      </c>
      <c r="E1247" t="s">
        <v>10651</v>
      </c>
      <c r="F1247" t="str">
        <f>SUBSTITUTE(E1247," and "," and ")</f>
        <v>Computers and Accessories</v>
      </c>
      <c r="G1247" t="s">
        <v>10648</v>
      </c>
      <c r="H1247" t="s">
        <v>10649</v>
      </c>
      <c r="I1247" t="s">
        <v>10427</v>
      </c>
      <c r="J1247" t="s">
        <v>10645</v>
      </c>
      <c r="K1247">
        <v>333</v>
      </c>
      <c r="L1247">
        <v>999</v>
      </c>
      <c r="M1247" s="12" t="str">
        <f t="shared" si="134"/>
        <v>&gt;500</v>
      </c>
      <c r="N1247" s="2">
        <f t="shared" si="135"/>
        <v>9782208</v>
      </c>
      <c r="O1247" s="1">
        <v>0.67</v>
      </c>
      <c r="P1247" s="9">
        <f t="shared" si="136"/>
        <v>1</v>
      </c>
      <c r="Q1247">
        <v>3.3</v>
      </c>
      <c r="R1247" s="12">
        <f t="shared" si="137"/>
        <v>3</v>
      </c>
      <c r="S1247" s="4">
        <v>9792</v>
      </c>
      <c r="T1247" s="12" t="str">
        <f t="shared" si="138"/>
        <v>Above</v>
      </c>
      <c r="U1247" s="4">
        <f t="shared" si="139"/>
        <v>29376</v>
      </c>
      <c r="V1247" t="s">
        <v>342</v>
      </c>
      <c r="W1247" t="s">
        <v>343</v>
      </c>
      <c r="X1247" t="s">
        <v>344</v>
      </c>
      <c r="Y1247" t="s">
        <v>345</v>
      </c>
      <c r="Z1247" t="s">
        <v>346</v>
      </c>
      <c r="AA1247" t="s">
        <v>347</v>
      </c>
      <c r="AB1247" t="s">
        <v>348</v>
      </c>
      <c r="AC1247" t="s">
        <v>12077</v>
      </c>
    </row>
    <row r="1248" spans="1:29">
      <c r="A1248" t="s">
        <v>1380</v>
      </c>
      <c r="B1248" t="s">
        <v>1381</v>
      </c>
      <c r="C1248" t="s">
        <v>13172</v>
      </c>
      <c r="D1248" t="str">
        <f t="shared" si="133"/>
        <v>USBCables</v>
      </c>
      <c r="E1248" t="s">
        <v>10651</v>
      </c>
      <c r="F1248" t="str">
        <f>SUBSTITUTE(E1248," and "," and ")</f>
        <v>Computers and Accessories</v>
      </c>
      <c r="G1248" t="s">
        <v>10648</v>
      </c>
      <c r="H1248" t="s">
        <v>10649</v>
      </c>
      <c r="I1248" t="s">
        <v>10427</v>
      </c>
      <c r="J1248" t="s">
        <v>10645</v>
      </c>
      <c r="K1248">
        <v>999</v>
      </c>
      <c r="L1248" s="2">
        <v>1699</v>
      </c>
      <c r="M1248" s="12" t="str">
        <f t="shared" si="134"/>
        <v>&gt;500</v>
      </c>
      <c r="N1248" s="2">
        <f t="shared" si="135"/>
        <v>12433282</v>
      </c>
      <c r="O1248" s="1">
        <v>0.41</v>
      </c>
      <c r="P1248" s="9">
        <f t="shared" si="136"/>
        <v>0</v>
      </c>
      <c r="Q1248">
        <v>4.4000000000000004</v>
      </c>
      <c r="R1248" s="12">
        <f t="shared" si="137"/>
        <v>4</v>
      </c>
      <c r="S1248" s="4">
        <v>7318</v>
      </c>
      <c r="T1248" s="12" t="str">
        <f t="shared" si="138"/>
        <v>Above</v>
      </c>
      <c r="U1248" s="4">
        <f t="shared" si="139"/>
        <v>29272</v>
      </c>
      <c r="V1248" t="s">
        <v>1382</v>
      </c>
      <c r="W1248" t="s">
        <v>1383</v>
      </c>
      <c r="X1248" t="s">
        <v>1384</v>
      </c>
      <c r="Y1248" t="s">
        <v>1385</v>
      </c>
      <c r="Z1248" t="s">
        <v>1386</v>
      </c>
      <c r="AA1248" t="s">
        <v>1387</v>
      </c>
      <c r="AB1248" t="s">
        <v>1388</v>
      </c>
      <c r="AC1248" t="s">
        <v>11000</v>
      </c>
    </row>
    <row r="1249" spans="1:29">
      <c r="A1249" t="s">
        <v>1845</v>
      </c>
      <c r="B1249" t="s">
        <v>1846</v>
      </c>
      <c r="C1249" t="s">
        <v>13172</v>
      </c>
      <c r="D1249" t="str">
        <f t="shared" si="133"/>
        <v>USBCables</v>
      </c>
      <c r="E1249" t="s">
        <v>10651</v>
      </c>
      <c r="F1249" t="str">
        <f>SUBSTITUTE(E1249," and "," and ")</f>
        <v>Computers and Accessories</v>
      </c>
      <c r="G1249" t="s">
        <v>10648</v>
      </c>
      <c r="H1249" t="s">
        <v>10649</v>
      </c>
      <c r="I1249" t="s">
        <v>10427</v>
      </c>
      <c r="J1249" t="s">
        <v>10645</v>
      </c>
      <c r="K1249" s="2">
        <v>1299</v>
      </c>
      <c r="L1249" s="2">
        <v>1999</v>
      </c>
      <c r="M1249" s="12" t="str">
        <f t="shared" si="134"/>
        <v>&gt;500</v>
      </c>
      <c r="N1249" s="2">
        <f t="shared" si="135"/>
        <v>14628682</v>
      </c>
      <c r="O1249" s="1">
        <v>0.35</v>
      </c>
      <c r="P1249" s="9">
        <f t="shared" si="136"/>
        <v>0</v>
      </c>
      <c r="Q1249">
        <v>4.4000000000000004</v>
      </c>
      <c r="R1249" s="12">
        <f t="shared" si="137"/>
        <v>4</v>
      </c>
      <c r="S1249" s="4">
        <v>7318</v>
      </c>
      <c r="T1249" s="12" t="str">
        <f t="shared" si="138"/>
        <v>Above</v>
      </c>
      <c r="U1249" s="4">
        <f t="shared" si="139"/>
        <v>29272</v>
      </c>
      <c r="V1249" t="s">
        <v>1847</v>
      </c>
      <c r="W1249" t="s">
        <v>1383</v>
      </c>
      <c r="X1249" t="s">
        <v>1384</v>
      </c>
      <c r="Y1249" t="s">
        <v>1385</v>
      </c>
      <c r="Z1249" t="s">
        <v>1386</v>
      </c>
      <c r="AA1249" t="s">
        <v>1387</v>
      </c>
      <c r="AB1249" t="s">
        <v>1848</v>
      </c>
      <c r="AC1249" t="s">
        <v>11101</v>
      </c>
    </row>
    <row r="1250" spans="1:29">
      <c r="A1250" t="s">
        <v>440</v>
      </c>
      <c r="B1250" t="s">
        <v>10764</v>
      </c>
      <c r="C1250" t="s">
        <v>13172</v>
      </c>
      <c r="D1250" t="str">
        <f t="shared" si="133"/>
        <v>USBCables</v>
      </c>
      <c r="E1250" t="s">
        <v>10651</v>
      </c>
      <c r="F1250" t="str">
        <f>SUBSTITUTE(E1250," and "," and ")</f>
        <v>Computers and Accessories</v>
      </c>
      <c r="G1250" t="s">
        <v>10648</v>
      </c>
      <c r="H1250" t="s">
        <v>10649</v>
      </c>
      <c r="I1250" t="s">
        <v>10427</v>
      </c>
      <c r="J1250" t="s">
        <v>10645</v>
      </c>
      <c r="K1250">
        <v>154</v>
      </c>
      <c r="L1250">
        <v>349</v>
      </c>
      <c r="M1250" s="12" t="str">
        <f t="shared" si="134"/>
        <v>200–500</v>
      </c>
      <c r="N1250" s="2">
        <f t="shared" si="135"/>
        <v>2465336</v>
      </c>
      <c r="O1250" s="1">
        <v>0.56000000000000005</v>
      </c>
      <c r="P1250" s="9">
        <f t="shared" si="136"/>
        <v>1</v>
      </c>
      <c r="Q1250">
        <v>4.3</v>
      </c>
      <c r="R1250" s="12">
        <f t="shared" si="137"/>
        <v>4</v>
      </c>
      <c r="S1250" s="4">
        <v>7064</v>
      </c>
      <c r="T1250" s="12" t="str">
        <f t="shared" si="138"/>
        <v>Above</v>
      </c>
      <c r="U1250" s="4">
        <f t="shared" si="139"/>
        <v>28256</v>
      </c>
      <c r="V1250" t="s">
        <v>441</v>
      </c>
      <c r="W1250" t="s">
        <v>442</v>
      </c>
      <c r="X1250" t="s">
        <v>443</v>
      </c>
      <c r="Y1250" t="s">
        <v>444</v>
      </c>
      <c r="Z1250" t="s">
        <v>445</v>
      </c>
      <c r="AA1250" t="s">
        <v>446</v>
      </c>
      <c r="AB1250" t="s">
        <v>447</v>
      </c>
      <c r="AC1250" t="s">
        <v>10765</v>
      </c>
    </row>
    <row r="1251" spans="1:29">
      <c r="A1251" t="s">
        <v>440</v>
      </c>
      <c r="B1251" t="s">
        <v>10764</v>
      </c>
      <c r="C1251" t="s">
        <v>13172</v>
      </c>
      <c r="D1251" t="str">
        <f t="shared" si="133"/>
        <v>USBCables</v>
      </c>
      <c r="E1251" t="s">
        <v>10651</v>
      </c>
      <c r="F1251" t="str">
        <f>SUBSTITUTE(E1251," and "," and ")</f>
        <v>Computers and Accessories</v>
      </c>
      <c r="G1251" t="s">
        <v>10648</v>
      </c>
      <c r="H1251" t="s">
        <v>10649</v>
      </c>
      <c r="I1251" t="s">
        <v>10427</v>
      </c>
      <c r="J1251" t="s">
        <v>10645</v>
      </c>
      <c r="K1251">
        <v>154</v>
      </c>
      <c r="L1251">
        <v>349</v>
      </c>
      <c r="M1251" s="12" t="str">
        <f t="shared" si="134"/>
        <v>200–500</v>
      </c>
      <c r="N1251" s="2">
        <f t="shared" si="135"/>
        <v>2465336</v>
      </c>
      <c r="O1251" s="1">
        <v>0.56000000000000005</v>
      </c>
      <c r="P1251" s="9">
        <f t="shared" si="136"/>
        <v>1</v>
      </c>
      <c r="Q1251">
        <v>4.3</v>
      </c>
      <c r="R1251" s="12">
        <f t="shared" si="137"/>
        <v>4</v>
      </c>
      <c r="S1251" s="4">
        <v>7064</v>
      </c>
      <c r="T1251" s="12" t="str">
        <f t="shared" si="138"/>
        <v>Above</v>
      </c>
      <c r="U1251" s="4">
        <f t="shared" si="139"/>
        <v>28256</v>
      </c>
      <c r="V1251" t="s">
        <v>441</v>
      </c>
      <c r="W1251" t="s">
        <v>442</v>
      </c>
      <c r="X1251" t="s">
        <v>443</v>
      </c>
      <c r="Y1251" t="s">
        <v>444</v>
      </c>
      <c r="Z1251" t="s">
        <v>445</v>
      </c>
      <c r="AA1251" t="s">
        <v>446</v>
      </c>
      <c r="AB1251" t="s">
        <v>6138</v>
      </c>
      <c r="AC1251" t="s">
        <v>12200</v>
      </c>
    </row>
    <row r="1252" spans="1:29">
      <c r="A1252" t="s">
        <v>1053</v>
      </c>
      <c r="B1252" t="s">
        <v>1054</v>
      </c>
      <c r="C1252" t="s">
        <v>13172</v>
      </c>
      <c r="D1252" t="str">
        <f t="shared" si="133"/>
        <v>USBCables</v>
      </c>
      <c r="E1252" t="s">
        <v>10651</v>
      </c>
      <c r="F1252" t="str">
        <f>SUBSTITUTE(E1252," and "," and ")</f>
        <v>Computers and Accessories</v>
      </c>
      <c r="G1252" t="s">
        <v>10648</v>
      </c>
      <c r="H1252" t="s">
        <v>10649</v>
      </c>
      <c r="I1252" t="s">
        <v>10427</v>
      </c>
      <c r="J1252" t="s">
        <v>10645</v>
      </c>
      <c r="K1252">
        <v>999</v>
      </c>
      <c r="L1252" s="2">
        <v>2100</v>
      </c>
      <c r="M1252" s="12" t="str">
        <f t="shared" si="134"/>
        <v>&gt;500</v>
      </c>
      <c r="N1252" s="2">
        <f t="shared" si="135"/>
        <v>11533200</v>
      </c>
      <c r="O1252" s="1">
        <v>0.52</v>
      </c>
      <c r="P1252" s="9">
        <f t="shared" si="136"/>
        <v>1</v>
      </c>
      <c r="Q1252">
        <v>4.5</v>
      </c>
      <c r="R1252" s="12">
        <f t="shared" si="137"/>
        <v>5</v>
      </c>
      <c r="S1252" s="4">
        <v>5492</v>
      </c>
      <c r="T1252" s="12" t="str">
        <f t="shared" si="138"/>
        <v>Above</v>
      </c>
      <c r="U1252" s="4">
        <f t="shared" si="139"/>
        <v>27460</v>
      </c>
      <c r="V1252" t="s">
        <v>391</v>
      </c>
      <c r="W1252" t="s">
        <v>1055</v>
      </c>
      <c r="X1252" t="s">
        <v>1056</v>
      </c>
      <c r="Y1252" t="s">
        <v>1057</v>
      </c>
      <c r="Z1252" t="s">
        <v>1058</v>
      </c>
      <c r="AA1252" t="s">
        <v>1059</v>
      </c>
      <c r="AB1252" t="s">
        <v>1060</v>
      </c>
      <c r="AC1252" t="s">
        <v>10906</v>
      </c>
    </row>
    <row r="1253" spans="1:29">
      <c r="A1253" t="s">
        <v>1286</v>
      </c>
      <c r="B1253" t="s">
        <v>1287</v>
      </c>
      <c r="C1253" t="s">
        <v>13172</v>
      </c>
      <c r="D1253" t="str">
        <f t="shared" si="133"/>
        <v>USBCables</v>
      </c>
      <c r="E1253" t="s">
        <v>10651</v>
      </c>
      <c r="F1253" t="str">
        <f>SUBSTITUTE(E1253," and "," and ")</f>
        <v>Computers and Accessories</v>
      </c>
      <c r="G1253" t="s">
        <v>10648</v>
      </c>
      <c r="H1253" t="s">
        <v>10649</v>
      </c>
      <c r="I1253" t="s">
        <v>10427</v>
      </c>
      <c r="J1253" t="s">
        <v>10645</v>
      </c>
      <c r="K1253">
        <v>849</v>
      </c>
      <c r="L1253">
        <v>999</v>
      </c>
      <c r="M1253" s="12" t="str">
        <f t="shared" si="134"/>
        <v>&gt;500</v>
      </c>
      <c r="N1253" s="2">
        <f t="shared" si="135"/>
        <v>6729264</v>
      </c>
      <c r="O1253" s="1">
        <v>0.15</v>
      </c>
      <c r="P1253" s="9">
        <f t="shared" si="136"/>
        <v>0</v>
      </c>
      <c r="Q1253">
        <v>4.0999999999999996</v>
      </c>
      <c r="R1253" s="12">
        <f t="shared" si="137"/>
        <v>4</v>
      </c>
      <c r="S1253" s="4">
        <v>6736</v>
      </c>
      <c r="T1253" s="12" t="str">
        <f t="shared" si="138"/>
        <v>Above</v>
      </c>
      <c r="U1253" s="4">
        <f t="shared" si="139"/>
        <v>26944</v>
      </c>
      <c r="V1253" t="s">
        <v>1288</v>
      </c>
      <c r="W1253" t="s">
        <v>1289</v>
      </c>
      <c r="X1253" t="s">
        <v>1290</v>
      </c>
      <c r="Y1253" t="s">
        <v>1291</v>
      </c>
      <c r="Z1253" t="s">
        <v>1292</v>
      </c>
      <c r="AA1253" t="s">
        <v>1293</v>
      </c>
      <c r="AB1253" t="s">
        <v>1294</v>
      </c>
      <c r="AC1253" t="s">
        <v>10975</v>
      </c>
    </row>
    <row r="1254" spans="1:29">
      <c r="A1254" t="s">
        <v>1206</v>
      </c>
      <c r="B1254" t="s">
        <v>1207</v>
      </c>
      <c r="C1254" t="s">
        <v>13172</v>
      </c>
      <c r="D1254" t="str">
        <f t="shared" si="133"/>
        <v>USBCables</v>
      </c>
      <c r="E1254" t="s">
        <v>10651</v>
      </c>
      <c r="F1254" t="str">
        <f>SUBSTITUTE(E1254," and "," and ")</f>
        <v>Computers and Accessories</v>
      </c>
      <c r="G1254" t="s">
        <v>10648</v>
      </c>
      <c r="H1254" t="s">
        <v>10649</v>
      </c>
      <c r="I1254" t="s">
        <v>10427</v>
      </c>
      <c r="J1254" t="s">
        <v>10645</v>
      </c>
      <c r="K1254">
        <v>249</v>
      </c>
      <c r="L1254">
        <v>399</v>
      </c>
      <c r="M1254" s="12" t="str">
        <f t="shared" si="134"/>
        <v>200–500</v>
      </c>
      <c r="N1254" s="2">
        <f t="shared" si="135"/>
        <v>2616642</v>
      </c>
      <c r="O1254" s="1">
        <v>0.38</v>
      </c>
      <c r="P1254" s="9">
        <f t="shared" si="136"/>
        <v>0</v>
      </c>
      <c r="Q1254">
        <v>4</v>
      </c>
      <c r="R1254" s="12">
        <f t="shared" si="137"/>
        <v>4</v>
      </c>
      <c r="S1254" s="4">
        <v>6558</v>
      </c>
      <c r="T1254" s="12" t="str">
        <f t="shared" si="138"/>
        <v>Above</v>
      </c>
      <c r="U1254" s="4">
        <f t="shared" si="139"/>
        <v>26232</v>
      </c>
      <c r="V1254" t="s">
        <v>10950</v>
      </c>
      <c r="W1254" t="s">
        <v>1208</v>
      </c>
      <c r="X1254" t="s">
        <v>1209</v>
      </c>
      <c r="Y1254" t="s">
        <v>1210</v>
      </c>
      <c r="Z1254" t="s">
        <v>1211</v>
      </c>
      <c r="AA1254" t="s">
        <v>1212</v>
      </c>
      <c r="AB1254" t="s">
        <v>1213</v>
      </c>
      <c r="AC1254" t="s">
        <v>10951</v>
      </c>
    </row>
    <row r="1255" spans="1:29">
      <c r="A1255" t="s">
        <v>740</v>
      </c>
      <c r="B1255" t="s">
        <v>741</v>
      </c>
      <c r="C1255" t="s">
        <v>13172</v>
      </c>
      <c r="D1255" t="str">
        <f t="shared" si="133"/>
        <v>USBCables</v>
      </c>
      <c r="E1255" t="s">
        <v>10651</v>
      </c>
      <c r="F1255" t="str">
        <f>SUBSTITUTE(E1255," and "," and ")</f>
        <v>Computers and Accessories</v>
      </c>
      <c r="G1255" t="s">
        <v>10648</v>
      </c>
      <c r="H1255" t="s">
        <v>10649</v>
      </c>
      <c r="I1255" t="s">
        <v>10427</v>
      </c>
      <c r="J1255" t="s">
        <v>10645</v>
      </c>
      <c r="K1255">
        <v>849</v>
      </c>
      <c r="L1255" s="2">
        <v>1809</v>
      </c>
      <c r="M1255" s="12" t="str">
        <f t="shared" si="134"/>
        <v>&gt;500</v>
      </c>
      <c r="N1255" s="2">
        <f t="shared" si="135"/>
        <v>11843523</v>
      </c>
      <c r="O1255" s="1">
        <v>0.53</v>
      </c>
      <c r="P1255" s="9">
        <f t="shared" si="136"/>
        <v>1</v>
      </c>
      <c r="Q1255">
        <v>4.3</v>
      </c>
      <c r="R1255" s="12">
        <f t="shared" si="137"/>
        <v>4</v>
      </c>
      <c r="S1255" s="4">
        <v>6547</v>
      </c>
      <c r="T1255" s="12" t="str">
        <f t="shared" si="138"/>
        <v>Above</v>
      </c>
      <c r="U1255" s="4">
        <f t="shared" si="139"/>
        <v>26188</v>
      </c>
      <c r="V1255" t="s">
        <v>391</v>
      </c>
      <c r="W1255" t="s">
        <v>742</v>
      </c>
      <c r="X1255" t="s">
        <v>743</v>
      </c>
      <c r="Y1255" t="s">
        <v>744</v>
      </c>
      <c r="Z1255" t="s">
        <v>745</v>
      </c>
      <c r="AA1255" t="s">
        <v>746</v>
      </c>
      <c r="AB1255" t="s">
        <v>397</v>
      </c>
      <c r="AC1255" t="s">
        <v>10836</v>
      </c>
    </row>
    <row r="1256" spans="1:29">
      <c r="A1256" t="s">
        <v>1151</v>
      </c>
      <c r="B1256" t="s">
        <v>1152</v>
      </c>
      <c r="C1256" t="s">
        <v>13172</v>
      </c>
      <c r="D1256" t="str">
        <f t="shared" si="133"/>
        <v>USBCables</v>
      </c>
      <c r="E1256" t="s">
        <v>10651</v>
      </c>
      <c r="F1256" t="str">
        <f>SUBSTITUTE(E1256," and "," and ")</f>
        <v>Computers and Accessories</v>
      </c>
      <c r="G1256" t="s">
        <v>10648</v>
      </c>
      <c r="H1256" t="s">
        <v>10649</v>
      </c>
      <c r="I1256" t="s">
        <v>10427</v>
      </c>
      <c r="J1256" t="s">
        <v>10645</v>
      </c>
      <c r="K1256">
        <v>339</v>
      </c>
      <c r="L1256">
        <v>999</v>
      </c>
      <c r="M1256" s="12" t="str">
        <f t="shared" si="134"/>
        <v>&gt;500</v>
      </c>
      <c r="N1256" s="2">
        <f t="shared" si="135"/>
        <v>6248745</v>
      </c>
      <c r="O1256" s="1">
        <v>0.66</v>
      </c>
      <c r="P1256" s="9">
        <f t="shared" si="136"/>
        <v>1</v>
      </c>
      <c r="Q1256">
        <v>4.3</v>
      </c>
      <c r="R1256" s="12">
        <f t="shared" si="137"/>
        <v>4</v>
      </c>
      <c r="S1256" s="4">
        <v>6255</v>
      </c>
      <c r="T1256" s="12" t="str">
        <f t="shared" si="138"/>
        <v>Above</v>
      </c>
      <c r="U1256" s="4">
        <f t="shared" si="139"/>
        <v>25020</v>
      </c>
      <c r="V1256" t="s">
        <v>10937</v>
      </c>
      <c r="W1256" t="s">
        <v>1153</v>
      </c>
      <c r="X1256" t="s">
        <v>1154</v>
      </c>
      <c r="Y1256" t="s">
        <v>1155</v>
      </c>
      <c r="Z1256" t="s">
        <v>1156</v>
      </c>
      <c r="AA1256" t="s">
        <v>10392</v>
      </c>
      <c r="AB1256" t="s">
        <v>1157</v>
      </c>
      <c r="AC1256" t="s">
        <v>10938</v>
      </c>
    </row>
    <row r="1257" spans="1:29">
      <c r="A1257" t="s">
        <v>1715</v>
      </c>
      <c r="B1257" t="s">
        <v>1716</v>
      </c>
      <c r="C1257" t="s">
        <v>13172</v>
      </c>
      <c r="D1257" t="str">
        <f t="shared" si="133"/>
        <v>USBCables</v>
      </c>
      <c r="E1257" t="s">
        <v>10651</v>
      </c>
      <c r="F1257" t="str">
        <f>SUBSTITUTE(E1257," and "," and ")</f>
        <v>Computers and Accessories</v>
      </c>
      <c r="G1257" t="s">
        <v>10648</v>
      </c>
      <c r="H1257" t="s">
        <v>10649</v>
      </c>
      <c r="I1257" t="s">
        <v>10427</v>
      </c>
      <c r="J1257" t="s">
        <v>10645</v>
      </c>
      <c r="K1257">
        <v>339</v>
      </c>
      <c r="L1257">
        <v>999</v>
      </c>
      <c r="M1257" s="12" t="str">
        <f t="shared" si="134"/>
        <v>&gt;500</v>
      </c>
      <c r="N1257" s="2">
        <f t="shared" si="135"/>
        <v>6248745</v>
      </c>
      <c r="O1257" s="1">
        <v>0.66</v>
      </c>
      <c r="P1257" s="9">
        <f t="shared" si="136"/>
        <v>1</v>
      </c>
      <c r="Q1257">
        <v>4.3</v>
      </c>
      <c r="R1257" s="12">
        <f t="shared" si="137"/>
        <v>4</v>
      </c>
      <c r="S1257" s="4">
        <v>6255</v>
      </c>
      <c r="T1257" s="12" t="str">
        <f t="shared" si="138"/>
        <v>Above</v>
      </c>
      <c r="U1257" s="4">
        <f t="shared" si="139"/>
        <v>25020</v>
      </c>
      <c r="V1257" t="s">
        <v>10937</v>
      </c>
      <c r="W1257" t="s">
        <v>1153</v>
      </c>
      <c r="X1257" t="s">
        <v>1154</v>
      </c>
      <c r="Y1257" t="s">
        <v>1155</v>
      </c>
      <c r="Z1257" t="s">
        <v>1156</v>
      </c>
      <c r="AA1257" t="s">
        <v>10392</v>
      </c>
      <c r="AB1257" t="s">
        <v>1717</v>
      </c>
      <c r="AC1257" t="s">
        <v>11070</v>
      </c>
    </row>
    <row r="1258" spans="1:29">
      <c r="A1258" t="s">
        <v>1615</v>
      </c>
      <c r="B1258" t="s">
        <v>1616</v>
      </c>
      <c r="C1258" t="s">
        <v>13172</v>
      </c>
      <c r="D1258" t="str">
        <f t="shared" si="133"/>
        <v>USBCables</v>
      </c>
      <c r="E1258" t="s">
        <v>10651</v>
      </c>
      <c r="F1258" t="str">
        <f>SUBSTITUTE(E1258," and "," and ")</f>
        <v>Computers and Accessories</v>
      </c>
      <c r="G1258" t="s">
        <v>10648</v>
      </c>
      <c r="H1258" t="s">
        <v>10649</v>
      </c>
      <c r="I1258" t="s">
        <v>10427</v>
      </c>
      <c r="J1258" t="s">
        <v>10645</v>
      </c>
      <c r="K1258">
        <v>799</v>
      </c>
      <c r="L1258" s="2">
        <v>1749</v>
      </c>
      <c r="M1258" s="12" t="str">
        <f t="shared" si="134"/>
        <v>&gt;500</v>
      </c>
      <c r="N1258" s="2">
        <f t="shared" si="135"/>
        <v>9839874</v>
      </c>
      <c r="O1258" s="1">
        <v>0.54</v>
      </c>
      <c r="P1258" s="9">
        <f t="shared" si="136"/>
        <v>1</v>
      </c>
      <c r="Q1258">
        <v>4.0999999999999996</v>
      </c>
      <c r="R1258" s="12">
        <f t="shared" si="137"/>
        <v>4</v>
      </c>
      <c r="S1258" s="4">
        <v>5626</v>
      </c>
      <c r="T1258" s="12" t="str">
        <f t="shared" si="138"/>
        <v>Above</v>
      </c>
      <c r="U1258" s="4">
        <f t="shared" si="139"/>
        <v>22504</v>
      </c>
      <c r="V1258" t="s">
        <v>1617</v>
      </c>
      <c r="W1258" t="s">
        <v>1618</v>
      </c>
      <c r="X1258" t="s">
        <v>1619</v>
      </c>
      <c r="Y1258" t="s">
        <v>1620</v>
      </c>
      <c r="Z1258" t="s">
        <v>1621</v>
      </c>
      <c r="AA1258" t="s">
        <v>1622</v>
      </c>
      <c r="AB1258" t="s">
        <v>1623</v>
      </c>
      <c r="AC1258" t="s">
        <v>11053</v>
      </c>
    </row>
    <row r="1259" spans="1:29">
      <c r="A1259" t="s">
        <v>1298</v>
      </c>
      <c r="B1259" t="s">
        <v>1299</v>
      </c>
      <c r="C1259" t="s">
        <v>13172</v>
      </c>
      <c r="D1259" t="str">
        <f t="shared" si="133"/>
        <v>USBCables</v>
      </c>
      <c r="E1259" t="s">
        <v>10651</v>
      </c>
      <c r="F1259" t="str">
        <f>SUBSTITUTE(E1259," and "," and ")</f>
        <v>Computers and Accessories</v>
      </c>
      <c r="G1259" t="s">
        <v>10648</v>
      </c>
      <c r="H1259" t="s">
        <v>10649</v>
      </c>
      <c r="I1259" t="s">
        <v>10427</v>
      </c>
      <c r="J1259" t="s">
        <v>10645</v>
      </c>
      <c r="K1259">
        <v>499</v>
      </c>
      <c r="L1259" s="2">
        <v>1200</v>
      </c>
      <c r="M1259" s="12" t="str">
        <f t="shared" si="134"/>
        <v>&gt;500</v>
      </c>
      <c r="N1259" s="2">
        <f t="shared" si="135"/>
        <v>6541200</v>
      </c>
      <c r="O1259" s="1">
        <v>0.57999999999999996</v>
      </c>
      <c r="P1259" s="9">
        <f t="shared" si="136"/>
        <v>1</v>
      </c>
      <c r="Q1259">
        <v>4.3</v>
      </c>
      <c r="R1259" s="12">
        <f t="shared" si="137"/>
        <v>4</v>
      </c>
      <c r="S1259" s="4">
        <v>5451</v>
      </c>
      <c r="T1259" s="12" t="str">
        <f t="shared" si="138"/>
        <v>Above</v>
      </c>
      <c r="U1259" s="4">
        <f t="shared" si="139"/>
        <v>21804</v>
      </c>
      <c r="V1259" t="s">
        <v>1300</v>
      </c>
      <c r="W1259" t="s">
        <v>1301</v>
      </c>
      <c r="X1259" t="s">
        <v>1302</v>
      </c>
      <c r="Y1259" t="s">
        <v>1303</v>
      </c>
      <c r="Z1259" t="s">
        <v>1304</v>
      </c>
      <c r="AA1259" t="s">
        <v>1305</v>
      </c>
      <c r="AB1259" t="s">
        <v>1306</v>
      </c>
      <c r="AC1259" t="s">
        <v>10978</v>
      </c>
    </row>
    <row r="1260" spans="1:29">
      <c r="A1260" t="s">
        <v>2036</v>
      </c>
      <c r="B1260" t="s">
        <v>2037</v>
      </c>
      <c r="C1260" t="s">
        <v>13172</v>
      </c>
      <c r="D1260" t="str">
        <f t="shared" si="133"/>
        <v>USBCables</v>
      </c>
      <c r="E1260" t="s">
        <v>10651</v>
      </c>
      <c r="F1260" t="str">
        <f>SUBSTITUTE(E1260," and "," and ")</f>
        <v>Computers and Accessories</v>
      </c>
      <c r="G1260" t="s">
        <v>10648</v>
      </c>
      <c r="H1260" t="s">
        <v>10649</v>
      </c>
      <c r="I1260" t="s">
        <v>10427</v>
      </c>
      <c r="J1260" t="s">
        <v>10645</v>
      </c>
      <c r="K1260">
        <v>649</v>
      </c>
      <c r="L1260" s="2">
        <v>1600</v>
      </c>
      <c r="M1260" s="12" t="str">
        <f t="shared" si="134"/>
        <v>&gt;500</v>
      </c>
      <c r="N1260" s="2">
        <f t="shared" si="135"/>
        <v>8721600</v>
      </c>
      <c r="O1260" s="1">
        <v>0.59</v>
      </c>
      <c r="P1260" s="9">
        <f t="shared" si="136"/>
        <v>1</v>
      </c>
      <c r="Q1260">
        <v>4.3</v>
      </c>
      <c r="R1260" s="12">
        <f t="shared" si="137"/>
        <v>4</v>
      </c>
      <c r="S1260" s="4">
        <v>5451</v>
      </c>
      <c r="T1260" s="12" t="str">
        <f t="shared" si="138"/>
        <v>Above</v>
      </c>
      <c r="U1260" s="4">
        <f t="shared" si="139"/>
        <v>21804</v>
      </c>
      <c r="V1260" t="s">
        <v>2038</v>
      </c>
      <c r="W1260" t="s">
        <v>1301</v>
      </c>
      <c r="X1260" t="s">
        <v>1302</v>
      </c>
      <c r="Y1260" t="s">
        <v>1303</v>
      </c>
      <c r="Z1260" t="s">
        <v>1304</v>
      </c>
      <c r="AA1260" t="s">
        <v>1305</v>
      </c>
      <c r="AB1260" t="s">
        <v>2039</v>
      </c>
      <c r="AC1260" t="s">
        <v>11139</v>
      </c>
    </row>
    <row r="1261" spans="1:29">
      <c r="A1261" t="s">
        <v>113</v>
      </c>
      <c r="B1261" t="s">
        <v>10683</v>
      </c>
      <c r="C1261" t="s">
        <v>13172</v>
      </c>
      <c r="D1261" t="str">
        <f t="shared" si="133"/>
        <v>USBCables</v>
      </c>
      <c r="E1261" t="s">
        <v>10651</v>
      </c>
      <c r="F1261" t="str">
        <f>SUBSTITUTE(E1261," and "," and ")</f>
        <v>Computers and Accessories</v>
      </c>
      <c r="G1261" t="s">
        <v>10648</v>
      </c>
      <c r="H1261" t="s">
        <v>10649</v>
      </c>
      <c r="I1261" t="s">
        <v>10427</v>
      </c>
      <c r="J1261" t="s">
        <v>10645</v>
      </c>
      <c r="K1261">
        <v>159</v>
      </c>
      <c r="L1261">
        <v>399</v>
      </c>
      <c r="M1261" s="12" t="str">
        <f t="shared" si="134"/>
        <v>200–500</v>
      </c>
      <c r="N1261" s="2">
        <f t="shared" si="135"/>
        <v>1902432</v>
      </c>
      <c r="O1261" s="1">
        <v>0.6</v>
      </c>
      <c r="P1261" s="9">
        <f t="shared" si="136"/>
        <v>1</v>
      </c>
      <c r="Q1261">
        <v>4.0999999999999996</v>
      </c>
      <c r="R1261" s="12">
        <f t="shared" si="137"/>
        <v>4</v>
      </c>
      <c r="S1261" s="4">
        <v>4768</v>
      </c>
      <c r="T1261" s="12" t="str">
        <f t="shared" si="138"/>
        <v>Above</v>
      </c>
      <c r="U1261" s="4">
        <f t="shared" si="139"/>
        <v>19072</v>
      </c>
      <c r="V1261" t="s">
        <v>10663</v>
      </c>
      <c r="W1261" t="s">
        <v>114</v>
      </c>
      <c r="X1261" t="s">
        <v>115</v>
      </c>
      <c r="Y1261" t="s">
        <v>116</v>
      </c>
      <c r="Z1261" t="s">
        <v>117</v>
      </c>
      <c r="AA1261" t="s">
        <v>118</v>
      </c>
      <c r="AB1261" t="s">
        <v>119</v>
      </c>
      <c r="AC1261" t="s">
        <v>10684</v>
      </c>
    </row>
    <row r="1262" spans="1:29">
      <c r="A1262" t="s">
        <v>113</v>
      </c>
      <c r="B1262" t="s">
        <v>10683</v>
      </c>
      <c r="C1262" t="s">
        <v>13172</v>
      </c>
      <c r="D1262" t="str">
        <f t="shared" si="133"/>
        <v>USBCables</v>
      </c>
      <c r="E1262" t="s">
        <v>10651</v>
      </c>
      <c r="F1262" t="str">
        <f>SUBSTITUTE(E1262," and "," and ")</f>
        <v>Computers and Accessories</v>
      </c>
      <c r="G1262" t="s">
        <v>10648</v>
      </c>
      <c r="H1262" t="s">
        <v>10649</v>
      </c>
      <c r="I1262" t="s">
        <v>10427</v>
      </c>
      <c r="J1262" t="s">
        <v>10645</v>
      </c>
      <c r="K1262">
        <v>159</v>
      </c>
      <c r="L1262">
        <v>399</v>
      </c>
      <c r="M1262" s="12" t="str">
        <f t="shared" si="134"/>
        <v>200–500</v>
      </c>
      <c r="N1262" s="2">
        <f t="shared" si="135"/>
        <v>1902432</v>
      </c>
      <c r="O1262" s="1">
        <v>0.6</v>
      </c>
      <c r="P1262" s="9">
        <f t="shared" si="136"/>
        <v>1</v>
      </c>
      <c r="Q1262">
        <v>4.0999999999999996</v>
      </c>
      <c r="R1262" s="12">
        <f t="shared" si="137"/>
        <v>4</v>
      </c>
      <c r="S1262" s="4">
        <v>4768</v>
      </c>
      <c r="T1262" s="12" t="str">
        <f t="shared" si="138"/>
        <v>Above</v>
      </c>
      <c r="U1262" s="4">
        <f t="shared" si="139"/>
        <v>19072</v>
      </c>
      <c r="V1262" t="s">
        <v>10663</v>
      </c>
      <c r="W1262" t="s">
        <v>114</v>
      </c>
      <c r="X1262" t="s">
        <v>115</v>
      </c>
      <c r="Y1262" t="s">
        <v>116</v>
      </c>
      <c r="Z1262" t="s">
        <v>117</v>
      </c>
      <c r="AA1262" t="s">
        <v>118</v>
      </c>
      <c r="AB1262" t="s">
        <v>3059</v>
      </c>
      <c r="AC1262" t="s">
        <v>11414</v>
      </c>
    </row>
    <row r="1263" spans="1:29">
      <c r="A1263" t="s">
        <v>113</v>
      </c>
      <c r="B1263" t="s">
        <v>10683</v>
      </c>
      <c r="C1263" t="s">
        <v>13172</v>
      </c>
      <c r="D1263" t="str">
        <f t="shared" si="133"/>
        <v>USBCables</v>
      </c>
      <c r="E1263" t="s">
        <v>10651</v>
      </c>
      <c r="F1263" t="str">
        <f>SUBSTITUTE(E1263," and "," and ")</f>
        <v>Computers and Accessories</v>
      </c>
      <c r="G1263" t="s">
        <v>10648</v>
      </c>
      <c r="H1263" t="s">
        <v>10649</v>
      </c>
      <c r="I1263" t="s">
        <v>10427</v>
      </c>
      <c r="J1263" t="s">
        <v>10645</v>
      </c>
      <c r="K1263">
        <v>159</v>
      </c>
      <c r="L1263">
        <v>399</v>
      </c>
      <c r="M1263" s="12" t="str">
        <f t="shared" si="134"/>
        <v>200–500</v>
      </c>
      <c r="N1263" s="2">
        <f t="shared" si="135"/>
        <v>1902432</v>
      </c>
      <c r="O1263" s="1">
        <v>0.6</v>
      </c>
      <c r="P1263" s="9">
        <f t="shared" si="136"/>
        <v>1</v>
      </c>
      <c r="Q1263">
        <v>4.0999999999999996</v>
      </c>
      <c r="R1263" s="12">
        <f t="shared" si="137"/>
        <v>4</v>
      </c>
      <c r="S1263" s="4">
        <v>4768</v>
      </c>
      <c r="T1263" s="12" t="str">
        <f t="shared" si="138"/>
        <v>Above</v>
      </c>
      <c r="U1263" s="4">
        <f t="shared" si="139"/>
        <v>19072</v>
      </c>
      <c r="V1263" t="s">
        <v>10663</v>
      </c>
      <c r="W1263" t="s">
        <v>114</v>
      </c>
      <c r="X1263" t="s">
        <v>115</v>
      </c>
      <c r="Y1263" t="s">
        <v>116</v>
      </c>
      <c r="Z1263" t="s">
        <v>117</v>
      </c>
      <c r="AA1263" t="s">
        <v>118</v>
      </c>
      <c r="AB1263" t="s">
        <v>119</v>
      </c>
      <c r="AC1263" t="s">
        <v>11812</v>
      </c>
    </row>
    <row r="1264" spans="1:29">
      <c r="A1264" t="s">
        <v>1439</v>
      </c>
      <c r="B1264" t="s">
        <v>11011</v>
      </c>
      <c r="C1264" t="s">
        <v>13172</v>
      </c>
      <c r="D1264" t="str">
        <f t="shared" si="133"/>
        <v>USBCables</v>
      </c>
      <c r="E1264" t="s">
        <v>10651</v>
      </c>
      <c r="F1264" t="str">
        <f>SUBSTITUTE(E1264," and "," and ")</f>
        <v>Computers and Accessories</v>
      </c>
      <c r="G1264" t="s">
        <v>10648</v>
      </c>
      <c r="H1264" t="s">
        <v>10649</v>
      </c>
      <c r="I1264" t="s">
        <v>10427</v>
      </c>
      <c r="J1264" t="s">
        <v>10645</v>
      </c>
      <c r="K1264">
        <v>449</v>
      </c>
      <c r="L1264">
        <v>599</v>
      </c>
      <c r="M1264" s="12" t="str">
        <f t="shared" si="134"/>
        <v>&gt;500</v>
      </c>
      <c r="N1264" s="2">
        <f t="shared" si="135"/>
        <v>1935369</v>
      </c>
      <c r="O1264" s="1">
        <v>0.25</v>
      </c>
      <c r="P1264" s="9">
        <f t="shared" si="136"/>
        <v>0</v>
      </c>
      <c r="Q1264">
        <v>4</v>
      </c>
      <c r="R1264" s="12">
        <f t="shared" si="137"/>
        <v>4</v>
      </c>
      <c r="S1264" s="4">
        <v>3231</v>
      </c>
      <c r="T1264" s="12" t="str">
        <f t="shared" si="138"/>
        <v>Above</v>
      </c>
      <c r="U1264" s="4">
        <f t="shared" si="139"/>
        <v>12924</v>
      </c>
      <c r="V1264" t="s">
        <v>1440</v>
      </c>
      <c r="W1264" t="s">
        <v>1441</v>
      </c>
      <c r="X1264" t="s">
        <v>1442</v>
      </c>
      <c r="Y1264" t="s">
        <v>1443</v>
      </c>
      <c r="Z1264" t="s">
        <v>1444</v>
      </c>
      <c r="AA1264" t="s">
        <v>1445</v>
      </c>
      <c r="AB1264" t="s">
        <v>1446</v>
      </c>
      <c r="AC1264" t="s">
        <v>11012</v>
      </c>
    </row>
    <row r="1265" spans="1:29">
      <c r="A1265" t="s">
        <v>2187</v>
      </c>
      <c r="B1265" t="s">
        <v>2188</v>
      </c>
      <c r="C1265" t="s">
        <v>13172</v>
      </c>
      <c r="D1265" t="str">
        <f t="shared" si="133"/>
        <v>USBCables</v>
      </c>
      <c r="E1265" t="s">
        <v>10651</v>
      </c>
      <c r="F1265" t="str">
        <f>SUBSTITUTE(E1265," and "," and ")</f>
        <v>Computers and Accessories</v>
      </c>
      <c r="G1265" t="s">
        <v>10648</v>
      </c>
      <c r="H1265" t="s">
        <v>10649</v>
      </c>
      <c r="I1265" t="s">
        <v>10427</v>
      </c>
      <c r="J1265" t="s">
        <v>10645</v>
      </c>
      <c r="K1265">
        <v>379</v>
      </c>
      <c r="L1265" s="2">
        <v>1099</v>
      </c>
      <c r="M1265" s="12" t="str">
        <f t="shared" si="134"/>
        <v>&gt;500</v>
      </c>
      <c r="N1265" s="2">
        <f t="shared" si="135"/>
        <v>3350851</v>
      </c>
      <c r="O1265" s="1">
        <v>0.66</v>
      </c>
      <c r="P1265" s="9">
        <f t="shared" si="136"/>
        <v>1</v>
      </c>
      <c r="Q1265">
        <v>4.3</v>
      </c>
      <c r="R1265" s="12">
        <f t="shared" si="137"/>
        <v>4</v>
      </c>
      <c r="S1265" s="4">
        <v>3049</v>
      </c>
      <c r="T1265" s="12" t="str">
        <f t="shared" si="138"/>
        <v>Above</v>
      </c>
      <c r="U1265" s="4">
        <f t="shared" si="139"/>
        <v>12196</v>
      </c>
      <c r="V1265" t="s">
        <v>2189</v>
      </c>
      <c r="W1265" t="s">
        <v>2190</v>
      </c>
      <c r="X1265" t="s">
        <v>2191</v>
      </c>
      <c r="Y1265" t="s">
        <v>2192</v>
      </c>
      <c r="Z1265" t="s">
        <v>2193</v>
      </c>
      <c r="AA1265" t="s">
        <v>2194</v>
      </c>
      <c r="AB1265" t="s">
        <v>2195</v>
      </c>
      <c r="AC1265" t="s">
        <v>11168</v>
      </c>
    </row>
    <row r="1266" spans="1:29">
      <c r="A1266" t="s">
        <v>1277</v>
      </c>
      <c r="B1266" t="s">
        <v>1278</v>
      </c>
      <c r="C1266" t="s">
        <v>13172</v>
      </c>
      <c r="D1266" t="str">
        <f t="shared" si="133"/>
        <v>USBCables</v>
      </c>
      <c r="E1266" t="s">
        <v>10651</v>
      </c>
      <c r="F1266" t="str">
        <f>SUBSTITUTE(E1266," and "," and ")</f>
        <v>Computers and Accessories</v>
      </c>
      <c r="G1266" t="s">
        <v>10648</v>
      </c>
      <c r="H1266" t="s">
        <v>10649</v>
      </c>
      <c r="I1266" t="s">
        <v>10427</v>
      </c>
      <c r="J1266" t="s">
        <v>10645</v>
      </c>
      <c r="K1266">
        <v>299</v>
      </c>
      <c r="L1266">
        <v>699</v>
      </c>
      <c r="M1266" s="12" t="str">
        <f t="shared" si="134"/>
        <v>&gt;500</v>
      </c>
      <c r="N1266" s="2">
        <f t="shared" si="135"/>
        <v>2066943</v>
      </c>
      <c r="O1266" s="1">
        <v>0.56999999999999995</v>
      </c>
      <c r="P1266" s="9">
        <f t="shared" si="136"/>
        <v>1</v>
      </c>
      <c r="Q1266">
        <v>4.0999999999999996</v>
      </c>
      <c r="R1266" s="12">
        <f t="shared" si="137"/>
        <v>4</v>
      </c>
      <c r="S1266" s="4">
        <v>2957</v>
      </c>
      <c r="T1266" s="12" t="str">
        <f t="shared" si="138"/>
        <v>Above</v>
      </c>
      <c r="U1266" s="4">
        <f t="shared" si="139"/>
        <v>11828</v>
      </c>
      <c r="V1266" t="s">
        <v>1279</v>
      </c>
      <c r="W1266" t="s">
        <v>1280</v>
      </c>
      <c r="X1266" t="s">
        <v>1281</v>
      </c>
      <c r="Y1266" t="s">
        <v>1282</v>
      </c>
      <c r="Z1266" t="s">
        <v>1283</v>
      </c>
      <c r="AA1266" t="s">
        <v>1284</v>
      </c>
      <c r="AB1266" t="s">
        <v>1285</v>
      </c>
      <c r="AC1266" t="s">
        <v>10974</v>
      </c>
    </row>
    <row r="1267" spans="1:29">
      <c r="A1267" t="s">
        <v>1695</v>
      </c>
      <c r="B1267" t="s">
        <v>1696</v>
      </c>
      <c r="C1267" t="s">
        <v>13172</v>
      </c>
      <c r="D1267" t="str">
        <f t="shared" si="133"/>
        <v>USBCables</v>
      </c>
      <c r="E1267" t="s">
        <v>10651</v>
      </c>
      <c r="F1267" t="str">
        <f>SUBSTITUTE(E1267," and "," and ")</f>
        <v>Computers and Accessories</v>
      </c>
      <c r="G1267" t="s">
        <v>10648</v>
      </c>
      <c r="H1267" t="s">
        <v>10649</v>
      </c>
      <c r="I1267" t="s">
        <v>10427</v>
      </c>
      <c r="J1267" t="s">
        <v>10645</v>
      </c>
      <c r="K1267">
        <v>254</v>
      </c>
      <c r="L1267">
        <v>799</v>
      </c>
      <c r="M1267" s="12" t="str">
        <f t="shared" si="134"/>
        <v>&gt;500</v>
      </c>
      <c r="N1267" s="2">
        <f t="shared" si="135"/>
        <v>2321095</v>
      </c>
      <c r="O1267" s="1">
        <v>0.68</v>
      </c>
      <c r="P1267" s="9">
        <f t="shared" si="136"/>
        <v>1</v>
      </c>
      <c r="Q1267">
        <v>4</v>
      </c>
      <c r="R1267" s="12">
        <f t="shared" si="137"/>
        <v>4</v>
      </c>
      <c r="S1267" s="4">
        <v>2905</v>
      </c>
      <c r="T1267" s="12" t="str">
        <f t="shared" si="138"/>
        <v>Above</v>
      </c>
      <c r="U1267" s="4">
        <f t="shared" si="139"/>
        <v>11620</v>
      </c>
      <c r="V1267" t="s">
        <v>1697</v>
      </c>
      <c r="W1267" t="s">
        <v>1698</v>
      </c>
      <c r="X1267" t="s">
        <v>1699</v>
      </c>
      <c r="Y1267" t="s">
        <v>1700</v>
      </c>
      <c r="Z1267" t="s">
        <v>1701</v>
      </c>
      <c r="AA1267" t="s">
        <v>1702</v>
      </c>
      <c r="AB1267" t="s">
        <v>1703</v>
      </c>
      <c r="AC1267" t="s">
        <v>11066</v>
      </c>
    </row>
    <row r="1268" spans="1:29">
      <c r="A1268" t="s">
        <v>767</v>
      </c>
      <c r="B1268" t="s">
        <v>768</v>
      </c>
      <c r="C1268" t="s">
        <v>13172</v>
      </c>
      <c r="D1268" t="str">
        <f t="shared" si="133"/>
        <v>USBCables</v>
      </c>
      <c r="E1268" t="s">
        <v>10651</v>
      </c>
      <c r="F1268" t="str">
        <f>SUBSTITUTE(E1268," and "," and ")</f>
        <v>Computers and Accessories</v>
      </c>
      <c r="G1268" t="s">
        <v>10648</v>
      </c>
      <c r="H1268" t="s">
        <v>10649</v>
      </c>
      <c r="I1268" t="s">
        <v>10427</v>
      </c>
      <c r="J1268" t="s">
        <v>10645</v>
      </c>
      <c r="K1268">
        <v>399</v>
      </c>
      <c r="L1268">
        <v>999</v>
      </c>
      <c r="M1268" s="12" t="str">
        <f t="shared" si="134"/>
        <v>&gt;500</v>
      </c>
      <c r="N1268" s="2">
        <f t="shared" si="135"/>
        <v>2803194</v>
      </c>
      <c r="O1268" s="1">
        <v>0.6</v>
      </c>
      <c r="P1268" s="9">
        <f t="shared" si="136"/>
        <v>1</v>
      </c>
      <c r="Q1268">
        <v>4.3</v>
      </c>
      <c r="R1268" s="12">
        <f t="shared" si="137"/>
        <v>4</v>
      </c>
      <c r="S1268" s="4">
        <v>2806</v>
      </c>
      <c r="T1268" s="12" t="str">
        <f t="shared" si="138"/>
        <v>Above</v>
      </c>
      <c r="U1268" s="4">
        <f t="shared" si="139"/>
        <v>11224</v>
      </c>
      <c r="V1268" t="s">
        <v>769</v>
      </c>
      <c r="W1268" t="s">
        <v>770</v>
      </c>
      <c r="X1268" t="s">
        <v>771</v>
      </c>
      <c r="Y1268" t="s">
        <v>772</v>
      </c>
      <c r="Z1268" t="s">
        <v>10843</v>
      </c>
      <c r="AA1268" t="s">
        <v>773</v>
      </c>
      <c r="AB1268" t="s">
        <v>774</v>
      </c>
      <c r="AC1268" t="s">
        <v>10844</v>
      </c>
    </row>
    <row r="1269" spans="1:29">
      <c r="A1269" t="s">
        <v>950</v>
      </c>
      <c r="B1269" t="s">
        <v>951</v>
      </c>
      <c r="C1269" t="s">
        <v>13172</v>
      </c>
      <c r="D1269" t="str">
        <f t="shared" si="133"/>
        <v>USBCables</v>
      </c>
      <c r="E1269" t="s">
        <v>10651</v>
      </c>
      <c r="F1269" t="str">
        <f>SUBSTITUTE(E1269," and "," and ")</f>
        <v>Computers and Accessories</v>
      </c>
      <c r="G1269" t="s">
        <v>10648</v>
      </c>
      <c r="H1269" t="s">
        <v>10649</v>
      </c>
      <c r="I1269" t="s">
        <v>10427</v>
      </c>
      <c r="J1269" t="s">
        <v>10645</v>
      </c>
      <c r="K1269">
        <v>399</v>
      </c>
      <c r="L1269">
        <v>999</v>
      </c>
      <c r="M1269" s="12" t="str">
        <f t="shared" si="134"/>
        <v>&gt;500</v>
      </c>
      <c r="N1269" s="2">
        <f t="shared" si="135"/>
        <v>2803194</v>
      </c>
      <c r="O1269" s="1">
        <v>0.6</v>
      </c>
      <c r="P1269" s="9">
        <f t="shared" si="136"/>
        <v>1</v>
      </c>
      <c r="Q1269">
        <v>4.3</v>
      </c>
      <c r="R1269" s="12">
        <f t="shared" si="137"/>
        <v>4</v>
      </c>
      <c r="S1269" s="4">
        <v>2806</v>
      </c>
      <c r="T1269" s="12" t="str">
        <f t="shared" si="138"/>
        <v>Above</v>
      </c>
      <c r="U1269" s="4">
        <f t="shared" si="139"/>
        <v>11224</v>
      </c>
      <c r="V1269" t="s">
        <v>952</v>
      </c>
      <c r="W1269" t="s">
        <v>770</v>
      </c>
      <c r="X1269" t="s">
        <v>771</v>
      </c>
      <c r="Y1269" t="s">
        <v>772</v>
      </c>
      <c r="Z1269" t="s">
        <v>10843</v>
      </c>
      <c r="AA1269" t="s">
        <v>773</v>
      </c>
      <c r="AB1269" t="s">
        <v>953</v>
      </c>
      <c r="AC1269" t="s">
        <v>10884</v>
      </c>
    </row>
    <row r="1270" spans="1:29">
      <c r="A1270" t="s">
        <v>1318</v>
      </c>
      <c r="B1270" t="s">
        <v>1319</v>
      </c>
      <c r="C1270" t="s">
        <v>13172</v>
      </c>
      <c r="D1270" t="str">
        <f t="shared" si="133"/>
        <v>USBCables</v>
      </c>
      <c r="E1270" t="s">
        <v>10651</v>
      </c>
      <c r="F1270" t="str">
        <f>SUBSTITUTE(E1270," and "," and ")</f>
        <v>Computers and Accessories</v>
      </c>
      <c r="G1270" t="s">
        <v>10648</v>
      </c>
      <c r="H1270" t="s">
        <v>10649</v>
      </c>
      <c r="I1270" t="s">
        <v>10427</v>
      </c>
      <c r="J1270" t="s">
        <v>10645</v>
      </c>
      <c r="K1270">
        <v>379</v>
      </c>
      <c r="L1270" s="2">
        <v>1099</v>
      </c>
      <c r="M1270" s="12" t="str">
        <f t="shared" si="134"/>
        <v>&gt;500</v>
      </c>
      <c r="N1270" s="2">
        <f t="shared" si="135"/>
        <v>3083794</v>
      </c>
      <c r="O1270" s="1">
        <v>0.66</v>
      </c>
      <c r="P1270" s="9">
        <f t="shared" si="136"/>
        <v>1</v>
      </c>
      <c r="Q1270">
        <v>4.3</v>
      </c>
      <c r="R1270" s="12">
        <f t="shared" si="137"/>
        <v>4</v>
      </c>
      <c r="S1270" s="4">
        <v>2806</v>
      </c>
      <c r="T1270" s="12" t="str">
        <f t="shared" si="138"/>
        <v>Above</v>
      </c>
      <c r="U1270" s="4">
        <f t="shared" si="139"/>
        <v>11224</v>
      </c>
      <c r="V1270" t="s">
        <v>1320</v>
      </c>
      <c r="W1270" t="s">
        <v>770</v>
      </c>
      <c r="X1270" t="s">
        <v>771</v>
      </c>
      <c r="Y1270" t="s">
        <v>772</v>
      </c>
      <c r="Z1270" t="s">
        <v>10843</v>
      </c>
      <c r="AA1270" t="s">
        <v>773</v>
      </c>
      <c r="AB1270" t="s">
        <v>1321</v>
      </c>
      <c r="AC1270" t="s">
        <v>10983</v>
      </c>
    </row>
    <row r="1271" spans="1:29">
      <c r="A1271" t="s">
        <v>6239</v>
      </c>
      <c r="B1271" t="s">
        <v>6240</v>
      </c>
      <c r="C1271" t="s">
        <v>13172</v>
      </c>
      <c r="D1271" t="str">
        <f t="shared" si="133"/>
        <v>USBCables</v>
      </c>
      <c r="E1271" t="s">
        <v>10651</v>
      </c>
      <c r="F1271" t="str">
        <f>SUBSTITUTE(E1271," and "," and ")</f>
        <v>Computers and Accessories</v>
      </c>
      <c r="G1271" t="s">
        <v>10648</v>
      </c>
      <c r="H1271" t="s">
        <v>10649</v>
      </c>
      <c r="I1271" t="s">
        <v>10427</v>
      </c>
      <c r="J1271" t="s">
        <v>10645</v>
      </c>
      <c r="K1271">
        <v>379</v>
      </c>
      <c r="L1271" s="2">
        <v>1099</v>
      </c>
      <c r="M1271" s="12" t="str">
        <f t="shared" si="134"/>
        <v>&gt;500</v>
      </c>
      <c r="N1271" s="2">
        <f t="shared" si="135"/>
        <v>3083794</v>
      </c>
      <c r="O1271" s="1">
        <v>0.66</v>
      </c>
      <c r="P1271" s="9">
        <f t="shared" si="136"/>
        <v>1</v>
      </c>
      <c r="Q1271">
        <v>4.3</v>
      </c>
      <c r="R1271" s="12">
        <f t="shared" si="137"/>
        <v>4</v>
      </c>
      <c r="S1271" s="4">
        <v>2806</v>
      </c>
      <c r="T1271" s="12" t="str">
        <f t="shared" si="138"/>
        <v>Above</v>
      </c>
      <c r="U1271" s="4">
        <f t="shared" si="139"/>
        <v>11224</v>
      </c>
      <c r="V1271" t="s">
        <v>6241</v>
      </c>
      <c r="W1271" t="s">
        <v>770</v>
      </c>
      <c r="X1271" t="s">
        <v>771</v>
      </c>
      <c r="Y1271" t="s">
        <v>772</v>
      </c>
      <c r="Z1271" t="s">
        <v>10843</v>
      </c>
      <c r="AA1271" t="s">
        <v>773</v>
      </c>
      <c r="AB1271" t="s">
        <v>6242</v>
      </c>
      <c r="AC1271" t="s">
        <v>12229</v>
      </c>
    </row>
    <row r="1272" spans="1:29">
      <c r="A1272" t="s">
        <v>213</v>
      </c>
      <c r="B1272" t="s">
        <v>214</v>
      </c>
      <c r="C1272" t="s">
        <v>13172</v>
      </c>
      <c r="D1272" t="str">
        <f t="shared" si="133"/>
        <v>USBCables</v>
      </c>
      <c r="E1272" t="s">
        <v>10651</v>
      </c>
      <c r="F1272" t="str">
        <f>SUBSTITUTE(E1272," and "," and ")</f>
        <v>Computers and Accessories</v>
      </c>
      <c r="G1272" t="s">
        <v>10648</v>
      </c>
      <c r="H1272" t="s">
        <v>10649</v>
      </c>
      <c r="I1272" t="s">
        <v>10427</v>
      </c>
      <c r="J1272" t="s">
        <v>10645</v>
      </c>
      <c r="K1272">
        <v>299</v>
      </c>
      <c r="L1272">
        <v>399</v>
      </c>
      <c r="M1272" s="12" t="str">
        <f t="shared" si="134"/>
        <v>200–500</v>
      </c>
      <c r="N1272" s="2">
        <f t="shared" si="135"/>
        <v>1103634</v>
      </c>
      <c r="O1272" s="1">
        <v>0.25</v>
      </c>
      <c r="P1272" s="9">
        <f t="shared" si="136"/>
        <v>0</v>
      </c>
      <c r="Q1272">
        <v>4</v>
      </c>
      <c r="R1272" s="12">
        <f t="shared" si="137"/>
        <v>4</v>
      </c>
      <c r="S1272" s="4">
        <v>2766</v>
      </c>
      <c r="T1272" s="12" t="str">
        <f t="shared" si="138"/>
        <v>Above</v>
      </c>
      <c r="U1272" s="4">
        <f t="shared" si="139"/>
        <v>11064</v>
      </c>
      <c r="V1272" t="s">
        <v>215</v>
      </c>
      <c r="W1272" t="s">
        <v>216</v>
      </c>
      <c r="X1272" t="s">
        <v>217</v>
      </c>
      <c r="Y1272" t="s">
        <v>218</v>
      </c>
      <c r="Z1272" t="s">
        <v>219</v>
      </c>
      <c r="AA1272" t="s">
        <v>220</v>
      </c>
      <c r="AB1272" t="s">
        <v>221</v>
      </c>
      <c r="AC1272" t="s">
        <v>10707</v>
      </c>
    </row>
    <row r="1273" spans="1:29">
      <c r="A1273" t="s">
        <v>213</v>
      </c>
      <c r="B1273" t="s">
        <v>214</v>
      </c>
      <c r="C1273" t="s">
        <v>13172</v>
      </c>
      <c r="D1273" t="str">
        <f t="shared" si="133"/>
        <v>USBCables</v>
      </c>
      <c r="E1273" t="s">
        <v>10651</v>
      </c>
      <c r="F1273" t="str">
        <f>SUBSTITUTE(E1273," and "," and ")</f>
        <v>Computers and Accessories</v>
      </c>
      <c r="G1273" t="s">
        <v>10648</v>
      </c>
      <c r="H1273" t="s">
        <v>10649</v>
      </c>
      <c r="I1273" t="s">
        <v>10427</v>
      </c>
      <c r="J1273" t="s">
        <v>10645</v>
      </c>
      <c r="K1273">
        <v>299</v>
      </c>
      <c r="L1273">
        <v>399</v>
      </c>
      <c r="M1273" s="12" t="str">
        <f t="shared" si="134"/>
        <v>200–500</v>
      </c>
      <c r="N1273" s="2">
        <f t="shared" si="135"/>
        <v>1103634</v>
      </c>
      <c r="O1273" s="1">
        <v>0.25</v>
      </c>
      <c r="P1273" s="9">
        <f t="shared" si="136"/>
        <v>0</v>
      </c>
      <c r="Q1273">
        <v>4</v>
      </c>
      <c r="R1273" s="12">
        <f t="shared" si="137"/>
        <v>4</v>
      </c>
      <c r="S1273" s="4">
        <v>2766</v>
      </c>
      <c r="T1273" s="12" t="str">
        <f t="shared" si="138"/>
        <v>Above</v>
      </c>
      <c r="U1273" s="4">
        <f t="shared" si="139"/>
        <v>11064</v>
      </c>
      <c r="V1273" t="s">
        <v>215</v>
      </c>
      <c r="W1273" t="s">
        <v>216</v>
      </c>
      <c r="X1273" t="s">
        <v>217</v>
      </c>
      <c r="Y1273" t="s">
        <v>218</v>
      </c>
      <c r="Z1273" t="s">
        <v>219</v>
      </c>
      <c r="AA1273" t="s">
        <v>220</v>
      </c>
      <c r="AB1273" t="s">
        <v>4997</v>
      </c>
      <c r="AC1273" t="s">
        <v>11931</v>
      </c>
    </row>
    <row r="1274" spans="1:29">
      <c r="A1274" t="s">
        <v>1012</v>
      </c>
      <c r="B1274" t="s">
        <v>1013</v>
      </c>
      <c r="C1274" t="s">
        <v>13172</v>
      </c>
      <c r="D1274" t="str">
        <f t="shared" si="133"/>
        <v>USBCables</v>
      </c>
      <c r="E1274" t="s">
        <v>10651</v>
      </c>
      <c r="F1274" t="str">
        <f>SUBSTITUTE(E1274," and "," and ")</f>
        <v>Computers and Accessories</v>
      </c>
      <c r="G1274" t="s">
        <v>10648</v>
      </c>
      <c r="H1274" t="s">
        <v>10649</v>
      </c>
      <c r="I1274" t="s">
        <v>10427</v>
      </c>
      <c r="J1274" t="s">
        <v>10645</v>
      </c>
      <c r="K1274">
        <v>399</v>
      </c>
      <c r="L1274" s="2">
        <v>1099</v>
      </c>
      <c r="M1274" s="12" t="str">
        <f t="shared" si="134"/>
        <v>&gt;500</v>
      </c>
      <c r="N1274" s="2">
        <f t="shared" si="135"/>
        <v>2950815</v>
      </c>
      <c r="O1274" s="1">
        <v>0.64</v>
      </c>
      <c r="P1274" s="9">
        <f t="shared" si="136"/>
        <v>1</v>
      </c>
      <c r="Q1274">
        <v>4.0999999999999996</v>
      </c>
      <c r="R1274" s="12">
        <f t="shared" si="137"/>
        <v>4</v>
      </c>
      <c r="S1274" s="4">
        <v>2685</v>
      </c>
      <c r="T1274" s="12" t="str">
        <f t="shared" si="138"/>
        <v>Above</v>
      </c>
      <c r="U1274" s="4">
        <f t="shared" si="139"/>
        <v>10740</v>
      </c>
      <c r="V1274" t="s">
        <v>10897</v>
      </c>
      <c r="W1274" t="s">
        <v>1014</v>
      </c>
      <c r="X1274" t="s">
        <v>1015</v>
      </c>
      <c r="Y1274" t="s">
        <v>1016</v>
      </c>
      <c r="Z1274" t="s">
        <v>1017</v>
      </c>
      <c r="AA1274" t="s">
        <v>1018</v>
      </c>
      <c r="AB1274" t="s">
        <v>1019</v>
      </c>
      <c r="AC1274" t="s">
        <v>10898</v>
      </c>
    </row>
    <row r="1275" spans="1:29">
      <c r="A1275" t="s">
        <v>1257</v>
      </c>
      <c r="B1275" t="s">
        <v>1258</v>
      </c>
      <c r="C1275" t="s">
        <v>13172</v>
      </c>
      <c r="D1275" t="str">
        <f t="shared" si="133"/>
        <v>USBCables</v>
      </c>
      <c r="E1275" t="s">
        <v>10651</v>
      </c>
      <c r="F1275" t="str">
        <f>SUBSTITUTE(E1275," and "," and ")</f>
        <v>Computers and Accessories</v>
      </c>
      <c r="G1275" t="s">
        <v>10648</v>
      </c>
      <c r="H1275" t="s">
        <v>10649</v>
      </c>
      <c r="I1275" t="s">
        <v>10427</v>
      </c>
      <c r="J1275" t="s">
        <v>10645</v>
      </c>
      <c r="K1275">
        <v>399</v>
      </c>
      <c r="L1275" s="2">
        <v>1099</v>
      </c>
      <c r="M1275" s="12" t="str">
        <f t="shared" si="134"/>
        <v>&gt;500</v>
      </c>
      <c r="N1275" s="2">
        <f t="shared" si="135"/>
        <v>2950815</v>
      </c>
      <c r="O1275" s="1">
        <v>0.64</v>
      </c>
      <c r="P1275" s="9">
        <f t="shared" si="136"/>
        <v>1</v>
      </c>
      <c r="Q1275">
        <v>4.0999999999999996</v>
      </c>
      <c r="R1275" s="12">
        <f t="shared" si="137"/>
        <v>4</v>
      </c>
      <c r="S1275" s="4">
        <v>2685</v>
      </c>
      <c r="T1275" s="12" t="str">
        <f t="shared" si="138"/>
        <v>Above</v>
      </c>
      <c r="U1275" s="4">
        <f t="shared" si="139"/>
        <v>10740</v>
      </c>
      <c r="V1275" t="s">
        <v>1259</v>
      </c>
      <c r="W1275" t="s">
        <v>1014</v>
      </c>
      <c r="X1275" t="s">
        <v>1015</v>
      </c>
      <c r="Y1275" t="s">
        <v>1016</v>
      </c>
      <c r="Z1275" t="s">
        <v>1017</v>
      </c>
      <c r="AA1275" t="s">
        <v>1018</v>
      </c>
      <c r="AB1275" t="s">
        <v>1260</v>
      </c>
      <c r="AC1275" t="s">
        <v>10964</v>
      </c>
    </row>
    <row r="1276" spans="1:29">
      <c r="A1276" t="s">
        <v>1230</v>
      </c>
      <c r="B1276" t="s">
        <v>1231</v>
      </c>
      <c r="C1276" t="s">
        <v>13172</v>
      </c>
      <c r="D1276" t="str">
        <f t="shared" si="133"/>
        <v>USBCables</v>
      </c>
      <c r="E1276" t="s">
        <v>10651</v>
      </c>
      <c r="F1276" t="str">
        <f>SUBSTITUTE(E1276," and "," and ")</f>
        <v>Computers and Accessories</v>
      </c>
      <c r="G1276" t="s">
        <v>10648</v>
      </c>
      <c r="H1276" t="s">
        <v>10649</v>
      </c>
      <c r="I1276" t="s">
        <v>10427</v>
      </c>
      <c r="J1276" t="s">
        <v>10645</v>
      </c>
      <c r="K1276">
        <v>325</v>
      </c>
      <c r="L1276">
        <v>999</v>
      </c>
      <c r="M1276" s="12" t="str">
        <f t="shared" si="134"/>
        <v>&gt;500</v>
      </c>
      <c r="N1276" s="2">
        <f t="shared" si="135"/>
        <v>2648349</v>
      </c>
      <c r="O1276" s="1">
        <v>0.67</v>
      </c>
      <c r="P1276" s="9">
        <f t="shared" si="136"/>
        <v>1</v>
      </c>
      <c r="Q1276">
        <v>4.3</v>
      </c>
      <c r="R1276" s="12">
        <f t="shared" si="137"/>
        <v>4</v>
      </c>
      <c r="S1276" s="4">
        <v>2651</v>
      </c>
      <c r="T1276" s="12" t="str">
        <f t="shared" si="138"/>
        <v>Above</v>
      </c>
      <c r="U1276" s="4">
        <f t="shared" si="139"/>
        <v>10604</v>
      </c>
      <c r="V1276" t="s">
        <v>10955</v>
      </c>
      <c r="W1276" t="s">
        <v>1232</v>
      </c>
      <c r="X1276" t="s">
        <v>1233</v>
      </c>
      <c r="Y1276" t="s">
        <v>1234</v>
      </c>
      <c r="Z1276" t="s">
        <v>1235</v>
      </c>
      <c r="AA1276" t="s">
        <v>1236</v>
      </c>
      <c r="AB1276" t="s">
        <v>1237</v>
      </c>
      <c r="AC1276" t="s">
        <v>10956</v>
      </c>
    </row>
    <row r="1277" spans="1:29">
      <c r="A1277" t="s">
        <v>1818</v>
      </c>
      <c r="B1277" t="s">
        <v>1819</v>
      </c>
      <c r="C1277" t="s">
        <v>13172</v>
      </c>
      <c r="D1277" t="str">
        <f t="shared" si="133"/>
        <v>USBCables</v>
      </c>
      <c r="E1277" t="s">
        <v>10651</v>
      </c>
      <c r="F1277" t="str">
        <f>SUBSTITUTE(E1277," and "," and ")</f>
        <v>Computers and Accessories</v>
      </c>
      <c r="G1277" t="s">
        <v>10648</v>
      </c>
      <c r="H1277" t="s">
        <v>10649</v>
      </c>
      <c r="I1277" t="s">
        <v>10427</v>
      </c>
      <c r="J1277" t="s">
        <v>10645</v>
      </c>
      <c r="K1277">
        <v>299</v>
      </c>
      <c r="L1277">
        <v>999</v>
      </c>
      <c r="M1277" s="12" t="str">
        <f t="shared" si="134"/>
        <v>&gt;500</v>
      </c>
      <c r="N1277" s="2">
        <f t="shared" si="135"/>
        <v>2648349</v>
      </c>
      <c r="O1277" s="1">
        <v>0.7</v>
      </c>
      <c r="P1277" s="9">
        <f t="shared" si="136"/>
        <v>1</v>
      </c>
      <c r="Q1277">
        <v>4.3</v>
      </c>
      <c r="R1277" s="12">
        <f t="shared" si="137"/>
        <v>4</v>
      </c>
      <c r="S1277" s="4">
        <v>2651</v>
      </c>
      <c r="T1277" s="12" t="str">
        <f t="shared" si="138"/>
        <v>Above</v>
      </c>
      <c r="U1277" s="4">
        <f t="shared" si="139"/>
        <v>10604</v>
      </c>
      <c r="V1277" t="s">
        <v>1820</v>
      </c>
      <c r="W1277" t="s">
        <v>1232</v>
      </c>
      <c r="X1277" t="s">
        <v>1233</v>
      </c>
      <c r="Y1277" t="s">
        <v>1234</v>
      </c>
      <c r="Z1277" t="s">
        <v>1235</v>
      </c>
      <c r="AA1277" t="s">
        <v>1236</v>
      </c>
      <c r="AB1277" t="s">
        <v>1237</v>
      </c>
      <c r="AC1277" t="s">
        <v>11094</v>
      </c>
    </row>
    <row r="1278" spans="1:29">
      <c r="A1278" t="s">
        <v>1406</v>
      </c>
      <c r="B1278" t="s">
        <v>1407</v>
      </c>
      <c r="C1278" t="s">
        <v>13172</v>
      </c>
      <c r="D1278" t="str">
        <f t="shared" si="133"/>
        <v>USBCables</v>
      </c>
      <c r="E1278" t="s">
        <v>10651</v>
      </c>
      <c r="F1278" t="str">
        <f>SUBSTITUTE(E1278," and "," and ")</f>
        <v>Computers and Accessories</v>
      </c>
      <c r="G1278" t="s">
        <v>10648</v>
      </c>
      <c r="H1278" t="s">
        <v>10649</v>
      </c>
      <c r="I1278" t="s">
        <v>10427</v>
      </c>
      <c r="J1278" t="s">
        <v>10645</v>
      </c>
      <c r="K1278">
        <v>259</v>
      </c>
      <c r="L1278">
        <v>699</v>
      </c>
      <c r="M1278" s="12" t="str">
        <f t="shared" si="134"/>
        <v>&gt;500</v>
      </c>
      <c r="N1278" s="2">
        <f t="shared" si="135"/>
        <v>1676901</v>
      </c>
      <c r="O1278" s="1">
        <v>0.63</v>
      </c>
      <c r="P1278" s="9">
        <f t="shared" si="136"/>
        <v>1</v>
      </c>
      <c r="Q1278">
        <v>3.8</v>
      </c>
      <c r="R1278" s="12">
        <f t="shared" si="137"/>
        <v>4</v>
      </c>
      <c r="S1278" s="4">
        <v>2399</v>
      </c>
      <c r="T1278" s="12" t="str">
        <f t="shared" si="138"/>
        <v>Above</v>
      </c>
      <c r="U1278" s="4">
        <f t="shared" si="139"/>
        <v>9596</v>
      </c>
      <c r="V1278" t="s">
        <v>1408</v>
      </c>
      <c r="W1278" t="s">
        <v>1409</v>
      </c>
      <c r="X1278" t="s">
        <v>1410</v>
      </c>
      <c r="Y1278" t="s">
        <v>1411</v>
      </c>
      <c r="Z1278" t="s">
        <v>1412</v>
      </c>
      <c r="AA1278" t="s">
        <v>1413</v>
      </c>
      <c r="AB1278" t="s">
        <v>1414</v>
      </c>
      <c r="AC1278" t="s">
        <v>11004</v>
      </c>
    </row>
    <row r="1279" spans="1:29">
      <c r="A1279" t="s">
        <v>105</v>
      </c>
      <c r="B1279" t="s">
        <v>10681</v>
      </c>
      <c r="C1279" t="s">
        <v>13172</v>
      </c>
      <c r="D1279" t="str">
        <f t="shared" si="133"/>
        <v>USBCables</v>
      </c>
      <c r="E1279" t="s">
        <v>10651</v>
      </c>
      <c r="F1279" t="str">
        <f>SUBSTITUTE(E1279," and "," and ")</f>
        <v>Computers and Accessories</v>
      </c>
      <c r="G1279" t="s">
        <v>10648</v>
      </c>
      <c r="H1279" t="s">
        <v>10649</v>
      </c>
      <c r="I1279" t="s">
        <v>10427</v>
      </c>
      <c r="J1279" t="s">
        <v>10645</v>
      </c>
      <c r="K1279">
        <v>350</v>
      </c>
      <c r="L1279">
        <v>899</v>
      </c>
      <c r="M1279" s="12" t="str">
        <f t="shared" si="134"/>
        <v>&gt;500</v>
      </c>
      <c r="N1279" s="2">
        <f t="shared" si="135"/>
        <v>2034437</v>
      </c>
      <c r="O1279" s="1">
        <v>0.61</v>
      </c>
      <c r="P1279" s="9">
        <f t="shared" si="136"/>
        <v>1</v>
      </c>
      <c r="Q1279">
        <v>4.2</v>
      </c>
      <c r="R1279" s="12">
        <f t="shared" si="137"/>
        <v>4</v>
      </c>
      <c r="S1279" s="4">
        <v>2263</v>
      </c>
      <c r="T1279" s="12" t="str">
        <f t="shared" si="138"/>
        <v>Above</v>
      </c>
      <c r="U1279" s="4">
        <f t="shared" si="139"/>
        <v>9052</v>
      </c>
      <c r="V1279" t="s">
        <v>106</v>
      </c>
      <c r="W1279" t="s">
        <v>107</v>
      </c>
      <c r="X1279" t="s">
        <v>108</v>
      </c>
      <c r="Y1279" t="s">
        <v>109</v>
      </c>
      <c r="Z1279" t="s">
        <v>110</v>
      </c>
      <c r="AA1279" t="s">
        <v>111</v>
      </c>
      <c r="AB1279" t="s">
        <v>3049</v>
      </c>
      <c r="AC1279" t="s">
        <v>11412</v>
      </c>
    </row>
    <row r="1280" spans="1:29">
      <c r="A1280" t="s">
        <v>105</v>
      </c>
      <c r="B1280" t="s">
        <v>10681</v>
      </c>
      <c r="C1280" t="s">
        <v>13172</v>
      </c>
      <c r="D1280" t="str">
        <f t="shared" si="133"/>
        <v>USBCables</v>
      </c>
      <c r="E1280" t="s">
        <v>10651</v>
      </c>
      <c r="F1280" t="str">
        <f>SUBSTITUTE(E1280," and "," and ")</f>
        <v>Computers and Accessories</v>
      </c>
      <c r="G1280" t="s">
        <v>10648</v>
      </c>
      <c r="H1280" t="s">
        <v>10649</v>
      </c>
      <c r="I1280" t="s">
        <v>10427</v>
      </c>
      <c r="J1280" t="s">
        <v>10645</v>
      </c>
      <c r="K1280">
        <v>350</v>
      </c>
      <c r="L1280">
        <v>899</v>
      </c>
      <c r="M1280" s="12" t="str">
        <f t="shared" si="134"/>
        <v>&gt;500</v>
      </c>
      <c r="N1280" s="2">
        <f t="shared" si="135"/>
        <v>2033538</v>
      </c>
      <c r="O1280" s="1">
        <v>0.61</v>
      </c>
      <c r="P1280" s="9">
        <f t="shared" si="136"/>
        <v>1</v>
      </c>
      <c r="Q1280">
        <v>4.2</v>
      </c>
      <c r="R1280" s="12">
        <f t="shared" si="137"/>
        <v>4</v>
      </c>
      <c r="S1280" s="4">
        <v>2262</v>
      </c>
      <c r="T1280" s="12" t="str">
        <f t="shared" si="138"/>
        <v>Above</v>
      </c>
      <c r="U1280" s="4">
        <f t="shared" si="139"/>
        <v>9048</v>
      </c>
      <c r="V1280" t="s">
        <v>106</v>
      </c>
      <c r="W1280" t="s">
        <v>107</v>
      </c>
      <c r="X1280" t="s">
        <v>108</v>
      </c>
      <c r="Y1280" t="s">
        <v>109</v>
      </c>
      <c r="Z1280" t="s">
        <v>110</v>
      </c>
      <c r="AA1280" t="s">
        <v>111</v>
      </c>
      <c r="AB1280" t="s">
        <v>112</v>
      </c>
      <c r="AC1280" t="s">
        <v>10682</v>
      </c>
    </row>
    <row r="1281" spans="1:29">
      <c r="A1281" t="s">
        <v>105</v>
      </c>
      <c r="B1281" t="s">
        <v>10681</v>
      </c>
      <c r="C1281" t="s">
        <v>13172</v>
      </c>
      <c r="D1281" t="str">
        <f t="shared" si="133"/>
        <v>USBCables</v>
      </c>
      <c r="E1281" t="s">
        <v>10651</v>
      </c>
      <c r="F1281" t="str">
        <f>SUBSTITUTE(E1281," and "," and ")</f>
        <v>Computers and Accessories</v>
      </c>
      <c r="G1281" t="s">
        <v>10648</v>
      </c>
      <c r="H1281" t="s">
        <v>10649</v>
      </c>
      <c r="I1281" t="s">
        <v>10427</v>
      </c>
      <c r="J1281" t="s">
        <v>10645</v>
      </c>
      <c r="K1281">
        <v>350</v>
      </c>
      <c r="L1281">
        <v>899</v>
      </c>
      <c r="M1281" s="12" t="str">
        <f t="shared" si="134"/>
        <v>&gt;500</v>
      </c>
      <c r="N1281" s="2">
        <f t="shared" si="135"/>
        <v>2033538</v>
      </c>
      <c r="O1281" s="1">
        <v>0.61</v>
      </c>
      <c r="P1281" s="9">
        <f t="shared" si="136"/>
        <v>1</v>
      </c>
      <c r="Q1281">
        <v>4.2</v>
      </c>
      <c r="R1281" s="12">
        <f t="shared" si="137"/>
        <v>4</v>
      </c>
      <c r="S1281" s="4">
        <v>2262</v>
      </c>
      <c r="T1281" s="12" t="str">
        <f t="shared" si="138"/>
        <v>Above</v>
      </c>
      <c r="U1281" s="4">
        <f t="shared" si="139"/>
        <v>9048</v>
      </c>
      <c r="V1281" t="s">
        <v>106</v>
      </c>
      <c r="W1281" t="s">
        <v>107</v>
      </c>
      <c r="X1281" t="s">
        <v>108</v>
      </c>
      <c r="Y1281" t="s">
        <v>109</v>
      </c>
      <c r="Z1281" t="s">
        <v>110</v>
      </c>
      <c r="AA1281" t="s">
        <v>111</v>
      </c>
      <c r="AB1281" t="s">
        <v>112</v>
      </c>
      <c r="AC1281" t="s">
        <v>11808</v>
      </c>
    </row>
    <row r="1282" spans="1:29">
      <c r="A1282" t="s">
        <v>1463</v>
      </c>
      <c r="B1282" t="s">
        <v>11016</v>
      </c>
      <c r="C1282" t="s">
        <v>13172</v>
      </c>
      <c r="D1282" t="str">
        <f t="shared" ref="D1282:D1345" si="140">TRIM(RIGHT(SUBSTITUTE(C1282,"|",REPT(" ",99)),99))</f>
        <v>USBCables</v>
      </c>
      <c r="E1282" t="s">
        <v>10651</v>
      </c>
      <c r="F1282" t="str">
        <f>SUBSTITUTE(E1282," and "," and ")</f>
        <v>Computers and Accessories</v>
      </c>
      <c r="G1282" t="s">
        <v>10648</v>
      </c>
      <c r="H1282" t="s">
        <v>10649</v>
      </c>
      <c r="I1282" t="s">
        <v>10427</v>
      </c>
      <c r="J1282" t="s">
        <v>10645</v>
      </c>
      <c r="K1282">
        <v>252</v>
      </c>
      <c r="L1282">
        <v>999</v>
      </c>
      <c r="M1282" s="12" t="str">
        <f t="shared" ref="M1282:M1345" si="141">IF(L1282&lt;200, "&lt;200", IF(L1282&lt;=500, "200–500", "&gt;500"))</f>
        <v>&gt;500</v>
      </c>
      <c r="N1282" s="2">
        <f t="shared" ref="N1282:N1345" si="142">L1282*S1282</f>
        <v>2246751</v>
      </c>
      <c r="O1282" s="1">
        <v>0.75</v>
      </c>
      <c r="P1282" s="9">
        <f t="shared" ref="P1282:P1345" si="143">COUNTIF(O1282,"&gt;=0.5")</f>
        <v>1</v>
      </c>
      <c r="Q1282">
        <v>3.7</v>
      </c>
      <c r="R1282" s="12">
        <f t="shared" ref="R1282:R1345" si="144">ROUND(Q1282,0)</f>
        <v>4</v>
      </c>
      <c r="S1282" s="4">
        <v>2249</v>
      </c>
      <c r="T1282" s="12" t="str">
        <f t="shared" ref="T1282:T1345" si="145">IF(S1282&lt;1000, "Below", "Above")</f>
        <v>Above</v>
      </c>
      <c r="U1282" s="4">
        <f t="shared" ref="U1282:U1345" si="146">R1282*S1282</f>
        <v>8996</v>
      </c>
      <c r="V1282" t="s">
        <v>11017</v>
      </c>
      <c r="W1282" t="s">
        <v>1464</v>
      </c>
      <c r="X1282" t="s">
        <v>1465</v>
      </c>
      <c r="Y1282" t="s">
        <v>1466</v>
      </c>
      <c r="Z1282" t="s">
        <v>1467</v>
      </c>
      <c r="AA1282" t="s">
        <v>1468</v>
      </c>
      <c r="AB1282" t="s">
        <v>1469</v>
      </c>
      <c r="AC1282" t="s">
        <v>11018</v>
      </c>
    </row>
    <row r="1283" spans="1:29">
      <c r="A1283" t="s">
        <v>1786</v>
      </c>
      <c r="B1283" t="s">
        <v>11087</v>
      </c>
      <c r="C1283" t="s">
        <v>13172</v>
      </c>
      <c r="D1283" t="str">
        <f t="shared" si="140"/>
        <v>USBCables</v>
      </c>
      <c r="E1283" t="s">
        <v>10651</v>
      </c>
      <c r="F1283" t="str">
        <f>SUBSTITUTE(E1283," and "," and ")</f>
        <v>Computers and Accessories</v>
      </c>
      <c r="G1283" t="s">
        <v>10648</v>
      </c>
      <c r="H1283" t="s">
        <v>10649</v>
      </c>
      <c r="I1283" t="s">
        <v>10427</v>
      </c>
      <c r="J1283" t="s">
        <v>10645</v>
      </c>
      <c r="K1283">
        <v>299</v>
      </c>
      <c r="L1283">
        <v>799</v>
      </c>
      <c r="M1283" s="12" t="str">
        <f t="shared" si="141"/>
        <v>&gt;500</v>
      </c>
      <c r="N1283" s="2">
        <f t="shared" si="142"/>
        <v>1691483</v>
      </c>
      <c r="O1283" s="1">
        <v>0.63</v>
      </c>
      <c r="P1283" s="9">
        <f t="shared" si="143"/>
        <v>1</v>
      </c>
      <c r="Q1283">
        <v>4.2</v>
      </c>
      <c r="R1283" s="12">
        <f t="shared" si="144"/>
        <v>4</v>
      </c>
      <c r="S1283" s="4">
        <v>2117</v>
      </c>
      <c r="T1283" s="12" t="str">
        <f t="shared" si="145"/>
        <v>Above</v>
      </c>
      <c r="U1283" s="4">
        <f t="shared" si="146"/>
        <v>8468</v>
      </c>
      <c r="V1283" t="s">
        <v>1787</v>
      </c>
      <c r="W1283" t="s">
        <v>1788</v>
      </c>
      <c r="X1283" t="s">
        <v>1789</v>
      </c>
      <c r="Y1283" t="s">
        <v>1790</v>
      </c>
      <c r="Z1283" t="s">
        <v>1791</v>
      </c>
      <c r="AA1283" t="s">
        <v>1792</v>
      </c>
      <c r="AB1283" t="s">
        <v>1793</v>
      </c>
      <c r="AC1283" t="s">
        <v>11088</v>
      </c>
    </row>
    <row r="1284" spans="1:29">
      <c r="A1284" t="s">
        <v>866</v>
      </c>
      <c r="B1284" t="s">
        <v>867</v>
      </c>
      <c r="C1284" t="s">
        <v>13172</v>
      </c>
      <c r="D1284" t="str">
        <f t="shared" si="140"/>
        <v>USBCables</v>
      </c>
      <c r="E1284" t="s">
        <v>10651</v>
      </c>
      <c r="F1284" t="str">
        <f>SUBSTITUTE(E1284," and "," and ")</f>
        <v>Computers and Accessories</v>
      </c>
      <c r="G1284" t="s">
        <v>10648</v>
      </c>
      <c r="H1284" t="s">
        <v>10649</v>
      </c>
      <c r="I1284" t="s">
        <v>10427</v>
      </c>
      <c r="J1284" t="s">
        <v>10645</v>
      </c>
      <c r="K1284" s="2">
        <v>1599</v>
      </c>
      <c r="L1284" s="2">
        <v>1999</v>
      </c>
      <c r="M1284" s="12" t="str">
        <f t="shared" si="141"/>
        <v>&gt;500</v>
      </c>
      <c r="N1284" s="2">
        <f t="shared" si="142"/>
        <v>3900049</v>
      </c>
      <c r="O1284" s="1">
        <v>0.2</v>
      </c>
      <c r="P1284" s="9">
        <f t="shared" si="143"/>
        <v>0</v>
      </c>
      <c r="Q1284">
        <v>4.4000000000000004</v>
      </c>
      <c r="R1284" s="12">
        <f t="shared" si="144"/>
        <v>4</v>
      </c>
      <c r="S1284" s="4">
        <v>1951</v>
      </c>
      <c r="T1284" s="12" t="str">
        <f t="shared" si="145"/>
        <v>Above</v>
      </c>
      <c r="U1284" s="4">
        <f t="shared" si="146"/>
        <v>7804</v>
      </c>
      <c r="V1284" t="s">
        <v>868</v>
      </c>
      <c r="W1284" t="s">
        <v>869</v>
      </c>
      <c r="X1284" t="s">
        <v>870</v>
      </c>
      <c r="Y1284" t="s">
        <v>871</v>
      </c>
      <c r="Z1284" t="s">
        <v>872</v>
      </c>
      <c r="AA1284" t="s">
        <v>873</v>
      </c>
      <c r="AB1284" t="s">
        <v>874</v>
      </c>
      <c r="AC1284" t="s">
        <v>10869</v>
      </c>
    </row>
    <row r="1285" spans="1:29">
      <c r="A1285" t="s">
        <v>1115</v>
      </c>
      <c r="B1285" t="s">
        <v>1116</v>
      </c>
      <c r="C1285" t="s">
        <v>13172</v>
      </c>
      <c r="D1285" t="str">
        <f t="shared" si="140"/>
        <v>USBCables</v>
      </c>
      <c r="E1285" t="s">
        <v>10651</v>
      </c>
      <c r="F1285" t="str">
        <f>SUBSTITUTE(E1285," and "," and ")</f>
        <v>Computers and Accessories</v>
      </c>
      <c r="G1285" t="s">
        <v>10648</v>
      </c>
      <c r="H1285" t="s">
        <v>10649</v>
      </c>
      <c r="I1285" t="s">
        <v>10427</v>
      </c>
      <c r="J1285" t="s">
        <v>10645</v>
      </c>
      <c r="K1285" s="2">
        <v>1499</v>
      </c>
      <c r="L1285" s="2">
        <v>1999</v>
      </c>
      <c r="M1285" s="12" t="str">
        <f t="shared" si="141"/>
        <v>&gt;500</v>
      </c>
      <c r="N1285" s="2">
        <f t="shared" si="142"/>
        <v>3900049</v>
      </c>
      <c r="O1285" s="1">
        <v>0.25</v>
      </c>
      <c r="P1285" s="9">
        <f t="shared" si="143"/>
        <v>0</v>
      </c>
      <c r="Q1285">
        <v>4.4000000000000004</v>
      </c>
      <c r="R1285" s="12">
        <f t="shared" si="144"/>
        <v>4</v>
      </c>
      <c r="S1285" s="4">
        <v>1951</v>
      </c>
      <c r="T1285" s="12" t="str">
        <f t="shared" si="145"/>
        <v>Above</v>
      </c>
      <c r="U1285" s="4">
        <f t="shared" si="146"/>
        <v>7804</v>
      </c>
      <c r="V1285" t="s">
        <v>1117</v>
      </c>
      <c r="W1285" t="s">
        <v>869</v>
      </c>
      <c r="X1285" t="s">
        <v>870</v>
      </c>
      <c r="Y1285" t="s">
        <v>871</v>
      </c>
      <c r="Z1285" t="s">
        <v>872</v>
      </c>
      <c r="AA1285" t="s">
        <v>873</v>
      </c>
      <c r="AB1285" t="s">
        <v>1118</v>
      </c>
      <c r="AC1285" t="s">
        <v>10928</v>
      </c>
    </row>
    <row r="1286" spans="1:29">
      <c r="A1286" t="s">
        <v>246</v>
      </c>
      <c r="B1286" t="s">
        <v>10714</v>
      </c>
      <c r="C1286" t="s">
        <v>13172</v>
      </c>
      <c r="D1286" t="str">
        <f t="shared" si="140"/>
        <v>USBCables</v>
      </c>
      <c r="E1286" t="s">
        <v>10651</v>
      </c>
      <c r="F1286" t="str">
        <f>SUBSTITUTE(E1286," and "," and ")</f>
        <v>Computers and Accessories</v>
      </c>
      <c r="G1286" t="s">
        <v>10648</v>
      </c>
      <c r="H1286" t="s">
        <v>10649</v>
      </c>
      <c r="I1286" t="s">
        <v>10427</v>
      </c>
      <c r="J1286" t="s">
        <v>10645</v>
      </c>
      <c r="K1286">
        <v>179</v>
      </c>
      <c r="L1286">
        <v>499</v>
      </c>
      <c r="M1286" s="12" t="str">
        <f t="shared" si="141"/>
        <v>200–500</v>
      </c>
      <c r="N1286" s="2">
        <f t="shared" si="142"/>
        <v>965066</v>
      </c>
      <c r="O1286" s="1">
        <v>0.64</v>
      </c>
      <c r="P1286" s="9">
        <f t="shared" si="143"/>
        <v>1</v>
      </c>
      <c r="Q1286">
        <v>4</v>
      </c>
      <c r="R1286" s="12">
        <f t="shared" si="144"/>
        <v>4</v>
      </c>
      <c r="S1286" s="4">
        <v>1934</v>
      </c>
      <c r="T1286" s="12" t="str">
        <f t="shared" si="145"/>
        <v>Above</v>
      </c>
      <c r="U1286" s="4">
        <f t="shared" si="146"/>
        <v>7736</v>
      </c>
      <c r="V1286" t="s">
        <v>247</v>
      </c>
      <c r="W1286" t="s">
        <v>248</v>
      </c>
      <c r="X1286" t="s">
        <v>249</v>
      </c>
      <c r="Y1286" t="s">
        <v>250</v>
      </c>
      <c r="Z1286" t="s">
        <v>10389</v>
      </c>
      <c r="AA1286" t="s">
        <v>10390</v>
      </c>
      <c r="AB1286" t="s">
        <v>251</v>
      </c>
      <c r="AC1286" t="s">
        <v>10715</v>
      </c>
    </row>
    <row r="1287" spans="1:29">
      <c r="A1287" t="s">
        <v>246</v>
      </c>
      <c r="B1287" t="s">
        <v>10714</v>
      </c>
      <c r="C1287" t="s">
        <v>13172</v>
      </c>
      <c r="D1287" t="str">
        <f t="shared" si="140"/>
        <v>USBCables</v>
      </c>
      <c r="E1287" t="s">
        <v>10651</v>
      </c>
      <c r="F1287" t="str">
        <f>SUBSTITUTE(E1287," and "," and ")</f>
        <v>Computers and Accessories</v>
      </c>
      <c r="G1287" t="s">
        <v>10648</v>
      </c>
      <c r="H1287" t="s">
        <v>10649</v>
      </c>
      <c r="I1287" t="s">
        <v>10427</v>
      </c>
      <c r="J1287" t="s">
        <v>10645</v>
      </c>
      <c r="K1287">
        <v>179</v>
      </c>
      <c r="L1287">
        <v>499</v>
      </c>
      <c r="M1287" s="12" t="str">
        <f t="shared" si="141"/>
        <v>200–500</v>
      </c>
      <c r="N1287" s="2">
        <f t="shared" si="142"/>
        <v>964567</v>
      </c>
      <c r="O1287" s="1">
        <v>0.64</v>
      </c>
      <c r="P1287" s="9">
        <f t="shared" si="143"/>
        <v>1</v>
      </c>
      <c r="Q1287">
        <v>4</v>
      </c>
      <c r="R1287" s="12">
        <f t="shared" si="144"/>
        <v>4</v>
      </c>
      <c r="S1287" s="4">
        <v>1933</v>
      </c>
      <c r="T1287" s="12" t="str">
        <f t="shared" si="145"/>
        <v>Above</v>
      </c>
      <c r="U1287" s="4">
        <f t="shared" si="146"/>
        <v>7732</v>
      </c>
      <c r="V1287" t="s">
        <v>247</v>
      </c>
      <c r="W1287" t="s">
        <v>248</v>
      </c>
      <c r="X1287" t="s">
        <v>249</v>
      </c>
      <c r="Y1287" t="s">
        <v>250</v>
      </c>
      <c r="Z1287" t="s">
        <v>10389</v>
      </c>
      <c r="AA1287" t="s">
        <v>10390</v>
      </c>
      <c r="AB1287" t="s">
        <v>251</v>
      </c>
      <c r="AC1287" t="s">
        <v>12016</v>
      </c>
    </row>
    <row r="1288" spans="1:29">
      <c r="A1288" t="s">
        <v>2375</v>
      </c>
      <c r="B1288" t="s">
        <v>2376</v>
      </c>
      <c r="C1288" t="s">
        <v>13172</v>
      </c>
      <c r="D1288" t="str">
        <f t="shared" si="140"/>
        <v>USBCables</v>
      </c>
      <c r="E1288" t="s">
        <v>10651</v>
      </c>
      <c r="F1288" t="str">
        <f>SUBSTITUTE(E1288," and "," and ")</f>
        <v>Computers and Accessories</v>
      </c>
      <c r="G1288" t="s">
        <v>10648</v>
      </c>
      <c r="H1288" t="s">
        <v>10649</v>
      </c>
      <c r="I1288" t="s">
        <v>10427</v>
      </c>
      <c r="J1288" t="s">
        <v>10645</v>
      </c>
      <c r="K1288">
        <v>299</v>
      </c>
      <c r="L1288">
        <v>799</v>
      </c>
      <c r="M1288" s="12" t="str">
        <f t="shared" si="141"/>
        <v>&gt;500</v>
      </c>
      <c r="N1288" s="2">
        <f t="shared" si="142"/>
        <v>1519698</v>
      </c>
      <c r="O1288" s="1">
        <v>0.63</v>
      </c>
      <c r="P1288" s="9">
        <f t="shared" si="143"/>
        <v>1</v>
      </c>
      <c r="Q1288">
        <v>4.3</v>
      </c>
      <c r="R1288" s="12">
        <f t="shared" si="144"/>
        <v>4</v>
      </c>
      <c r="S1288" s="4">
        <v>1902</v>
      </c>
      <c r="T1288" s="12" t="str">
        <f t="shared" si="145"/>
        <v>Above</v>
      </c>
      <c r="U1288" s="4">
        <f t="shared" si="146"/>
        <v>7608</v>
      </c>
      <c r="V1288" t="s">
        <v>2377</v>
      </c>
      <c r="W1288" t="s">
        <v>2378</v>
      </c>
      <c r="X1288" t="s">
        <v>2379</v>
      </c>
      <c r="Y1288" t="s">
        <v>2380</v>
      </c>
      <c r="Z1288" t="s">
        <v>11198</v>
      </c>
      <c r="AA1288" t="s">
        <v>11199</v>
      </c>
      <c r="AB1288" t="s">
        <v>2381</v>
      </c>
      <c r="AC1288" t="s">
        <v>11200</v>
      </c>
    </row>
    <row r="1289" spans="1:29">
      <c r="A1289" t="s">
        <v>553</v>
      </c>
      <c r="B1289" t="s">
        <v>10793</v>
      </c>
      <c r="C1289" t="s">
        <v>13172</v>
      </c>
      <c r="D1289" t="str">
        <f t="shared" si="140"/>
        <v>USBCables</v>
      </c>
      <c r="E1289" t="s">
        <v>10651</v>
      </c>
      <c r="F1289" t="str">
        <f>SUBSTITUTE(E1289," and "," and ")</f>
        <v>Computers and Accessories</v>
      </c>
      <c r="G1289" t="s">
        <v>10648</v>
      </c>
      <c r="H1289" t="s">
        <v>10649</v>
      </c>
      <c r="I1289" t="s">
        <v>10427</v>
      </c>
      <c r="J1289" t="s">
        <v>10645</v>
      </c>
      <c r="K1289">
        <v>399</v>
      </c>
      <c r="L1289">
        <v>999</v>
      </c>
      <c r="M1289" s="12" t="str">
        <f t="shared" si="141"/>
        <v>&gt;500</v>
      </c>
      <c r="N1289" s="2">
        <f t="shared" si="142"/>
        <v>1778220</v>
      </c>
      <c r="O1289" s="1">
        <v>0.6</v>
      </c>
      <c r="P1289" s="9">
        <f t="shared" si="143"/>
        <v>1</v>
      </c>
      <c r="Q1289">
        <v>4.0999999999999996</v>
      </c>
      <c r="R1289" s="12">
        <f t="shared" si="144"/>
        <v>4</v>
      </c>
      <c r="S1289" s="4">
        <v>1780</v>
      </c>
      <c r="T1289" s="12" t="str">
        <f t="shared" si="145"/>
        <v>Above</v>
      </c>
      <c r="U1289" s="4">
        <f t="shared" si="146"/>
        <v>7120</v>
      </c>
      <c r="V1289" t="s">
        <v>10794</v>
      </c>
      <c r="W1289" t="s">
        <v>554</v>
      </c>
      <c r="X1289" t="s">
        <v>555</v>
      </c>
      <c r="Y1289" t="s">
        <v>556</v>
      </c>
      <c r="Z1289" t="s">
        <v>557</v>
      </c>
      <c r="AA1289" t="s">
        <v>558</v>
      </c>
      <c r="AB1289" t="s">
        <v>559</v>
      </c>
      <c r="AC1289" t="s">
        <v>10795</v>
      </c>
    </row>
    <row r="1290" spans="1:29">
      <c r="A1290" t="s">
        <v>817</v>
      </c>
      <c r="B1290" t="s">
        <v>10858</v>
      </c>
      <c r="C1290" t="s">
        <v>13172</v>
      </c>
      <c r="D1290" t="str">
        <f t="shared" si="140"/>
        <v>USBCables</v>
      </c>
      <c r="E1290" t="s">
        <v>10651</v>
      </c>
      <c r="F1290" t="str">
        <f>SUBSTITUTE(E1290," and "," and ")</f>
        <v>Computers and Accessories</v>
      </c>
      <c r="G1290" t="s">
        <v>10648</v>
      </c>
      <c r="H1290" t="s">
        <v>10649</v>
      </c>
      <c r="I1290" t="s">
        <v>10427</v>
      </c>
      <c r="J1290" t="s">
        <v>10645</v>
      </c>
      <c r="K1290">
        <v>399</v>
      </c>
      <c r="L1290">
        <v>999</v>
      </c>
      <c r="M1290" s="12" t="str">
        <f t="shared" si="141"/>
        <v>&gt;500</v>
      </c>
      <c r="N1290" s="2">
        <f t="shared" si="142"/>
        <v>1778220</v>
      </c>
      <c r="O1290" s="1">
        <v>0.6</v>
      </c>
      <c r="P1290" s="9">
        <f t="shared" si="143"/>
        <v>1</v>
      </c>
      <c r="Q1290">
        <v>4.0999999999999996</v>
      </c>
      <c r="R1290" s="12">
        <f t="shared" si="144"/>
        <v>4</v>
      </c>
      <c r="S1290" s="4">
        <v>1780</v>
      </c>
      <c r="T1290" s="12" t="str">
        <f t="shared" si="145"/>
        <v>Above</v>
      </c>
      <c r="U1290" s="4">
        <f t="shared" si="146"/>
        <v>7120</v>
      </c>
      <c r="V1290" t="s">
        <v>10859</v>
      </c>
      <c r="W1290" t="s">
        <v>554</v>
      </c>
      <c r="X1290" t="s">
        <v>555</v>
      </c>
      <c r="Y1290" t="s">
        <v>556</v>
      </c>
      <c r="Z1290" t="s">
        <v>557</v>
      </c>
      <c r="AA1290" t="s">
        <v>558</v>
      </c>
      <c r="AB1290" t="s">
        <v>818</v>
      </c>
      <c r="AC1290" t="s">
        <v>10860</v>
      </c>
    </row>
    <row r="1291" spans="1:29">
      <c r="A1291" t="s">
        <v>553</v>
      </c>
      <c r="B1291" t="s">
        <v>10793</v>
      </c>
      <c r="C1291" t="s">
        <v>13172</v>
      </c>
      <c r="D1291" t="str">
        <f t="shared" si="140"/>
        <v>USBCables</v>
      </c>
      <c r="E1291" t="s">
        <v>10651</v>
      </c>
      <c r="F1291" t="str">
        <f>SUBSTITUTE(E1291," and "," and ")</f>
        <v>Computers and Accessories</v>
      </c>
      <c r="G1291" t="s">
        <v>10648</v>
      </c>
      <c r="H1291" t="s">
        <v>10649</v>
      </c>
      <c r="I1291" t="s">
        <v>10427</v>
      </c>
      <c r="J1291" t="s">
        <v>10645</v>
      </c>
      <c r="K1291">
        <v>399</v>
      </c>
      <c r="L1291">
        <v>999</v>
      </c>
      <c r="M1291" s="12" t="str">
        <f t="shared" si="141"/>
        <v>&gt;500</v>
      </c>
      <c r="N1291" s="2">
        <f t="shared" si="142"/>
        <v>1778220</v>
      </c>
      <c r="O1291" s="1">
        <v>0.6</v>
      </c>
      <c r="P1291" s="9">
        <f t="shared" si="143"/>
        <v>1</v>
      </c>
      <c r="Q1291">
        <v>4.0999999999999996</v>
      </c>
      <c r="R1291" s="12">
        <f t="shared" si="144"/>
        <v>4</v>
      </c>
      <c r="S1291" s="4">
        <v>1780</v>
      </c>
      <c r="T1291" s="12" t="str">
        <f t="shared" si="145"/>
        <v>Above</v>
      </c>
      <c r="U1291" s="4">
        <f t="shared" si="146"/>
        <v>7120</v>
      </c>
      <c r="V1291" t="s">
        <v>10794</v>
      </c>
      <c r="W1291" t="s">
        <v>554</v>
      </c>
      <c r="X1291" t="s">
        <v>555</v>
      </c>
      <c r="Y1291" t="s">
        <v>556</v>
      </c>
      <c r="Z1291" t="s">
        <v>557</v>
      </c>
      <c r="AA1291" t="s">
        <v>558</v>
      </c>
      <c r="AB1291" t="s">
        <v>559</v>
      </c>
      <c r="AC1291" t="s">
        <v>12314</v>
      </c>
    </row>
    <row r="1292" spans="1:29">
      <c r="A1292" t="s">
        <v>828</v>
      </c>
      <c r="B1292" t="s">
        <v>10862</v>
      </c>
      <c r="C1292" t="s">
        <v>13172</v>
      </c>
      <c r="D1292" t="str">
        <f t="shared" si="140"/>
        <v>USBCables</v>
      </c>
      <c r="E1292" t="s">
        <v>10651</v>
      </c>
      <c r="F1292" t="str">
        <f>SUBSTITUTE(E1292," and "," and ")</f>
        <v>Computers and Accessories</v>
      </c>
      <c r="G1292" t="s">
        <v>10648</v>
      </c>
      <c r="H1292" t="s">
        <v>10649</v>
      </c>
      <c r="I1292" t="s">
        <v>10427</v>
      </c>
      <c r="J1292" t="s">
        <v>10645</v>
      </c>
      <c r="K1292">
        <v>210</v>
      </c>
      <c r="L1292">
        <v>399</v>
      </c>
      <c r="M1292" s="12" t="str">
        <f t="shared" si="141"/>
        <v>200–500</v>
      </c>
      <c r="N1292" s="2">
        <f t="shared" si="142"/>
        <v>685083</v>
      </c>
      <c r="O1292" s="1">
        <v>0.47</v>
      </c>
      <c r="P1292" s="9">
        <f t="shared" si="143"/>
        <v>0</v>
      </c>
      <c r="Q1292">
        <v>4.0999999999999996</v>
      </c>
      <c r="R1292" s="12">
        <f t="shared" si="144"/>
        <v>4</v>
      </c>
      <c r="S1292" s="4">
        <v>1717</v>
      </c>
      <c r="T1292" s="12" t="str">
        <f t="shared" si="145"/>
        <v>Above</v>
      </c>
      <c r="U1292" s="4">
        <f t="shared" si="146"/>
        <v>6868</v>
      </c>
      <c r="V1292" t="s">
        <v>10863</v>
      </c>
      <c r="W1292" t="s">
        <v>829</v>
      </c>
      <c r="X1292" t="s">
        <v>830</v>
      </c>
      <c r="Y1292" t="s">
        <v>831</v>
      </c>
      <c r="Z1292" t="s">
        <v>832</v>
      </c>
      <c r="AA1292" t="s">
        <v>833</v>
      </c>
      <c r="AB1292" t="s">
        <v>834</v>
      </c>
      <c r="AC1292" t="s">
        <v>10864</v>
      </c>
    </row>
    <row r="1293" spans="1:29">
      <c r="A1293" t="s">
        <v>1573</v>
      </c>
      <c r="B1293" t="s">
        <v>1574</v>
      </c>
      <c r="C1293" t="s">
        <v>13172</v>
      </c>
      <c r="D1293" t="str">
        <f t="shared" si="140"/>
        <v>USBCables</v>
      </c>
      <c r="E1293" t="s">
        <v>10651</v>
      </c>
      <c r="F1293" t="str">
        <f>SUBSTITUTE(E1293," and "," and ")</f>
        <v>Computers and Accessories</v>
      </c>
      <c r="G1293" t="s">
        <v>10648</v>
      </c>
      <c r="H1293" t="s">
        <v>10649</v>
      </c>
      <c r="I1293" t="s">
        <v>10427</v>
      </c>
      <c r="J1293" t="s">
        <v>10645</v>
      </c>
      <c r="K1293">
        <v>249</v>
      </c>
      <c r="L1293">
        <v>499</v>
      </c>
      <c r="M1293" s="12" t="str">
        <f t="shared" si="141"/>
        <v>200–500</v>
      </c>
      <c r="N1293" s="2">
        <f t="shared" si="142"/>
        <v>752492</v>
      </c>
      <c r="O1293" s="1">
        <v>0.5</v>
      </c>
      <c r="P1293" s="9">
        <f t="shared" si="143"/>
        <v>1</v>
      </c>
      <c r="Q1293">
        <v>4.0999999999999996</v>
      </c>
      <c r="R1293" s="12">
        <f t="shared" si="144"/>
        <v>4</v>
      </c>
      <c r="S1293" s="4">
        <v>1508</v>
      </c>
      <c r="T1293" s="12" t="str">
        <f t="shared" si="145"/>
        <v>Above</v>
      </c>
      <c r="U1293" s="4">
        <f t="shared" si="146"/>
        <v>6032</v>
      </c>
      <c r="V1293" t="s">
        <v>11046</v>
      </c>
      <c r="W1293" t="s">
        <v>1575</v>
      </c>
      <c r="X1293" t="s">
        <v>1576</v>
      </c>
      <c r="Y1293" t="s">
        <v>1577</v>
      </c>
      <c r="Z1293" t="s">
        <v>1578</v>
      </c>
      <c r="AA1293" t="s">
        <v>10395</v>
      </c>
      <c r="AB1293" t="s">
        <v>1579</v>
      </c>
      <c r="AC1293" t="s">
        <v>11047</v>
      </c>
    </row>
    <row r="1294" spans="1:29">
      <c r="A1294" t="s">
        <v>2294</v>
      </c>
      <c r="B1294" t="s">
        <v>2295</v>
      </c>
      <c r="C1294" t="s">
        <v>13172</v>
      </c>
      <c r="D1294" t="str">
        <f t="shared" si="140"/>
        <v>USBCables</v>
      </c>
      <c r="E1294" t="s">
        <v>10651</v>
      </c>
      <c r="F1294" t="str">
        <f>SUBSTITUTE(E1294," and "," and ")</f>
        <v>Computers and Accessories</v>
      </c>
      <c r="G1294" t="s">
        <v>10648</v>
      </c>
      <c r="H1294" t="s">
        <v>10649</v>
      </c>
      <c r="I1294" t="s">
        <v>10427</v>
      </c>
      <c r="J1294" t="s">
        <v>10645</v>
      </c>
      <c r="K1294">
        <v>299</v>
      </c>
      <c r="L1294">
        <v>699</v>
      </c>
      <c r="M1294" s="12" t="str">
        <f t="shared" si="141"/>
        <v>&gt;500</v>
      </c>
      <c r="N1294" s="2">
        <f t="shared" si="142"/>
        <v>1016346</v>
      </c>
      <c r="O1294" s="1">
        <v>0.56999999999999995</v>
      </c>
      <c r="P1294" s="9">
        <f t="shared" si="143"/>
        <v>1</v>
      </c>
      <c r="Q1294">
        <v>3.9</v>
      </c>
      <c r="R1294" s="12">
        <f t="shared" si="144"/>
        <v>4</v>
      </c>
      <c r="S1294" s="4">
        <v>1454</v>
      </c>
      <c r="T1294" s="12" t="str">
        <f t="shared" si="145"/>
        <v>Above</v>
      </c>
      <c r="U1294" s="4">
        <f t="shared" si="146"/>
        <v>5816</v>
      </c>
      <c r="V1294" t="s">
        <v>2296</v>
      </c>
      <c r="W1294" t="s">
        <v>2297</v>
      </c>
      <c r="X1294" t="s">
        <v>2298</v>
      </c>
      <c r="Y1294" t="s">
        <v>2299</v>
      </c>
      <c r="Z1294" t="s">
        <v>2300</v>
      </c>
      <c r="AA1294" t="s">
        <v>2301</v>
      </c>
      <c r="AB1294" t="s">
        <v>2302</v>
      </c>
      <c r="AC1294" t="s">
        <v>11185</v>
      </c>
    </row>
    <row r="1295" spans="1:29">
      <c r="A1295" t="s">
        <v>565</v>
      </c>
      <c r="B1295" t="s">
        <v>566</v>
      </c>
      <c r="C1295" t="s">
        <v>13172</v>
      </c>
      <c r="D1295" t="str">
        <f t="shared" si="140"/>
        <v>USBCables</v>
      </c>
      <c r="E1295" t="s">
        <v>10651</v>
      </c>
      <c r="F1295" t="str">
        <f>SUBSTITUTE(E1295," and "," and ")</f>
        <v>Computers and Accessories</v>
      </c>
      <c r="G1295" t="s">
        <v>10648</v>
      </c>
      <c r="H1295" t="s">
        <v>10649</v>
      </c>
      <c r="I1295" t="s">
        <v>10427</v>
      </c>
      <c r="J1295" t="s">
        <v>10645</v>
      </c>
      <c r="K1295">
        <v>179</v>
      </c>
      <c r="L1295">
        <v>399</v>
      </c>
      <c r="M1295" s="12" t="str">
        <f t="shared" si="141"/>
        <v>200–500</v>
      </c>
      <c r="N1295" s="2">
        <f t="shared" si="142"/>
        <v>567777</v>
      </c>
      <c r="O1295" s="1">
        <v>0.55000000000000004</v>
      </c>
      <c r="P1295" s="9">
        <f t="shared" si="143"/>
        <v>1</v>
      </c>
      <c r="Q1295">
        <v>4</v>
      </c>
      <c r="R1295" s="12">
        <f t="shared" si="144"/>
        <v>4</v>
      </c>
      <c r="S1295" s="4">
        <v>1423</v>
      </c>
      <c r="T1295" s="12" t="str">
        <f t="shared" si="145"/>
        <v>Above</v>
      </c>
      <c r="U1295" s="4">
        <f t="shared" si="146"/>
        <v>5692</v>
      </c>
      <c r="V1295" t="s">
        <v>567</v>
      </c>
      <c r="W1295" t="s">
        <v>568</v>
      </c>
      <c r="X1295" t="s">
        <v>569</v>
      </c>
      <c r="Y1295" t="s">
        <v>570</v>
      </c>
      <c r="Z1295" t="s">
        <v>571</v>
      </c>
      <c r="AA1295" t="s">
        <v>10391</v>
      </c>
      <c r="AB1295" t="s">
        <v>572</v>
      </c>
      <c r="AC1295" t="s">
        <v>10801</v>
      </c>
    </row>
    <row r="1296" spans="1:29">
      <c r="A1296" t="s">
        <v>1226</v>
      </c>
      <c r="B1296" t="s">
        <v>1227</v>
      </c>
      <c r="C1296" t="s">
        <v>13172</v>
      </c>
      <c r="D1296" t="str">
        <f t="shared" si="140"/>
        <v>USBCables</v>
      </c>
      <c r="E1296" t="s">
        <v>10651</v>
      </c>
      <c r="F1296" t="str">
        <f>SUBSTITUTE(E1296," and "," and ")</f>
        <v>Computers and Accessories</v>
      </c>
      <c r="G1296" t="s">
        <v>10648</v>
      </c>
      <c r="H1296" t="s">
        <v>10649</v>
      </c>
      <c r="I1296" t="s">
        <v>10427</v>
      </c>
      <c r="J1296" t="s">
        <v>10645</v>
      </c>
      <c r="K1296">
        <v>149</v>
      </c>
      <c r="L1296">
        <v>399</v>
      </c>
      <c r="M1296" s="12" t="str">
        <f t="shared" si="141"/>
        <v>200–500</v>
      </c>
      <c r="N1296" s="2">
        <f t="shared" si="142"/>
        <v>567777</v>
      </c>
      <c r="O1296" s="1">
        <v>0.63</v>
      </c>
      <c r="P1296" s="9">
        <f t="shared" si="143"/>
        <v>1</v>
      </c>
      <c r="Q1296">
        <v>4</v>
      </c>
      <c r="R1296" s="12">
        <f t="shared" si="144"/>
        <v>4</v>
      </c>
      <c r="S1296" s="4">
        <v>1423</v>
      </c>
      <c r="T1296" s="12" t="str">
        <f t="shared" si="145"/>
        <v>Above</v>
      </c>
      <c r="U1296" s="4">
        <f t="shared" si="146"/>
        <v>5692</v>
      </c>
      <c r="V1296" t="s">
        <v>1228</v>
      </c>
      <c r="W1296" t="s">
        <v>568</v>
      </c>
      <c r="X1296" t="s">
        <v>569</v>
      </c>
      <c r="Y1296" t="s">
        <v>570</v>
      </c>
      <c r="Z1296" t="s">
        <v>571</v>
      </c>
      <c r="AA1296" t="s">
        <v>10391</v>
      </c>
      <c r="AB1296" t="s">
        <v>1229</v>
      </c>
      <c r="AC1296" t="s">
        <v>10954</v>
      </c>
    </row>
    <row r="1297" spans="1:29">
      <c r="A1297" t="s">
        <v>1712</v>
      </c>
      <c r="B1297" t="s">
        <v>1713</v>
      </c>
      <c r="C1297" t="s">
        <v>13172</v>
      </c>
      <c r="D1297" t="str">
        <f t="shared" si="140"/>
        <v>USBCables</v>
      </c>
      <c r="E1297" t="s">
        <v>10651</v>
      </c>
      <c r="F1297" t="str">
        <f>SUBSTITUTE(E1297," and "," and ")</f>
        <v>Computers and Accessories</v>
      </c>
      <c r="G1297" t="s">
        <v>10648</v>
      </c>
      <c r="H1297" t="s">
        <v>10649</v>
      </c>
      <c r="I1297" t="s">
        <v>10427</v>
      </c>
      <c r="J1297" t="s">
        <v>10645</v>
      </c>
      <c r="K1297">
        <v>179</v>
      </c>
      <c r="L1297">
        <v>399</v>
      </c>
      <c r="M1297" s="12" t="str">
        <f t="shared" si="141"/>
        <v>200–500</v>
      </c>
      <c r="N1297" s="2">
        <f t="shared" si="142"/>
        <v>567777</v>
      </c>
      <c r="O1297" s="1">
        <v>0.55000000000000004</v>
      </c>
      <c r="P1297" s="9">
        <f t="shared" si="143"/>
        <v>1</v>
      </c>
      <c r="Q1297">
        <v>4</v>
      </c>
      <c r="R1297" s="12">
        <f t="shared" si="144"/>
        <v>4</v>
      </c>
      <c r="S1297" s="4">
        <v>1423</v>
      </c>
      <c r="T1297" s="12" t="str">
        <f t="shared" si="145"/>
        <v>Above</v>
      </c>
      <c r="U1297" s="4">
        <f t="shared" si="146"/>
        <v>5692</v>
      </c>
      <c r="V1297" t="s">
        <v>567</v>
      </c>
      <c r="W1297" t="s">
        <v>568</v>
      </c>
      <c r="X1297" t="s">
        <v>569</v>
      </c>
      <c r="Y1297" t="s">
        <v>570</v>
      </c>
      <c r="Z1297" t="s">
        <v>571</v>
      </c>
      <c r="AA1297" t="s">
        <v>10391</v>
      </c>
      <c r="AB1297" t="s">
        <v>1714</v>
      </c>
      <c r="AC1297" t="s">
        <v>11069</v>
      </c>
    </row>
    <row r="1298" spans="1:29">
      <c r="A1298" t="s">
        <v>565</v>
      </c>
      <c r="B1298" t="s">
        <v>566</v>
      </c>
      <c r="C1298" t="s">
        <v>13172</v>
      </c>
      <c r="D1298" t="str">
        <f t="shared" si="140"/>
        <v>USBCables</v>
      </c>
      <c r="E1298" t="s">
        <v>10651</v>
      </c>
      <c r="F1298" t="str">
        <f>SUBSTITUTE(E1298," and "," and ")</f>
        <v>Computers and Accessories</v>
      </c>
      <c r="G1298" t="s">
        <v>10648</v>
      </c>
      <c r="H1298" t="s">
        <v>10649</v>
      </c>
      <c r="I1298" t="s">
        <v>10427</v>
      </c>
      <c r="J1298" t="s">
        <v>10645</v>
      </c>
      <c r="K1298">
        <v>179</v>
      </c>
      <c r="L1298">
        <v>399</v>
      </c>
      <c r="M1298" s="12" t="str">
        <f t="shared" si="141"/>
        <v>200–500</v>
      </c>
      <c r="N1298" s="2">
        <f t="shared" si="142"/>
        <v>567777</v>
      </c>
      <c r="O1298" s="1">
        <v>0.55000000000000004</v>
      </c>
      <c r="P1298" s="9">
        <f t="shared" si="143"/>
        <v>1</v>
      </c>
      <c r="Q1298">
        <v>4</v>
      </c>
      <c r="R1298" s="12">
        <f t="shared" si="144"/>
        <v>4</v>
      </c>
      <c r="S1298" s="4">
        <v>1423</v>
      </c>
      <c r="T1298" s="12" t="str">
        <f t="shared" si="145"/>
        <v>Above</v>
      </c>
      <c r="U1298" s="4">
        <f t="shared" si="146"/>
        <v>5692</v>
      </c>
      <c r="V1298" t="s">
        <v>567</v>
      </c>
      <c r="W1298" t="s">
        <v>568</v>
      </c>
      <c r="X1298" t="s">
        <v>569</v>
      </c>
      <c r="Y1298" t="s">
        <v>570</v>
      </c>
      <c r="Z1298" t="s">
        <v>571</v>
      </c>
      <c r="AA1298" t="s">
        <v>10391</v>
      </c>
      <c r="AB1298" t="s">
        <v>3708</v>
      </c>
      <c r="AC1298" t="s">
        <v>11613</v>
      </c>
    </row>
    <row r="1299" spans="1:29">
      <c r="A1299" t="s">
        <v>565</v>
      </c>
      <c r="B1299" t="s">
        <v>566</v>
      </c>
      <c r="C1299" t="s">
        <v>13172</v>
      </c>
      <c r="D1299" t="str">
        <f t="shared" si="140"/>
        <v>USBCables</v>
      </c>
      <c r="E1299" t="s">
        <v>10651</v>
      </c>
      <c r="F1299" t="str">
        <f>SUBSTITUTE(E1299," and "," and ")</f>
        <v>Computers and Accessories</v>
      </c>
      <c r="G1299" t="s">
        <v>10648</v>
      </c>
      <c r="H1299" t="s">
        <v>10649</v>
      </c>
      <c r="I1299" t="s">
        <v>10427</v>
      </c>
      <c r="J1299" t="s">
        <v>10645</v>
      </c>
      <c r="K1299">
        <v>179</v>
      </c>
      <c r="L1299">
        <v>399</v>
      </c>
      <c r="M1299" s="12" t="str">
        <f t="shared" si="141"/>
        <v>200–500</v>
      </c>
      <c r="N1299" s="2">
        <f t="shared" si="142"/>
        <v>567777</v>
      </c>
      <c r="O1299" s="1">
        <v>0.55000000000000004</v>
      </c>
      <c r="P1299" s="9">
        <f t="shared" si="143"/>
        <v>1</v>
      </c>
      <c r="Q1299">
        <v>4</v>
      </c>
      <c r="R1299" s="12">
        <f t="shared" si="144"/>
        <v>4</v>
      </c>
      <c r="S1299" s="4">
        <v>1423</v>
      </c>
      <c r="T1299" s="12" t="str">
        <f t="shared" si="145"/>
        <v>Above</v>
      </c>
      <c r="U1299" s="4">
        <f t="shared" si="146"/>
        <v>5692</v>
      </c>
      <c r="V1299" t="s">
        <v>567</v>
      </c>
      <c r="W1299" t="s">
        <v>568</v>
      </c>
      <c r="X1299" t="s">
        <v>569</v>
      </c>
      <c r="Y1299" t="s">
        <v>570</v>
      </c>
      <c r="Z1299" t="s">
        <v>571</v>
      </c>
      <c r="AA1299" t="s">
        <v>10391</v>
      </c>
      <c r="AB1299" t="s">
        <v>6533</v>
      </c>
      <c r="AC1299" t="s">
        <v>12328</v>
      </c>
    </row>
    <row r="1300" spans="1:29">
      <c r="A1300" t="s">
        <v>464</v>
      </c>
      <c r="B1300" t="s">
        <v>465</v>
      </c>
      <c r="C1300" t="s">
        <v>13172</v>
      </c>
      <c r="D1300" t="str">
        <f t="shared" si="140"/>
        <v>USBCables</v>
      </c>
      <c r="E1300" t="s">
        <v>10651</v>
      </c>
      <c r="F1300" t="str">
        <f>SUBSTITUTE(E1300," and "," and ")</f>
        <v>Computers and Accessories</v>
      </c>
      <c r="G1300" t="s">
        <v>10648</v>
      </c>
      <c r="H1300" t="s">
        <v>10649</v>
      </c>
      <c r="I1300" t="s">
        <v>10427</v>
      </c>
      <c r="J1300" t="s">
        <v>10645</v>
      </c>
      <c r="K1300">
        <v>139</v>
      </c>
      <c r="L1300">
        <v>999</v>
      </c>
      <c r="M1300" s="12" t="str">
        <f t="shared" si="141"/>
        <v>&gt;500</v>
      </c>
      <c r="N1300" s="2">
        <f t="shared" si="142"/>
        <v>1311687</v>
      </c>
      <c r="O1300" s="1">
        <v>0.86</v>
      </c>
      <c r="P1300" s="9">
        <f t="shared" si="143"/>
        <v>1</v>
      </c>
      <c r="Q1300">
        <v>4</v>
      </c>
      <c r="R1300" s="12">
        <f t="shared" si="144"/>
        <v>4</v>
      </c>
      <c r="S1300" s="4">
        <v>1313</v>
      </c>
      <c r="T1300" s="12" t="str">
        <f t="shared" si="145"/>
        <v>Above</v>
      </c>
      <c r="U1300" s="4">
        <f t="shared" si="146"/>
        <v>5252</v>
      </c>
      <c r="V1300" t="s">
        <v>10770</v>
      </c>
      <c r="W1300" t="s">
        <v>466</v>
      </c>
      <c r="X1300" t="s">
        <v>467</v>
      </c>
      <c r="Y1300" t="s">
        <v>468</v>
      </c>
      <c r="Z1300" t="s">
        <v>469</v>
      </c>
      <c r="AA1300" t="s">
        <v>470</v>
      </c>
      <c r="AB1300" t="s">
        <v>471</v>
      </c>
      <c r="AC1300" t="s">
        <v>10771</v>
      </c>
    </row>
    <row r="1301" spans="1:29">
      <c r="A1301" t="s">
        <v>853</v>
      </c>
      <c r="B1301" t="s">
        <v>854</v>
      </c>
      <c r="C1301" t="s">
        <v>13172</v>
      </c>
      <c r="D1301" t="str">
        <f t="shared" si="140"/>
        <v>USBCables</v>
      </c>
      <c r="E1301" t="s">
        <v>10651</v>
      </c>
      <c r="F1301" t="str">
        <f>SUBSTITUTE(E1301," and "," and ")</f>
        <v>Computers and Accessories</v>
      </c>
      <c r="G1301" t="s">
        <v>10648</v>
      </c>
      <c r="H1301" t="s">
        <v>10649</v>
      </c>
      <c r="I1301" t="s">
        <v>10427</v>
      </c>
      <c r="J1301" t="s">
        <v>10645</v>
      </c>
      <c r="K1301">
        <v>149</v>
      </c>
      <c r="L1301">
        <v>999</v>
      </c>
      <c r="M1301" s="12" t="str">
        <f t="shared" si="141"/>
        <v>&gt;500</v>
      </c>
      <c r="N1301" s="2">
        <f t="shared" si="142"/>
        <v>1311687</v>
      </c>
      <c r="O1301" s="1">
        <v>0.85</v>
      </c>
      <c r="P1301" s="9">
        <f t="shared" si="143"/>
        <v>1</v>
      </c>
      <c r="Q1301">
        <v>4</v>
      </c>
      <c r="R1301" s="12">
        <f t="shared" si="144"/>
        <v>4</v>
      </c>
      <c r="S1301" s="4">
        <v>1313</v>
      </c>
      <c r="T1301" s="12" t="str">
        <f t="shared" si="145"/>
        <v>Above</v>
      </c>
      <c r="U1301" s="4">
        <f t="shared" si="146"/>
        <v>5252</v>
      </c>
      <c r="V1301" t="s">
        <v>855</v>
      </c>
      <c r="W1301" t="s">
        <v>466</v>
      </c>
      <c r="X1301" t="s">
        <v>467</v>
      </c>
      <c r="Y1301" t="s">
        <v>468</v>
      </c>
      <c r="Z1301" t="s">
        <v>469</v>
      </c>
      <c r="AA1301" t="s">
        <v>470</v>
      </c>
      <c r="AB1301" t="s">
        <v>856</v>
      </c>
      <c r="AC1301" t="s">
        <v>10867</v>
      </c>
    </row>
    <row r="1302" spans="1:29">
      <c r="A1302" t="s">
        <v>464</v>
      </c>
      <c r="B1302" t="s">
        <v>465</v>
      </c>
      <c r="C1302" t="s">
        <v>13172</v>
      </c>
      <c r="D1302" t="str">
        <f t="shared" si="140"/>
        <v>USBCables</v>
      </c>
      <c r="E1302" t="s">
        <v>10651</v>
      </c>
      <c r="F1302" t="str">
        <f>SUBSTITUTE(E1302," and "," and ")</f>
        <v>Computers and Accessories</v>
      </c>
      <c r="G1302" t="s">
        <v>10648</v>
      </c>
      <c r="H1302" t="s">
        <v>10649</v>
      </c>
      <c r="I1302" t="s">
        <v>10427</v>
      </c>
      <c r="J1302" t="s">
        <v>10645</v>
      </c>
      <c r="K1302">
        <v>139</v>
      </c>
      <c r="L1302">
        <v>999</v>
      </c>
      <c r="M1302" s="12" t="str">
        <f t="shared" si="141"/>
        <v>&gt;500</v>
      </c>
      <c r="N1302" s="2">
        <f t="shared" si="142"/>
        <v>1311687</v>
      </c>
      <c r="O1302" s="1">
        <v>0.86</v>
      </c>
      <c r="P1302" s="9">
        <f t="shared" si="143"/>
        <v>1</v>
      </c>
      <c r="Q1302">
        <v>4</v>
      </c>
      <c r="R1302" s="12">
        <f t="shared" si="144"/>
        <v>4</v>
      </c>
      <c r="S1302" s="4">
        <v>1313</v>
      </c>
      <c r="T1302" s="12" t="str">
        <f t="shared" si="145"/>
        <v>Above</v>
      </c>
      <c r="U1302" s="4">
        <f t="shared" si="146"/>
        <v>5252</v>
      </c>
      <c r="V1302" t="s">
        <v>10770</v>
      </c>
      <c r="W1302" t="s">
        <v>466</v>
      </c>
      <c r="X1302" t="s">
        <v>467</v>
      </c>
      <c r="Y1302" t="s">
        <v>468</v>
      </c>
      <c r="Z1302" t="s">
        <v>469</v>
      </c>
      <c r="AA1302" t="s">
        <v>470</v>
      </c>
      <c r="AB1302" t="s">
        <v>471</v>
      </c>
      <c r="AC1302" t="s">
        <v>12220</v>
      </c>
    </row>
    <row r="1303" spans="1:29">
      <c r="A1303" t="s">
        <v>844</v>
      </c>
      <c r="B1303" t="s">
        <v>845</v>
      </c>
      <c r="C1303" t="s">
        <v>13172</v>
      </c>
      <c r="D1303" t="str">
        <f t="shared" si="140"/>
        <v>USBCables</v>
      </c>
      <c r="E1303" t="s">
        <v>10651</v>
      </c>
      <c r="F1303" t="str">
        <f>SUBSTITUTE(E1303," and "," and ")</f>
        <v>Computers and Accessories</v>
      </c>
      <c r="G1303" t="s">
        <v>10648</v>
      </c>
      <c r="H1303" t="s">
        <v>10649</v>
      </c>
      <c r="I1303" t="s">
        <v>10427</v>
      </c>
      <c r="J1303" t="s">
        <v>10645</v>
      </c>
      <c r="K1303">
        <v>347</v>
      </c>
      <c r="L1303">
        <v>999</v>
      </c>
      <c r="M1303" s="12" t="str">
        <f t="shared" si="141"/>
        <v>&gt;500</v>
      </c>
      <c r="N1303" s="2">
        <f t="shared" si="142"/>
        <v>1119879</v>
      </c>
      <c r="O1303" s="1">
        <v>0.65</v>
      </c>
      <c r="P1303" s="9">
        <f t="shared" si="143"/>
        <v>1</v>
      </c>
      <c r="Q1303">
        <v>3.5</v>
      </c>
      <c r="R1303" s="12">
        <f t="shared" si="144"/>
        <v>4</v>
      </c>
      <c r="S1303" s="4">
        <v>1121</v>
      </c>
      <c r="T1303" s="12" t="str">
        <f t="shared" si="145"/>
        <v>Above</v>
      </c>
      <c r="U1303" s="4">
        <f t="shared" si="146"/>
        <v>4484</v>
      </c>
      <c r="V1303" t="s">
        <v>846</v>
      </c>
      <c r="W1303" t="s">
        <v>847</v>
      </c>
      <c r="X1303" t="s">
        <v>848</v>
      </c>
      <c r="Y1303" t="s">
        <v>849</v>
      </c>
      <c r="Z1303" t="s">
        <v>850</v>
      </c>
      <c r="AA1303" t="s">
        <v>851</v>
      </c>
      <c r="AB1303" t="s">
        <v>852</v>
      </c>
      <c r="AC1303" t="s">
        <v>10866</v>
      </c>
    </row>
    <row r="1304" spans="1:29">
      <c r="A1304" t="s">
        <v>705</v>
      </c>
      <c r="B1304" t="s">
        <v>706</v>
      </c>
      <c r="C1304" t="s">
        <v>13172</v>
      </c>
      <c r="D1304" t="str">
        <f t="shared" si="140"/>
        <v>USBCables</v>
      </c>
      <c r="E1304" t="s">
        <v>10651</v>
      </c>
      <c r="F1304" t="str">
        <f>SUBSTITUTE(E1304," and "," and ")</f>
        <v>Computers and Accessories</v>
      </c>
      <c r="G1304" t="s">
        <v>10648</v>
      </c>
      <c r="H1304" t="s">
        <v>10649</v>
      </c>
      <c r="I1304" t="s">
        <v>10427</v>
      </c>
      <c r="J1304" t="s">
        <v>10645</v>
      </c>
      <c r="K1304">
        <v>345</v>
      </c>
      <c r="L1304">
        <v>999</v>
      </c>
      <c r="M1304" s="12" t="str">
        <f t="shared" si="141"/>
        <v>&gt;500</v>
      </c>
      <c r="N1304" s="2">
        <f t="shared" si="142"/>
        <v>1095903</v>
      </c>
      <c r="O1304" s="1">
        <v>0.65</v>
      </c>
      <c r="P1304" s="9">
        <f t="shared" si="143"/>
        <v>1</v>
      </c>
      <c r="Q1304">
        <v>3.7</v>
      </c>
      <c r="R1304" s="12">
        <f t="shared" si="144"/>
        <v>4</v>
      </c>
      <c r="S1304" s="4">
        <v>1097</v>
      </c>
      <c r="T1304" s="12" t="str">
        <f t="shared" si="145"/>
        <v>Above</v>
      </c>
      <c r="U1304" s="4">
        <f t="shared" si="146"/>
        <v>4388</v>
      </c>
      <c r="V1304" t="s">
        <v>707</v>
      </c>
      <c r="W1304" t="s">
        <v>708</v>
      </c>
      <c r="X1304" t="s">
        <v>709</v>
      </c>
      <c r="Y1304" t="s">
        <v>710</v>
      </c>
      <c r="Z1304" t="s">
        <v>711</v>
      </c>
      <c r="AA1304" t="s">
        <v>712</v>
      </c>
      <c r="AB1304" t="s">
        <v>713</v>
      </c>
      <c r="AC1304" t="s">
        <v>10831</v>
      </c>
    </row>
    <row r="1305" spans="1:29">
      <c r="A1305" t="s">
        <v>268</v>
      </c>
      <c r="B1305" t="s">
        <v>10720</v>
      </c>
      <c r="C1305" t="s">
        <v>13172</v>
      </c>
      <c r="D1305" t="str">
        <f t="shared" si="140"/>
        <v>USBCables</v>
      </c>
      <c r="E1305" t="s">
        <v>10651</v>
      </c>
      <c r="F1305" t="str">
        <f>SUBSTITUTE(E1305," and "," and ")</f>
        <v>Computers and Accessories</v>
      </c>
      <c r="G1305" t="s">
        <v>10648</v>
      </c>
      <c r="H1305" t="s">
        <v>10649</v>
      </c>
      <c r="I1305" t="s">
        <v>10427</v>
      </c>
      <c r="J1305" t="s">
        <v>10645</v>
      </c>
      <c r="K1305">
        <v>199</v>
      </c>
      <c r="L1305">
        <v>999</v>
      </c>
      <c r="M1305" s="12" t="str">
        <f t="shared" si="141"/>
        <v>&gt;500</v>
      </c>
      <c r="N1305" s="2">
        <f t="shared" si="142"/>
        <v>1073925</v>
      </c>
      <c r="O1305" s="1">
        <v>0.8</v>
      </c>
      <c r="P1305" s="9">
        <f t="shared" si="143"/>
        <v>1</v>
      </c>
      <c r="Q1305">
        <v>3.9</v>
      </c>
      <c r="R1305" s="12">
        <f t="shared" si="144"/>
        <v>4</v>
      </c>
      <c r="S1305" s="4">
        <v>1075</v>
      </c>
      <c r="T1305" s="12" t="str">
        <f t="shared" si="145"/>
        <v>Above</v>
      </c>
      <c r="U1305" s="4">
        <f t="shared" si="146"/>
        <v>4300</v>
      </c>
      <c r="V1305" t="s">
        <v>10721</v>
      </c>
      <c r="W1305" t="s">
        <v>269</v>
      </c>
      <c r="X1305" t="s">
        <v>270</v>
      </c>
      <c r="Y1305" t="s">
        <v>271</v>
      </c>
      <c r="Z1305" t="s">
        <v>272</v>
      </c>
      <c r="AA1305" t="s">
        <v>273</v>
      </c>
      <c r="AB1305" t="s">
        <v>274</v>
      </c>
      <c r="AC1305" t="s">
        <v>10722</v>
      </c>
    </row>
    <row r="1306" spans="1:29">
      <c r="A1306" t="s">
        <v>989</v>
      </c>
      <c r="B1306" t="s">
        <v>10890</v>
      </c>
      <c r="C1306" t="s">
        <v>13172</v>
      </c>
      <c r="D1306" t="str">
        <f t="shared" si="140"/>
        <v>USBCables</v>
      </c>
      <c r="E1306" t="s">
        <v>10651</v>
      </c>
      <c r="F1306" t="str">
        <f>SUBSTITUTE(E1306," and "," and ")</f>
        <v>Computers and Accessories</v>
      </c>
      <c r="G1306" t="s">
        <v>10648</v>
      </c>
      <c r="H1306" t="s">
        <v>10649</v>
      </c>
      <c r="I1306" t="s">
        <v>10427</v>
      </c>
      <c r="J1306" t="s">
        <v>10645</v>
      </c>
      <c r="K1306">
        <v>249</v>
      </c>
      <c r="L1306">
        <v>931</v>
      </c>
      <c r="M1306" s="12" t="str">
        <f t="shared" si="141"/>
        <v>&gt;500</v>
      </c>
      <c r="N1306" s="2">
        <f t="shared" si="142"/>
        <v>1000825</v>
      </c>
      <c r="O1306" s="1">
        <v>0.73</v>
      </c>
      <c r="P1306" s="9">
        <f t="shared" si="143"/>
        <v>1</v>
      </c>
      <c r="Q1306">
        <v>3.9</v>
      </c>
      <c r="R1306" s="12">
        <f t="shared" si="144"/>
        <v>4</v>
      </c>
      <c r="S1306" s="4">
        <v>1075</v>
      </c>
      <c r="T1306" s="12" t="str">
        <f t="shared" si="145"/>
        <v>Above</v>
      </c>
      <c r="U1306" s="4">
        <f t="shared" si="146"/>
        <v>4300</v>
      </c>
      <c r="V1306" t="s">
        <v>10891</v>
      </c>
      <c r="W1306" t="s">
        <v>269</v>
      </c>
      <c r="X1306" t="s">
        <v>270</v>
      </c>
      <c r="Y1306" t="s">
        <v>271</v>
      </c>
      <c r="Z1306" t="s">
        <v>272</v>
      </c>
      <c r="AA1306" t="s">
        <v>273</v>
      </c>
      <c r="AB1306" t="s">
        <v>990</v>
      </c>
      <c r="AC1306" t="s">
        <v>10892</v>
      </c>
    </row>
    <row r="1307" spans="1:29">
      <c r="A1307" t="s">
        <v>1747</v>
      </c>
      <c r="B1307" t="s">
        <v>11076</v>
      </c>
      <c r="C1307" t="s">
        <v>13172</v>
      </c>
      <c r="D1307" t="str">
        <f t="shared" si="140"/>
        <v>USBCables</v>
      </c>
      <c r="E1307" t="s">
        <v>10651</v>
      </c>
      <c r="F1307" t="str">
        <f>SUBSTITUTE(E1307," and "," and ")</f>
        <v>Computers and Accessories</v>
      </c>
      <c r="G1307" t="s">
        <v>10648</v>
      </c>
      <c r="H1307" t="s">
        <v>10649</v>
      </c>
      <c r="I1307" t="s">
        <v>10427</v>
      </c>
      <c r="J1307" t="s">
        <v>10645</v>
      </c>
      <c r="K1307">
        <v>89</v>
      </c>
      <c r="L1307">
        <v>800</v>
      </c>
      <c r="M1307" s="12" t="str">
        <f t="shared" si="141"/>
        <v>&gt;500</v>
      </c>
      <c r="N1307" s="2">
        <f t="shared" si="142"/>
        <v>860000</v>
      </c>
      <c r="O1307" s="1">
        <v>0.89</v>
      </c>
      <c r="P1307" s="9">
        <f t="shared" si="143"/>
        <v>1</v>
      </c>
      <c r="Q1307">
        <v>3.9</v>
      </c>
      <c r="R1307" s="12">
        <f t="shared" si="144"/>
        <v>4</v>
      </c>
      <c r="S1307" s="4">
        <v>1075</v>
      </c>
      <c r="T1307" s="12" t="str">
        <f t="shared" si="145"/>
        <v>Above</v>
      </c>
      <c r="U1307" s="4">
        <f t="shared" si="146"/>
        <v>4300</v>
      </c>
      <c r="V1307" t="s">
        <v>11077</v>
      </c>
      <c r="W1307" t="s">
        <v>269</v>
      </c>
      <c r="X1307" t="s">
        <v>270</v>
      </c>
      <c r="Y1307" t="s">
        <v>271</v>
      </c>
      <c r="Z1307" t="s">
        <v>272</v>
      </c>
      <c r="AA1307" t="s">
        <v>273</v>
      </c>
      <c r="AB1307" t="s">
        <v>1748</v>
      </c>
      <c r="AC1307" t="s">
        <v>11078</v>
      </c>
    </row>
    <row r="1308" spans="1:29">
      <c r="A1308" t="s">
        <v>2009</v>
      </c>
      <c r="B1308" t="s">
        <v>11131</v>
      </c>
      <c r="C1308" t="s">
        <v>13172</v>
      </c>
      <c r="D1308" t="str">
        <f t="shared" si="140"/>
        <v>USBCables</v>
      </c>
      <c r="E1308" t="s">
        <v>10651</v>
      </c>
      <c r="F1308" t="str">
        <f>SUBSTITUTE(E1308," and "," and ")</f>
        <v>Computers and Accessories</v>
      </c>
      <c r="G1308" t="s">
        <v>10648</v>
      </c>
      <c r="H1308" t="s">
        <v>10649</v>
      </c>
      <c r="I1308" t="s">
        <v>10427</v>
      </c>
      <c r="J1308" t="s">
        <v>10645</v>
      </c>
      <c r="K1308">
        <v>99</v>
      </c>
      <c r="L1308">
        <v>800</v>
      </c>
      <c r="M1308" s="12" t="str">
        <f t="shared" si="141"/>
        <v>&gt;500</v>
      </c>
      <c r="N1308" s="2">
        <f t="shared" si="142"/>
        <v>860000</v>
      </c>
      <c r="O1308" s="1">
        <v>0.88</v>
      </c>
      <c r="P1308" s="9">
        <f t="shared" si="143"/>
        <v>1</v>
      </c>
      <c r="Q1308">
        <v>3.9</v>
      </c>
      <c r="R1308" s="12">
        <f t="shared" si="144"/>
        <v>4</v>
      </c>
      <c r="S1308" s="4">
        <v>1075</v>
      </c>
      <c r="T1308" s="12" t="str">
        <f t="shared" si="145"/>
        <v>Above</v>
      </c>
      <c r="U1308" s="4">
        <f t="shared" si="146"/>
        <v>4300</v>
      </c>
      <c r="V1308" t="s">
        <v>10851</v>
      </c>
      <c r="W1308" t="s">
        <v>269</v>
      </c>
      <c r="X1308" t="s">
        <v>270</v>
      </c>
      <c r="Y1308" t="s">
        <v>271</v>
      </c>
      <c r="Z1308" t="s">
        <v>272</v>
      </c>
      <c r="AA1308" t="s">
        <v>2010</v>
      </c>
      <c r="AB1308" t="s">
        <v>2011</v>
      </c>
      <c r="AC1308" t="s">
        <v>11132</v>
      </c>
    </row>
    <row r="1309" spans="1:29">
      <c r="A1309" t="s">
        <v>268</v>
      </c>
      <c r="B1309" t="s">
        <v>10720</v>
      </c>
      <c r="C1309" t="s">
        <v>13172</v>
      </c>
      <c r="D1309" t="str">
        <f t="shared" si="140"/>
        <v>USBCables</v>
      </c>
      <c r="E1309" t="s">
        <v>10651</v>
      </c>
      <c r="F1309" t="str">
        <f>SUBSTITUTE(E1309," and "," and ")</f>
        <v>Computers and Accessories</v>
      </c>
      <c r="G1309" t="s">
        <v>10648</v>
      </c>
      <c r="H1309" t="s">
        <v>10649</v>
      </c>
      <c r="I1309" t="s">
        <v>10427</v>
      </c>
      <c r="J1309" t="s">
        <v>10645</v>
      </c>
      <c r="K1309">
        <v>199</v>
      </c>
      <c r="L1309">
        <v>999</v>
      </c>
      <c r="M1309" s="12" t="str">
        <f t="shared" si="141"/>
        <v>&gt;500</v>
      </c>
      <c r="N1309" s="2">
        <f t="shared" si="142"/>
        <v>1073925</v>
      </c>
      <c r="O1309" s="1">
        <v>0.8</v>
      </c>
      <c r="P1309" s="9">
        <f t="shared" si="143"/>
        <v>1</v>
      </c>
      <c r="Q1309">
        <v>3.9</v>
      </c>
      <c r="R1309" s="12">
        <f t="shared" si="144"/>
        <v>4</v>
      </c>
      <c r="S1309" s="4">
        <v>1075</v>
      </c>
      <c r="T1309" s="12" t="str">
        <f t="shared" si="145"/>
        <v>Above</v>
      </c>
      <c r="U1309" s="4">
        <f t="shared" si="146"/>
        <v>4300</v>
      </c>
      <c r="V1309" t="s">
        <v>10721</v>
      </c>
      <c r="W1309" t="s">
        <v>269</v>
      </c>
      <c r="X1309" t="s">
        <v>270</v>
      </c>
      <c r="Y1309" t="s">
        <v>271</v>
      </c>
      <c r="Z1309" t="s">
        <v>272</v>
      </c>
      <c r="AA1309" t="s">
        <v>273</v>
      </c>
      <c r="AB1309" t="s">
        <v>274</v>
      </c>
      <c r="AC1309" t="s">
        <v>12044</v>
      </c>
    </row>
    <row r="1310" spans="1:29">
      <c r="A1310" t="s">
        <v>722</v>
      </c>
      <c r="B1310" t="s">
        <v>723</v>
      </c>
      <c r="C1310" t="s">
        <v>13172</v>
      </c>
      <c r="D1310" t="str">
        <f t="shared" si="140"/>
        <v>USBCables</v>
      </c>
      <c r="E1310" t="s">
        <v>10651</v>
      </c>
      <c r="F1310" t="str">
        <f>SUBSTITUTE(E1310," and "," and ")</f>
        <v>Computers and Accessories</v>
      </c>
      <c r="G1310" t="s">
        <v>10648</v>
      </c>
      <c r="H1310" t="s">
        <v>10649</v>
      </c>
      <c r="I1310" t="s">
        <v>10427</v>
      </c>
      <c r="J1310" t="s">
        <v>10645</v>
      </c>
      <c r="K1310">
        <v>719</v>
      </c>
      <c r="L1310" s="2">
        <v>1499</v>
      </c>
      <c r="M1310" s="12" t="str">
        <f t="shared" si="141"/>
        <v>&gt;500</v>
      </c>
      <c r="N1310" s="2">
        <f t="shared" si="142"/>
        <v>1566455</v>
      </c>
      <c r="O1310" s="1">
        <v>0.52</v>
      </c>
      <c r="P1310" s="9">
        <f t="shared" si="143"/>
        <v>1</v>
      </c>
      <c r="Q1310">
        <v>4.0999999999999996</v>
      </c>
      <c r="R1310" s="12">
        <f t="shared" si="144"/>
        <v>4</v>
      </c>
      <c r="S1310" s="4">
        <v>1045</v>
      </c>
      <c r="T1310" s="12" t="str">
        <f t="shared" si="145"/>
        <v>Above</v>
      </c>
      <c r="U1310" s="4">
        <f t="shared" si="146"/>
        <v>4180</v>
      </c>
      <c r="V1310" t="s">
        <v>724</v>
      </c>
      <c r="W1310" t="s">
        <v>725</v>
      </c>
      <c r="X1310" t="s">
        <v>726</v>
      </c>
      <c r="Y1310" t="s">
        <v>727</v>
      </c>
      <c r="Z1310" t="s">
        <v>728</v>
      </c>
      <c r="AA1310" t="s">
        <v>729</v>
      </c>
      <c r="AB1310" t="s">
        <v>730</v>
      </c>
      <c r="AC1310" t="s">
        <v>10834</v>
      </c>
    </row>
    <row r="1311" spans="1:29">
      <c r="A1311" t="s">
        <v>1914</v>
      </c>
      <c r="B1311" t="s">
        <v>1915</v>
      </c>
      <c r="C1311" t="s">
        <v>13172</v>
      </c>
      <c r="D1311" t="str">
        <f t="shared" si="140"/>
        <v>USBCables</v>
      </c>
      <c r="E1311" t="s">
        <v>10651</v>
      </c>
      <c r="F1311" t="str">
        <f>SUBSTITUTE(E1311," and "," and ")</f>
        <v>Computers and Accessories</v>
      </c>
      <c r="G1311" t="s">
        <v>10648</v>
      </c>
      <c r="H1311" t="s">
        <v>10649</v>
      </c>
      <c r="I1311" t="s">
        <v>10427</v>
      </c>
      <c r="J1311" t="s">
        <v>10645</v>
      </c>
      <c r="K1311">
        <v>719</v>
      </c>
      <c r="L1311" s="2">
        <v>1499</v>
      </c>
      <c r="M1311" s="12" t="str">
        <f t="shared" si="141"/>
        <v>&gt;500</v>
      </c>
      <c r="N1311" s="2">
        <f t="shared" si="142"/>
        <v>1566455</v>
      </c>
      <c r="O1311" s="1">
        <v>0.52</v>
      </c>
      <c r="P1311" s="9">
        <f t="shared" si="143"/>
        <v>1</v>
      </c>
      <c r="Q1311">
        <v>4.0999999999999996</v>
      </c>
      <c r="R1311" s="12">
        <f t="shared" si="144"/>
        <v>4</v>
      </c>
      <c r="S1311" s="4">
        <v>1045</v>
      </c>
      <c r="T1311" s="12" t="str">
        <f t="shared" si="145"/>
        <v>Above</v>
      </c>
      <c r="U1311" s="4">
        <f t="shared" si="146"/>
        <v>4180</v>
      </c>
      <c r="V1311" t="s">
        <v>1916</v>
      </c>
      <c r="W1311" t="s">
        <v>725</v>
      </c>
      <c r="X1311" t="s">
        <v>726</v>
      </c>
      <c r="Y1311" t="s">
        <v>727</v>
      </c>
      <c r="Z1311" t="s">
        <v>728</v>
      </c>
      <c r="AA1311" t="s">
        <v>729</v>
      </c>
      <c r="AB1311" t="s">
        <v>1917</v>
      </c>
      <c r="AC1311" t="s">
        <v>11118</v>
      </c>
    </row>
    <row r="1312" spans="1:29">
      <c r="A1312" t="s">
        <v>158</v>
      </c>
      <c r="B1312" t="s">
        <v>10692</v>
      </c>
      <c r="C1312" t="s">
        <v>13172</v>
      </c>
      <c r="D1312" t="str">
        <f t="shared" si="140"/>
        <v>USBCables</v>
      </c>
      <c r="E1312" t="s">
        <v>10651</v>
      </c>
      <c r="F1312" t="str">
        <f>SUBSTITUTE(E1312," and "," and ")</f>
        <v>Computers and Accessories</v>
      </c>
      <c r="G1312" t="s">
        <v>10648</v>
      </c>
      <c r="H1312" t="s">
        <v>10649</v>
      </c>
      <c r="I1312" t="s">
        <v>10427</v>
      </c>
      <c r="J1312" t="s">
        <v>10645</v>
      </c>
      <c r="K1312">
        <v>970</v>
      </c>
      <c r="L1312" s="2">
        <v>1799</v>
      </c>
      <c r="M1312" s="12" t="str">
        <f t="shared" si="141"/>
        <v>&gt;500</v>
      </c>
      <c r="N1312" s="2">
        <f t="shared" si="142"/>
        <v>1466185</v>
      </c>
      <c r="O1312" s="1">
        <v>0.46</v>
      </c>
      <c r="P1312" s="9">
        <f t="shared" si="143"/>
        <v>0</v>
      </c>
      <c r="Q1312">
        <v>4.5</v>
      </c>
      <c r="R1312" s="12">
        <f t="shared" si="144"/>
        <v>5</v>
      </c>
      <c r="S1312" s="4">
        <v>815</v>
      </c>
      <c r="T1312" s="12" t="str">
        <f t="shared" si="145"/>
        <v>Below</v>
      </c>
      <c r="U1312" s="4">
        <f t="shared" si="146"/>
        <v>4075</v>
      </c>
      <c r="V1312" t="s">
        <v>10693</v>
      </c>
      <c r="W1312" t="s">
        <v>159</v>
      </c>
      <c r="X1312" t="s">
        <v>160</v>
      </c>
      <c r="Y1312" t="s">
        <v>161</v>
      </c>
      <c r="Z1312" t="s">
        <v>162</v>
      </c>
      <c r="AA1312" t="s">
        <v>163</v>
      </c>
      <c r="AB1312" t="s">
        <v>164</v>
      </c>
      <c r="AC1312" t="s">
        <v>10694</v>
      </c>
    </row>
    <row r="1313" spans="1:29">
      <c r="A1313" t="s">
        <v>158</v>
      </c>
      <c r="B1313" t="s">
        <v>10692</v>
      </c>
      <c r="C1313" t="s">
        <v>13172</v>
      </c>
      <c r="D1313" t="str">
        <f t="shared" si="140"/>
        <v>USBCables</v>
      </c>
      <c r="E1313" t="s">
        <v>10651</v>
      </c>
      <c r="F1313" t="str">
        <f>SUBSTITUTE(E1313," and "," and ")</f>
        <v>Computers and Accessories</v>
      </c>
      <c r="G1313" t="s">
        <v>10648</v>
      </c>
      <c r="H1313" t="s">
        <v>10649</v>
      </c>
      <c r="I1313" t="s">
        <v>10427</v>
      </c>
      <c r="J1313" t="s">
        <v>10645</v>
      </c>
      <c r="K1313">
        <v>970</v>
      </c>
      <c r="L1313" s="2">
        <v>1799</v>
      </c>
      <c r="M1313" s="12" t="str">
        <f t="shared" si="141"/>
        <v>&gt;500</v>
      </c>
      <c r="N1313" s="2">
        <f t="shared" si="142"/>
        <v>1466185</v>
      </c>
      <c r="O1313" s="1">
        <v>0.46</v>
      </c>
      <c r="P1313" s="9">
        <f t="shared" si="143"/>
        <v>0</v>
      </c>
      <c r="Q1313">
        <v>4.5</v>
      </c>
      <c r="R1313" s="12">
        <f t="shared" si="144"/>
        <v>5</v>
      </c>
      <c r="S1313" s="4">
        <v>815</v>
      </c>
      <c r="T1313" s="12" t="str">
        <f t="shared" si="145"/>
        <v>Below</v>
      </c>
      <c r="U1313" s="4">
        <f t="shared" si="146"/>
        <v>4075</v>
      </c>
      <c r="V1313" t="s">
        <v>10693</v>
      </c>
      <c r="W1313" t="s">
        <v>159</v>
      </c>
      <c r="X1313" t="s">
        <v>160</v>
      </c>
      <c r="Y1313" t="s">
        <v>161</v>
      </c>
      <c r="Z1313" t="s">
        <v>162</v>
      </c>
      <c r="AA1313" t="s">
        <v>163</v>
      </c>
      <c r="AB1313" t="s">
        <v>3114</v>
      </c>
      <c r="AC1313" t="s">
        <v>11435</v>
      </c>
    </row>
    <row r="1314" spans="1:29">
      <c r="A1314" t="s">
        <v>158</v>
      </c>
      <c r="B1314" t="s">
        <v>10692</v>
      </c>
      <c r="C1314" t="s">
        <v>13172</v>
      </c>
      <c r="D1314" t="str">
        <f t="shared" si="140"/>
        <v>USBCables</v>
      </c>
      <c r="E1314" t="s">
        <v>10651</v>
      </c>
      <c r="F1314" t="str">
        <f>SUBSTITUTE(E1314," and "," and ")</f>
        <v>Computers and Accessories</v>
      </c>
      <c r="G1314" t="s">
        <v>10648</v>
      </c>
      <c r="H1314" t="s">
        <v>10649</v>
      </c>
      <c r="I1314" t="s">
        <v>10427</v>
      </c>
      <c r="J1314" t="s">
        <v>10645</v>
      </c>
      <c r="K1314">
        <v>970</v>
      </c>
      <c r="L1314" s="2">
        <v>1799</v>
      </c>
      <c r="M1314" s="12" t="str">
        <f t="shared" si="141"/>
        <v>&gt;500</v>
      </c>
      <c r="N1314" s="2">
        <f t="shared" si="142"/>
        <v>1466185</v>
      </c>
      <c r="O1314" s="1">
        <v>0.46</v>
      </c>
      <c r="P1314" s="9">
        <f t="shared" si="143"/>
        <v>0</v>
      </c>
      <c r="Q1314">
        <v>4.5</v>
      </c>
      <c r="R1314" s="12">
        <f t="shared" si="144"/>
        <v>5</v>
      </c>
      <c r="S1314" s="4">
        <v>815</v>
      </c>
      <c r="T1314" s="12" t="str">
        <f t="shared" si="145"/>
        <v>Below</v>
      </c>
      <c r="U1314" s="4">
        <f t="shared" si="146"/>
        <v>4075</v>
      </c>
      <c r="V1314" t="s">
        <v>10693</v>
      </c>
      <c r="W1314" t="s">
        <v>159</v>
      </c>
      <c r="X1314" t="s">
        <v>160</v>
      </c>
      <c r="Y1314" t="s">
        <v>161</v>
      </c>
      <c r="Z1314" t="s">
        <v>162</v>
      </c>
      <c r="AA1314" t="s">
        <v>163</v>
      </c>
      <c r="AB1314" t="s">
        <v>4525</v>
      </c>
      <c r="AC1314" t="s">
        <v>11821</v>
      </c>
    </row>
    <row r="1315" spans="1:29">
      <c r="A1315" t="s">
        <v>252</v>
      </c>
      <c r="B1315" t="s">
        <v>253</v>
      </c>
      <c r="C1315" t="s">
        <v>13172</v>
      </c>
      <c r="D1315" t="str">
        <f t="shared" si="140"/>
        <v>USBCables</v>
      </c>
      <c r="E1315" t="s">
        <v>10651</v>
      </c>
      <c r="F1315" t="str">
        <f>SUBSTITUTE(E1315," and "," and ")</f>
        <v>Computers and Accessories</v>
      </c>
      <c r="G1315" t="s">
        <v>10648</v>
      </c>
      <c r="H1315" t="s">
        <v>10649</v>
      </c>
      <c r="I1315" t="s">
        <v>10427</v>
      </c>
      <c r="J1315" t="s">
        <v>10645</v>
      </c>
      <c r="K1315">
        <v>389</v>
      </c>
      <c r="L1315" s="2">
        <v>1099</v>
      </c>
      <c r="M1315" s="12" t="str">
        <f t="shared" si="141"/>
        <v>&gt;500</v>
      </c>
      <c r="N1315" s="2">
        <f t="shared" si="142"/>
        <v>1070426</v>
      </c>
      <c r="O1315" s="1">
        <v>0.65</v>
      </c>
      <c r="P1315" s="9">
        <f t="shared" si="143"/>
        <v>1</v>
      </c>
      <c r="Q1315">
        <v>4.3</v>
      </c>
      <c r="R1315" s="12">
        <f t="shared" si="144"/>
        <v>4</v>
      </c>
      <c r="S1315" s="4">
        <v>974</v>
      </c>
      <c r="T1315" s="12" t="str">
        <f t="shared" si="145"/>
        <v>Below</v>
      </c>
      <c r="U1315" s="4">
        <f t="shared" si="146"/>
        <v>3896</v>
      </c>
      <c r="V1315" t="s">
        <v>10716</v>
      </c>
      <c r="W1315" t="s">
        <v>254</v>
      </c>
      <c r="X1315" t="s">
        <v>255</v>
      </c>
      <c r="Y1315" t="s">
        <v>256</v>
      </c>
      <c r="Z1315" t="s">
        <v>257</v>
      </c>
      <c r="AA1315" t="s">
        <v>258</v>
      </c>
      <c r="AB1315" t="s">
        <v>259</v>
      </c>
      <c r="AC1315" t="s">
        <v>10717</v>
      </c>
    </row>
    <row r="1316" spans="1:29">
      <c r="A1316" t="s">
        <v>1091</v>
      </c>
      <c r="B1316" t="s">
        <v>1092</v>
      </c>
      <c r="C1316" t="s">
        <v>13172</v>
      </c>
      <c r="D1316" t="str">
        <f t="shared" si="140"/>
        <v>USBCables</v>
      </c>
      <c r="E1316" t="s">
        <v>10651</v>
      </c>
      <c r="F1316" t="str">
        <f>SUBSTITUTE(E1316," and "," and ")</f>
        <v>Computers and Accessories</v>
      </c>
      <c r="G1316" t="s">
        <v>10648</v>
      </c>
      <c r="H1316" t="s">
        <v>10649</v>
      </c>
      <c r="I1316" t="s">
        <v>10427</v>
      </c>
      <c r="J1316" t="s">
        <v>10645</v>
      </c>
      <c r="K1316">
        <v>339</v>
      </c>
      <c r="L1316" s="2">
        <v>1099</v>
      </c>
      <c r="M1316" s="12" t="str">
        <f t="shared" si="141"/>
        <v>&gt;500</v>
      </c>
      <c r="N1316" s="2">
        <f t="shared" si="142"/>
        <v>1070426</v>
      </c>
      <c r="O1316" s="1">
        <v>0.69</v>
      </c>
      <c r="P1316" s="9">
        <f t="shared" si="143"/>
        <v>1</v>
      </c>
      <c r="Q1316">
        <v>4.3</v>
      </c>
      <c r="R1316" s="12">
        <f t="shared" si="144"/>
        <v>4</v>
      </c>
      <c r="S1316" s="4">
        <v>974</v>
      </c>
      <c r="T1316" s="12" t="str">
        <f t="shared" si="145"/>
        <v>Below</v>
      </c>
      <c r="U1316" s="4">
        <f t="shared" si="146"/>
        <v>3896</v>
      </c>
      <c r="V1316" t="s">
        <v>10917</v>
      </c>
      <c r="W1316" t="s">
        <v>254</v>
      </c>
      <c r="X1316" t="s">
        <v>255</v>
      </c>
      <c r="Y1316" t="s">
        <v>256</v>
      </c>
      <c r="Z1316" t="s">
        <v>257</v>
      </c>
      <c r="AA1316" t="s">
        <v>258</v>
      </c>
      <c r="AB1316" t="s">
        <v>1093</v>
      </c>
      <c r="AC1316" t="s">
        <v>10918</v>
      </c>
    </row>
    <row r="1317" spans="1:29">
      <c r="A1317" t="s">
        <v>252</v>
      </c>
      <c r="B1317" t="s">
        <v>253</v>
      </c>
      <c r="C1317" t="s">
        <v>13172</v>
      </c>
      <c r="D1317" t="str">
        <f t="shared" si="140"/>
        <v>USBCables</v>
      </c>
      <c r="E1317" t="s">
        <v>10651</v>
      </c>
      <c r="F1317" t="str">
        <f>SUBSTITUTE(E1317," and "," and ")</f>
        <v>Computers and Accessories</v>
      </c>
      <c r="G1317" t="s">
        <v>10648</v>
      </c>
      <c r="H1317" t="s">
        <v>10649</v>
      </c>
      <c r="I1317" t="s">
        <v>10427</v>
      </c>
      <c r="J1317" t="s">
        <v>10645</v>
      </c>
      <c r="K1317">
        <v>389</v>
      </c>
      <c r="L1317" s="2">
        <v>1099</v>
      </c>
      <c r="M1317" s="12" t="str">
        <f t="shared" si="141"/>
        <v>&gt;500</v>
      </c>
      <c r="N1317" s="2">
        <f t="shared" si="142"/>
        <v>1070426</v>
      </c>
      <c r="O1317" s="1">
        <v>0.65</v>
      </c>
      <c r="P1317" s="9">
        <f t="shared" si="143"/>
        <v>1</v>
      </c>
      <c r="Q1317">
        <v>4.3</v>
      </c>
      <c r="R1317" s="12">
        <f t="shared" si="144"/>
        <v>4</v>
      </c>
      <c r="S1317" s="4">
        <v>974</v>
      </c>
      <c r="T1317" s="12" t="str">
        <f t="shared" si="145"/>
        <v>Below</v>
      </c>
      <c r="U1317" s="4">
        <f t="shared" si="146"/>
        <v>3896</v>
      </c>
      <c r="V1317" t="s">
        <v>10716</v>
      </c>
      <c r="W1317" t="s">
        <v>254</v>
      </c>
      <c r="X1317" t="s">
        <v>255</v>
      </c>
      <c r="Y1317" t="s">
        <v>256</v>
      </c>
      <c r="Z1317" t="s">
        <v>257</v>
      </c>
      <c r="AA1317" t="s">
        <v>258</v>
      </c>
      <c r="AB1317" t="s">
        <v>5413</v>
      </c>
      <c r="AC1317" t="s">
        <v>12022</v>
      </c>
    </row>
    <row r="1318" spans="1:29">
      <c r="A1318" t="s">
        <v>1061</v>
      </c>
      <c r="B1318" t="s">
        <v>10907</v>
      </c>
      <c r="C1318" t="s">
        <v>13172</v>
      </c>
      <c r="D1318" t="str">
        <f t="shared" si="140"/>
        <v>USBCables</v>
      </c>
      <c r="E1318" t="s">
        <v>10651</v>
      </c>
      <c r="F1318" t="str">
        <f>SUBSTITUTE(E1318," and "," and ")</f>
        <v>Computers and Accessories</v>
      </c>
      <c r="G1318" t="s">
        <v>10648</v>
      </c>
      <c r="H1318" t="s">
        <v>10649</v>
      </c>
      <c r="I1318" t="s">
        <v>10427</v>
      </c>
      <c r="J1318" t="s">
        <v>10645</v>
      </c>
      <c r="K1318">
        <v>499</v>
      </c>
      <c r="L1318">
        <v>899</v>
      </c>
      <c r="M1318" s="12" t="str">
        <f t="shared" si="141"/>
        <v>&gt;500</v>
      </c>
      <c r="N1318" s="2">
        <f t="shared" si="142"/>
        <v>826181</v>
      </c>
      <c r="O1318" s="1">
        <v>0.44</v>
      </c>
      <c r="P1318" s="9">
        <f t="shared" si="143"/>
        <v>0</v>
      </c>
      <c r="Q1318">
        <v>4.2</v>
      </c>
      <c r="R1318" s="12">
        <f t="shared" si="144"/>
        <v>4</v>
      </c>
      <c r="S1318" s="4">
        <v>919</v>
      </c>
      <c r="T1318" s="12" t="str">
        <f t="shared" si="145"/>
        <v>Below</v>
      </c>
      <c r="U1318" s="4">
        <f t="shared" si="146"/>
        <v>3676</v>
      </c>
      <c r="V1318" t="s">
        <v>1062</v>
      </c>
      <c r="W1318" t="s">
        <v>1063</v>
      </c>
      <c r="X1318" t="s">
        <v>1064</v>
      </c>
      <c r="Y1318" t="s">
        <v>1065</v>
      </c>
      <c r="Z1318" t="s">
        <v>1066</v>
      </c>
      <c r="AA1318" t="s">
        <v>1067</v>
      </c>
      <c r="AB1318" t="s">
        <v>1068</v>
      </c>
      <c r="AC1318" t="s">
        <v>10908</v>
      </c>
    </row>
    <row r="1319" spans="1:29">
      <c r="A1319" t="s">
        <v>2227</v>
      </c>
      <c r="B1319" t="s">
        <v>2228</v>
      </c>
      <c r="C1319" t="s">
        <v>13172</v>
      </c>
      <c r="D1319" t="str">
        <f t="shared" si="140"/>
        <v>USBCables</v>
      </c>
      <c r="E1319" t="s">
        <v>10651</v>
      </c>
      <c r="F1319" t="str">
        <f>SUBSTITUTE(E1319," and "," and ")</f>
        <v>Computers and Accessories</v>
      </c>
      <c r="G1319" t="s">
        <v>10648</v>
      </c>
      <c r="H1319" t="s">
        <v>10649</v>
      </c>
      <c r="I1319" t="s">
        <v>10427</v>
      </c>
      <c r="J1319" t="s">
        <v>10645</v>
      </c>
      <c r="K1319">
        <v>389</v>
      </c>
      <c r="L1319">
        <v>999</v>
      </c>
      <c r="M1319" s="12" t="str">
        <f t="shared" si="141"/>
        <v>&gt;500</v>
      </c>
      <c r="N1319" s="2">
        <f t="shared" si="142"/>
        <v>837162</v>
      </c>
      <c r="O1319" s="1">
        <v>0.61</v>
      </c>
      <c r="P1319" s="9">
        <f t="shared" si="143"/>
        <v>1</v>
      </c>
      <c r="Q1319">
        <v>4.3</v>
      </c>
      <c r="R1319" s="12">
        <f t="shared" si="144"/>
        <v>4</v>
      </c>
      <c r="S1319" s="4">
        <v>838</v>
      </c>
      <c r="T1319" s="12" t="str">
        <f t="shared" si="145"/>
        <v>Below</v>
      </c>
      <c r="U1319" s="4">
        <f t="shared" si="146"/>
        <v>3352</v>
      </c>
      <c r="V1319" t="s">
        <v>2229</v>
      </c>
      <c r="W1319" t="s">
        <v>2230</v>
      </c>
      <c r="X1319" t="s">
        <v>2231</v>
      </c>
      <c r="Y1319" t="s">
        <v>2232</v>
      </c>
      <c r="Z1319" t="s">
        <v>2233</v>
      </c>
      <c r="AA1319" t="s">
        <v>2234</v>
      </c>
      <c r="AB1319" t="s">
        <v>2235</v>
      </c>
      <c r="AC1319" t="s">
        <v>11173</v>
      </c>
    </row>
    <row r="1320" spans="1:29">
      <c r="A1320" t="s">
        <v>2337</v>
      </c>
      <c r="B1320" t="s">
        <v>2338</v>
      </c>
      <c r="C1320" t="s">
        <v>13172</v>
      </c>
      <c r="D1320" t="str">
        <f t="shared" si="140"/>
        <v>USBCables</v>
      </c>
      <c r="E1320" t="s">
        <v>10651</v>
      </c>
      <c r="F1320" t="str">
        <f>SUBSTITUTE(E1320," and "," and ")</f>
        <v>Computers and Accessories</v>
      </c>
      <c r="G1320" t="s">
        <v>10648</v>
      </c>
      <c r="H1320" t="s">
        <v>10649</v>
      </c>
      <c r="I1320" t="s">
        <v>10427</v>
      </c>
      <c r="J1320" t="s">
        <v>10645</v>
      </c>
      <c r="K1320">
        <v>349</v>
      </c>
      <c r="L1320">
        <v>999</v>
      </c>
      <c r="M1320" s="12" t="str">
        <f t="shared" si="141"/>
        <v>&gt;500</v>
      </c>
      <c r="N1320" s="2">
        <f t="shared" si="142"/>
        <v>837162</v>
      </c>
      <c r="O1320" s="1">
        <v>0.65</v>
      </c>
      <c r="P1320" s="9">
        <f t="shared" si="143"/>
        <v>1</v>
      </c>
      <c r="Q1320">
        <v>4.3</v>
      </c>
      <c r="R1320" s="12">
        <f t="shared" si="144"/>
        <v>4</v>
      </c>
      <c r="S1320" s="4">
        <v>838</v>
      </c>
      <c r="T1320" s="12" t="str">
        <f t="shared" si="145"/>
        <v>Below</v>
      </c>
      <c r="U1320" s="4">
        <f t="shared" si="146"/>
        <v>3352</v>
      </c>
      <c r="V1320" t="s">
        <v>2339</v>
      </c>
      <c r="W1320" t="s">
        <v>2230</v>
      </c>
      <c r="X1320" t="s">
        <v>2231</v>
      </c>
      <c r="Y1320" t="s">
        <v>2232</v>
      </c>
      <c r="Z1320" t="s">
        <v>2233</v>
      </c>
      <c r="AA1320" t="s">
        <v>2234</v>
      </c>
      <c r="AB1320" t="s">
        <v>2340</v>
      </c>
      <c r="AC1320" t="s">
        <v>11191</v>
      </c>
    </row>
    <row r="1321" spans="1:29">
      <c r="A1321" t="s">
        <v>1389</v>
      </c>
      <c r="B1321" t="s">
        <v>1390</v>
      </c>
      <c r="C1321" t="s">
        <v>13172</v>
      </c>
      <c r="D1321" t="str">
        <f t="shared" si="140"/>
        <v>USBCables</v>
      </c>
      <c r="E1321" t="s">
        <v>10651</v>
      </c>
      <c r="F1321" t="str">
        <f>SUBSTITUTE(E1321," and "," and ")</f>
        <v>Computers and Accessories</v>
      </c>
      <c r="G1321" t="s">
        <v>10648</v>
      </c>
      <c r="H1321" t="s">
        <v>10649</v>
      </c>
      <c r="I1321" t="s">
        <v>10427</v>
      </c>
      <c r="J1321" t="s">
        <v>10645</v>
      </c>
      <c r="K1321">
        <v>225</v>
      </c>
      <c r="L1321">
        <v>499</v>
      </c>
      <c r="M1321" s="12" t="str">
        <f t="shared" si="141"/>
        <v>200–500</v>
      </c>
      <c r="N1321" s="2">
        <f t="shared" si="142"/>
        <v>393711</v>
      </c>
      <c r="O1321" s="1">
        <v>0.55000000000000004</v>
      </c>
      <c r="P1321" s="9">
        <f t="shared" si="143"/>
        <v>1</v>
      </c>
      <c r="Q1321">
        <v>4.0999999999999996</v>
      </c>
      <c r="R1321" s="12">
        <f t="shared" si="144"/>
        <v>4</v>
      </c>
      <c r="S1321" s="4">
        <v>789</v>
      </c>
      <c r="T1321" s="12" t="str">
        <f t="shared" si="145"/>
        <v>Below</v>
      </c>
      <c r="U1321" s="4">
        <f t="shared" si="146"/>
        <v>3156</v>
      </c>
      <c r="V1321" t="s">
        <v>1391</v>
      </c>
      <c r="W1321" t="s">
        <v>1392</v>
      </c>
      <c r="X1321" t="s">
        <v>1393</v>
      </c>
      <c r="Y1321" t="s">
        <v>1394</v>
      </c>
      <c r="Z1321" t="s">
        <v>1395</v>
      </c>
      <c r="AA1321" t="s">
        <v>1396</v>
      </c>
      <c r="AB1321" t="s">
        <v>1397</v>
      </c>
      <c r="AC1321" t="s">
        <v>11001</v>
      </c>
    </row>
    <row r="1322" spans="1:29">
      <c r="A1322" t="s">
        <v>777</v>
      </c>
      <c r="B1322" t="s">
        <v>778</v>
      </c>
      <c r="C1322" t="s">
        <v>13172</v>
      </c>
      <c r="D1322" t="str">
        <f t="shared" si="140"/>
        <v>USBCables</v>
      </c>
      <c r="E1322" t="s">
        <v>10651</v>
      </c>
      <c r="F1322" t="str">
        <f>SUBSTITUTE(E1322," and "," and ")</f>
        <v>Computers and Accessories</v>
      </c>
      <c r="G1322" t="s">
        <v>10648</v>
      </c>
      <c r="H1322" t="s">
        <v>10649</v>
      </c>
      <c r="I1322" t="s">
        <v>10427</v>
      </c>
      <c r="J1322" t="s">
        <v>10645</v>
      </c>
      <c r="K1322">
        <v>299</v>
      </c>
      <c r="L1322">
        <v>999</v>
      </c>
      <c r="M1322" s="12" t="str">
        <f t="shared" si="141"/>
        <v>&gt;500</v>
      </c>
      <c r="N1322" s="2">
        <f t="shared" si="142"/>
        <v>765234</v>
      </c>
      <c r="O1322" s="1">
        <v>0.7</v>
      </c>
      <c r="P1322" s="9">
        <f t="shared" si="143"/>
        <v>1</v>
      </c>
      <c r="Q1322">
        <v>4.3</v>
      </c>
      <c r="R1322" s="12">
        <f t="shared" si="144"/>
        <v>4</v>
      </c>
      <c r="S1322" s="4">
        <v>766</v>
      </c>
      <c r="T1322" s="12" t="str">
        <f t="shared" si="145"/>
        <v>Below</v>
      </c>
      <c r="U1322" s="4">
        <f t="shared" si="146"/>
        <v>3064</v>
      </c>
      <c r="V1322" t="s">
        <v>779</v>
      </c>
      <c r="W1322" t="s">
        <v>780</v>
      </c>
      <c r="X1322" t="s">
        <v>781</v>
      </c>
      <c r="Y1322" t="s">
        <v>782</v>
      </c>
      <c r="Z1322" t="s">
        <v>783</v>
      </c>
      <c r="AA1322" t="s">
        <v>784</v>
      </c>
      <c r="AB1322" t="s">
        <v>785</v>
      </c>
      <c r="AC1322" t="s">
        <v>10847</v>
      </c>
    </row>
    <row r="1323" spans="1:29">
      <c r="A1323" t="s">
        <v>1169</v>
      </c>
      <c r="B1323" t="s">
        <v>1170</v>
      </c>
      <c r="C1323" t="s">
        <v>13172</v>
      </c>
      <c r="D1323" t="str">
        <f t="shared" si="140"/>
        <v>USBCables</v>
      </c>
      <c r="E1323" t="s">
        <v>10651</v>
      </c>
      <c r="F1323" t="str">
        <f>SUBSTITUTE(E1323," and "," and ")</f>
        <v>Computers and Accessories</v>
      </c>
      <c r="G1323" t="s">
        <v>10648</v>
      </c>
      <c r="H1323" t="s">
        <v>10649</v>
      </c>
      <c r="I1323" t="s">
        <v>10427</v>
      </c>
      <c r="J1323" t="s">
        <v>10645</v>
      </c>
      <c r="K1323">
        <v>599</v>
      </c>
      <c r="L1323">
        <v>849</v>
      </c>
      <c r="M1323" s="12" t="str">
        <f t="shared" si="141"/>
        <v>&gt;500</v>
      </c>
      <c r="N1323" s="2">
        <f t="shared" si="142"/>
        <v>489873</v>
      </c>
      <c r="O1323" s="1">
        <v>0.28999999999999998</v>
      </c>
      <c r="P1323" s="9">
        <f t="shared" si="143"/>
        <v>0</v>
      </c>
      <c r="Q1323">
        <v>4.5</v>
      </c>
      <c r="R1323" s="12">
        <f t="shared" si="144"/>
        <v>5</v>
      </c>
      <c r="S1323" s="4">
        <v>577</v>
      </c>
      <c r="T1323" s="12" t="str">
        <f t="shared" si="145"/>
        <v>Below</v>
      </c>
      <c r="U1323" s="4">
        <f t="shared" si="146"/>
        <v>2885</v>
      </c>
      <c r="V1323" t="s">
        <v>1171</v>
      </c>
      <c r="W1323" t="s">
        <v>1172</v>
      </c>
      <c r="X1323" t="s">
        <v>1173</v>
      </c>
      <c r="Y1323" t="s">
        <v>1174</v>
      </c>
      <c r="Z1323" t="s">
        <v>10942</v>
      </c>
      <c r="AA1323" t="s">
        <v>1175</v>
      </c>
      <c r="AB1323" t="s">
        <v>1176</v>
      </c>
      <c r="AC1323" t="s">
        <v>10943</v>
      </c>
    </row>
    <row r="1324" spans="1:29">
      <c r="A1324" t="s">
        <v>431</v>
      </c>
      <c r="B1324" t="s">
        <v>432</v>
      </c>
      <c r="C1324" t="s">
        <v>13172</v>
      </c>
      <c r="D1324" t="str">
        <f t="shared" si="140"/>
        <v>USBCables</v>
      </c>
      <c r="E1324" t="s">
        <v>10651</v>
      </c>
      <c r="F1324" t="str">
        <f>SUBSTITUTE(E1324," and "," and ")</f>
        <v>Computers and Accessories</v>
      </c>
      <c r="G1324" t="s">
        <v>10648</v>
      </c>
      <c r="H1324" t="s">
        <v>10649</v>
      </c>
      <c r="I1324" t="s">
        <v>10427</v>
      </c>
      <c r="J1324" t="s">
        <v>10645</v>
      </c>
      <c r="K1324">
        <v>348</v>
      </c>
      <c r="L1324" s="2">
        <v>1499</v>
      </c>
      <c r="M1324" s="12" t="str">
        <f t="shared" si="141"/>
        <v>&gt;500</v>
      </c>
      <c r="N1324" s="2">
        <f t="shared" si="142"/>
        <v>983344</v>
      </c>
      <c r="O1324" s="1">
        <v>0.77</v>
      </c>
      <c r="P1324" s="9">
        <f t="shared" si="143"/>
        <v>1</v>
      </c>
      <c r="Q1324">
        <v>4.2</v>
      </c>
      <c r="R1324" s="12">
        <f t="shared" si="144"/>
        <v>4</v>
      </c>
      <c r="S1324" s="4">
        <v>656</v>
      </c>
      <c r="T1324" s="12" t="str">
        <f t="shared" si="145"/>
        <v>Below</v>
      </c>
      <c r="U1324" s="4">
        <f t="shared" si="146"/>
        <v>2624</v>
      </c>
      <c r="V1324" t="s">
        <v>433</v>
      </c>
      <c r="W1324" t="s">
        <v>434</v>
      </c>
      <c r="X1324" t="s">
        <v>435</v>
      </c>
      <c r="Y1324" t="s">
        <v>436</v>
      </c>
      <c r="Z1324" t="s">
        <v>437</v>
      </c>
      <c r="AA1324" t="s">
        <v>438</v>
      </c>
      <c r="AB1324" t="s">
        <v>439</v>
      </c>
      <c r="AC1324" t="s">
        <v>10763</v>
      </c>
    </row>
    <row r="1325" spans="1:29">
      <c r="A1325" t="s">
        <v>431</v>
      </c>
      <c r="B1325" t="s">
        <v>432</v>
      </c>
      <c r="C1325" t="s">
        <v>13172</v>
      </c>
      <c r="D1325" t="str">
        <f t="shared" si="140"/>
        <v>USBCables</v>
      </c>
      <c r="E1325" t="s">
        <v>10651</v>
      </c>
      <c r="F1325" t="str">
        <f>SUBSTITUTE(E1325," and "," and ")</f>
        <v>Computers and Accessories</v>
      </c>
      <c r="G1325" t="s">
        <v>10648</v>
      </c>
      <c r="H1325" t="s">
        <v>10649</v>
      </c>
      <c r="I1325" t="s">
        <v>10427</v>
      </c>
      <c r="J1325" t="s">
        <v>10645</v>
      </c>
      <c r="K1325">
        <v>348</v>
      </c>
      <c r="L1325" s="2">
        <v>1499</v>
      </c>
      <c r="M1325" s="12" t="str">
        <f t="shared" si="141"/>
        <v>&gt;500</v>
      </c>
      <c r="N1325" s="2">
        <f t="shared" si="142"/>
        <v>983344</v>
      </c>
      <c r="O1325" s="1">
        <v>0.77</v>
      </c>
      <c r="P1325" s="9">
        <f t="shared" si="143"/>
        <v>1</v>
      </c>
      <c r="Q1325">
        <v>4.2</v>
      </c>
      <c r="R1325" s="12">
        <f t="shared" si="144"/>
        <v>4</v>
      </c>
      <c r="S1325" s="4">
        <v>656</v>
      </c>
      <c r="T1325" s="12" t="str">
        <f t="shared" si="145"/>
        <v>Below</v>
      </c>
      <c r="U1325" s="4">
        <f t="shared" si="146"/>
        <v>2624</v>
      </c>
      <c r="V1325" t="s">
        <v>433</v>
      </c>
      <c r="W1325" t="s">
        <v>434</v>
      </c>
      <c r="X1325" t="s">
        <v>435</v>
      </c>
      <c r="Y1325" t="s">
        <v>436</v>
      </c>
      <c r="Z1325" t="s">
        <v>437</v>
      </c>
      <c r="AA1325" t="s">
        <v>438</v>
      </c>
      <c r="AB1325" t="s">
        <v>439</v>
      </c>
      <c r="AC1325" t="s">
        <v>12196</v>
      </c>
    </row>
    <row r="1326" spans="1:29">
      <c r="A1326" t="s">
        <v>560</v>
      </c>
      <c r="B1326" t="s">
        <v>10796</v>
      </c>
      <c r="C1326" t="s">
        <v>13172</v>
      </c>
      <c r="D1326" t="str">
        <f t="shared" si="140"/>
        <v>USBCables</v>
      </c>
      <c r="E1326" t="s">
        <v>10651</v>
      </c>
      <c r="F1326" t="str">
        <f>SUBSTITUTE(E1326," and "," and ")</f>
        <v>Computers and Accessories</v>
      </c>
      <c r="G1326" t="s">
        <v>10648</v>
      </c>
      <c r="H1326" t="s">
        <v>10649</v>
      </c>
      <c r="I1326" t="s">
        <v>10427</v>
      </c>
      <c r="J1326" t="s">
        <v>10645</v>
      </c>
      <c r="K1326">
        <v>199</v>
      </c>
      <c r="L1326">
        <v>499</v>
      </c>
      <c r="M1326" s="12" t="str">
        <f t="shared" si="141"/>
        <v>200–500</v>
      </c>
      <c r="N1326" s="2">
        <f t="shared" si="142"/>
        <v>300398</v>
      </c>
      <c r="O1326" s="1">
        <v>0.6</v>
      </c>
      <c r="P1326" s="9">
        <f t="shared" si="143"/>
        <v>1</v>
      </c>
      <c r="Q1326">
        <v>4.0999999999999996</v>
      </c>
      <c r="R1326" s="12">
        <f t="shared" si="144"/>
        <v>4</v>
      </c>
      <c r="S1326" s="4">
        <v>602</v>
      </c>
      <c r="T1326" s="12" t="str">
        <f t="shared" si="145"/>
        <v>Below</v>
      </c>
      <c r="U1326" s="4">
        <f t="shared" si="146"/>
        <v>2408</v>
      </c>
      <c r="V1326" t="s">
        <v>10797</v>
      </c>
      <c r="W1326" t="s">
        <v>561</v>
      </c>
      <c r="X1326" t="s">
        <v>562</v>
      </c>
      <c r="Y1326" t="s">
        <v>563</v>
      </c>
      <c r="Z1326" t="s">
        <v>10798</v>
      </c>
      <c r="AA1326" t="s">
        <v>10799</v>
      </c>
      <c r="AB1326" t="s">
        <v>564</v>
      </c>
      <c r="AC1326" t="s">
        <v>10800</v>
      </c>
    </row>
    <row r="1327" spans="1:29">
      <c r="A1327" t="s">
        <v>560</v>
      </c>
      <c r="B1327" t="s">
        <v>10796</v>
      </c>
      <c r="C1327" t="s">
        <v>13172</v>
      </c>
      <c r="D1327" t="str">
        <f t="shared" si="140"/>
        <v>USBCables</v>
      </c>
      <c r="E1327" t="s">
        <v>10651</v>
      </c>
      <c r="F1327" t="str">
        <f>SUBSTITUTE(E1327," and "," and ")</f>
        <v>Computers and Accessories</v>
      </c>
      <c r="G1327" t="s">
        <v>10648</v>
      </c>
      <c r="H1327" t="s">
        <v>10649</v>
      </c>
      <c r="I1327" t="s">
        <v>10427</v>
      </c>
      <c r="J1327" t="s">
        <v>10645</v>
      </c>
      <c r="K1327">
        <v>199</v>
      </c>
      <c r="L1327">
        <v>499</v>
      </c>
      <c r="M1327" s="12" t="str">
        <f t="shared" si="141"/>
        <v>200–500</v>
      </c>
      <c r="N1327" s="2">
        <f t="shared" si="142"/>
        <v>300398</v>
      </c>
      <c r="O1327" s="1">
        <v>0.6</v>
      </c>
      <c r="P1327" s="9">
        <f t="shared" si="143"/>
        <v>1</v>
      </c>
      <c r="Q1327">
        <v>4.0999999999999996</v>
      </c>
      <c r="R1327" s="12">
        <f t="shared" si="144"/>
        <v>4</v>
      </c>
      <c r="S1327" s="4">
        <v>602</v>
      </c>
      <c r="T1327" s="12" t="str">
        <f t="shared" si="145"/>
        <v>Below</v>
      </c>
      <c r="U1327" s="4">
        <f t="shared" si="146"/>
        <v>2408</v>
      </c>
      <c r="V1327" t="s">
        <v>10797</v>
      </c>
      <c r="W1327" t="s">
        <v>561</v>
      </c>
      <c r="X1327" t="s">
        <v>562</v>
      </c>
      <c r="Y1327" t="s">
        <v>563</v>
      </c>
      <c r="Z1327" t="s">
        <v>10798</v>
      </c>
      <c r="AA1327" t="s">
        <v>10799</v>
      </c>
      <c r="AB1327" t="s">
        <v>3707</v>
      </c>
      <c r="AC1327" t="s">
        <v>11612</v>
      </c>
    </row>
    <row r="1328" spans="1:29">
      <c r="A1328" t="s">
        <v>560</v>
      </c>
      <c r="B1328" t="s">
        <v>10796</v>
      </c>
      <c r="C1328" t="s">
        <v>13172</v>
      </c>
      <c r="D1328" t="str">
        <f t="shared" si="140"/>
        <v>USBCables</v>
      </c>
      <c r="E1328" t="s">
        <v>10651</v>
      </c>
      <c r="F1328" t="str">
        <f>SUBSTITUTE(E1328," and "," and ")</f>
        <v>Computers and Accessories</v>
      </c>
      <c r="G1328" t="s">
        <v>10648</v>
      </c>
      <c r="H1328" t="s">
        <v>10649</v>
      </c>
      <c r="I1328" t="s">
        <v>10427</v>
      </c>
      <c r="J1328" t="s">
        <v>10645</v>
      </c>
      <c r="K1328">
        <v>199</v>
      </c>
      <c r="L1328">
        <v>499</v>
      </c>
      <c r="M1328" s="12" t="str">
        <f t="shared" si="141"/>
        <v>200–500</v>
      </c>
      <c r="N1328" s="2">
        <f t="shared" si="142"/>
        <v>300398</v>
      </c>
      <c r="O1328" s="1">
        <v>0.6</v>
      </c>
      <c r="P1328" s="9">
        <f t="shared" si="143"/>
        <v>1</v>
      </c>
      <c r="Q1328">
        <v>4.0999999999999996</v>
      </c>
      <c r="R1328" s="12">
        <f t="shared" si="144"/>
        <v>4</v>
      </c>
      <c r="S1328" s="4">
        <v>602</v>
      </c>
      <c r="T1328" s="12" t="str">
        <f t="shared" si="145"/>
        <v>Below</v>
      </c>
      <c r="U1328" s="4">
        <f t="shared" si="146"/>
        <v>2408</v>
      </c>
      <c r="V1328" t="s">
        <v>10797</v>
      </c>
      <c r="W1328" t="s">
        <v>561</v>
      </c>
      <c r="X1328" t="s">
        <v>562</v>
      </c>
      <c r="Y1328" t="s">
        <v>563</v>
      </c>
      <c r="Z1328" t="s">
        <v>10798</v>
      </c>
      <c r="AA1328" t="s">
        <v>10799</v>
      </c>
      <c r="AB1328" t="s">
        <v>6524</v>
      </c>
      <c r="AC1328" t="s">
        <v>12325</v>
      </c>
    </row>
    <row r="1329" spans="1:29">
      <c r="A1329" t="s">
        <v>1670</v>
      </c>
      <c r="B1329" t="s">
        <v>1671</v>
      </c>
      <c r="C1329" t="s">
        <v>13172</v>
      </c>
      <c r="D1329" t="str">
        <f t="shared" si="140"/>
        <v>USBCables</v>
      </c>
      <c r="E1329" t="s">
        <v>10651</v>
      </c>
      <c r="F1329" t="str">
        <f>SUBSTITUTE(E1329," and "," and ")</f>
        <v>Computers and Accessories</v>
      </c>
      <c r="G1329" t="s">
        <v>10648</v>
      </c>
      <c r="H1329" t="s">
        <v>10649</v>
      </c>
      <c r="I1329" t="s">
        <v>10427</v>
      </c>
      <c r="J1329" t="s">
        <v>10645</v>
      </c>
      <c r="K1329">
        <v>599</v>
      </c>
      <c r="L1329">
        <v>849</v>
      </c>
      <c r="M1329" s="12" t="str">
        <f t="shared" si="141"/>
        <v>&gt;500</v>
      </c>
      <c r="N1329" s="2">
        <f t="shared" si="142"/>
        <v>402426</v>
      </c>
      <c r="O1329" s="1">
        <v>0.28999999999999998</v>
      </c>
      <c r="P1329" s="9">
        <f t="shared" si="143"/>
        <v>0</v>
      </c>
      <c r="Q1329">
        <v>4.5</v>
      </c>
      <c r="R1329" s="12">
        <f t="shared" si="144"/>
        <v>5</v>
      </c>
      <c r="S1329" s="4">
        <v>474</v>
      </c>
      <c r="T1329" s="12" t="str">
        <f t="shared" si="145"/>
        <v>Below</v>
      </c>
      <c r="U1329" s="4">
        <f t="shared" si="146"/>
        <v>2370</v>
      </c>
      <c r="V1329" t="s">
        <v>1171</v>
      </c>
      <c r="W1329" t="s">
        <v>1672</v>
      </c>
      <c r="X1329" t="s">
        <v>1673</v>
      </c>
      <c r="Y1329" t="s">
        <v>1674</v>
      </c>
      <c r="Z1329" t="s">
        <v>1675</v>
      </c>
      <c r="AA1329" t="s">
        <v>1676</v>
      </c>
      <c r="AB1329" t="s">
        <v>1677</v>
      </c>
      <c r="AC1329" t="s">
        <v>11062</v>
      </c>
    </row>
    <row r="1330" spans="1:29">
      <c r="A1330" t="s">
        <v>287</v>
      </c>
      <c r="B1330" t="s">
        <v>10727</v>
      </c>
      <c r="C1330" t="s">
        <v>13172</v>
      </c>
      <c r="D1330" t="str">
        <f t="shared" si="140"/>
        <v>USBCables</v>
      </c>
      <c r="E1330" t="s">
        <v>10651</v>
      </c>
      <c r="F1330" t="str">
        <f>SUBSTITUTE(E1330," and "," and ")</f>
        <v>Computers and Accessories</v>
      </c>
      <c r="G1330" t="s">
        <v>10648</v>
      </c>
      <c r="H1330" t="s">
        <v>10649</v>
      </c>
      <c r="I1330" t="s">
        <v>10427</v>
      </c>
      <c r="J1330" t="s">
        <v>10645</v>
      </c>
      <c r="K1330">
        <v>199</v>
      </c>
      <c r="L1330">
        <v>999</v>
      </c>
      <c r="M1330" s="12" t="str">
        <f t="shared" si="141"/>
        <v>&gt;500</v>
      </c>
      <c r="N1330" s="2">
        <f t="shared" si="142"/>
        <v>575424</v>
      </c>
      <c r="O1330" s="1">
        <v>0.8</v>
      </c>
      <c r="P1330" s="9">
        <f t="shared" si="143"/>
        <v>1</v>
      </c>
      <c r="Q1330">
        <v>4</v>
      </c>
      <c r="R1330" s="12">
        <f t="shared" si="144"/>
        <v>4</v>
      </c>
      <c r="S1330" s="4">
        <v>576</v>
      </c>
      <c r="T1330" s="12" t="str">
        <f t="shared" si="145"/>
        <v>Below</v>
      </c>
      <c r="U1330" s="4">
        <f t="shared" si="146"/>
        <v>2304</v>
      </c>
      <c r="V1330" t="s">
        <v>10728</v>
      </c>
      <c r="W1330" t="s">
        <v>288</v>
      </c>
      <c r="X1330" t="s">
        <v>289</v>
      </c>
      <c r="Y1330" t="s">
        <v>290</v>
      </c>
      <c r="Z1330" t="s">
        <v>291</v>
      </c>
      <c r="AA1330" t="s">
        <v>292</v>
      </c>
      <c r="AB1330" t="s">
        <v>293</v>
      </c>
      <c r="AC1330" t="s">
        <v>10729</v>
      </c>
    </row>
    <row r="1331" spans="1:29">
      <c r="A1331" t="s">
        <v>287</v>
      </c>
      <c r="B1331" t="s">
        <v>10727</v>
      </c>
      <c r="C1331" t="s">
        <v>13172</v>
      </c>
      <c r="D1331" t="str">
        <f t="shared" si="140"/>
        <v>USBCables</v>
      </c>
      <c r="E1331" t="s">
        <v>10651</v>
      </c>
      <c r="F1331" t="str">
        <f>SUBSTITUTE(E1331," and "," and ")</f>
        <v>Computers and Accessories</v>
      </c>
      <c r="G1331" t="s">
        <v>10648</v>
      </c>
      <c r="H1331" t="s">
        <v>10649</v>
      </c>
      <c r="I1331" t="s">
        <v>10427</v>
      </c>
      <c r="J1331" t="s">
        <v>10645</v>
      </c>
      <c r="K1331">
        <v>199</v>
      </c>
      <c r="L1331">
        <v>999</v>
      </c>
      <c r="M1331" s="12" t="str">
        <f t="shared" si="141"/>
        <v>&gt;500</v>
      </c>
      <c r="N1331" s="2">
        <f t="shared" si="142"/>
        <v>574425</v>
      </c>
      <c r="O1331" s="1">
        <v>0.8</v>
      </c>
      <c r="P1331" s="9">
        <f t="shared" si="143"/>
        <v>1</v>
      </c>
      <c r="Q1331">
        <v>4</v>
      </c>
      <c r="R1331" s="12">
        <f t="shared" si="144"/>
        <v>4</v>
      </c>
      <c r="S1331" s="4">
        <v>575</v>
      </c>
      <c r="T1331" s="12" t="str">
        <f t="shared" si="145"/>
        <v>Below</v>
      </c>
      <c r="U1331" s="4">
        <f t="shared" si="146"/>
        <v>2300</v>
      </c>
      <c r="V1331" t="s">
        <v>10728</v>
      </c>
      <c r="W1331" t="s">
        <v>288</v>
      </c>
      <c r="X1331" t="s">
        <v>289</v>
      </c>
      <c r="Y1331" t="s">
        <v>290</v>
      </c>
      <c r="Z1331" t="s">
        <v>291</v>
      </c>
      <c r="AA1331" t="s">
        <v>292</v>
      </c>
      <c r="AB1331" t="s">
        <v>5525</v>
      </c>
      <c r="AC1331" t="s">
        <v>12049</v>
      </c>
    </row>
    <row r="1332" spans="1:29">
      <c r="A1332" t="s">
        <v>582</v>
      </c>
      <c r="B1332" t="s">
        <v>583</v>
      </c>
      <c r="C1332" t="s">
        <v>13172</v>
      </c>
      <c r="D1332" t="str">
        <f t="shared" si="140"/>
        <v>USBCables</v>
      </c>
      <c r="E1332" t="s">
        <v>10651</v>
      </c>
      <c r="F1332" t="str">
        <f>SUBSTITUTE(E1332," and "," and ")</f>
        <v>Computers and Accessories</v>
      </c>
      <c r="G1332" t="s">
        <v>10648</v>
      </c>
      <c r="H1332" t="s">
        <v>10649</v>
      </c>
      <c r="I1332" t="s">
        <v>10427</v>
      </c>
      <c r="J1332" t="s">
        <v>10645</v>
      </c>
      <c r="K1332">
        <v>209</v>
      </c>
      <c r="L1332">
        <v>499</v>
      </c>
      <c r="M1332" s="12" t="str">
        <f t="shared" si="141"/>
        <v>200–500</v>
      </c>
      <c r="N1332" s="2">
        <f t="shared" si="142"/>
        <v>267464</v>
      </c>
      <c r="O1332" s="1">
        <v>0.57999999999999996</v>
      </c>
      <c r="P1332" s="9">
        <f t="shared" si="143"/>
        <v>1</v>
      </c>
      <c r="Q1332">
        <v>3.9</v>
      </c>
      <c r="R1332" s="12">
        <f t="shared" si="144"/>
        <v>4</v>
      </c>
      <c r="S1332" s="4">
        <v>536</v>
      </c>
      <c r="T1332" s="12" t="str">
        <f t="shared" si="145"/>
        <v>Below</v>
      </c>
      <c r="U1332" s="4">
        <f t="shared" si="146"/>
        <v>2144</v>
      </c>
      <c r="V1332" t="s">
        <v>10803</v>
      </c>
      <c r="W1332" t="s">
        <v>584</v>
      </c>
      <c r="X1332" t="s">
        <v>585</v>
      </c>
      <c r="Y1332" t="s">
        <v>586</v>
      </c>
      <c r="Z1332" t="s">
        <v>587</v>
      </c>
      <c r="AA1332" t="s">
        <v>588</v>
      </c>
      <c r="AB1332" t="s">
        <v>589</v>
      </c>
      <c r="AC1332" t="s">
        <v>10804</v>
      </c>
    </row>
    <row r="1333" spans="1:29">
      <c r="A1333" t="s">
        <v>582</v>
      </c>
      <c r="B1333" t="s">
        <v>583</v>
      </c>
      <c r="C1333" t="s">
        <v>13172</v>
      </c>
      <c r="D1333" t="str">
        <f t="shared" si="140"/>
        <v>USBCables</v>
      </c>
      <c r="E1333" t="s">
        <v>10651</v>
      </c>
      <c r="F1333" t="str">
        <f>SUBSTITUTE(E1333," and "," and ")</f>
        <v>Computers and Accessories</v>
      </c>
      <c r="G1333" t="s">
        <v>10648</v>
      </c>
      <c r="H1333" t="s">
        <v>10649</v>
      </c>
      <c r="I1333" t="s">
        <v>10427</v>
      </c>
      <c r="J1333" t="s">
        <v>10645</v>
      </c>
      <c r="K1333">
        <v>209</v>
      </c>
      <c r="L1333">
        <v>499</v>
      </c>
      <c r="M1333" s="12" t="str">
        <f t="shared" si="141"/>
        <v>200–500</v>
      </c>
      <c r="N1333" s="2">
        <f t="shared" si="142"/>
        <v>267464</v>
      </c>
      <c r="O1333" s="1">
        <v>0.57999999999999996</v>
      </c>
      <c r="P1333" s="9">
        <f t="shared" si="143"/>
        <v>1</v>
      </c>
      <c r="Q1333">
        <v>3.9</v>
      </c>
      <c r="R1333" s="12">
        <f t="shared" si="144"/>
        <v>4</v>
      </c>
      <c r="S1333" s="4">
        <v>536</v>
      </c>
      <c r="T1333" s="12" t="str">
        <f t="shared" si="145"/>
        <v>Below</v>
      </c>
      <c r="U1333" s="4">
        <f t="shared" si="146"/>
        <v>2144</v>
      </c>
      <c r="V1333" t="s">
        <v>10803</v>
      </c>
      <c r="W1333" t="s">
        <v>584</v>
      </c>
      <c r="X1333" t="s">
        <v>585</v>
      </c>
      <c r="Y1333" t="s">
        <v>586</v>
      </c>
      <c r="Z1333" t="s">
        <v>587</v>
      </c>
      <c r="AA1333" t="s">
        <v>588</v>
      </c>
      <c r="AB1333" t="s">
        <v>589</v>
      </c>
      <c r="AC1333" t="s">
        <v>12340</v>
      </c>
    </row>
    <row r="1334" spans="1:29">
      <c r="A1334" t="s">
        <v>1980</v>
      </c>
      <c r="B1334" t="s">
        <v>11127</v>
      </c>
      <c r="C1334" t="s">
        <v>13172</v>
      </c>
      <c r="D1334" t="str">
        <f t="shared" si="140"/>
        <v>USBCables</v>
      </c>
      <c r="E1334" t="s">
        <v>10651</v>
      </c>
      <c r="F1334" t="str">
        <f>SUBSTITUTE(E1334," and "," and ")</f>
        <v>Computers and Accessories</v>
      </c>
      <c r="G1334" t="s">
        <v>10648</v>
      </c>
      <c r="H1334" t="s">
        <v>10649</v>
      </c>
      <c r="I1334" t="s">
        <v>10427</v>
      </c>
      <c r="J1334" t="s">
        <v>10645</v>
      </c>
      <c r="K1334">
        <v>417.44</v>
      </c>
      <c r="L1334">
        <v>670</v>
      </c>
      <c r="M1334" s="12" t="str">
        <f t="shared" si="141"/>
        <v>&gt;500</v>
      </c>
      <c r="N1334" s="2">
        <f t="shared" si="142"/>
        <v>350410</v>
      </c>
      <c r="O1334" s="1">
        <v>0.38</v>
      </c>
      <c r="P1334" s="9">
        <f t="shared" si="143"/>
        <v>0</v>
      </c>
      <c r="Q1334">
        <v>3.9</v>
      </c>
      <c r="R1334" s="12">
        <f t="shared" si="144"/>
        <v>4</v>
      </c>
      <c r="S1334" s="4">
        <v>523</v>
      </c>
      <c r="T1334" s="12" t="str">
        <f t="shared" si="145"/>
        <v>Below</v>
      </c>
      <c r="U1334" s="4">
        <f t="shared" si="146"/>
        <v>2092</v>
      </c>
      <c r="V1334" t="s">
        <v>1981</v>
      </c>
      <c r="W1334" t="s">
        <v>1982</v>
      </c>
      <c r="X1334" t="s">
        <v>1983</v>
      </c>
      <c r="Y1334" t="s">
        <v>1984</v>
      </c>
      <c r="Z1334" t="s">
        <v>1985</v>
      </c>
      <c r="AA1334" t="s">
        <v>1986</v>
      </c>
      <c r="AB1334" t="s">
        <v>1987</v>
      </c>
      <c r="AC1334" t="s">
        <v>11128</v>
      </c>
    </row>
    <row r="1335" spans="1:29">
      <c r="A1335" t="s">
        <v>1358</v>
      </c>
      <c r="B1335" t="s">
        <v>10992</v>
      </c>
      <c r="C1335" t="s">
        <v>13172</v>
      </c>
      <c r="D1335" t="str">
        <f t="shared" si="140"/>
        <v>USBCables</v>
      </c>
      <c r="E1335" t="s">
        <v>10651</v>
      </c>
      <c r="F1335" t="str">
        <f>SUBSTITUTE(E1335," and "," and ")</f>
        <v>Computers and Accessories</v>
      </c>
      <c r="G1335" t="s">
        <v>10648</v>
      </c>
      <c r="H1335" t="s">
        <v>10649</v>
      </c>
      <c r="I1335" t="s">
        <v>10427</v>
      </c>
      <c r="J1335" t="s">
        <v>10645</v>
      </c>
      <c r="K1335">
        <v>320</v>
      </c>
      <c r="L1335">
        <v>599</v>
      </c>
      <c r="M1335" s="12" t="str">
        <f t="shared" si="141"/>
        <v>&gt;500</v>
      </c>
      <c r="N1335" s="2">
        <f t="shared" si="142"/>
        <v>294109</v>
      </c>
      <c r="O1335" s="1">
        <v>0.47</v>
      </c>
      <c r="P1335" s="9">
        <f t="shared" si="143"/>
        <v>0</v>
      </c>
      <c r="Q1335">
        <v>4.0999999999999996</v>
      </c>
      <c r="R1335" s="12">
        <f t="shared" si="144"/>
        <v>4</v>
      </c>
      <c r="S1335" s="4">
        <v>491</v>
      </c>
      <c r="T1335" s="12" t="str">
        <f t="shared" si="145"/>
        <v>Below</v>
      </c>
      <c r="U1335" s="4">
        <f t="shared" si="146"/>
        <v>1964</v>
      </c>
      <c r="V1335" t="s">
        <v>10993</v>
      </c>
      <c r="W1335" t="s">
        <v>1359</v>
      </c>
      <c r="X1335" t="s">
        <v>1360</v>
      </c>
      <c r="Y1335" t="s">
        <v>1361</v>
      </c>
      <c r="Z1335" t="s">
        <v>1362</v>
      </c>
      <c r="AA1335" t="s">
        <v>1363</v>
      </c>
      <c r="AB1335" t="s">
        <v>1364</v>
      </c>
      <c r="AC1335" t="s">
        <v>10994</v>
      </c>
    </row>
    <row r="1336" spans="1:29">
      <c r="A1336" t="s">
        <v>303</v>
      </c>
      <c r="B1336" t="s">
        <v>10731</v>
      </c>
      <c r="C1336" t="s">
        <v>13172</v>
      </c>
      <c r="D1336" t="str">
        <f t="shared" si="140"/>
        <v>USBCables</v>
      </c>
      <c r="E1336" t="s">
        <v>10651</v>
      </c>
      <c r="F1336" t="str">
        <f>SUBSTITUTE(E1336," and "," and ")</f>
        <v>Computers and Accessories</v>
      </c>
      <c r="G1336" t="s">
        <v>10648</v>
      </c>
      <c r="H1336" t="s">
        <v>10649</v>
      </c>
      <c r="I1336" t="s">
        <v>10427</v>
      </c>
      <c r="J1336" t="s">
        <v>10645</v>
      </c>
      <c r="K1336">
        <v>970</v>
      </c>
      <c r="L1336" s="2">
        <v>1999</v>
      </c>
      <c r="M1336" s="12" t="str">
        <f t="shared" si="141"/>
        <v>&gt;500</v>
      </c>
      <c r="N1336" s="2">
        <f t="shared" si="142"/>
        <v>923538</v>
      </c>
      <c r="O1336" s="1">
        <v>0.51</v>
      </c>
      <c r="P1336" s="9">
        <f t="shared" si="143"/>
        <v>1</v>
      </c>
      <c r="Q1336">
        <v>4.2</v>
      </c>
      <c r="R1336" s="12">
        <f t="shared" si="144"/>
        <v>4</v>
      </c>
      <c r="S1336" s="4">
        <v>462</v>
      </c>
      <c r="T1336" s="12" t="str">
        <f t="shared" si="145"/>
        <v>Below</v>
      </c>
      <c r="U1336" s="4">
        <f t="shared" si="146"/>
        <v>1848</v>
      </c>
      <c r="V1336" t="s">
        <v>10732</v>
      </c>
      <c r="W1336" t="s">
        <v>304</v>
      </c>
      <c r="X1336" t="s">
        <v>305</v>
      </c>
      <c r="Y1336" t="s">
        <v>306</v>
      </c>
      <c r="Z1336" t="s">
        <v>307</v>
      </c>
      <c r="AA1336" t="s">
        <v>10733</v>
      </c>
      <c r="AB1336" t="s">
        <v>308</v>
      </c>
      <c r="AC1336" t="s">
        <v>10734</v>
      </c>
    </row>
    <row r="1337" spans="1:29">
      <c r="A1337" t="s">
        <v>303</v>
      </c>
      <c r="B1337" t="s">
        <v>10731</v>
      </c>
      <c r="C1337" t="s">
        <v>13172</v>
      </c>
      <c r="D1337" t="str">
        <f t="shared" si="140"/>
        <v>USBCables</v>
      </c>
      <c r="E1337" t="s">
        <v>10651</v>
      </c>
      <c r="F1337" t="str">
        <f>SUBSTITUTE(E1337," and "," and ")</f>
        <v>Computers and Accessories</v>
      </c>
      <c r="G1337" t="s">
        <v>10648</v>
      </c>
      <c r="H1337" t="s">
        <v>10649</v>
      </c>
      <c r="I1337" t="s">
        <v>10427</v>
      </c>
      <c r="J1337" t="s">
        <v>10645</v>
      </c>
      <c r="K1337">
        <v>970</v>
      </c>
      <c r="L1337" s="2">
        <v>1999</v>
      </c>
      <c r="M1337" s="12" t="str">
        <f t="shared" si="141"/>
        <v>&gt;500</v>
      </c>
      <c r="N1337" s="2">
        <f t="shared" si="142"/>
        <v>923538</v>
      </c>
      <c r="O1337" s="1">
        <v>0.51</v>
      </c>
      <c r="P1337" s="9">
        <f t="shared" si="143"/>
        <v>1</v>
      </c>
      <c r="Q1337">
        <v>4.2</v>
      </c>
      <c r="R1337" s="12">
        <f t="shared" si="144"/>
        <v>4</v>
      </c>
      <c r="S1337" s="4">
        <v>462</v>
      </c>
      <c r="T1337" s="12" t="str">
        <f t="shared" si="145"/>
        <v>Below</v>
      </c>
      <c r="U1337" s="4">
        <f t="shared" si="146"/>
        <v>1848</v>
      </c>
      <c r="V1337" t="s">
        <v>10732</v>
      </c>
      <c r="W1337" t="s">
        <v>304</v>
      </c>
      <c r="X1337" t="s">
        <v>305</v>
      </c>
      <c r="Y1337" t="s">
        <v>306</v>
      </c>
      <c r="Z1337" t="s">
        <v>307</v>
      </c>
      <c r="AA1337" t="s">
        <v>10733</v>
      </c>
      <c r="AB1337" t="s">
        <v>5609</v>
      </c>
      <c r="AC1337" t="s">
        <v>12069</v>
      </c>
    </row>
    <row r="1338" spans="1:29">
      <c r="A1338" t="s">
        <v>493</v>
      </c>
      <c r="B1338" t="s">
        <v>494</v>
      </c>
      <c r="C1338" t="s">
        <v>13172</v>
      </c>
      <c r="D1338" t="str">
        <f t="shared" si="140"/>
        <v>USBCables</v>
      </c>
      <c r="E1338" t="s">
        <v>10651</v>
      </c>
      <c r="F1338" t="str">
        <f>SUBSTITUTE(E1338," and "," and ")</f>
        <v>Computers and Accessories</v>
      </c>
      <c r="G1338" t="s">
        <v>10648</v>
      </c>
      <c r="H1338" t="s">
        <v>10649</v>
      </c>
      <c r="I1338" t="s">
        <v>10427</v>
      </c>
      <c r="J1338" t="s">
        <v>10645</v>
      </c>
      <c r="K1338">
        <v>263</v>
      </c>
      <c r="L1338">
        <v>699</v>
      </c>
      <c r="M1338" s="12" t="str">
        <f t="shared" si="141"/>
        <v>&gt;500</v>
      </c>
      <c r="N1338" s="2">
        <f t="shared" si="142"/>
        <v>314550</v>
      </c>
      <c r="O1338" s="1">
        <v>0.62</v>
      </c>
      <c r="P1338" s="9">
        <f t="shared" si="143"/>
        <v>1</v>
      </c>
      <c r="Q1338">
        <v>4.0999999999999996</v>
      </c>
      <c r="R1338" s="12">
        <f t="shared" si="144"/>
        <v>4</v>
      </c>
      <c r="S1338" s="4">
        <v>450</v>
      </c>
      <c r="T1338" s="12" t="str">
        <f t="shared" si="145"/>
        <v>Below</v>
      </c>
      <c r="U1338" s="4">
        <f t="shared" si="146"/>
        <v>1800</v>
      </c>
      <c r="V1338" t="s">
        <v>10776</v>
      </c>
      <c r="W1338" t="s">
        <v>495</v>
      </c>
      <c r="X1338" t="s">
        <v>496</v>
      </c>
      <c r="Y1338" t="s">
        <v>497</v>
      </c>
      <c r="Z1338" t="s">
        <v>498</v>
      </c>
      <c r="AA1338" t="s">
        <v>499</v>
      </c>
      <c r="AB1338" t="s">
        <v>500</v>
      </c>
      <c r="AC1338" t="s">
        <v>10777</v>
      </c>
    </row>
    <row r="1339" spans="1:29">
      <c r="A1339" t="s">
        <v>493</v>
      </c>
      <c r="B1339" t="s">
        <v>494</v>
      </c>
      <c r="C1339" t="s">
        <v>13172</v>
      </c>
      <c r="D1339" t="str">
        <f t="shared" si="140"/>
        <v>USBCables</v>
      </c>
      <c r="E1339" t="s">
        <v>10651</v>
      </c>
      <c r="F1339" t="str">
        <f>SUBSTITUTE(E1339," and "," and ")</f>
        <v>Computers and Accessories</v>
      </c>
      <c r="G1339" t="s">
        <v>10648</v>
      </c>
      <c r="H1339" t="s">
        <v>10649</v>
      </c>
      <c r="I1339" t="s">
        <v>10427</v>
      </c>
      <c r="J1339" t="s">
        <v>10645</v>
      </c>
      <c r="K1339">
        <v>263</v>
      </c>
      <c r="L1339">
        <v>699</v>
      </c>
      <c r="M1339" s="12" t="str">
        <f t="shared" si="141"/>
        <v>&gt;500</v>
      </c>
      <c r="N1339" s="2">
        <f t="shared" si="142"/>
        <v>314550</v>
      </c>
      <c r="O1339" s="1">
        <v>0.62</v>
      </c>
      <c r="P1339" s="9">
        <f t="shared" si="143"/>
        <v>1</v>
      </c>
      <c r="Q1339">
        <v>4.0999999999999996</v>
      </c>
      <c r="R1339" s="12">
        <f t="shared" si="144"/>
        <v>4</v>
      </c>
      <c r="S1339" s="4">
        <v>450</v>
      </c>
      <c r="T1339" s="12" t="str">
        <f t="shared" si="145"/>
        <v>Below</v>
      </c>
      <c r="U1339" s="4">
        <f t="shared" si="146"/>
        <v>1800</v>
      </c>
      <c r="V1339" t="s">
        <v>10776</v>
      </c>
      <c r="W1339" t="s">
        <v>495</v>
      </c>
      <c r="X1339" t="s">
        <v>496</v>
      </c>
      <c r="Y1339" t="s">
        <v>497</v>
      </c>
      <c r="Z1339" t="s">
        <v>498</v>
      </c>
      <c r="AA1339" t="s">
        <v>499</v>
      </c>
      <c r="AB1339" t="s">
        <v>500</v>
      </c>
      <c r="AC1339" t="s">
        <v>12280</v>
      </c>
    </row>
    <row r="1340" spans="1:29">
      <c r="A1340" t="s">
        <v>670</v>
      </c>
      <c r="B1340" t="s">
        <v>671</v>
      </c>
      <c r="C1340" t="s">
        <v>13172</v>
      </c>
      <c r="D1340" t="str">
        <f t="shared" si="140"/>
        <v>USBCables</v>
      </c>
      <c r="E1340" t="s">
        <v>10651</v>
      </c>
      <c r="F1340" t="str">
        <f>SUBSTITUTE(E1340," and "," and ")</f>
        <v>Computers and Accessories</v>
      </c>
      <c r="G1340" t="s">
        <v>10648</v>
      </c>
      <c r="H1340" t="s">
        <v>10649</v>
      </c>
      <c r="I1340" t="s">
        <v>10427</v>
      </c>
      <c r="J1340" t="s">
        <v>10645</v>
      </c>
      <c r="K1340">
        <v>199</v>
      </c>
      <c r="L1340">
        <v>999</v>
      </c>
      <c r="M1340" s="12" t="str">
        <f t="shared" si="141"/>
        <v>&gt;500</v>
      </c>
      <c r="N1340" s="2">
        <f t="shared" si="142"/>
        <v>424575</v>
      </c>
      <c r="O1340" s="1">
        <v>0.8</v>
      </c>
      <c r="P1340" s="9">
        <f t="shared" si="143"/>
        <v>1</v>
      </c>
      <c r="Q1340">
        <v>4.0999999999999996</v>
      </c>
      <c r="R1340" s="12">
        <f t="shared" si="144"/>
        <v>4</v>
      </c>
      <c r="S1340" s="4">
        <v>425</v>
      </c>
      <c r="T1340" s="12" t="str">
        <f t="shared" si="145"/>
        <v>Below</v>
      </c>
      <c r="U1340" s="4">
        <f t="shared" si="146"/>
        <v>1700</v>
      </c>
      <c r="V1340" t="s">
        <v>672</v>
      </c>
      <c r="W1340" t="s">
        <v>673</v>
      </c>
      <c r="X1340" t="s">
        <v>674</v>
      </c>
      <c r="Y1340" t="s">
        <v>675</v>
      </c>
      <c r="Z1340" t="s">
        <v>676</v>
      </c>
      <c r="AA1340" t="s">
        <v>677</v>
      </c>
      <c r="AB1340" t="s">
        <v>678</v>
      </c>
      <c r="AC1340" t="s">
        <v>10826</v>
      </c>
    </row>
    <row r="1341" spans="1:29">
      <c r="A1341" t="s">
        <v>1077</v>
      </c>
      <c r="B1341" t="s">
        <v>10911</v>
      </c>
      <c r="C1341" t="s">
        <v>13172</v>
      </c>
      <c r="D1341" t="str">
        <f t="shared" si="140"/>
        <v>USBCables</v>
      </c>
      <c r="E1341" t="s">
        <v>10651</v>
      </c>
      <c r="F1341" t="str">
        <f>SUBSTITUTE(E1341," and "," and ")</f>
        <v>Computers and Accessories</v>
      </c>
      <c r="G1341" t="s">
        <v>10648</v>
      </c>
      <c r="H1341" t="s">
        <v>10649</v>
      </c>
      <c r="I1341" t="s">
        <v>10427</v>
      </c>
      <c r="J1341" t="s">
        <v>10645</v>
      </c>
      <c r="K1341">
        <v>368</v>
      </c>
      <c r="L1341">
        <v>699</v>
      </c>
      <c r="M1341" s="12" t="str">
        <f t="shared" si="141"/>
        <v>&gt;500</v>
      </c>
      <c r="N1341" s="2">
        <f t="shared" si="142"/>
        <v>270513</v>
      </c>
      <c r="O1341" s="1">
        <v>0.47</v>
      </c>
      <c r="P1341" s="9">
        <f t="shared" si="143"/>
        <v>0</v>
      </c>
      <c r="Q1341">
        <v>4.2</v>
      </c>
      <c r="R1341" s="12">
        <f t="shared" si="144"/>
        <v>4</v>
      </c>
      <c r="S1341" s="4">
        <v>387</v>
      </c>
      <c r="T1341" s="12" t="str">
        <f t="shared" si="145"/>
        <v>Below</v>
      </c>
      <c r="U1341" s="4">
        <f t="shared" si="146"/>
        <v>1548</v>
      </c>
      <c r="V1341" t="s">
        <v>10912</v>
      </c>
      <c r="W1341" t="s">
        <v>1078</v>
      </c>
      <c r="X1341" t="s">
        <v>1079</v>
      </c>
      <c r="Y1341" t="s">
        <v>1080</v>
      </c>
      <c r="Z1341" t="s">
        <v>1081</v>
      </c>
      <c r="AA1341" t="s">
        <v>1082</v>
      </c>
      <c r="AB1341" t="s">
        <v>1083</v>
      </c>
      <c r="AC1341" t="s">
        <v>10913</v>
      </c>
    </row>
    <row r="1342" spans="1:29">
      <c r="A1342" t="s">
        <v>1547</v>
      </c>
      <c r="B1342" t="s">
        <v>11037</v>
      </c>
      <c r="C1342" t="s">
        <v>13172</v>
      </c>
      <c r="D1342" t="str">
        <f t="shared" si="140"/>
        <v>USBCables</v>
      </c>
      <c r="E1342" t="s">
        <v>10651</v>
      </c>
      <c r="F1342" t="str">
        <f>SUBSTITUTE(E1342," and "," and ")</f>
        <v>Computers and Accessories</v>
      </c>
      <c r="G1342" t="s">
        <v>10648</v>
      </c>
      <c r="H1342" t="s">
        <v>10649</v>
      </c>
      <c r="I1342" t="s">
        <v>10427</v>
      </c>
      <c r="J1342" t="s">
        <v>10645</v>
      </c>
      <c r="K1342">
        <v>848.99</v>
      </c>
      <c r="L1342" s="2">
        <v>1490</v>
      </c>
      <c r="M1342" s="12" t="str">
        <f t="shared" si="141"/>
        <v>&gt;500</v>
      </c>
      <c r="N1342" s="2">
        <f t="shared" si="142"/>
        <v>530440</v>
      </c>
      <c r="O1342" s="1">
        <v>0.43</v>
      </c>
      <c r="P1342" s="9">
        <f t="shared" si="143"/>
        <v>0</v>
      </c>
      <c r="Q1342">
        <v>3.9</v>
      </c>
      <c r="R1342" s="12">
        <f t="shared" si="144"/>
        <v>4</v>
      </c>
      <c r="S1342" s="4">
        <v>356</v>
      </c>
      <c r="T1342" s="12" t="str">
        <f t="shared" si="145"/>
        <v>Below</v>
      </c>
      <c r="U1342" s="4">
        <f t="shared" si="146"/>
        <v>1424</v>
      </c>
      <c r="V1342" t="s">
        <v>1548</v>
      </c>
      <c r="W1342" t="s">
        <v>1549</v>
      </c>
      <c r="X1342" t="s">
        <v>1550</v>
      </c>
      <c r="Y1342" t="s">
        <v>1551</v>
      </c>
      <c r="Z1342" t="s">
        <v>1552</v>
      </c>
      <c r="AA1342" t="s">
        <v>11038</v>
      </c>
      <c r="AB1342" t="s">
        <v>1553</v>
      </c>
      <c r="AC1342" t="s">
        <v>11039</v>
      </c>
    </row>
    <row r="1343" spans="1:29">
      <c r="A1343" t="s">
        <v>260</v>
      </c>
      <c r="B1343" t="s">
        <v>261</v>
      </c>
      <c r="C1343" t="s">
        <v>13172</v>
      </c>
      <c r="D1343" t="str">
        <f t="shared" si="140"/>
        <v>USBCables</v>
      </c>
      <c r="E1343" t="s">
        <v>10651</v>
      </c>
      <c r="F1343" t="str">
        <f>SUBSTITUTE(E1343," and "," and ")</f>
        <v>Computers and Accessories</v>
      </c>
      <c r="G1343" t="s">
        <v>10648</v>
      </c>
      <c r="H1343" t="s">
        <v>10649</v>
      </c>
      <c r="I1343" t="s">
        <v>10427</v>
      </c>
      <c r="J1343" t="s">
        <v>10645</v>
      </c>
      <c r="K1343">
        <v>599</v>
      </c>
      <c r="L1343">
        <v>599</v>
      </c>
      <c r="M1343" s="12" t="str">
        <f t="shared" si="141"/>
        <v>&gt;500</v>
      </c>
      <c r="N1343" s="2">
        <f t="shared" si="142"/>
        <v>212645</v>
      </c>
      <c r="O1343" s="1">
        <v>0</v>
      </c>
      <c r="P1343" s="9">
        <f t="shared" si="143"/>
        <v>0</v>
      </c>
      <c r="Q1343">
        <v>4.3</v>
      </c>
      <c r="R1343" s="12">
        <f t="shared" si="144"/>
        <v>4</v>
      </c>
      <c r="S1343" s="4">
        <v>355</v>
      </c>
      <c r="T1343" s="12" t="str">
        <f t="shared" si="145"/>
        <v>Below</v>
      </c>
      <c r="U1343" s="4">
        <f t="shared" si="146"/>
        <v>1420</v>
      </c>
      <c r="V1343" t="s">
        <v>10718</v>
      </c>
      <c r="W1343" t="s">
        <v>262</v>
      </c>
      <c r="X1343" t="s">
        <v>263</v>
      </c>
      <c r="Y1343" t="s">
        <v>264</v>
      </c>
      <c r="Z1343" t="s">
        <v>265</v>
      </c>
      <c r="AA1343" t="s">
        <v>266</v>
      </c>
      <c r="AB1343" t="s">
        <v>267</v>
      </c>
      <c r="AC1343" t="s">
        <v>10719</v>
      </c>
    </row>
    <row r="1344" spans="1:29">
      <c r="A1344" t="s">
        <v>260</v>
      </c>
      <c r="B1344" t="s">
        <v>261</v>
      </c>
      <c r="C1344" t="s">
        <v>13172</v>
      </c>
      <c r="D1344" t="str">
        <f t="shared" si="140"/>
        <v>USBCables</v>
      </c>
      <c r="E1344" t="s">
        <v>10651</v>
      </c>
      <c r="F1344" t="str">
        <f>SUBSTITUTE(E1344," and "," and ")</f>
        <v>Computers and Accessories</v>
      </c>
      <c r="G1344" t="s">
        <v>10648</v>
      </c>
      <c r="H1344" t="s">
        <v>10649</v>
      </c>
      <c r="I1344" t="s">
        <v>10427</v>
      </c>
      <c r="J1344" t="s">
        <v>10645</v>
      </c>
      <c r="K1344">
        <v>599</v>
      </c>
      <c r="L1344">
        <v>599</v>
      </c>
      <c r="M1344" s="12" t="str">
        <f t="shared" si="141"/>
        <v>&gt;500</v>
      </c>
      <c r="N1344" s="2">
        <f t="shared" si="142"/>
        <v>212645</v>
      </c>
      <c r="O1344" s="1">
        <v>0</v>
      </c>
      <c r="P1344" s="9">
        <f t="shared" si="143"/>
        <v>0</v>
      </c>
      <c r="Q1344">
        <v>4.3</v>
      </c>
      <c r="R1344" s="12">
        <f t="shared" si="144"/>
        <v>4</v>
      </c>
      <c r="S1344" s="4">
        <v>355</v>
      </c>
      <c r="T1344" s="12" t="str">
        <f t="shared" si="145"/>
        <v>Below</v>
      </c>
      <c r="U1344" s="4">
        <f t="shared" si="146"/>
        <v>1420</v>
      </c>
      <c r="V1344" t="s">
        <v>10718</v>
      </c>
      <c r="W1344" t="s">
        <v>262</v>
      </c>
      <c r="X1344" t="s">
        <v>263</v>
      </c>
      <c r="Y1344" t="s">
        <v>264</v>
      </c>
      <c r="Z1344" t="s">
        <v>265</v>
      </c>
      <c r="AA1344" t="s">
        <v>5488</v>
      </c>
      <c r="AB1344" t="s">
        <v>5489</v>
      </c>
      <c r="AC1344" t="s">
        <v>12041</v>
      </c>
    </row>
    <row r="1345" spans="1:29">
      <c r="A1345" t="s">
        <v>405</v>
      </c>
      <c r="B1345" t="s">
        <v>406</v>
      </c>
      <c r="C1345" t="s">
        <v>13172</v>
      </c>
      <c r="D1345" t="str">
        <f t="shared" si="140"/>
        <v>USBCables</v>
      </c>
      <c r="E1345" t="s">
        <v>10651</v>
      </c>
      <c r="F1345" t="str">
        <f>SUBSTITUTE(E1345," and "," and ")</f>
        <v>Computers and Accessories</v>
      </c>
      <c r="G1345" t="s">
        <v>10648</v>
      </c>
      <c r="H1345" t="s">
        <v>10649</v>
      </c>
      <c r="I1345" t="s">
        <v>10427</v>
      </c>
      <c r="J1345" t="s">
        <v>10645</v>
      </c>
      <c r="K1345">
        <v>199</v>
      </c>
      <c r="L1345">
        <v>349</v>
      </c>
      <c r="M1345" s="12" t="str">
        <f t="shared" si="141"/>
        <v>200–500</v>
      </c>
      <c r="N1345" s="2">
        <f t="shared" si="142"/>
        <v>109586</v>
      </c>
      <c r="O1345" s="1">
        <v>0.43</v>
      </c>
      <c r="P1345" s="9">
        <f t="shared" si="143"/>
        <v>0</v>
      </c>
      <c r="Q1345">
        <v>4.0999999999999996</v>
      </c>
      <c r="R1345" s="12">
        <f t="shared" si="144"/>
        <v>4</v>
      </c>
      <c r="S1345" s="4">
        <v>314</v>
      </c>
      <c r="T1345" s="12" t="str">
        <f t="shared" si="145"/>
        <v>Below</v>
      </c>
      <c r="U1345" s="4">
        <f t="shared" si="146"/>
        <v>1256</v>
      </c>
      <c r="V1345" t="s">
        <v>407</v>
      </c>
      <c r="W1345" t="s">
        <v>408</v>
      </c>
      <c r="X1345" t="s">
        <v>409</v>
      </c>
      <c r="Y1345" t="s">
        <v>410</v>
      </c>
      <c r="Z1345" t="s">
        <v>411</v>
      </c>
      <c r="AA1345" t="s">
        <v>412</v>
      </c>
      <c r="AB1345" t="s">
        <v>413</v>
      </c>
      <c r="AC1345" t="s">
        <v>10759</v>
      </c>
    </row>
    <row r="1346" spans="1:29">
      <c r="A1346" t="s">
        <v>405</v>
      </c>
      <c r="B1346" t="s">
        <v>406</v>
      </c>
      <c r="C1346" t="s">
        <v>13172</v>
      </c>
      <c r="D1346" t="str">
        <f t="shared" ref="D1346:D1409" si="147">TRIM(RIGHT(SUBSTITUTE(C1346,"|",REPT(" ",99)),99))</f>
        <v>USBCables</v>
      </c>
      <c r="E1346" t="s">
        <v>10651</v>
      </c>
      <c r="F1346" t="str">
        <f>SUBSTITUTE(E1346," and "," and ")</f>
        <v>Computers and Accessories</v>
      </c>
      <c r="G1346" t="s">
        <v>10648</v>
      </c>
      <c r="H1346" t="s">
        <v>10649</v>
      </c>
      <c r="I1346" t="s">
        <v>10427</v>
      </c>
      <c r="J1346" t="s">
        <v>10645</v>
      </c>
      <c r="K1346">
        <v>199</v>
      </c>
      <c r="L1346">
        <v>349</v>
      </c>
      <c r="M1346" s="12" t="str">
        <f t="shared" ref="M1346:M1409" si="148">IF(L1346&lt;200, "&lt;200", IF(L1346&lt;=500, "200–500", "&gt;500"))</f>
        <v>200–500</v>
      </c>
      <c r="N1346" s="2">
        <f t="shared" ref="N1346:N1409" si="149">L1346*S1346</f>
        <v>109586</v>
      </c>
      <c r="O1346" s="1">
        <v>0.43</v>
      </c>
      <c r="P1346" s="9">
        <f t="shared" ref="P1346:P1409" si="150">COUNTIF(O1346,"&gt;=0.5")</f>
        <v>0</v>
      </c>
      <c r="Q1346">
        <v>4.0999999999999996</v>
      </c>
      <c r="R1346" s="12">
        <f t="shared" ref="R1346:R1409" si="151">ROUND(Q1346,0)</f>
        <v>4</v>
      </c>
      <c r="S1346" s="4">
        <v>314</v>
      </c>
      <c r="T1346" s="12" t="str">
        <f t="shared" ref="T1346:T1409" si="152">IF(S1346&lt;1000, "Below", "Above")</f>
        <v>Below</v>
      </c>
      <c r="U1346" s="4">
        <f t="shared" ref="U1346:U1409" si="153">R1346*S1346</f>
        <v>1256</v>
      </c>
      <c r="V1346" t="s">
        <v>407</v>
      </c>
      <c r="W1346" t="s">
        <v>408</v>
      </c>
      <c r="X1346" t="s">
        <v>409</v>
      </c>
      <c r="Y1346" t="s">
        <v>410</v>
      </c>
      <c r="Z1346" t="s">
        <v>411</v>
      </c>
      <c r="AA1346" t="s">
        <v>412</v>
      </c>
      <c r="AB1346" t="s">
        <v>6001</v>
      </c>
      <c r="AC1346" t="s">
        <v>12164</v>
      </c>
    </row>
    <row r="1347" spans="1:29">
      <c r="A1347" t="s">
        <v>1753</v>
      </c>
      <c r="B1347" t="s">
        <v>1754</v>
      </c>
      <c r="C1347" t="s">
        <v>13172</v>
      </c>
      <c r="D1347" t="str">
        <f t="shared" si="147"/>
        <v>USBCables</v>
      </c>
      <c r="E1347" t="s">
        <v>10651</v>
      </c>
      <c r="F1347" t="str">
        <f>SUBSTITUTE(E1347," and "," and ")</f>
        <v>Computers and Accessories</v>
      </c>
      <c r="G1347" t="s">
        <v>10648</v>
      </c>
      <c r="H1347" t="s">
        <v>10649</v>
      </c>
      <c r="I1347" t="s">
        <v>10427</v>
      </c>
      <c r="J1347" t="s">
        <v>10645</v>
      </c>
      <c r="K1347">
        <v>129</v>
      </c>
      <c r="L1347" s="2">
        <v>1000</v>
      </c>
      <c r="M1347" s="12" t="str">
        <f t="shared" si="148"/>
        <v>&gt;500</v>
      </c>
      <c r="N1347" s="2">
        <f t="shared" si="149"/>
        <v>295000</v>
      </c>
      <c r="O1347" s="1">
        <v>0.87</v>
      </c>
      <c r="P1347" s="9">
        <f t="shared" si="150"/>
        <v>1</v>
      </c>
      <c r="Q1347">
        <v>3.9</v>
      </c>
      <c r="R1347" s="12">
        <f t="shared" si="151"/>
        <v>4</v>
      </c>
      <c r="S1347" s="4">
        <v>295</v>
      </c>
      <c r="T1347" s="12" t="str">
        <f t="shared" si="152"/>
        <v>Below</v>
      </c>
      <c r="U1347" s="4">
        <f t="shared" si="153"/>
        <v>1180</v>
      </c>
      <c r="V1347" t="s">
        <v>1755</v>
      </c>
      <c r="W1347" t="s">
        <v>1756</v>
      </c>
      <c r="X1347" t="s">
        <v>1757</v>
      </c>
      <c r="Y1347" t="s">
        <v>1758</v>
      </c>
      <c r="Z1347" t="s">
        <v>11080</v>
      </c>
      <c r="AA1347" t="s">
        <v>1759</v>
      </c>
      <c r="AB1347" t="s">
        <v>1760</v>
      </c>
      <c r="AC1347" t="s">
        <v>11081</v>
      </c>
    </row>
    <row r="1348" spans="1:29">
      <c r="A1348" t="s">
        <v>2218</v>
      </c>
      <c r="B1348" t="s">
        <v>2219</v>
      </c>
      <c r="C1348" t="s">
        <v>13172</v>
      </c>
      <c r="D1348" t="str">
        <f t="shared" si="147"/>
        <v>USBCables</v>
      </c>
      <c r="E1348" t="s">
        <v>10651</v>
      </c>
      <c r="F1348" t="str">
        <f>SUBSTITUTE(E1348," and "," and ")</f>
        <v>Computers and Accessories</v>
      </c>
      <c r="G1348" t="s">
        <v>10648</v>
      </c>
      <c r="H1348" t="s">
        <v>10649</v>
      </c>
      <c r="I1348" t="s">
        <v>10427</v>
      </c>
      <c r="J1348" t="s">
        <v>10645</v>
      </c>
      <c r="K1348">
        <v>129</v>
      </c>
      <c r="L1348">
        <v>599</v>
      </c>
      <c r="M1348" s="12" t="str">
        <f t="shared" si="148"/>
        <v>&gt;500</v>
      </c>
      <c r="N1348" s="2">
        <f t="shared" si="149"/>
        <v>158735</v>
      </c>
      <c r="O1348" s="1">
        <v>0.78</v>
      </c>
      <c r="P1348" s="9">
        <f t="shared" si="150"/>
        <v>1</v>
      </c>
      <c r="Q1348">
        <v>4.0999999999999996</v>
      </c>
      <c r="R1348" s="12">
        <f t="shared" si="151"/>
        <v>4</v>
      </c>
      <c r="S1348" s="4">
        <v>265</v>
      </c>
      <c r="T1348" s="12" t="str">
        <f t="shared" si="152"/>
        <v>Below</v>
      </c>
      <c r="U1348" s="4">
        <f t="shared" si="153"/>
        <v>1060</v>
      </c>
      <c r="V1348" t="s">
        <v>2220</v>
      </c>
      <c r="W1348" t="s">
        <v>2221</v>
      </c>
      <c r="X1348" t="s">
        <v>2222</v>
      </c>
      <c r="Y1348" t="s">
        <v>2223</v>
      </c>
      <c r="Z1348" t="s">
        <v>2224</v>
      </c>
      <c r="AA1348" t="s">
        <v>2225</v>
      </c>
      <c r="AB1348" t="s">
        <v>2226</v>
      </c>
      <c r="AC1348" t="s">
        <v>11172</v>
      </c>
    </row>
    <row r="1349" spans="1:29">
      <c r="A1349" t="s">
        <v>1686</v>
      </c>
      <c r="B1349" t="s">
        <v>1687</v>
      </c>
      <c r="C1349" t="s">
        <v>13172</v>
      </c>
      <c r="D1349" t="str">
        <f t="shared" si="147"/>
        <v>USBCables</v>
      </c>
      <c r="E1349" t="s">
        <v>10651</v>
      </c>
      <c r="F1349" t="str">
        <f>SUBSTITUTE(E1349," and "," and ")</f>
        <v>Computers and Accessories</v>
      </c>
      <c r="G1349" t="s">
        <v>10648</v>
      </c>
      <c r="H1349" t="s">
        <v>10649</v>
      </c>
      <c r="I1349" t="s">
        <v>10427</v>
      </c>
      <c r="J1349" t="s">
        <v>10645</v>
      </c>
      <c r="K1349">
        <v>449</v>
      </c>
      <c r="L1349" s="2">
        <v>1099</v>
      </c>
      <c r="M1349" s="12" t="str">
        <f t="shared" si="148"/>
        <v>&gt;500</v>
      </c>
      <c r="N1349" s="2">
        <f t="shared" si="149"/>
        <v>265958</v>
      </c>
      <c r="O1349" s="1">
        <v>0.59</v>
      </c>
      <c r="P1349" s="9">
        <f t="shared" si="150"/>
        <v>1</v>
      </c>
      <c r="Q1349">
        <v>4</v>
      </c>
      <c r="R1349" s="12">
        <f t="shared" si="151"/>
        <v>4</v>
      </c>
      <c r="S1349" s="4">
        <v>242</v>
      </c>
      <c r="T1349" s="12" t="str">
        <f t="shared" si="152"/>
        <v>Below</v>
      </c>
      <c r="U1349" s="4">
        <f t="shared" si="153"/>
        <v>968</v>
      </c>
      <c r="V1349" t="s">
        <v>1688</v>
      </c>
      <c r="W1349" t="s">
        <v>1689</v>
      </c>
      <c r="X1349" t="s">
        <v>1690</v>
      </c>
      <c r="Y1349" t="s">
        <v>1691</v>
      </c>
      <c r="Z1349" t="s">
        <v>1692</v>
      </c>
      <c r="AA1349" t="s">
        <v>1693</v>
      </c>
      <c r="AB1349" t="s">
        <v>1694</v>
      </c>
      <c r="AC1349" t="s">
        <v>11065</v>
      </c>
    </row>
    <row r="1350" spans="1:29">
      <c r="A1350" t="s">
        <v>534</v>
      </c>
      <c r="B1350" t="s">
        <v>10787</v>
      </c>
      <c r="C1350" t="s">
        <v>13172</v>
      </c>
      <c r="D1350" t="str">
        <f t="shared" si="147"/>
        <v>USBCables</v>
      </c>
      <c r="E1350" t="s">
        <v>10651</v>
      </c>
      <c r="F1350" t="str">
        <f>SUBSTITUTE(E1350," and "," and ")</f>
        <v>Computers and Accessories</v>
      </c>
      <c r="G1350" t="s">
        <v>10648</v>
      </c>
      <c r="H1350" t="s">
        <v>10649</v>
      </c>
      <c r="I1350" t="s">
        <v>10427</v>
      </c>
      <c r="J1350" t="s">
        <v>10645</v>
      </c>
      <c r="K1350">
        <v>349</v>
      </c>
      <c r="L1350">
        <v>599</v>
      </c>
      <c r="M1350" s="12" t="str">
        <f t="shared" si="148"/>
        <v>&gt;500</v>
      </c>
      <c r="N1350" s="2">
        <f t="shared" si="149"/>
        <v>125790</v>
      </c>
      <c r="O1350" s="1">
        <v>0.42</v>
      </c>
      <c r="P1350" s="9">
        <f t="shared" si="150"/>
        <v>0</v>
      </c>
      <c r="Q1350">
        <v>4.0999999999999996</v>
      </c>
      <c r="R1350" s="12">
        <f t="shared" si="151"/>
        <v>4</v>
      </c>
      <c r="S1350" s="4">
        <v>210</v>
      </c>
      <c r="T1350" s="12" t="str">
        <f t="shared" si="152"/>
        <v>Below</v>
      </c>
      <c r="U1350" s="4">
        <f t="shared" si="153"/>
        <v>840</v>
      </c>
      <c r="V1350" t="s">
        <v>10788</v>
      </c>
      <c r="W1350" t="s">
        <v>535</v>
      </c>
      <c r="X1350" t="s">
        <v>536</v>
      </c>
      <c r="Y1350" t="s">
        <v>537</v>
      </c>
      <c r="Z1350" t="s">
        <v>538</v>
      </c>
      <c r="AA1350" t="s">
        <v>539</v>
      </c>
      <c r="AB1350" t="s">
        <v>540</v>
      </c>
      <c r="AC1350" t="s">
        <v>10789</v>
      </c>
    </row>
    <row r="1351" spans="1:29">
      <c r="A1351" t="s">
        <v>534</v>
      </c>
      <c r="B1351" t="s">
        <v>10787</v>
      </c>
      <c r="C1351" t="s">
        <v>13172</v>
      </c>
      <c r="D1351" t="str">
        <f t="shared" si="147"/>
        <v>USBCables</v>
      </c>
      <c r="E1351" t="s">
        <v>10651</v>
      </c>
      <c r="F1351" t="str">
        <f>SUBSTITUTE(E1351," and "," and ")</f>
        <v>Computers and Accessories</v>
      </c>
      <c r="G1351" t="s">
        <v>10648</v>
      </c>
      <c r="H1351" t="s">
        <v>10649</v>
      </c>
      <c r="I1351" t="s">
        <v>10427</v>
      </c>
      <c r="J1351" t="s">
        <v>10645</v>
      </c>
      <c r="K1351">
        <v>349</v>
      </c>
      <c r="L1351">
        <v>599</v>
      </c>
      <c r="M1351" s="12" t="str">
        <f t="shared" si="148"/>
        <v>&gt;500</v>
      </c>
      <c r="N1351" s="2">
        <f t="shared" si="149"/>
        <v>125790</v>
      </c>
      <c r="O1351" s="1">
        <v>0.42</v>
      </c>
      <c r="P1351" s="9">
        <f t="shared" si="150"/>
        <v>0</v>
      </c>
      <c r="Q1351">
        <v>4.0999999999999996</v>
      </c>
      <c r="R1351" s="12">
        <f t="shared" si="151"/>
        <v>4</v>
      </c>
      <c r="S1351" s="4">
        <v>210</v>
      </c>
      <c r="T1351" s="12" t="str">
        <f t="shared" si="152"/>
        <v>Below</v>
      </c>
      <c r="U1351" s="4">
        <f t="shared" si="153"/>
        <v>840</v>
      </c>
      <c r="V1351" t="s">
        <v>10788</v>
      </c>
      <c r="W1351" t="s">
        <v>535</v>
      </c>
      <c r="X1351" t="s">
        <v>536</v>
      </c>
      <c r="Y1351" t="s">
        <v>537</v>
      </c>
      <c r="Z1351" t="s">
        <v>538</v>
      </c>
      <c r="AA1351" t="s">
        <v>539</v>
      </c>
      <c r="AB1351" t="s">
        <v>6326</v>
      </c>
      <c r="AC1351" t="s">
        <v>12260</v>
      </c>
    </row>
    <row r="1352" spans="1:29">
      <c r="A1352" t="s">
        <v>527</v>
      </c>
      <c r="B1352" t="s">
        <v>528</v>
      </c>
      <c r="C1352" t="s">
        <v>13172</v>
      </c>
      <c r="D1352" t="str">
        <f t="shared" si="147"/>
        <v>USBCables</v>
      </c>
      <c r="E1352" t="s">
        <v>10651</v>
      </c>
      <c r="F1352" t="str">
        <f>SUBSTITUTE(E1352," and "," and ")</f>
        <v>Computers and Accessories</v>
      </c>
      <c r="G1352" t="s">
        <v>10648</v>
      </c>
      <c r="H1352" t="s">
        <v>10649</v>
      </c>
      <c r="I1352" t="s">
        <v>10427</v>
      </c>
      <c r="J1352" t="s">
        <v>10645</v>
      </c>
      <c r="K1352">
        <v>349</v>
      </c>
      <c r="L1352">
        <v>899</v>
      </c>
      <c r="M1352" s="12" t="str">
        <f t="shared" si="148"/>
        <v>&gt;500</v>
      </c>
      <c r="N1352" s="2">
        <f t="shared" si="149"/>
        <v>133951</v>
      </c>
      <c r="O1352" s="1">
        <v>0.61</v>
      </c>
      <c r="P1352" s="9">
        <f t="shared" si="150"/>
        <v>1</v>
      </c>
      <c r="Q1352">
        <v>4.5</v>
      </c>
      <c r="R1352" s="12">
        <f t="shared" si="151"/>
        <v>5</v>
      </c>
      <c r="S1352" s="4">
        <v>149</v>
      </c>
      <c r="T1352" s="12" t="str">
        <f t="shared" si="152"/>
        <v>Below</v>
      </c>
      <c r="U1352" s="4">
        <f t="shared" si="153"/>
        <v>745</v>
      </c>
      <c r="V1352" t="s">
        <v>529</v>
      </c>
      <c r="W1352" t="s">
        <v>530</v>
      </c>
      <c r="X1352" t="s">
        <v>531</v>
      </c>
      <c r="Y1352" t="s">
        <v>532</v>
      </c>
      <c r="Z1352" t="s">
        <v>10784</v>
      </c>
      <c r="AA1352" t="s">
        <v>10785</v>
      </c>
      <c r="AB1352" t="s">
        <v>533</v>
      </c>
      <c r="AC1352" t="s">
        <v>10786</v>
      </c>
    </row>
    <row r="1353" spans="1:29">
      <c r="A1353" t="s">
        <v>527</v>
      </c>
      <c r="B1353" t="s">
        <v>528</v>
      </c>
      <c r="C1353" t="s">
        <v>13172</v>
      </c>
      <c r="D1353" t="str">
        <f t="shared" si="147"/>
        <v>USBCables</v>
      </c>
      <c r="E1353" t="s">
        <v>10651</v>
      </c>
      <c r="F1353" t="str">
        <f>SUBSTITUTE(E1353," and "," and ")</f>
        <v>Computers and Accessories</v>
      </c>
      <c r="G1353" t="s">
        <v>10648</v>
      </c>
      <c r="H1353" t="s">
        <v>10649</v>
      </c>
      <c r="I1353" t="s">
        <v>10427</v>
      </c>
      <c r="J1353" t="s">
        <v>10645</v>
      </c>
      <c r="K1353">
        <v>349</v>
      </c>
      <c r="L1353">
        <v>899</v>
      </c>
      <c r="M1353" s="12" t="str">
        <f t="shared" si="148"/>
        <v>&gt;500</v>
      </c>
      <c r="N1353" s="2">
        <f t="shared" si="149"/>
        <v>133951</v>
      </c>
      <c r="O1353" s="1">
        <v>0.61</v>
      </c>
      <c r="P1353" s="9">
        <f t="shared" si="150"/>
        <v>1</v>
      </c>
      <c r="Q1353">
        <v>4.5</v>
      </c>
      <c r="R1353" s="12">
        <f t="shared" si="151"/>
        <v>5</v>
      </c>
      <c r="S1353" s="4">
        <v>149</v>
      </c>
      <c r="T1353" s="12" t="str">
        <f t="shared" si="152"/>
        <v>Below</v>
      </c>
      <c r="U1353" s="4">
        <f t="shared" si="153"/>
        <v>745</v>
      </c>
      <c r="V1353" t="s">
        <v>529</v>
      </c>
      <c r="W1353" t="s">
        <v>530</v>
      </c>
      <c r="X1353" t="s">
        <v>531</v>
      </c>
      <c r="Y1353" t="s">
        <v>532</v>
      </c>
      <c r="Z1353" t="s">
        <v>10784</v>
      </c>
      <c r="AA1353" t="s">
        <v>12302</v>
      </c>
      <c r="AB1353" t="s">
        <v>6462</v>
      </c>
      <c r="AC1353" t="s">
        <v>12303</v>
      </c>
    </row>
    <row r="1354" spans="1:29">
      <c r="A1354" t="s">
        <v>222</v>
      </c>
      <c r="B1354" t="s">
        <v>10708</v>
      </c>
      <c r="C1354" t="s">
        <v>13172</v>
      </c>
      <c r="D1354" t="str">
        <f t="shared" si="147"/>
        <v>USBCables</v>
      </c>
      <c r="E1354" t="s">
        <v>10651</v>
      </c>
      <c r="F1354" t="str">
        <f>SUBSTITUTE(E1354," and "," and ")</f>
        <v>Computers and Accessories</v>
      </c>
      <c r="G1354" t="s">
        <v>10648</v>
      </c>
      <c r="H1354" t="s">
        <v>10649</v>
      </c>
      <c r="I1354" t="s">
        <v>10427</v>
      </c>
      <c r="J1354" t="s">
        <v>10645</v>
      </c>
      <c r="K1354">
        <v>970</v>
      </c>
      <c r="L1354" s="2">
        <v>1999</v>
      </c>
      <c r="M1354" s="12" t="str">
        <f t="shared" si="148"/>
        <v>&gt;500</v>
      </c>
      <c r="N1354" s="2">
        <f t="shared" si="149"/>
        <v>367816</v>
      </c>
      <c r="O1354" s="1">
        <v>0.51</v>
      </c>
      <c r="P1354" s="9">
        <f t="shared" si="150"/>
        <v>1</v>
      </c>
      <c r="Q1354">
        <v>4.4000000000000004</v>
      </c>
      <c r="R1354" s="12">
        <f t="shared" si="151"/>
        <v>4</v>
      </c>
      <c r="S1354" s="4">
        <v>184</v>
      </c>
      <c r="T1354" s="12" t="str">
        <f t="shared" si="152"/>
        <v>Below</v>
      </c>
      <c r="U1354" s="4">
        <f t="shared" si="153"/>
        <v>736</v>
      </c>
      <c r="V1354" t="s">
        <v>10709</v>
      </c>
      <c r="W1354" t="s">
        <v>223</v>
      </c>
      <c r="X1354" t="s">
        <v>224</v>
      </c>
      <c r="Y1354" t="s">
        <v>225</v>
      </c>
      <c r="Z1354" t="s">
        <v>226</v>
      </c>
      <c r="AA1354" t="s">
        <v>10710</v>
      </c>
      <c r="AB1354" t="s">
        <v>227</v>
      </c>
      <c r="AC1354" t="s">
        <v>10711</v>
      </c>
    </row>
    <row r="1355" spans="1:29">
      <c r="A1355" t="s">
        <v>222</v>
      </c>
      <c r="B1355" t="s">
        <v>10708</v>
      </c>
      <c r="C1355" t="s">
        <v>13172</v>
      </c>
      <c r="D1355" t="str">
        <f t="shared" si="147"/>
        <v>USBCables</v>
      </c>
      <c r="E1355" t="s">
        <v>10651</v>
      </c>
      <c r="F1355" t="str">
        <f>SUBSTITUTE(E1355," and "," and ")</f>
        <v>Computers and Accessories</v>
      </c>
      <c r="G1355" t="s">
        <v>10648</v>
      </c>
      <c r="H1355" t="s">
        <v>10649</v>
      </c>
      <c r="I1355" t="s">
        <v>10427</v>
      </c>
      <c r="J1355" t="s">
        <v>10645</v>
      </c>
      <c r="K1355">
        <v>970</v>
      </c>
      <c r="L1355" s="2">
        <v>1999</v>
      </c>
      <c r="M1355" s="12" t="str">
        <f t="shared" si="148"/>
        <v>&gt;500</v>
      </c>
      <c r="N1355" s="2">
        <f t="shared" si="149"/>
        <v>367816</v>
      </c>
      <c r="O1355" s="1">
        <v>0.51</v>
      </c>
      <c r="P1355" s="9">
        <f t="shared" si="150"/>
        <v>1</v>
      </c>
      <c r="Q1355">
        <v>4.4000000000000004</v>
      </c>
      <c r="R1355" s="12">
        <f t="shared" si="151"/>
        <v>4</v>
      </c>
      <c r="S1355" s="4">
        <v>184</v>
      </c>
      <c r="T1355" s="12" t="str">
        <f t="shared" si="152"/>
        <v>Below</v>
      </c>
      <c r="U1355" s="4">
        <f t="shared" si="153"/>
        <v>736</v>
      </c>
      <c r="V1355" t="s">
        <v>10709</v>
      </c>
      <c r="W1355" t="s">
        <v>223</v>
      </c>
      <c r="X1355" t="s">
        <v>224</v>
      </c>
      <c r="Y1355" t="s">
        <v>225</v>
      </c>
      <c r="Z1355" t="s">
        <v>226</v>
      </c>
      <c r="AA1355" t="s">
        <v>10710</v>
      </c>
      <c r="AB1355" t="s">
        <v>3315</v>
      </c>
      <c r="AC1355" t="s">
        <v>11498</v>
      </c>
    </row>
    <row r="1356" spans="1:29">
      <c r="A1356" t="s">
        <v>222</v>
      </c>
      <c r="B1356" t="s">
        <v>10708</v>
      </c>
      <c r="C1356" t="s">
        <v>13172</v>
      </c>
      <c r="D1356" t="str">
        <f t="shared" si="147"/>
        <v>USBCables</v>
      </c>
      <c r="E1356" t="s">
        <v>10651</v>
      </c>
      <c r="F1356" t="str">
        <f>SUBSTITUTE(E1356," and "," and ")</f>
        <v>Computers and Accessories</v>
      </c>
      <c r="G1356" t="s">
        <v>10648</v>
      </c>
      <c r="H1356" t="s">
        <v>10649</v>
      </c>
      <c r="I1356" t="s">
        <v>10427</v>
      </c>
      <c r="J1356" t="s">
        <v>10645</v>
      </c>
      <c r="K1356">
        <v>970</v>
      </c>
      <c r="L1356" s="2">
        <v>1999</v>
      </c>
      <c r="M1356" s="12" t="str">
        <f t="shared" si="148"/>
        <v>&gt;500</v>
      </c>
      <c r="N1356" s="2">
        <f t="shared" si="149"/>
        <v>367816</v>
      </c>
      <c r="O1356" s="1">
        <v>0.51</v>
      </c>
      <c r="P1356" s="9">
        <f t="shared" si="150"/>
        <v>1</v>
      </c>
      <c r="Q1356">
        <v>4.4000000000000004</v>
      </c>
      <c r="R1356" s="12">
        <f t="shared" si="151"/>
        <v>4</v>
      </c>
      <c r="S1356" s="4">
        <v>184</v>
      </c>
      <c r="T1356" s="12" t="str">
        <f t="shared" si="152"/>
        <v>Below</v>
      </c>
      <c r="U1356" s="4">
        <f t="shared" si="153"/>
        <v>736</v>
      </c>
      <c r="V1356" t="s">
        <v>10709</v>
      </c>
      <c r="W1356" t="s">
        <v>223</v>
      </c>
      <c r="X1356" t="s">
        <v>224</v>
      </c>
      <c r="Y1356" t="s">
        <v>225</v>
      </c>
      <c r="Z1356" t="s">
        <v>226</v>
      </c>
      <c r="AA1356" t="s">
        <v>10710</v>
      </c>
      <c r="AB1356" t="s">
        <v>5111</v>
      </c>
      <c r="AC1356" t="s">
        <v>11958</v>
      </c>
    </row>
    <row r="1357" spans="1:29">
      <c r="A1357" t="s">
        <v>645</v>
      </c>
      <c r="B1357" t="s">
        <v>10817</v>
      </c>
      <c r="C1357" t="s">
        <v>13172</v>
      </c>
      <c r="D1357" t="str">
        <f t="shared" si="147"/>
        <v>USBCables</v>
      </c>
      <c r="E1357" t="s">
        <v>10651</v>
      </c>
      <c r="F1357" t="str">
        <f>SUBSTITUTE(E1357," and "," and ")</f>
        <v>Computers and Accessories</v>
      </c>
      <c r="G1357" t="s">
        <v>10648</v>
      </c>
      <c r="H1357" t="s">
        <v>10649</v>
      </c>
      <c r="I1357" t="s">
        <v>10427</v>
      </c>
      <c r="J1357" t="s">
        <v>10645</v>
      </c>
      <c r="K1357">
        <v>199</v>
      </c>
      <c r="L1357">
        <v>999</v>
      </c>
      <c r="M1357" s="12" t="str">
        <f t="shared" si="148"/>
        <v>&gt;500</v>
      </c>
      <c r="N1357" s="2">
        <f t="shared" si="149"/>
        <v>126873</v>
      </c>
      <c r="O1357" s="1">
        <v>0.8</v>
      </c>
      <c r="P1357" s="9">
        <f t="shared" si="150"/>
        <v>1</v>
      </c>
      <c r="Q1357">
        <v>4.5</v>
      </c>
      <c r="R1357" s="12">
        <f t="shared" si="151"/>
        <v>5</v>
      </c>
      <c r="S1357" s="4">
        <v>127</v>
      </c>
      <c r="T1357" s="12" t="str">
        <f t="shared" si="152"/>
        <v>Below</v>
      </c>
      <c r="U1357" s="4">
        <f t="shared" si="153"/>
        <v>635</v>
      </c>
      <c r="V1357" t="s">
        <v>10818</v>
      </c>
      <c r="W1357" t="s">
        <v>646</v>
      </c>
      <c r="X1357" t="s">
        <v>647</v>
      </c>
      <c r="Y1357" t="s">
        <v>648</v>
      </c>
      <c r="Z1357" t="s">
        <v>649</v>
      </c>
      <c r="AA1357" t="s">
        <v>650</v>
      </c>
      <c r="AB1357" t="s">
        <v>651</v>
      </c>
      <c r="AC1357" t="s">
        <v>10819</v>
      </c>
    </row>
    <row r="1358" spans="1:29">
      <c r="A1358" t="s">
        <v>645</v>
      </c>
      <c r="B1358" t="s">
        <v>10817</v>
      </c>
      <c r="C1358" t="s">
        <v>13172</v>
      </c>
      <c r="D1358" t="str">
        <f t="shared" si="147"/>
        <v>USBCables</v>
      </c>
      <c r="E1358" t="s">
        <v>10651</v>
      </c>
      <c r="F1358" t="str">
        <f>SUBSTITUTE(E1358," and "," and ")</f>
        <v>Computers and Accessories</v>
      </c>
      <c r="G1358" t="s">
        <v>10648</v>
      </c>
      <c r="H1358" t="s">
        <v>10649</v>
      </c>
      <c r="I1358" t="s">
        <v>10427</v>
      </c>
      <c r="J1358" t="s">
        <v>10645</v>
      </c>
      <c r="K1358">
        <v>199</v>
      </c>
      <c r="L1358">
        <v>999</v>
      </c>
      <c r="M1358" s="12" t="str">
        <f t="shared" si="148"/>
        <v>&gt;500</v>
      </c>
      <c r="N1358" s="2">
        <f t="shared" si="149"/>
        <v>126873</v>
      </c>
      <c r="O1358" s="1">
        <v>0.8</v>
      </c>
      <c r="P1358" s="9">
        <f t="shared" si="150"/>
        <v>1</v>
      </c>
      <c r="Q1358">
        <v>4.5</v>
      </c>
      <c r="R1358" s="12">
        <f t="shared" si="151"/>
        <v>5</v>
      </c>
      <c r="S1358" s="4">
        <v>127</v>
      </c>
      <c r="T1358" s="12" t="str">
        <f t="shared" si="152"/>
        <v>Below</v>
      </c>
      <c r="U1358" s="4">
        <f t="shared" si="153"/>
        <v>635</v>
      </c>
      <c r="V1358" t="s">
        <v>10818</v>
      </c>
      <c r="W1358" t="s">
        <v>646</v>
      </c>
      <c r="X1358" t="s">
        <v>647</v>
      </c>
      <c r="Y1358" t="s">
        <v>648</v>
      </c>
      <c r="Z1358" t="s">
        <v>649</v>
      </c>
      <c r="AA1358" t="s">
        <v>650</v>
      </c>
      <c r="AB1358" t="s">
        <v>651</v>
      </c>
      <c r="AC1358" t="s">
        <v>12369</v>
      </c>
    </row>
    <row r="1359" spans="1:29">
      <c r="A1359" t="s">
        <v>2244</v>
      </c>
      <c r="B1359" t="s">
        <v>2245</v>
      </c>
      <c r="C1359" t="s">
        <v>13172</v>
      </c>
      <c r="D1359" t="str">
        <f t="shared" si="147"/>
        <v>USBCables</v>
      </c>
      <c r="E1359" t="s">
        <v>10651</v>
      </c>
      <c r="F1359" t="str">
        <f>SUBSTITUTE(E1359," and "," and ")</f>
        <v>Computers and Accessories</v>
      </c>
      <c r="G1359" t="s">
        <v>10648</v>
      </c>
      <c r="H1359" t="s">
        <v>10649</v>
      </c>
      <c r="I1359" t="s">
        <v>10427</v>
      </c>
      <c r="J1359" t="s">
        <v>10645</v>
      </c>
      <c r="K1359">
        <v>299</v>
      </c>
      <c r="L1359">
        <v>799</v>
      </c>
      <c r="M1359" s="12" t="str">
        <f t="shared" si="148"/>
        <v>&gt;500</v>
      </c>
      <c r="N1359" s="2">
        <f t="shared" si="149"/>
        <v>120649</v>
      </c>
      <c r="O1359" s="1">
        <v>0.63</v>
      </c>
      <c r="P1359" s="9">
        <f t="shared" si="150"/>
        <v>1</v>
      </c>
      <c r="Q1359">
        <v>4</v>
      </c>
      <c r="R1359" s="12">
        <f t="shared" si="151"/>
        <v>4</v>
      </c>
      <c r="S1359" s="4">
        <v>151</v>
      </c>
      <c r="T1359" s="12" t="str">
        <f t="shared" si="152"/>
        <v>Below</v>
      </c>
      <c r="U1359" s="4">
        <f t="shared" si="153"/>
        <v>604</v>
      </c>
      <c r="V1359" t="s">
        <v>11176</v>
      </c>
      <c r="W1359" t="s">
        <v>2246</v>
      </c>
      <c r="X1359" t="s">
        <v>2247</v>
      </c>
      <c r="Y1359" t="s">
        <v>2248</v>
      </c>
      <c r="Z1359" t="s">
        <v>2249</v>
      </c>
      <c r="AA1359" t="s">
        <v>2250</v>
      </c>
      <c r="AB1359" t="s">
        <v>2251</v>
      </c>
      <c r="AC1359" t="s">
        <v>11177</v>
      </c>
    </row>
    <row r="1360" spans="1:29">
      <c r="A1360" t="s">
        <v>857</v>
      </c>
      <c r="B1360" t="s">
        <v>858</v>
      </c>
      <c r="C1360" t="s">
        <v>13172</v>
      </c>
      <c r="D1360" t="str">
        <f t="shared" si="147"/>
        <v>USBCables</v>
      </c>
      <c r="E1360" t="s">
        <v>10651</v>
      </c>
      <c r="F1360" t="str">
        <f>SUBSTITUTE(E1360," and "," and ")</f>
        <v>Computers and Accessories</v>
      </c>
      <c r="G1360" t="s">
        <v>10648</v>
      </c>
      <c r="H1360" t="s">
        <v>10649</v>
      </c>
      <c r="I1360" t="s">
        <v>10427</v>
      </c>
      <c r="J1360" t="s">
        <v>10645</v>
      </c>
      <c r="K1360">
        <v>228</v>
      </c>
      <c r="L1360">
        <v>899</v>
      </c>
      <c r="M1360" s="12" t="str">
        <f t="shared" si="148"/>
        <v>&gt;500</v>
      </c>
      <c r="N1360" s="2">
        <f t="shared" si="149"/>
        <v>118668</v>
      </c>
      <c r="O1360" s="1">
        <v>0.75</v>
      </c>
      <c r="P1360" s="9">
        <f t="shared" si="150"/>
        <v>1</v>
      </c>
      <c r="Q1360">
        <v>3.8</v>
      </c>
      <c r="R1360" s="12">
        <f t="shared" si="151"/>
        <v>4</v>
      </c>
      <c r="S1360" s="4">
        <v>132</v>
      </c>
      <c r="T1360" s="12" t="str">
        <f t="shared" si="152"/>
        <v>Below</v>
      </c>
      <c r="U1360" s="4">
        <f t="shared" si="153"/>
        <v>528</v>
      </c>
      <c r="V1360" t="s">
        <v>859</v>
      </c>
      <c r="W1360" t="s">
        <v>860</v>
      </c>
      <c r="X1360" t="s">
        <v>861</v>
      </c>
      <c r="Y1360" t="s">
        <v>862</v>
      </c>
      <c r="Z1360" t="s">
        <v>863</v>
      </c>
      <c r="AA1360" t="s">
        <v>864</v>
      </c>
      <c r="AB1360" t="s">
        <v>865</v>
      </c>
      <c r="AC1360" t="s">
        <v>10868</v>
      </c>
    </row>
    <row r="1361" spans="1:29">
      <c r="A1361" t="s">
        <v>2020</v>
      </c>
      <c r="B1361" t="s">
        <v>2021</v>
      </c>
      <c r="C1361" t="s">
        <v>13172</v>
      </c>
      <c r="D1361" t="str">
        <f t="shared" si="147"/>
        <v>USBCables</v>
      </c>
      <c r="E1361" t="s">
        <v>10651</v>
      </c>
      <c r="F1361" t="str">
        <f>SUBSTITUTE(E1361," and "," and ")</f>
        <v>Computers and Accessories</v>
      </c>
      <c r="G1361" t="s">
        <v>10648</v>
      </c>
      <c r="H1361" t="s">
        <v>10649</v>
      </c>
      <c r="I1361" t="s">
        <v>10427</v>
      </c>
      <c r="J1361" t="s">
        <v>10645</v>
      </c>
      <c r="K1361">
        <v>249</v>
      </c>
      <c r="L1361">
        <v>999</v>
      </c>
      <c r="M1361" s="12" t="str">
        <f t="shared" si="148"/>
        <v>&gt;500</v>
      </c>
      <c r="N1361" s="2">
        <f t="shared" si="149"/>
        <v>111888</v>
      </c>
      <c r="O1361" s="1">
        <v>0.75</v>
      </c>
      <c r="P1361" s="9">
        <f t="shared" si="150"/>
        <v>1</v>
      </c>
      <c r="Q1361">
        <v>4.3</v>
      </c>
      <c r="R1361" s="12">
        <f t="shared" si="151"/>
        <v>4</v>
      </c>
      <c r="S1361" s="4">
        <v>112</v>
      </c>
      <c r="T1361" s="12" t="str">
        <f t="shared" si="152"/>
        <v>Below</v>
      </c>
      <c r="U1361" s="4">
        <f t="shared" si="153"/>
        <v>448</v>
      </c>
      <c r="V1361" t="s">
        <v>11135</v>
      </c>
      <c r="W1361" t="s">
        <v>2022</v>
      </c>
      <c r="X1361" t="s">
        <v>2023</v>
      </c>
      <c r="Y1361" t="s">
        <v>2024</v>
      </c>
      <c r="Z1361" t="s">
        <v>2025</v>
      </c>
      <c r="AA1361" t="s">
        <v>2026</v>
      </c>
      <c r="AB1361" t="s">
        <v>2027</v>
      </c>
      <c r="AC1361" t="s">
        <v>11136</v>
      </c>
    </row>
    <row r="1362" spans="1:29">
      <c r="A1362" t="s">
        <v>2143</v>
      </c>
      <c r="B1362" t="s">
        <v>2144</v>
      </c>
      <c r="C1362" t="s">
        <v>13172</v>
      </c>
      <c r="D1362" t="str">
        <f t="shared" si="147"/>
        <v>USBCables</v>
      </c>
      <c r="E1362" t="s">
        <v>10651</v>
      </c>
      <c r="F1362" t="str">
        <f>SUBSTITUTE(E1362," and "," and ")</f>
        <v>Computers and Accessories</v>
      </c>
      <c r="G1362" t="s">
        <v>10648</v>
      </c>
      <c r="H1362" t="s">
        <v>10649</v>
      </c>
      <c r="I1362" t="s">
        <v>10427</v>
      </c>
      <c r="J1362" t="s">
        <v>10645</v>
      </c>
      <c r="K1362">
        <v>199</v>
      </c>
      <c r="L1362">
        <v>999</v>
      </c>
      <c r="M1362" s="12" t="str">
        <f t="shared" si="148"/>
        <v>&gt;500</v>
      </c>
      <c r="N1362" s="2">
        <f t="shared" si="149"/>
        <v>86913</v>
      </c>
      <c r="O1362" s="1">
        <v>0.8</v>
      </c>
      <c r="P1362" s="9">
        <f t="shared" si="150"/>
        <v>1</v>
      </c>
      <c r="Q1362">
        <v>4.3</v>
      </c>
      <c r="R1362" s="12">
        <f t="shared" si="151"/>
        <v>4</v>
      </c>
      <c r="S1362" s="4">
        <v>87</v>
      </c>
      <c r="T1362" s="12" t="str">
        <f t="shared" si="152"/>
        <v>Below</v>
      </c>
      <c r="U1362" s="4">
        <f t="shared" si="153"/>
        <v>348</v>
      </c>
      <c r="V1362" t="s">
        <v>2145</v>
      </c>
      <c r="W1362" t="s">
        <v>2146</v>
      </c>
      <c r="X1362" t="s">
        <v>2147</v>
      </c>
      <c r="Y1362" t="s">
        <v>2148</v>
      </c>
      <c r="Z1362" t="s">
        <v>2149</v>
      </c>
      <c r="AA1362" t="s">
        <v>2150</v>
      </c>
      <c r="AB1362" t="s">
        <v>2151</v>
      </c>
      <c r="AC1362" t="s">
        <v>11163</v>
      </c>
    </row>
    <row r="1363" spans="1:29">
      <c r="A1363" t="s">
        <v>1870</v>
      </c>
      <c r="B1363" t="s">
        <v>1871</v>
      </c>
      <c r="C1363" t="s">
        <v>13172</v>
      </c>
      <c r="D1363" t="str">
        <f t="shared" si="147"/>
        <v>USBCables</v>
      </c>
      <c r="E1363" t="s">
        <v>10651</v>
      </c>
      <c r="F1363" t="str">
        <f>SUBSTITUTE(E1363," and "," and ")</f>
        <v>Computers and Accessories</v>
      </c>
      <c r="G1363" t="s">
        <v>10648</v>
      </c>
      <c r="H1363" t="s">
        <v>10649</v>
      </c>
      <c r="I1363" t="s">
        <v>10427</v>
      </c>
      <c r="J1363" t="s">
        <v>10645</v>
      </c>
      <c r="K1363">
        <v>199</v>
      </c>
      <c r="L1363">
        <v>999</v>
      </c>
      <c r="M1363" s="12" t="str">
        <f t="shared" si="148"/>
        <v>&gt;500</v>
      </c>
      <c r="N1363" s="2">
        <f t="shared" si="149"/>
        <v>84915</v>
      </c>
      <c r="O1363" s="1">
        <v>0.8</v>
      </c>
      <c r="P1363" s="9">
        <f t="shared" si="150"/>
        <v>1</v>
      </c>
      <c r="Q1363">
        <v>4.2</v>
      </c>
      <c r="R1363" s="12">
        <f t="shared" si="151"/>
        <v>4</v>
      </c>
      <c r="S1363" s="4">
        <v>85</v>
      </c>
      <c r="T1363" s="12" t="str">
        <f t="shared" si="152"/>
        <v>Below</v>
      </c>
      <c r="U1363" s="4">
        <f t="shared" si="153"/>
        <v>340</v>
      </c>
      <c r="V1363" t="s">
        <v>1872</v>
      </c>
      <c r="W1363" t="s">
        <v>1873</v>
      </c>
      <c r="X1363" t="s">
        <v>1874</v>
      </c>
      <c r="Y1363" t="s">
        <v>1875</v>
      </c>
      <c r="Z1363" t="s">
        <v>1876</v>
      </c>
      <c r="AA1363" t="s">
        <v>11106</v>
      </c>
      <c r="AB1363" t="s">
        <v>1877</v>
      </c>
      <c r="AC1363" t="s">
        <v>11107</v>
      </c>
    </row>
    <row r="1364" spans="1:29">
      <c r="A1364" t="s">
        <v>963</v>
      </c>
      <c r="B1364" t="s">
        <v>964</v>
      </c>
      <c r="C1364" t="s">
        <v>13172</v>
      </c>
      <c r="D1364" t="str">
        <f t="shared" si="147"/>
        <v>USBCables</v>
      </c>
      <c r="E1364" t="s">
        <v>10651</v>
      </c>
      <c r="F1364" t="str">
        <f>SUBSTITUTE(E1364," and "," and ")</f>
        <v>Computers and Accessories</v>
      </c>
      <c r="G1364" t="s">
        <v>10648</v>
      </c>
      <c r="H1364" t="s">
        <v>10649</v>
      </c>
      <c r="I1364" t="s">
        <v>10427</v>
      </c>
      <c r="J1364" t="s">
        <v>10645</v>
      </c>
      <c r="K1364">
        <v>179</v>
      </c>
      <c r="L1364">
        <v>299</v>
      </c>
      <c r="M1364" s="12" t="str">
        <f t="shared" si="148"/>
        <v>200–500</v>
      </c>
      <c r="N1364" s="2">
        <f t="shared" si="149"/>
        <v>24219</v>
      </c>
      <c r="O1364" s="1">
        <v>0.4</v>
      </c>
      <c r="P1364" s="9">
        <f t="shared" si="150"/>
        <v>0</v>
      </c>
      <c r="Q1364">
        <v>3.9</v>
      </c>
      <c r="R1364" s="12">
        <f t="shared" si="151"/>
        <v>4</v>
      </c>
      <c r="S1364" s="4">
        <v>81</v>
      </c>
      <c r="T1364" s="12" t="str">
        <f t="shared" si="152"/>
        <v>Below</v>
      </c>
      <c r="U1364" s="4">
        <f t="shared" si="153"/>
        <v>324</v>
      </c>
      <c r="V1364" t="s">
        <v>965</v>
      </c>
      <c r="W1364" t="s">
        <v>966</v>
      </c>
      <c r="X1364" t="s">
        <v>967</v>
      </c>
      <c r="Y1364" t="s">
        <v>968</v>
      </c>
      <c r="Z1364" t="s">
        <v>969</v>
      </c>
      <c r="AA1364" t="s">
        <v>970</v>
      </c>
      <c r="AB1364" t="s">
        <v>971</v>
      </c>
      <c r="AC1364" t="s">
        <v>10886</v>
      </c>
    </row>
    <row r="1365" spans="1:29">
      <c r="A1365" t="s">
        <v>1365</v>
      </c>
      <c r="B1365" t="s">
        <v>1366</v>
      </c>
      <c r="C1365" t="s">
        <v>13172</v>
      </c>
      <c r="D1365" t="str">
        <f t="shared" si="147"/>
        <v>USBCables</v>
      </c>
      <c r="E1365" t="s">
        <v>10651</v>
      </c>
      <c r="F1365" t="str">
        <f>SUBSTITUTE(E1365," and "," and ")</f>
        <v>Computers and Accessories</v>
      </c>
      <c r="G1365" t="s">
        <v>10648</v>
      </c>
      <c r="H1365" t="s">
        <v>10649</v>
      </c>
      <c r="I1365" t="s">
        <v>10427</v>
      </c>
      <c r="J1365" t="s">
        <v>10645</v>
      </c>
      <c r="K1365">
        <v>139</v>
      </c>
      <c r="L1365">
        <v>549</v>
      </c>
      <c r="M1365" s="12" t="str">
        <f t="shared" si="148"/>
        <v>&gt;500</v>
      </c>
      <c r="N1365" s="2">
        <f t="shared" si="149"/>
        <v>33489</v>
      </c>
      <c r="O1365" s="1">
        <v>0.75</v>
      </c>
      <c r="P1365" s="9">
        <f t="shared" si="150"/>
        <v>1</v>
      </c>
      <c r="Q1365">
        <v>3.9</v>
      </c>
      <c r="R1365" s="12">
        <f t="shared" si="151"/>
        <v>4</v>
      </c>
      <c r="S1365" s="4">
        <v>61</v>
      </c>
      <c r="T1365" s="12" t="str">
        <f t="shared" si="152"/>
        <v>Below</v>
      </c>
      <c r="U1365" s="4">
        <f t="shared" si="153"/>
        <v>244</v>
      </c>
      <c r="V1365" t="s">
        <v>10995</v>
      </c>
      <c r="W1365" t="s">
        <v>1367</v>
      </c>
      <c r="X1365" t="s">
        <v>1368</v>
      </c>
      <c r="Y1365" t="s">
        <v>1369</v>
      </c>
      <c r="Z1365" t="s">
        <v>1370</v>
      </c>
      <c r="AA1365" t="s">
        <v>1371</v>
      </c>
      <c r="AB1365" t="s">
        <v>1372</v>
      </c>
      <c r="AC1365" t="s">
        <v>10996</v>
      </c>
    </row>
    <row r="1366" spans="1:29">
      <c r="A1366" t="s">
        <v>1667</v>
      </c>
      <c r="B1366" t="s">
        <v>1668</v>
      </c>
      <c r="C1366" t="s">
        <v>13172</v>
      </c>
      <c r="D1366" t="str">
        <f t="shared" si="147"/>
        <v>USBCables</v>
      </c>
      <c r="E1366" t="s">
        <v>10651</v>
      </c>
      <c r="F1366" t="str">
        <f>SUBSTITUTE(E1366," and "," and ")</f>
        <v>Computers and Accessories</v>
      </c>
      <c r="G1366" t="s">
        <v>10648</v>
      </c>
      <c r="H1366" t="s">
        <v>10649</v>
      </c>
      <c r="I1366" t="s">
        <v>10427</v>
      </c>
      <c r="J1366" t="s">
        <v>10645</v>
      </c>
      <c r="K1366">
        <v>128.31</v>
      </c>
      <c r="L1366">
        <v>549</v>
      </c>
      <c r="M1366" s="12" t="str">
        <f t="shared" si="148"/>
        <v>&gt;500</v>
      </c>
      <c r="N1366" s="2">
        <f t="shared" si="149"/>
        <v>33489</v>
      </c>
      <c r="O1366" s="1">
        <v>0.77</v>
      </c>
      <c r="P1366" s="9">
        <f t="shared" si="150"/>
        <v>1</v>
      </c>
      <c r="Q1366">
        <v>3.9</v>
      </c>
      <c r="R1366" s="12">
        <f t="shared" si="151"/>
        <v>4</v>
      </c>
      <c r="S1366" s="4">
        <v>61</v>
      </c>
      <c r="T1366" s="12" t="str">
        <f t="shared" si="152"/>
        <v>Below</v>
      </c>
      <c r="U1366" s="4">
        <f t="shared" si="153"/>
        <v>244</v>
      </c>
      <c r="V1366" t="s">
        <v>10995</v>
      </c>
      <c r="W1366" t="s">
        <v>1367</v>
      </c>
      <c r="X1366" t="s">
        <v>1368</v>
      </c>
      <c r="Y1366" t="s">
        <v>1369</v>
      </c>
      <c r="Z1366" t="s">
        <v>1370</v>
      </c>
      <c r="AA1366" t="s">
        <v>1371</v>
      </c>
      <c r="AB1366" t="s">
        <v>1669</v>
      </c>
      <c r="AC1366" t="s">
        <v>11061</v>
      </c>
    </row>
    <row r="1367" spans="1:29">
      <c r="A1367" t="s">
        <v>1161</v>
      </c>
      <c r="B1367" t="s">
        <v>1162</v>
      </c>
      <c r="C1367" t="s">
        <v>13172</v>
      </c>
      <c r="D1367" t="str">
        <f t="shared" si="147"/>
        <v>USBCables</v>
      </c>
      <c r="E1367" t="s">
        <v>10651</v>
      </c>
      <c r="F1367" t="str">
        <f>SUBSTITUTE(E1367," and "," and ")</f>
        <v>Computers and Accessories</v>
      </c>
      <c r="G1367" t="s">
        <v>10648</v>
      </c>
      <c r="H1367" t="s">
        <v>10649</v>
      </c>
      <c r="I1367" t="s">
        <v>10427</v>
      </c>
      <c r="J1367" t="s">
        <v>10645</v>
      </c>
      <c r="K1367">
        <v>149</v>
      </c>
      <c r="L1367">
        <v>399</v>
      </c>
      <c r="M1367" s="12" t="str">
        <f t="shared" si="148"/>
        <v>200–500</v>
      </c>
      <c r="N1367" s="2">
        <f t="shared" si="149"/>
        <v>22743</v>
      </c>
      <c r="O1367" s="1">
        <v>0.63</v>
      </c>
      <c r="P1367" s="9">
        <f t="shared" si="150"/>
        <v>1</v>
      </c>
      <c r="Q1367">
        <v>3.9</v>
      </c>
      <c r="R1367" s="12">
        <f t="shared" si="151"/>
        <v>4</v>
      </c>
      <c r="S1367" s="4">
        <v>57</v>
      </c>
      <c r="T1367" s="12" t="str">
        <f t="shared" si="152"/>
        <v>Below</v>
      </c>
      <c r="U1367" s="4">
        <f t="shared" si="153"/>
        <v>228</v>
      </c>
      <c r="V1367" t="s">
        <v>1163</v>
      </c>
      <c r="W1367" t="s">
        <v>1164</v>
      </c>
      <c r="X1367" t="s">
        <v>1165</v>
      </c>
      <c r="Y1367" t="s">
        <v>1166</v>
      </c>
      <c r="Z1367" t="s">
        <v>10393</v>
      </c>
      <c r="AA1367" t="s">
        <v>1167</v>
      </c>
      <c r="AB1367" t="s">
        <v>1168</v>
      </c>
      <c r="AC1367" t="s">
        <v>10941</v>
      </c>
    </row>
    <row r="1368" spans="1:29">
      <c r="A1368" t="s">
        <v>1949</v>
      </c>
      <c r="B1368" t="s">
        <v>1950</v>
      </c>
      <c r="C1368" t="s">
        <v>13172</v>
      </c>
      <c r="D1368" t="str">
        <f t="shared" si="147"/>
        <v>USBCables</v>
      </c>
      <c r="E1368" t="s">
        <v>10651</v>
      </c>
      <c r="F1368" t="str">
        <f>SUBSTITUTE(E1368," and "," and ")</f>
        <v>Computers and Accessories</v>
      </c>
      <c r="G1368" t="s">
        <v>10648</v>
      </c>
      <c r="H1368" t="s">
        <v>10649</v>
      </c>
      <c r="I1368" t="s">
        <v>10427</v>
      </c>
      <c r="J1368" t="s">
        <v>10645</v>
      </c>
      <c r="K1368">
        <v>119</v>
      </c>
      <c r="L1368">
        <v>299</v>
      </c>
      <c r="M1368" s="12" t="str">
        <f t="shared" si="148"/>
        <v>200–500</v>
      </c>
      <c r="N1368" s="2">
        <f t="shared" si="149"/>
        <v>15249</v>
      </c>
      <c r="O1368" s="1">
        <v>0.6</v>
      </c>
      <c r="P1368" s="9">
        <f t="shared" si="150"/>
        <v>1</v>
      </c>
      <c r="Q1368">
        <v>3.8</v>
      </c>
      <c r="R1368" s="12">
        <f t="shared" si="151"/>
        <v>4</v>
      </c>
      <c r="S1368" s="4">
        <v>51</v>
      </c>
      <c r="T1368" s="12" t="str">
        <f t="shared" si="152"/>
        <v>Below</v>
      </c>
      <c r="U1368" s="4">
        <f t="shared" si="153"/>
        <v>204</v>
      </c>
      <c r="V1368" t="s">
        <v>1951</v>
      </c>
      <c r="W1368" t="s">
        <v>1952</v>
      </c>
      <c r="X1368" t="s">
        <v>1953</v>
      </c>
      <c r="Y1368" t="s">
        <v>1954</v>
      </c>
      <c r="Z1368" t="s">
        <v>1955</v>
      </c>
      <c r="AA1368" t="s">
        <v>1956</v>
      </c>
      <c r="AB1368" t="s">
        <v>1957</v>
      </c>
      <c r="AC1368" t="s">
        <v>11123</v>
      </c>
    </row>
    <row r="1369" spans="1:29">
      <c r="A1369" t="s">
        <v>2117</v>
      </c>
      <c r="B1369" t="s">
        <v>2118</v>
      </c>
      <c r="C1369" t="s">
        <v>13172</v>
      </c>
      <c r="D1369" t="str">
        <f t="shared" si="147"/>
        <v>USBCables</v>
      </c>
      <c r="E1369" t="s">
        <v>10651</v>
      </c>
      <c r="F1369" t="str">
        <f>SUBSTITUTE(E1369," and "," and ")</f>
        <v>Computers and Accessories</v>
      </c>
      <c r="G1369" t="s">
        <v>10648</v>
      </c>
      <c r="H1369" t="s">
        <v>10649</v>
      </c>
      <c r="I1369" t="s">
        <v>10427</v>
      </c>
      <c r="J1369" t="s">
        <v>10645</v>
      </c>
      <c r="K1369">
        <v>129</v>
      </c>
      <c r="L1369">
        <v>449</v>
      </c>
      <c r="M1369" s="12" t="str">
        <f t="shared" si="148"/>
        <v>200–500</v>
      </c>
      <c r="N1369" s="2">
        <f t="shared" si="149"/>
        <v>18409</v>
      </c>
      <c r="O1369" s="1">
        <v>0.71</v>
      </c>
      <c r="P1369" s="9">
        <f t="shared" si="150"/>
        <v>1</v>
      </c>
      <c r="Q1369">
        <v>3.7</v>
      </c>
      <c r="R1369" s="12">
        <f t="shared" si="151"/>
        <v>4</v>
      </c>
      <c r="S1369" s="4">
        <v>41</v>
      </c>
      <c r="T1369" s="12" t="str">
        <f t="shared" si="152"/>
        <v>Below</v>
      </c>
      <c r="U1369" s="4">
        <f t="shared" si="153"/>
        <v>164</v>
      </c>
      <c r="V1369" t="s">
        <v>11154</v>
      </c>
      <c r="W1369" t="s">
        <v>2119</v>
      </c>
      <c r="X1369" t="s">
        <v>2120</v>
      </c>
      <c r="Y1369" t="s">
        <v>2121</v>
      </c>
      <c r="Z1369" t="s">
        <v>2122</v>
      </c>
      <c r="AA1369" t="s">
        <v>2123</v>
      </c>
      <c r="AB1369" t="s">
        <v>2124</v>
      </c>
      <c r="AC1369" t="s">
        <v>11155</v>
      </c>
    </row>
    <row r="1370" spans="1:29">
      <c r="A1370" t="s">
        <v>1238</v>
      </c>
      <c r="B1370" t="s">
        <v>10957</v>
      </c>
      <c r="C1370" t="s">
        <v>13172</v>
      </c>
      <c r="D1370" t="str">
        <f t="shared" si="147"/>
        <v>USBCables</v>
      </c>
      <c r="E1370" t="s">
        <v>10651</v>
      </c>
      <c r="F1370" t="str">
        <f>SUBSTITUTE(E1370," and "," and ")</f>
        <v>Computers and Accessories</v>
      </c>
      <c r="G1370" t="s">
        <v>10648</v>
      </c>
      <c r="H1370" t="s">
        <v>10649</v>
      </c>
      <c r="I1370" t="s">
        <v>10427</v>
      </c>
      <c r="J1370" t="s">
        <v>10645</v>
      </c>
      <c r="K1370">
        <v>399</v>
      </c>
      <c r="L1370" s="2">
        <v>1999</v>
      </c>
      <c r="M1370" s="12" t="str">
        <f t="shared" si="148"/>
        <v>&gt;500</v>
      </c>
      <c r="N1370" s="2">
        <f t="shared" si="149"/>
        <v>9995</v>
      </c>
      <c r="O1370" s="1">
        <v>0.8</v>
      </c>
      <c r="P1370" s="9">
        <f t="shared" si="150"/>
        <v>1</v>
      </c>
      <c r="Q1370">
        <v>5</v>
      </c>
      <c r="R1370" s="12">
        <f t="shared" si="151"/>
        <v>5</v>
      </c>
      <c r="S1370" s="4">
        <v>5</v>
      </c>
      <c r="T1370" s="12" t="str">
        <f t="shared" si="152"/>
        <v>Below</v>
      </c>
      <c r="U1370" s="4">
        <f t="shared" si="153"/>
        <v>25</v>
      </c>
      <c r="V1370" t="s">
        <v>10958</v>
      </c>
      <c r="W1370" t="s">
        <v>1239</v>
      </c>
      <c r="X1370" t="s">
        <v>1240</v>
      </c>
      <c r="Y1370" t="s">
        <v>1241</v>
      </c>
      <c r="Z1370" t="s">
        <v>1242</v>
      </c>
      <c r="AA1370" t="s">
        <v>1243</v>
      </c>
      <c r="AB1370" t="s">
        <v>1244</v>
      </c>
      <c r="AC1370" t="s">
        <v>10959</v>
      </c>
    </row>
    <row r="1371" spans="1:29">
      <c r="A1371" t="s">
        <v>6048</v>
      </c>
      <c r="B1371" t="s">
        <v>12174</v>
      </c>
      <c r="C1371" t="s">
        <v>14468</v>
      </c>
      <c r="D1371" t="str">
        <f t="shared" si="147"/>
        <v>USBHubs</v>
      </c>
      <c r="E1371" t="s">
        <v>10651</v>
      </c>
      <c r="F1371" t="str">
        <f>SUBSTITUTE(E1371," and "," and ")</f>
        <v>Computers and Accessories</v>
      </c>
      <c r="G1371" t="s">
        <v>10648</v>
      </c>
      <c r="H1371" t="s">
        <v>10529</v>
      </c>
      <c r="K1371">
        <v>330</v>
      </c>
      <c r="L1371">
        <v>499</v>
      </c>
      <c r="M1371" s="12" t="str">
        <f t="shared" si="148"/>
        <v>200–500</v>
      </c>
      <c r="N1371" s="2">
        <f t="shared" si="149"/>
        <v>4274434</v>
      </c>
      <c r="O1371" s="1">
        <v>0.34</v>
      </c>
      <c r="P1371" s="9">
        <f t="shared" si="150"/>
        <v>0</v>
      </c>
      <c r="Q1371">
        <v>3.7</v>
      </c>
      <c r="R1371" s="12">
        <f t="shared" si="151"/>
        <v>4</v>
      </c>
      <c r="S1371" s="4">
        <v>8566</v>
      </c>
      <c r="T1371" s="12" t="str">
        <f t="shared" si="152"/>
        <v>Above</v>
      </c>
      <c r="U1371" s="4">
        <f t="shared" si="153"/>
        <v>34264</v>
      </c>
      <c r="V1371" t="s">
        <v>6049</v>
      </c>
      <c r="W1371" t="s">
        <v>6050</v>
      </c>
      <c r="X1371" t="s">
        <v>6051</v>
      </c>
      <c r="Y1371" t="s">
        <v>6052</v>
      </c>
      <c r="Z1371" t="s">
        <v>6053</v>
      </c>
      <c r="AA1371" t="s">
        <v>12175</v>
      </c>
      <c r="AB1371" t="s">
        <v>6054</v>
      </c>
      <c r="AC1371" t="s">
        <v>12176</v>
      </c>
    </row>
    <row r="1372" spans="1:29">
      <c r="A1372" t="s">
        <v>4812</v>
      </c>
      <c r="B1372" t="s">
        <v>11885</v>
      </c>
      <c r="C1372" t="s">
        <v>14468</v>
      </c>
      <c r="D1372" t="str">
        <f t="shared" si="147"/>
        <v>USBHubs</v>
      </c>
      <c r="E1372" t="s">
        <v>10651</v>
      </c>
      <c r="F1372" t="str">
        <f>SUBSTITUTE(E1372," and "," and ")</f>
        <v>Computers and Accessories</v>
      </c>
      <c r="G1372" t="s">
        <v>10648</v>
      </c>
      <c r="H1372" t="s">
        <v>10529</v>
      </c>
      <c r="K1372">
        <v>179</v>
      </c>
      <c r="L1372">
        <v>499</v>
      </c>
      <c r="M1372" s="12" t="str">
        <f t="shared" si="148"/>
        <v>200–500</v>
      </c>
      <c r="N1372" s="2">
        <f t="shared" si="149"/>
        <v>4683115</v>
      </c>
      <c r="O1372" s="1">
        <v>0.64</v>
      </c>
      <c r="P1372" s="9">
        <f t="shared" si="150"/>
        <v>1</v>
      </c>
      <c r="Q1372">
        <v>3.4</v>
      </c>
      <c r="R1372" s="12">
        <f t="shared" si="151"/>
        <v>3</v>
      </c>
      <c r="S1372" s="4">
        <v>9385</v>
      </c>
      <c r="T1372" s="12" t="str">
        <f t="shared" si="152"/>
        <v>Above</v>
      </c>
      <c r="U1372" s="4">
        <f t="shared" si="153"/>
        <v>28155</v>
      </c>
      <c r="V1372" t="s">
        <v>11886</v>
      </c>
      <c r="W1372" t="s">
        <v>4813</v>
      </c>
      <c r="X1372" t="s">
        <v>4814</v>
      </c>
      <c r="Y1372" t="s">
        <v>4815</v>
      </c>
      <c r="Z1372" t="s">
        <v>4816</v>
      </c>
      <c r="AA1372" t="s">
        <v>4817</v>
      </c>
      <c r="AB1372" t="s">
        <v>4818</v>
      </c>
      <c r="AC1372" t="s">
        <v>11887</v>
      </c>
    </row>
    <row r="1373" spans="1:29">
      <c r="A1373" t="s">
        <v>4871</v>
      </c>
      <c r="B1373" t="s">
        <v>4872</v>
      </c>
      <c r="C1373" t="s">
        <v>14468</v>
      </c>
      <c r="D1373" t="str">
        <f t="shared" si="147"/>
        <v>USBHubs</v>
      </c>
      <c r="E1373" t="s">
        <v>10651</v>
      </c>
      <c r="F1373" t="str">
        <f>SUBSTITUTE(E1373," and "," and ")</f>
        <v>Computers and Accessories</v>
      </c>
      <c r="G1373" t="s">
        <v>10648</v>
      </c>
      <c r="H1373" t="s">
        <v>10529</v>
      </c>
      <c r="K1373">
        <v>570</v>
      </c>
      <c r="L1373">
        <v>999</v>
      </c>
      <c r="M1373" s="12" t="str">
        <f t="shared" si="148"/>
        <v>&gt;500</v>
      </c>
      <c r="N1373" s="2">
        <f t="shared" si="149"/>
        <v>3197799</v>
      </c>
      <c r="O1373" s="1">
        <v>0.43</v>
      </c>
      <c r="P1373" s="9">
        <f t="shared" si="150"/>
        <v>0</v>
      </c>
      <c r="Q1373">
        <v>4.2</v>
      </c>
      <c r="R1373" s="12">
        <f t="shared" si="151"/>
        <v>4</v>
      </c>
      <c r="S1373" s="4">
        <v>3201</v>
      </c>
      <c r="T1373" s="12" t="str">
        <f t="shared" si="152"/>
        <v>Above</v>
      </c>
      <c r="U1373" s="4">
        <f t="shared" si="153"/>
        <v>12804</v>
      </c>
      <c r="V1373" t="s">
        <v>4873</v>
      </c>
      <c r="W1373" t="s">
        <v>4874</v>
      </c>
      <c r="X1373" t="s">
        <v>4875</v>
      </c>
      <c r="Y1373" t="s">
        <v>4876</v>
      </c>
      <c r="Z1373" t="s">
        <v>4877</v>
      </c>
      <c r="AA1373" t="s">
        <v>11902</v>
      </c>
      <c r="AB1373" t="s">
        <v>4878</v>
      </c>
      <c r="AC1373" t="s">
        <v>11903</v>
      </c>
    </row>
    <row r="1374" spans="1:29">
      <c r="A1374" t="s">
        <v>5191</v>
      </c>
      <c r="B1374" t="s">
        <v>5192</v>
      </c>
      <c r="C1374" t="s">
        <v>14468</v>
      </c>
      <c r="D1374" t="str">
        <f t="shared" si="147"/>
        <v>USBHubs</v>
      </c>
      <c r="E1374" t="s">
        <v>10651</v>
      </c>
      <c r="F1374" t="str">
        <f>SUBSTITUTE(E1374," and "," and ")</f>
        <v>Computers and Accessories</v>
      </c>
      <c r="G1374" t="s">
        <v>10648</v>
      </c>
      <c r="H1374" t="s">
        <v>10529</v>
      </c>
      <c r="K1374">
        <v>499</v>
      </c>
      <c r="L1374">
        <v>799</v>
      </c>
      <c r="M1374" s="12" t="str">
        <f t="shared" si="148"/>
        <v>&gt;500</v>
      </c>
      <c r="N1374" s="2">
        <f t="shared" si="149"/>
        <v>1697875</v>
      </c>
      <c r="O1374" s="1">
        <v>0.38</v>
      </c>
      <c r="P1374" s="9">
        <f t="shared" si="150"/>
        <v>0</v>
      </c>
      <c r="Q1374">
        <v>4.3</v>
      </c>
      <c r="R1374" s="12">
        <f t="shared" si="151"/>
        <v>4</v>
      </c>
      <c r="S1374" s="4">
        <v>2125</v>
      </c>
      <c r="T1374" s="12" t="str">
        <f t="shared" si="152"/>
        <v>Above</v>
      </c>
      <c r="U1374" s="4">
        <f t="shared" si="153"/>
        <v>8500</v>
      </c>
      <c r="V1374" t="s">
        <v>5193</v>
      </c>
      <c r="W1374" t="s">
        <v>5194</v>
      </c>
      <c r="X1374" t="s">
        <v>5195</v>
      </c>
      <c r="Y1374" t="s">
        <v>5196</v>
      </c>
      <c r="Z1374" t="s">
        <v>5197</v>
      </c>
      <c r="AA1374" t="s">
        <v>5198</v>
      </c>
      <c r="AB1374" t="s">
        <v>5199</v>
      </c>
      <c r="AC1374" t="s">
        <v>11981</v>
      </c>
    </row>
    <row r="1375" spans="1:29">
      <c r="A1375" t="s">
        <v>5541</v>
      </c>
      <c r="B1375" t="s">
        <v>5542</v>
      </c>
      <c r="C1375" t="s">
        <v>14468</v>
      </c>
      <c r="D1375" t="str">
        <f t="shared" si="147"/>
        <v>USBHubs</v>
      </c>
      <c r="E1375" t="s">
        <v>10651</v>
      </c>
      <c r="F1375" t="str">
        <f>SUBSTITUTE(E1375," and "," and ")</f>
        <v>Computers and Accessories</v>
      </c>
      <c r="G1375" t="s">
        <v>10648</v>
      </c>
      <c r="H1375" t="s">
        <v>10529</v>
      </c>
      <c r="K1375" s="2">
        <v>1187</v>
      </c>
      <c r="L1375" s="2">
        <v>1929</v>
      </c>
      <c r="M1375" s="12" t="str">
        <f t="shared" si="148"/>
        <v>&gt;500</v>
      </c>
      <c r="N1375" s="2">
        <f t="shared" si="149"/>
        <v>3205998</v>
      </c>
      <c r="O1375" s="1">
        <v>0.38</v>
      </c>
      <c r="P1375" s="9">
        <f t="shared" si="150"/>
        <v>0</v>
      </c>
      <c r="Q1375">
        <v>4.0999999999999996</v>
      </c>
      <c r="R1375" s="12">
        <f t="shared" si="151"/>
        <v>4</v>
      </c>
      <c r="S1375" s="4">
        <v>1662</v>
      </c>
      <c r="T1375" s="12" t="str">
        <f t="shared" si="152"/>
        <v>Above</v>
      </c>
      <c r="U1375" s="4">
        <f t="shared" si="153"/>
        <v>6648</v>
      </c>
      <c r="V1375" t="s">
        <v>12055</v>
      </c>
      <c r="W1375" t="s">
        <v>5543</v>
      </c>
      <c r="X1375" t="s">
        <v>5544</v>
      </c>
      <c r="Y1375" t="s">
        <v>5545</v>
      </c>
      <c r="Z1375" t="s">
        <v>5546</v>
      </c>
      <c r="AA1375" t="s">
        <v>5547</v>
      </c>
      <c r="AB1375" t="s">
        <v>5548</v>
      </c>
      <c r="AC1375" t="s">
        <v>12056</v>
      </c>
    </row>
    <row r="1376" spans="1:29">
      <c r="A1376" t="s">
        <v>4488</v>
      </c>
      <c r="B1376" t="s">
        <v>4489</v>
      </c>
      <c r="C1376" t="s">
        <v>14386</v>
      </c>
      <c r="D1376" t="str">
        <f t="shared" si="147"/>
        <v>USBtoUSBAdapters</v>
      </c>
      <c r="E1376" t="s">
        <v>10651</v>
      </c>
      <c r="F1376" t="str">
        <f>SUBSTITUTE(E1376," and "," and ")</f>
        <v>Computers and Accessories</v>
      </c>
      <c r="G1376" t="s">
        <v>10648</v>
      </c>
      <c r="H1376" t="s">
        <v>10442</v>
      </c>
      <c r="I1376" t="s">
        <v>10516</v>
      </c>
      <c r="K1376">
        <v>294</v>
      </c>
      <c r="L1376" s="2">
        <v>4999</v>
      </c>
      <c r="M1376" s="12" t="str">
        <f t="shared" si="148"/>
        <v>&gt;500</v>
      </c>
      <c r="N1376" s="2">
        <f t="shared" si="149"/>
        <v>22125574</v>
      </c>
      <c r="O1376" s="1">
        <v>0.94</v>
      </c>
      <c r="P1376" s="9">
        <f t="shared" si="150"/>
        <v>1</v>
      </c>
      <c r="Q1376">
        <v>4.3</v>
      </c>
      <c r="R1376" s="12">
        <f t="shared" si="151"/>
        <v>4</v>
      </c>
      <c r="S1376" s="4">
        <v>4426</v>
      </c>
      <c r="T1376" s="12" t="str">
        <f t="shared" si="152"/>
        <v>Above</v>
      </c>
      <c r="U1376" s="4">
        <f t="shared" si="153"/>
        <v>17704</v>
      </c>
      <c r="V1376" t="s">
        <v>11815</v>
      </c>
      <c r="W1376" t="s">
        <v>4490</v>
      </c>
      <c r="X1376" t="s">
        <v>4491</v>
      </c>
      <c r="Y1376" t="s">
        <v>4492</v>
      </c>
      <c r="Z1376" t="s">
        <v>4493</v>
      </c>
      <c r="AA1376" t="s">
        <v>4494</v>
      </c>
      <c r="AB1376" t="s">
        <v>4495</v>
      </c>
      <c r="AC1376" t="s">
        <v>11816</v>
      </c>
    </row>
    <row r="1377" spans="1:29">
      <c r="A1377" t="s">
        <v>4795</v>
      </c>
      <c r="B1377" t="s">
        <v>4796</v>
      </c>
      <c r="C1377" t="s">
        <v>14386</v>
      </c>
      <c r="D1377" t="str">
        <f t="shared" si="147"/>
        <v>USBtoUSBAdapters</v>
      </c>
      <c r="E1377" t="s">
        <v>10651</v>
      </c>
      <c r="F1377" t="str">
        <f>SUBSTITUTE(E1377," and "," and ")</f>
        <v>Computers and Accessories</v>
      </c>
      <c r="G1377" t="s">
        <v>10648</v>
      </c>
      <c r="H1377" t="s">
        <v>10442</v>
      </c>
      <c r="I1377" t="s">
        <v>10516</v>
      </c>
      <c r="K1377">
        <v>149</v>
      </c>
      <c r="L1377">
        <v>399</v>
      </c>
      <c r="M1377" s="12" t="str">
        <f t="shared" si="148"/>
        <v>200–500</v>
      </c>
      <c r="N1377" s="2">
        <f t="shared" si="149"/>
        <v>614460</v>
      </c>
      <c r="O1377" s="1">
        <v>0.63</v>
      </c>
      <c r="P1377" s="9">
        <f t="shared" si="150"/>
        <v>1</v>
      </c>
      <c r="Q1377">
        <v>4</v>
      </c>
      <c r="R1377" s="12">
        <f t="shared" si="151"/>
        <v>4</v>
      </c>
      <c r="S1377" s="4">
        <v>1540</v>
      </c>
      <c r="T1377" s="12" t="str">
        <f t="shared" si="152"/>
        <v>Above</v>
      </c>
      <c r="U1377" s="4">
        <f t="shared" si="153"/>
        <v>6160</v>
      </c>
      <c r="V1377" t="s">
        <v>4797</v>
      </c>
      <c r="W1377" t="s">
        <v>4798</v>
      </c>
      <c r="X1377" t="s">
        <v>4799</v>
      </c>
      <c r="Y1377" t="s">
        <v>4800</v>
      </c>
      <c r="Z1377" t="s">
        <v>4801</v>
      </c>
      <c r="AA1377" t="s">
        <v>4802</v>
      </c>
      <c r="AB1377" t="s">
        <v>4803</v>
      </c>
      <c r="AC1377" t="s">
        <v>11882</v>
      </c>
    </row>
    <row r="1378" spans="1:29">
      <c r="A1378" t="s">
        <v>7321</v>
      </c>
      <c r="B1378" t="s">
        <v>7322</v>
      </c>
      <c r="C1378" t="s">
        <v>15143</v>
      </c>
      <c r="D1378" t="str">
        <f t="shared" si="147"/>
        <v>VacuumSealers</v>
      </c>
      <c r="E1378" t="s">
        <v>11689</v>
      </c>
      <c r="F1378" t="str">
        <f>SUBSTITUTE(E1378," and "," and ")</f>
        <v>Home and Kitchen</v>
      </c>
      <c r="G1378" t="s">
        <v>12374</v>
      </c>
      <c r="H1378" t="s">
        <v>10572</v>
      </c>
      <c r="I1378" t="s">
        <v>10597</v>
      </c>
      <c r="K1378">
        <v>89</v>
      </c>
      <c r="L1378">
        <v>89</v>
      </c>
      <c r="M1378" s="12" t="str">
        <f t="shared" si="148"/>
        <v>&lt;200</v>
      </c>
      <c r="N1378" s="2">
        <f t="shared" si="149"/>
        <v>1746269</v>
      </c>
      <c r="O1378" s="1">
        <v>0</v>
      </c>
      <c r="P1378" s="9">
        <f t="shared" si="150"/>
        <v>0</v>
      </c>
      <c r="Q1378">
        <v>4.2</v>
      </c>
      <c r="R1378" s="12">
        <f t="shared" si="151"/>
        <v>4</v>
      </c>
      <c r="S1378" s="4">
        <v>19621</v>
      </c>
      <c r="T1378" s="12" t="str">
        <f t="shared" si="152"/>
        <v>Above</v>
      </c>
      <c r="U1378" s="4">
        <f t="shared" si="153"/>
        <v>78484</v>
      </c>
      <c r="V1378" t="s">
        <v>7323</v>
      </c>
      <c r="W1378" t="s">
        <v>7324</v>
      </c>
      <c r="X1378" t="s">
        <v>7325</v>
      </c>
      <c r="Y1378" t="s">
        <v>7326</v>
      </c>
      <c r="Z1378" t="s">
        <v>7327</v>
      </c>
      <c r="AA1378" t="s">
        <v>7328</v>
      </c>
      <c r="AB1378" t="s">
        <v>7329</v>
      </c>
      <c r="AC1378" t="s">
        <v>12512</v>
      </c>
    </row>
    <row r="1379" spans="1:29">
      <c r="A1379" t="s">
        <v>7593</v>
      </c>
      <c r="B1379" t="s">
        <v>7594</v>
      </c>
      <c r="C1379" t="s">
        <v>15143</v>
      </c>
      <c r="D1379" t="str">
        <f t="shared" si="147"/>
        <v>VacuumSealers</v>
      </c>
      <c r="E1379" t="s">
        <v>11689</v>
      </c>
      <c r="F1379" t="str">
        <f>SUBSTITUTE(E1379," and "," and ")</f>
        <v>Home and Kitchen</v>
      </c>
      <c r="G1379" t="s">
        <v>12374</v>
      </c>
      <c r="H1379" t="s">
        <v>10572</v>
      </c>
      <c r="I1379" t="s">
        <v>10597</v>
      </c>
      <c r="K1379">
        <v>160</v>
      </c>
      <c r="L1379">
        <v>299</v>
      </c>
      <c r="M1379" s="12" t="str">
        <f t="shared" si="148"/>
        <v>200–500</v>
      </c>
      <c r="N1379" s="2">
        <f t="shared" si="149"/>
        <v>831519</v>
      </c>
      <c r="O1379" s="1">
        <v>0.46</v>
      </c>
      <c r="P1379" s="9">
        <f t="shared" si="150"/>
        <v>0</v>
      </c>
      <c r="Q1379">
        <v>4.5999999999999996</v>
      </c>
      <c r="R1379" s="12">
        <f t="shared" si="151"/>
        <v>5</v>
      </c>
      <c r="S1379" s="4">
        <v>2781</v>
      </c>
      <c r="T1379" s="12" t="str">
        <f t="shared" si="152"/>
        <v>Above</v>
      </c>
      <c r="U1379" s="4">
        <f t="shared" si="153"/>
        <v>13905</v>
      </c>
      <c r="V1379" t="s">
        <v>7595</v>
      </c>
      <c r="W1379" t="s">
        <v>7596</v>
      </c>
      <c r="X1379" t="s">
        <v>7597</v>
      </c>
      <c r="Y1379" t="s">
        <v>7598</v>
      </c>
      <c r="Z1379" t="s">
        <v>7599</v>
      </c>
      <c r="AA1379" t="s">
        <v>7600</v>
      </c>
      <c r="AB1379" t="s">
        <v>7601</v>
      </c>
      <c r="AC1379" t="s">
        <v>12571</v>
      </c>
    </row>
    <row r="1380" spans="1:29">
      <c r="A1380" t="s">
        <v>8308</v>
      </c>
      <c r="B1380" t="s">
        <v>8309</v>
      </c>
      <c r="C1380" t="s">
        <v>15143</v>
      </c>
      <c r="D1380" t="str">
        <f t="shared" si="147"/>
        <v>VacuumSealers</v>
      </c>
      <c r="E1380" t="s">
        <v>11689</v>
      </c>
      <c r="F1380" t="str">
        <f>SUBSTITUTE(E1380," and "," and ")</f>
        <v>Home and Kitchen</v>
      </c>
      <c r="G1380" t="s">
        <v>12374</v>
      </c>
      <c r="H1380" t="s">
        <v>10572</v>
      </c>
      <c r="I1380" t="s">
        <v>10597</v>
      </c>
      <c r="K1380" s="2">
        <v>1595</v>
      </c>
      <c r="L1380" s="2">
        <v>1799</v>
      </c>
      <c r="M1380" s="12" t="str">
        <f t="shared" si="148"/>
        <v>&gt;500</v>
      </c>
      <c r="N1380" s="2">
        <f t="shared" si="149"/>
        <v>5175723</v>
      </c>
      <c r="O1380" s="1">
        <v>0.11</v>
      </c>
      <c r="P1380" s="9">
        <f t="shared" si="150"/>
        <v>0</v>
      </c>
      <c r="Q1380">
        <v>4</v>
      </c>
      <c r="R1380" s="12">
        <f t="shared" si="151"/>
        <v>4</v>
      </c>
      <c r="S1380" s="4">
        <v>2877</v>
      </c>
      <c r="T1380" s="12" t="str">
        <f t="shared" si="152"/>
        <v>Above</v>
      </c>
      <c r="U1380" s="4">
        <f t="shared" si="153"/>
        <v>11508</v>
      </c>
      <c r="V1380" t="s">
        <v>12720</v>
      </c>
      <c r="W1380" t="s">
        <v>8310</v>
      </c>
      <c r="X1380" t="s">
        <v>8311</v>
      </c>
      <c r="Y1380" t="s">
        <v>8312</v>
      </c>
      <c r="Z1380" t="s">
        <v>8313</v>
      </c>
      <c r="AA1380" t="s">
        <v>8314</v>
      </c>
      <c r="AB1380" t="s">
        <v>8315</v>
      </c>
      <c r="AC1380" t="s">
        <v>12721</v>
      </c>
    </row>
    <row r="1381" spans="1:29">
      <c r="A1381" t="s">
        <v>9141</v>
      </c>
      <c r="B1381" t="s">
        <v>9142</v>
      </c>
      <c r="C1381" t="s">
        <v>15143</v>
      </c>
      <c r="D1381" t="str">
        <f t="shared" si="147"/>
        <v>VacuumSealers</v>
      </c>
      <c r="E1381" t="s">
        <v>11689</v>
      </c>
      <c r="F1381" t="str">
        <f>SUBSTITUTE(E1381," and "," and ")</f>
        <v>Home and Kitchen</v>
      </c>
      <c r="G1381" t="s">
        <v>12374</v>
      </c>
      <c r="H1381" t="s">
        <v>10572</v>
      </c>
      <c r="I1381" t="s">
        <v>10597</v>
      </c>
      <c r="K1381">
        <v>429</v>
      </c>
      <c r="L1381">
        <v>999</v>
      </c>
      <c r="M1381" s="12" t="str">
        <f t="shared" si="148"/>
        <v>&gt;500</v>
      </c>
      <c r="N1381" s="2">
        <f t="shared" si="149"/>
        <v>616383</v>
      </c>
      <c r="O1381" s="1">
        <v>0.56999999999999995</v>
      </c>
      <c r="P1381" s="9">
        <f t="shared" si="150"/>
        <v>1</v>
      </c>
      <c r="Q1381">
        <v>3</v>
      </c>
      <c r="R1381" s="12">
        <f t="shared" si="151"/>
        <v>3</v>
      </c>
      <c r="S1381" s="4">
        <v>617</v>
      </c>
      <c r="T1381" s="12" t="str">
        <f t="shared" si="152"/>
        <v>Below</v>
      </c>
      <c r="U1381" s="4">
        <f t="shared" si="153"/>
        <v>1851</v>
      </c>
      <c r="V1381" t="s">
        <v>9143</v>
      </c>
      <c r="W1381" t="s">
        <v>9144</v>
      </c>
      <c r="X1381" t="s">
        <v>9145</v>
      </c>
      <c r="Y1381" t="s">
        <v>9146</v>
      </c>
      <c r="Z1381" t="s">
        <v>9147</v>
      </c>
      <c r="AA1381" t="s">
        <v>9148</v>
      </c>
      <c r="AB1381" t="s">
        <v>9149</v>
      </c>
      <c r="AC1381" t="s">
        <v>12908</v>
      </c>
    </row>
    <row r="1382" spans="1:29">
      <c r="A1382" t="s">
        <v>7909</v>
      </c>
      <c r="B1382" t="s">
        <v>7910</v>
      </c>
      <c r="C1382" t="s">
        <v>15143</v>
      </c>
      <c r="D1382" t="str">
        <f t="shared" si="147"/>
        <v>VacuumSealers</v>
      </c>
      <c r="E1382" t="s">
        <v>11689</v>
      </c>
      <c r="F1382" t="str">
        <f>SUBSTITUTE(E1382," and "," and ")</f>
        <v>Home and Kitchen</v>
      </c>
      <c r="G1382" t="s">
        <v>12374</v>
      </c>
      <c r="H1382" t="s">
        <v>10572</v>
      </c>
      <c r="I1382" t="s">
        <v>10597</v>
      </c>
      <c r="K1382">
        <v>79</v>
      </c>
      <c r="L1382">
        <v>79</v>
      </c>
      <c r="M1382" s="12" t="str">
        <f t="shared" si="148"/>
        <v>&lt;200</v>
      </c>
      <c r="N1382" s="2">
        <f t="shared" si="149"/>
        <v>7663</v>
      </c>
      <c r="O1382" s="1">
        <v>0</v>
      </c>
      <c r="P1382" s="9">
        <f t="shared" si="150"/>
        <v>0</v>
      </c>
      <c r="Q1382">
        <v>4</v>
      </c>
      <c r="R1382" s="12">
        <f t="shared" si="151"/>
        <v>4</v>
      </c>
      <c r="S1382" s="4">
        <v>97</v>
      </c>
      <c r="T1382" s="12" t="str">
        <f t="shared" si="152"/>
        <v>Below</v>
      </c>
      <c r="U1382" s="4">
        <f t="shared" si="153"/>
        <v>388</v>
      </c>
      <c r="V1382" t="s">
        <v>7911</v>
      </c>
      <c r="W1382" t="s">
        <v>7912</v>
      </c>
      <c r="X1382" t="s">
        <v>7913</v>
      </c>
      <c r="Y1382" t="s">
        <v>7914</v>
      </c>
      <c r="Z1382" t="s">
        <v>7915</v>
      </c>
      <c r="AA1382" t="s">
        <v>12635</v>
      </c>
      <c r="AB1382" t="s">
        <v>7916</v>
      </c>
      <c r="AC1382" t="s">
        <v>12636</v>
      </c>
    </row>
    <row r="1383" spans="1:29">
      <c r="A1383" t="s">
        <v>9480</v>
      </c>
      <c r="B1383" t="s">
        <v>9481</v>
      </c>
      <c r="C1383" t="s">
        <v>15143</v>
      </c>
      <c r="D1383" t="str">
        <f t="shared" si="147"/>
        <v>VacuumSealers</v>
      </c>
      <c r="E1383" t="s">
        <v>11689</v>
      </c>
      <c r="F1383" t="str">
        <f>SUBSTITUTE(E1383," and "," and ")</f>
        <v>Home and Kitchen</v>
      </c>
      <c r="G1383" t="s">
        <v>12374</v>
      </c>
      <c r="H1383" t="s">
        <v>10572</v>
      </c>
      <c r="I1383" t="s">
        <v>10597</v>
      </c>
      <c r="K1383">
        <v>161</v>
      </c>
      <c r="L1383">
        <v>300</v>
      </c>
      <c r="M1383" s="12" t="str">
        <f t="shared" si="148"/>
        <v>200–500</v>
      </c>
      <c r="N1383" s="2">
        <f t="shared" si="149"/>
        <v>7200</v>
      </c>
      <c r="O1383" s="1">
        <v>0.46</v>
      </c>
      <c r="P1383" s="9">
        <f t="shared" si="150"/>
        <v>0</v>
      </c>
      <c r="Q1383">
        <v>2.6</v>
      </c>
      <c r="R1383" s="12">
        <f t="shared" si="151"/>
        <v>3</v>
      </c>
      <c r="S1383" s="4">
        <v>24</v>
      </c>
      <c r="T1383" s="12" t="str">
        <f t="shared" si="152"/>
        <v>Below</v>
      </c>
      <c r="U1383" s="4">
        <f t="shared" si="153"/>
        <v>72</v>
      </c>
      <c r="V1383" t="s">
        <v>12977</v>
      </c>
      <c r="W1383" t="s">
        <v>9482</v>
      </c>
      <c r="X1383" t="s">
        <v>9483</v>
      </c>
      <c r="Y1383" t="s">
        <v>9484</v>
      </c>
      <c r="Z1383" t="s">
        <v>9485</v>
      </c>
      <c r="AA1383" t="s">
        <v>9486</v>
      </c>
      <c r="AB1383" t="s">
        <v>9487</v>
      </c>
      <c r="AC1383" t="s">
        <v>12978</v>
      </c>
    </row>
    <row r="1384" spans="1:29">
      <c r="A1384" t="s">
        <v>7687</v>
      </c>
      <c r="B1384" t="s">
        <v>7688</v>
      </c>
      <c r="C1384" t="s">
        <v>15143</v>
      </c>
      <c r="D1384" t="str">
        <f t="shared" si="147"/>
        <v>VacuumSealers</v>
      </c>
      <c r="E1384" t="s">
        <v>11689</v>
      </c>
      <c r="F1384" t="str">
        <f>SUBSTITUTE(E1384," and "," and ")</f>
        <v>Home and Kitchen</v>
      </c>
      <c r="G1384" t="s">
        <v>12374</v>
      </c>
      <c r="H1384" t="s">
        <v>10572</v>
      </c>
      <c r="I1384" t="s">
        <v>10597</v>
      </c>
      <c r="K1384">
        <v>199</v>
      </c>
      <c r="L1384">
        <v>499</v>
      </c>
      <c r="M1384" s="12" t="str">
        <f t="shared" si="148"/>
        <v>200–500</v>
      </c>
      <c r="N1384" s="2">
        <f t="shared" si="149"/>
        <v>5988</v>
      </c>
      <c r="O1384" s="1">
        <v>0.6</v>
      </c>
      <c r="P1384" s="9">
        <f t="shared" si="150"/>
        <v>1</v>
      </c>
      <c r="Q1384">
        <v>3.3</v>
      </c>
      <c r="R1384" s="12">
        <f t="shared" si="151"/>
        <v>3</v>
      </c>
      <c r="S1384" s="4">
        <v>12</v>
      </c>
      <c r="T1384" s="12" t="str">
        <f t="shared" si="152"/>
        <v>Below</v>
      </c>
      <c r="U1384" s="4">
        <f t="shared" si="153"/>
        <v>36</v>
      </c>
      <c r="V1384" t="s">
        <v>12589</v>
      </c>
      <c r="W1384" t="s">
        <v>7689</v>
      </c>
      <c r="X1384" t="s">
        <v>7690</v>
      </c>
      <c r="Y1384" t="s">
        <v>7691</v>
      </c>
      <c r="Z1384" t="s">
        <v>7692</v>
      </c>
      <c r="AA1384" t="s">
        <v>7693</v>
      </c>
      <c r="AB1384" t="s">
        <v>7694</v>
      </c>
      <c r="AC1384" t="s">
        <v>12590</v>
      </c>
    </row>
    <row r="1385" spans="1:29">
      <c r="A1385" t="s">
        <v>4047</v>
      </c>
      <c r="B1385" t="s">
        <v>4048</v>
      </c>
      <c r="C1385" t="s">
        <v>14261</v>
      </c>
      <c r="D1385" t="str">
        <f t="shared" si="147"/>
        <v>VideoCameras</v>
      </c>
      <c r="E1385" t="s">
        <v>10430</v>
      </c>
      <c r="F1385" t="str">
        <f>SUBSTITUTE(E1385," and "," and ")</f>
        <v>Electronics</v>
      </c>
      <c r="G1385" t="s">
        <v>11701</v>
      </c>
      <c r="H1385" t="s">
        <v>10497</v>
      </c>
      <c r="K1385">
        <v>499</v>
      </c>
      <c r="L1385" s="2">
        <v>1999</v>
      </c>
      <c r="M1385" s="12" t="str">
        <f t="shared" si="148"/>
        <v>&gt;500</v>
      </c>
      <c r="N1385" s="2">
        <f t="shared" si="149"/>
        <v>6734631</v>
      </c>
      <c r="O1385" s="1">
        <v>0.75</v>
      </c>
      <c r="P1385" s="9">
        <f t="shared" si="150"/>
        <v>1</v>
      </c>
      <c r="Q1385">
        <v>3.7</v>
      </c>
      <c r="R1385" s="12">
        <f t="shared" si="151"/>
        <v>4</v>
      </c>
      <c r="S1385" s="14">
        <v>3369</v>
      </c>
      <c r="T1385" s="12" t="str">
        <f t="shared" si="152"/>
        <v>Above</v>
      </c>
      <c r="U1385" s="4">
        <f t="shared" si="153"/>
        <v>13476</v>
      </c>
      <c r="V1385" t="s">
        <v>4049</v>
      </c>
      <c r="W1385" t="s">
        <v>4050</v>
      </c>
      <c r="X1385" t="s">
        <v>4051</v>
      </c>
      <c r="Y1385" t="s">
        <v>4052</v>
      </c>
      <c r="Z1385" t="s">
        <v>4053</v>
      </c>
      <c r="AA1385" t="s">
        <v>4054</v>
      </c>
      <c r="AB1385" t="s">
        <v>4055</v>
      </c>
      <c r="AC1385" t="s">
        <v>11702</v>
      </c>
    </row>
    <row r="1386" spans="1:29">
      <c r="A1386" t="s">
        <v>10131</v>
      </c>
      <c r="B1386" t="s">
        <v>10132</v>
      </c>
      <c r="C1386" t="s">
        <v>15641</v>
      </c>
      <c r="D1386" t="str">
        <f t="shared" si="147"/>
        <v>WaffleMakers&amp;Irons</v>
      </c>
      <c r="E1386" t="s">
        <v>11689</v>
      </c>
      <c r="F1386" t="str">
        <f>SUBSTITUTE(E1386," and "," and ")</f>
        <v>Home and Kitchen</v>
      </c>
      <c r="G1386" t="s">
        <v>12374</v>
      </c>
      <c r="H1386" t="s">
        <v>10572</v>
      </c>
      <c r="I1386" t="s">
        <v>12986</v>
      </c>
      <c r="K1386" s="2">
        <v>1199</v>
      </c>
      <c r="L1386" s="2">
        <v>2400</v>
      </c>
      <c r="M1386" s="12" t="str">
        <f t="shared" si="148"/>
        <v>&gt;500</v>
      </c>
      <c r="N1386" s="2">
        <f t="shared" si="149"/>
        <v>2884800</v>
      </c>
      <c r="O1386" s="1">
        <v>0.5</v>
      </c>
      <c r="P1386" s="9">
        <f t="shared" si="150"/>
        <v>1</v>
      </c>
      <c r="Q1386">
        <v>3.9</v>
      </c>
      <c r="R1386" s="12">
        <f t="shared" si="151"/>
        <v>4</v>
      </c>
      <c r="S1386" s="4">
        <v>1202</v>
      </c>
      <c r="T1386" s="12" t="str">
        <f t="shared" si="152"/>
        <v>Above</v>
      </c>
      <c r="U1386" s="4">
        <f t="shared" si="153"/>
        <v>4808</v>
      </c>
      <c r="V1386" t="s">
        <v>10133</v>
      </c>
      <c r="W1386" t="s">
        <v>10134</v>
      </c>
      <c r="X1386" t="s">
        <v>10135</v>
      </c>
      <c r="Y1386" t="s">
        <v>10136</v>
      </c>
      <c r="Z1386" t="s">
        <v>10137</v>
      </c>
      <c r="AA1386" t="s">
        <v>10138</v>
      </c>
      <c r="AB1386" t="s">
        <v>10139</v>
      </c>
      <c r="AC1386" t="s">
        <v>13108</v>
      </c>
    </row>
    <row r="1387" spans="1:29">
      <c r="A1387" t="s">
        <v>9531</v>
      </c>
      <c r="B1387" t="s">
        <v>9532</v>
      </c>
      <c r="C1387" t="s">
        <v>15641</v>
      </c>
      <c r="D1387" t="str">
        <f t="shared" si="147"/>
        <v>WaffleMakers&amp;Irons</v>
      </c>
      <c r="E1387" t="s">
        <v>11689</v>
      </c>
      <c r="F1387" t="str">
        <f>SUBSTITUTE(E1387," and "," and ")</f>
        <v>Home and Kitchen</v>
      </c>
      <c r="G1387" t="s">
        <v>12374</v>
      </c>
      <c r="H1387" t="s">
        <v>10572</v>
      </c>
      <c r="I1387" t="s">
        <v>12986</v>
      </c>
      <c r="K1387">
        <v>899</v>
      </c>
      <c r="L1387" s="2">
        <v>1999</v>
      </c>
      <c r="M1387" s="12" t="str">
        <f t="shared" si="148"/>
        <v>&gt;500</v>
      </c>
      <c r="N1387" s="2">
        <f t="shared" si="149"/>
        <v>1663168</v>
      </c>
      <c r="O1387" s="1">
        <v>0.55000000000000004</v>
      </c>
      <c r="P1387" s="9">
        <f t="shared" si="150"/>
        <v>1</v>
      </c>
      <c r="Q1387">
        <v>4</v>
      </c>
      <c r="R1387" s="12">
        <f t="shared" si="151"/>
        <v>4</v>
      </c>
      <c r="S1387" s="4">
        <v>832</v>
      </c>
      <c r="T1387" s="12" t="str">
        <f t="shared" si="152"/>
        <v>Below</v>
      </c>
      <c r="U1387" s="4">
        <f t="shared" si="153"/>
        <v>3328</v>
      </c>
      <c r="V1387" t="s">
        <v>9533</v>
      </c>
      <c r="W1387" t="s">
        <v>9534</v>
      </c>
      <c r="X1387" t="s">
        <v>9535</v>
      </c>
      <c r="Y1387" t="s">
        <v>9536</v>
      </c>
      <c r="Z1387" t="s">
        <v>9537</v>
      </c>
      <c r="AA1387" t="s">
        <v>12987</v>
      </c>
      <c r="AB1387" t="s">
        <v>9538</v>
      </c>
      <c r="AC1387" t="s">
        <v>12988</v>
      </c>
    </row>
    <row r="1388" spans="1:29">
      <c r="A1388" t="s">
        <v>10262</v>
      </c>
      <c r="B1388" t="s">
        <v>10263</v>
      </c>
      <c r="C1388" t="s">
        <v>15641</v>
      </c>
      <c r="D1388" t="str">
        <f t="shared" si="147"/>
        <v>WaffleMakers&amp;Irons</v>
      </c>
      <c r="E1388" t="s">
        <v>11689</v>
      </c>
      <c r="F1388" t="str">
        <f>SUBSTITUTE(E1388," and "," and ")</f>
        <v>Home and Kitchen</v>
      </c>
      <c r="G1388" t="s">
        <v>12374</v>
      </c>
      <c r="H1388" t="s">
        <v>10572</v>
      </c>
      <c r="I1388" t="s">
        <v>12986</v>
      </c>
      <c r="K1388">
        <v>899</v>
      </c>
      <c r="L1388" s="2">
        <v>1999</v>
      </c>
      <c r="M1388" s="12" t="str">
        <f t="shared" si="148"/>
        <v>&gt;500</v>
      </c>
      <c r="N1388" s="2">
        <f t="shared" si="149"/>
        <v>77961</v>
      </c>
      <c r="O1388" s="1">
        <v>0.55000000000000004</v>
      </c>
      <c r="P1388" s="9">
        <f t="shared" si="150"/>
        <v>1</v>
      </c>
      <c r="Q1388">
        <v>4.2</v>
      </c>
      <c r="R1388" s="12">
        <f t="shared" si="151"/>
        <v>4</v>
      </c>
      <c r="S1388" s="4">
        <v>39</v>
      </c>
      <c r="T1388" s="12" t="str">
        <f t="shared" si="152"/>
        <v>Below</v>
      </c>
      <c r="U1388" s="4">
        <f t="shared" si="153"/>
        <v>156</v>
      </c>
      <c r="V1388" t="s">
        <v>10264</v>
      </c>
      <c r="W1388" t="s">
        <v>10265</v>
      </c>
      <c r="X1388" t="s">
        <v>10266</v>
      </c>
      <c r="Y1388" t="s">
        <v>10267</v>
      </c>
      <c r="Z1388" t="s">
        <v>10268</v>
      </c>
      <c r="AA1388" t="s">
        <v>10269</v>
      </c>
      <c r="AB1388" t="s">
        <v>10270</v>
      </c>
      <c r="AC1388" t="s">
        <v>13135</v>
      </c>
    </row>
    <row r="1389" spans="1:29">
      <c r="A1389" t="s">
        <v>3194</v>
      </c>
      <c r="B1389" t="s">
        <v>3195</v>
      </c>
      <c r="C1389" t="s">
        <v>13794</v>
      </c>
      <c r="D1389" t="str">
        <f t="shared" si="147"/>
        <v>WallChargers</v>
      </c>
      <c r="E1389" t="s">
        <v>10430</v>
      </c>
      <c r="F1389" t="str">
        <f>SUBSTITUTE(E1389," and "," and ")</f>
        <v>Electronics</v>
      </c>
      <c r="G1389" t="s">
        <v>11210</v>
      </c>
      <c r="H1389" t="s">
        <v>10454</v>
      </c>
      <c r="I1389" t="s">
        <v>10455</v>
      </c>
      <c r="J1389" t="s">
        <v>10466</v>
      </c>
      <c r="K1389">
        <v>499</v>
      </c>
      <c r="L1389">
        <v>599</v>
      </c>
      <c r="M1389" s="12" t="str">
        <f t="shared" si="148"/>
        <v>&gt;500</v>
      </c>
      <c r="N1389" s="2">
        <f t="shared" si="149"/>
        <v>13127684</v>
      </c>
      <c r="O1389" s="1">
        <v>0.17</v>
      </c>
      <c r="P1389" s="9">
        <f t="shared" si="150"/>
        <v>0</v>
      </c>
      <c r="Q1389">
        <v>4.2</v>
      </c>
      <c r="R1389" s="12">
        <f t="shared" si="151"/>
        <v>4</v>
      </c>
      <c r="S1389" s="14">
        <v>21916</v>
      </c>
      <c r="T1389" s="12" t="str">
        <f t="shared" si="152"/>
        <v>Above</v>
      </c>
      <c r="U1389" s="4">
        <f t="shared" si="153"/>
        <v>87664</v>
      </c>
      <c r="V1389" t="s">
        <v>3196</v>
      </c>
      <c r="W1389" t="s">
        <v>3197</v>
      </c>
      <c r="X1389" t="s">
        <v>3198</v>
      </c>
      <c r="Y1389" t="s">
        <v>3199</v>
      </c>
      <c r="Z1389" t="s">
        <v>3200</v>
      </c>
      <c r="AA1389" t="s">
        <v>11459</v>
      </c>
      <c r="AB1389" t="s">
        <v>3201</v>
      </c>
      <c r="AC1389" t="s">
        <v>11460</v>
      </c>
    </row>
    <row r="1390" spans="1:29">
      <c r="A1390" t="s">
        <v>2913</v>
      </c>
      <c r="B1390" t="s">
        <v>2914</v>
      </c>
      <c r="C1390" t="s">
        <v>13794</v>
      </c>
      <c r="D1390" t="str">
        <f t="shared" si="147"/>
        <v>WallChargers</v>
      </c>
      <c r="E1390" t="s">
        <v>10430</v>
      </c>
      <c r="F1390" t="str">
        <f>SUBSTITUTE(E1390," and "," and ")</f>
        <v>Electronics</v>
      </c>
      <c r="G1390" t="s">
        <v>11210</v>
      </c>
      <c r="H1390" t="s">
        <v>10454</v>
      </c>
      <c r="I1390" t="s">
        <v>10455</v>
      </c>
      <c r="J1390" t="s">
        <v>10466</v>
      </c>
      <c r="K1390">
        <v>249</v>
      </c>
      <c r="L1390">
        <v>649</v>
      </c>
      <c r="M1390" s="12" t="str">
        <f t="shared" si="148"/>
        <v>&gt;500</v>
      </c>
      <c r="N1390" s="2">
        <f t="shared" si="149"/>
        <v>9348196</v>
      </c>
      <c r="O1390" s="1">
        <v>0.62</v>
      </c>
      <c r="P1390" s="9">
        <f t="shared" si="150"/>
        <v>1</v>
      </c>
      <c r="Q1390">
        <v>4</v>
      </c>
      <c r="R1390" s="12">
        <f t="shared" si="151"/>
        <v>4</v>
      </c>
      <c r="S1390" s="14">
        <v>14404</v>
      </c>
      <c r="T1390" s="12" t="str">
        <f t="shared" si="152"/>
        <v>Above</v>
      </c>
      <c r="U1390" s="4">
        <f t="shared" si="153"/>
        <v>57616</v>
      </c>
      <c r="V1390" t="s">
        <v>2915</v>
      </c>
      <c r="W1390" t="s">
        <v>2916</v>
      </c>
      <c r="X1390" t="s">
        <v>2917</v>
      </c>
      <c r="Y1390" t="s">
        <v>2918</v>
      </c>
      <c r="Z1390" t="s">
        <v>2919</v>
      </c>
      <c r="AA1390" t="s">
        <v>2920</v>
      </c>
      <c r="AB1390" t="s">
        <v>2921</v>
      </c>
      <c r="AC1390" t="s">
        <v>11378</v>
      </c>
    </row>
    <row r="1391" spans="1:29">
      <c r="A1391" t="s">
        <v>3638</v>
      </c>
      <c r="B1391" t="s">
        <v>11589</v>
      </c>
      <c r="C1391" t="s">
        <v>13794</v>
      </c>
      <c r="D1391" t="str">
        <f t="shared" si="147"/>
        <v>WallChargers</v>
      </c>
      <c r="E1391" t="s">
        <v>10430</v>
      </c>
      <c r="F1391" t="str">
        <f>SUBSTITUTE(E1391," and "," and ")</f>
        <v>Electronics</v>
      </c>
      <c r="G1391" t="s">
        <v>11210</v>
      </c>
      <c r="H1391" t="s">
        <v>10454</v>
      </c>
      <c r="I1391" t="s">
        <v>10455</v>
      </c>
      <c r="J1391" t="s">
        <v>10466</v>
      </c>
      <c r="K1391">
        <v>699</v>
      </c>
      <c r="L1391" s="2">
        <v>1199</v>
      </c>
      <c r="M1391" s="12" t="str">
        <f t="shared" si="148"/>
        <v>&gt;500</v>
      </c>
      <c r="N1391" s="2">
        <f t="shared" si="149"/>
        <v>17270396</v>
      </c>
      <c r="O1391" s="1">
        <v>0.42</v>
      </c>
      <c r="P1391" s="9">
        <f t="shared" si="150"/>
        <v>0</v>
      </c>
      <c r="Q1391">
        <v>4</v>
      </c>
      <c r="R1391" s="12">
        <f t="shared" si="151"/>
        <v>4</v>
      </c>
      <c r="S1391" s="14">
        <v>14404</v>
      </c>
      <c r="T1391" s="12" t="str">
        <f t="shared" si="152"/>
        <v>Above</v>
      </c>
      <c r="U1391" s="4">
        <f t="shared" si="153"/>
        <v>57616</v>
      </c>
      <c r="V1391" t="s">
        <v>11590</v>
      </c>
      <c r="W1391" t="s">
        <v>2916</v>
      </c>
      <c r="X1391" t="s">
        <v>2917</v>
      </c>
      <c r="Y1391" t="s">
        <v>2918</v>
      </c>
      <c r="Z1391" t="s">
        <v>2919</v>
      </c>
      <c r="AA1391" t="s">
        <v>2920</v>
      </c>
      <c r="AB1391" t="s">
        <v>3639</v>
      </c>
      <c r="AC1391" t="s">
        <v>11591</v>
      </c>
    </row>
    <row r="1392" spans="1:29">
      <c r="A1392" t="s">
        <v>3638</v>
      </c>
      <c r="B1392" t="s">
        <v>11589</v>
      </c>
      <c r="C1392" t="s">
        <v>13794</v>
      </c>
      <c r="D1392" t="str">
        <f t="shared" si="147"/>
        <v>WallChargers</v>
      </c>
      <c r="E1392" t="s">
        <v>10430</v>
      </c>
      <c r="F1392" t="str">
        <f>SUBSTITUTE(E1392," and "," and ")</f>
        <v>Electronics</v>
      </c>
      <c r="G1392" t="s">
        <v>11210</v>
      </c>
      <c r="H1392" t="s">
        <v>10454</v>
      </c>
      <c r="I1392" t="s">
        <v>10455</v>
      </c>
      <c r="J1392" t="s">
        <v>10466</v>
      </c>
      <c r="K1392">
        <v>699</v>
      </c>
      <c r="L1392" s="2">
        <v>1199</v>
      </c>
      <c r="M1392" s="12" t="str">
        <f t="shared" si="148"/>
        <v>&gt;500</v>
      </c>
      <c r="N1392" s="2">
        <f t="shared" si="149"/>
        <v>17269197</v>
      </c>
      <c r="O1392" s="1">
        <v>0.42</v>
      </c>
      <c r="P1392" s="9">
        <f t="shared" si="150"/>
        <v>0</v>
      </c>
      <c r="Q1392">
        <v>4</v>
      </c>
      <c r="R1392" s="12">
        <f t="shared" si="151"/>
        <v>4</v>
      </c>
      <c r="S1392" s="14">
        <v>14403</v>
      </c>
      <c r="T1392" s="12" t="str">
        <f t="shared" si="152"/>
        <v>Above</v>
      </c>
      <c r="U1392" s="4">
        <f t="shared" si="153"/>
        <v>57612</v>
      </c>
      <c r="V1392" t="s">
        <v>11590</v>
      </c>
      <c r="W1392" t="s">
        <v>2916</v>
      </c>
      <c r="X1392" t="s">
        <v>2917</v>
      </c>
      <c r="Y1392" t="s">
        <v>2918</v>
      </c>
      <c r="Z1392" t="s">
        <v>2919</v>
      </c>
      <c r="AA1392" t="s">
        <v>2920</v>
      </c>
      <c r="AB1392" t="s">
        <v>6336</v>
      </c>
      <c r="AC1392" t="s">
        <v>12262</v>
      </c>
    </row>
    <row r="1393" spans="1:29">
      <c r="A1393" t="s">
        <v>2922</v>
      </c>
      <c r="B1393" t="s">
        <v>2923</v>
      </c>
      <c r="C1393" t="s">
        <v>13794</v>
      </c>
      <c r="D1393" t="str">
        <f t="shared" si="147"/>
        <v>WallChargers</v>
      </c>
      <c r="E1393" t="s">
        <v>10430</v>
      </c>
      <c r="F1393" t="str">
        <f>SUBSTITUTE(E1393," and "," and ")</f>
        <v>Electronics</v>
      </c>
      <c r="G1393" t="s">
        <v>11210</v>
      </c>
      <c r="H1393" t="s">
        <v>10454</v>
      </c>
      <c r="I1393" t="s">
        <v>10455</v>
      </c>
      <c r="J1393" t="s">
        <v>10466</v>
      </c>
      <c r="K1393">
        <v>99</v>
      </c>
      <c r="L1393">
        <v>171</v>
      </c>
      <c r="M1393" s="12" t="str">
        <f t="shared" si="148"/>
        <v>&lt;200</v>
      </c>
      <c r="N1393" s="2">
        <f t="shared" si="149"/>
        <v>1938969</v>
      </c>
      <c r="O1393" s="1">
        <v>0.42</v>
      </c>
      <c r="P1393" s="9">
        <f t="shared" si="150"/>
        <v>0</v>
      </c>
      <c r="Q1393">
        <v>4.5</v>
      </c>
      <c r="R1393" s="12">
        <f t="shared" si="151"/>
        <v>5</v>
      </c>
      <c r="S1393" s="14">
        <v>11339</v>
      </c>
      <c r="T1393" s="12" t="str">
        <f t="shared" si="152"/>
        <v>Above</v>
      </c>
      <c r="U1393" s="4">
        <f t="shared" si="153"/>
        <v>56695</v>
      </c>
      <c r="V1393" t="s">
        <v>2924</v>
      </c>
      <c r="W1393" t="s">
        <v>2925</v>
      </c>
      <c r="X1393" t="s">
        <v>2926</v>
      </c>
      <c r="Y1393" t="s">
        <v>2927</v>
      </c>
      <c r="Z1393" t="s">
        <v>2928</v>
      </c>
      <c r="AA1393" t="s">
        <v>2929</v>
      </c>
      <c r="AB1393" t="s">
        <v>2930</v>
      </c>
      <c r="AC1393" t="s">
        <v>11379</v>
      </c>
    </row>
    <row r="1394" spans="1:29">
      <c r="A1394" t="s">
        <v>2541</v>
      </c>
      <c r="B1394" t="s">
        <v>2542</v>
      </c>
      <c r="C1394" t="s">
        <v>13794</v>
      </c>
      <c r="D1394" t="str">
        <f t="shared" si="147"/>
        <v>WallChargers</v>
      </c>
      <c r="E1394" t="s">
        <v>10430</v>
      </c>
      <c r="F1394" t="str">
        <f>SUBSTITUTE(E1394," and "," and ")</f>
        <v>Electronics</v>
      </c>
      <c r="G1394" t="s">
        <v>11210</v>
      </c>
      <c r="H1394" t="s">
        <v>10454</v>
      </c>
      <c r="I1394" t="s">
        <v>10455</v>
      </c>
      <c r="J1394" t="s">
        <v>10466</v>
      </c>
      <c r="K1394" s="2">
        <v>1219</v>
      </c>
      <c r="L1394" s="2">
        <v>1699</v>
      </c>
      <c r="M1394" s="12" t="str">
        <f t="shared" si="148"/>
        <v>&gt;500</v>
      </c>
      <c r="N1394" s="2">
        <f t="shared" si="149"/>
        <v>15105809</v>
      </c>
      <c r="O1394" s="1">
        <v>0.28000000000000003</v>
      </c>
      <c r="P1394" s="9">
        <f t="shared" si="150"/>
        <v>0</v>
      </c>
      <c r="Q1394">
        <v>4.4000000000000004</v>
      </c>
      <c r="R1394" s="12">
        <f t="shared" si="151"/>
        <v>4</v>
      </c>
      <c r="S1394" s="14">
        <v>8891</v>
      </c>
      <c r="T1394" s="12" t="str">
        <f t="shared" si="152"/>
        <v>Above</v>
      </c>
      <c r="U1394" s="4">
        <f t="shared" si="153"/>
        <v>35564</v>
      </c>
      <c r="V1394" t="s">
        <v>2543</v>
      </c>
      <c r="W1394" t="s">
        <v>2544</v>
      </c>
      <c r="X1394" t="s">
        <v>2545</v>
      </c>
      <c r="Y1394" t="s">
        <v>2546</v>
      </c>
      <c r="Z1394" t="s">
        <v>2547</v>
      </c>
      <c r="AA1394" t="s">
        <v>2548</v>
      </c>
      <c r="AB1394" t="s">
        <v>2549</v>
      </c>
      <c r="AC1394" t="s">
        <v>11251</v>
      </c>
    </row>
    <row r="1395" spans="1:29">
      <c r="A1395" t="s">
        <v>2758</v>
      </c>
      <c r="B1395" t="s">
        <v>2759</v>
      </c>
      <c r="C1395" t="s">
        <v>13794</v>
      </c>
      <c r="D1395" t="str">
        <f t="shared" si="147"/>
        <v>WallChargers</v>
      </c>
      <c r="E1395" t="s">
        <v>10430</v>
      </c>
      <c r="F1395" t="str">
        <f>SUBSTITUTE(E1395," and "," and ")</f>
        <v>Electronics</v>
      </c>
      <c r="G1395" t="s">
        <v>11210</v>
      </c>
      <c r="H1395" t="s">
        <v>10454</v>
      </c>
      <c r="I1395" t="s">
        <v>10455</v>
      </c>
      <c r="J1395" t="s">
        <v>10466</v>
      </c>
      <c r="K1395">
        <v>529</v>
      </c>
      <c r="L1395" s="2">
        <v>1499</v>
      </c>
      <c r="M1395" s="12" t="str">
        <f t="shared" si="148"/>
        <v>&gt;500</v>
      </c>
      <c r="N1395" s="2">
        <f t="shared" si="149"/>
        <v>12889901</v>
      </c>
      <c r="O1395" s="1">
        <v>0.65</v>
      </c>
      <c r="P1395" s="9">
        <f t="shared" si="150"/>
        <v>1</v>
      </c>
      <c r="Q1395">
        <v>4.0999999999999996</v>
      </c>
      <c r="R1395" s="12">
        <f t="shared" si="151"/>
        <v>4</v>
      </c>
      <c r="S1395" s="14">
        <v>8599</v>
      </c>
      <c r="T1395" s="12" t="str">
        <f t="shared" si="152"/>
        <v>Above</v>
      </c>
      <c r="U1395" s="4">
        <f t="shared" si="153"/>
        <v>34396</v>
      </c>
      <c r="V1395" t="s">
        <v>2760</v>
      </c>
      <c r="W1395" t="s">
        <v>2761</v>
      </c>
      <c r="X1395" t="s">
        <v>2762</v>
      </c>
      <c r="Y1395" t="s">
        <v>2763</v>
      </c>
      <c r="Z1395" t="s">
        <v>2764</v>
      </c>
      <c r="AA1395" t="s">
        <v>2765</v>
      </c>
      <c r="AB1395" t="s">
        <v>2766</v>
      </c>
      <c r="AC1395" t="s">
        <v>11323</v>
      </c>
    </row>
    <row r="1396" spans="1:29">
      <c r="A1396" t="s">
        <v>2703</v>
      </c>
      <c r="B1396" t="s">
        <v>2704</v>
      </c>
      <c r="C1396" t="s">
        <v>13794</v>
      </c>
      <c r="D1396" t="str">
        <f t="shared" si="147"/>
        <v>WallChargers</v>
      </c>
      <c r="E1396" t="s">
        <v>10430</v>
      </c>
      <c r="F1396" t="str">
        <f>SUBSTITUTE(E1396," and "," and ")</f>
        <v>Electronics</v>
      </c>
      <c r="G1396" t="s">
        <v>11210</v>
      </c>
      <c r="H1396" t="s">
        <v>10454</v>
      </c>
      <c r="I1396" t="s">
        <v>10455</v>
      </c>
      <c r="J1396" t="s">
        <v>10466</v>
      </c>
      <c r="K1396" s="2">
        <v>1075</v>
      </c>
      <c r="L1396" s="2">
        <v>1699</v>
      </c>
      <c r="M1396" s="12" t="str">
        <f t="shared" si="148"/>
        <v>&gt;500</v>
      </c>
      <c r="N1396" s="2">
        <f t="shared" si="149"/>
        <v>12677938</v>
      </c>
      <c r="O1396" s="1">
        <v>0.37</v>
      </c>
      <c r="P1396" s="9">
        <f t="shared" si="150"/>
        <v>0</v>
      </c>
      <c r="Q1396">
        <v>4.4000000000000004</v>
      </c>
      <c r="R1396" s="12">
        <f t="shared" si="151"/>
        <v>4</v>
      </c>
      <c r="S1396" s="14">
        <v>7462</v>
      </c>
      <c r="T1396" s="12" t="str">
        <f t="shared" si="152"/>
        <v>Above</v>
      </c>
      <c r="U1396" s="4">
        <f t="shared" si="153"/>
        <v>29848</v>
      </c>
      <c r="V1396" t="s">
        <v>2705</v>
      </c>
      <c r="W1396" t="s">
        <v>2706</v>
      </c>
      <c r="X1396" t="s">
        <v>2707</v>
      </c>
      <c r="Y1396" t="s">
        <v>2708</v>
      </c>
      <c r="Z1396" t="s">
        <v>2709</v>
      </c>
      <c r="AA1396" t="s">
        <v>2710</v>
      </c>
      <c r="AB1396" t="s">
        <v>2711</v>
      </c>
      <c r="AC1396" t="s">
        <v>11306</v>
      </c>
    </row>
    <row r="1397" spans="1:29">
      <c r="A1397" t="s">
        <v>3316</v>
      </c>
      <c r="B1397" t="s">
        <v>3317</v>
      </c>
      <c r="C1397" t="s">
        <v>13794</v>
      </c>
      <c r="D1397" t="str">
        <f t="shared" si="147"/>
        <v>WallChargers</v>
      </c>
      <c r="E1397" t="s">
        <v>10430</v>
      </c>
      <c r="F1397" t="str">
        <f>SUBSTITUTE(E1397," and "," and ")</f>
        <v>Electronics</v>
      </c>
      <c r="G1397" t="s">
        <v>11210</v>
      </c>
      <c r="H1397" t="s">
        <v>10454</v>
      </c>
      <c r="I1397" t="s">
        <v>10455</v>
      </c>
      <c r="J1397" t="s">
        <v>10466</v>
      </c>
      <c r="K1397">
        <v>329</v>
      </c>
      <c r="L1397">
        <v>999</v>
      </c>
      <c r="M1397" s="12" t="str">
        <f t="shared" si="148"/>
        <v>&gt;500</v>
      </c>
      <c r="N1397" s="2">
        <f t="shared" si="149"/>
        <v>3488508</v>
      </c>
      <c r="O1397" s="1">
        <v>0.67</v>
      </c>
      <c r="P1397" s="9">
        <f t="shared" si="150"/>
        <v>1</v>
      </c>
      <c r="Q1397">
        <v>4.2</v>
      </c>
      <c r="R1397" s="12">
        <f t="shared" si="151"/>
        <v>4</v>
      </c>
      <c r="S1397" s="14">
        <v>3492</v>
      </c>
      <c r="T1397" s="12" t="str">
        <f t="shared" si="152"/>
        <v>Above</v>
      </c>
      <c r="U1397" s="4">
        <f t="shared" si="153"/>
        <v>13968</v>
      </c>
      <c r="V1397" t="s">
        <v>3318</v>
      </c>
      <c r="W1397" t="s">
        <v>3319</v>
      </c>
      <c r="X1397" t="s">
        <v>3320</v>
      </c>
      <c r="Y1397" t="s">
        <v>3321</v>
      </c>
      <c r="Z1397" t="s">
        <v>3322</v>
      </c>
      <c r="AA1397" t="s">
        <v>3323</v>
      </c>
      <c r="AB1397" t="s">
        <v>3324</v>
      </c>
      <c r="AC1397" t="s">
        <v>11499</v>
      </c>
    </row>
    <row r="1398" spans="1:29">
      <c r="A1398" t="s">
        <v>3260</v>
      </c>
      <c r="B1398" t="s">
        <v>11479</v>
      </c>
      <c r="C1398" t="s">
        <v>13794</v>
      </c>
      <c r="D1398" t="str">
        <f t="shared" si="147"/>
        <v>WallChargers</v>
      </c>
      <c r="E1398" t="s">
        <v>10430</v>
      </c>
      <c r="F1398" t="str">
        <f>SUBSTITUTE(E1398," and "," and ")</f>
        <v>Electronics</v>
      </c>
      <c r="G1398" t="s">
        <v>11210</v>
      </c>
      <c r="H1398" t="s">
        <v>10454</v>
      </c>
      <c r="I1398" t="s">
        <v>10455</v>
      </c>
      <c r="J1398" t="s">
        <v>10466</v>
      </c>
      <c r="K1398">
        <v>199</v>
      </c>
      <c r="L1398" s="2">
        <v>1099</v>
      </c>
      <c r="M1398" s="12" t="str">
        <f t="shared" si="148"/>
        <v>&gt;500</v>
      </c>
      <c r="N1398" s="2">
        <f t="shared" si="149"/>
        <v>3513503</v>
      </c>
      <c r="O1398" s="1">
        <v>0.82</v>
      </c>
      <c r="P1398" s="9">
        <f t="shared" si="150"/>
        <v>1</v>
      </c>
      <c r="Q1398">
        <v>4</v>
      </c>
      <c r="R1398" s="12">
        <f t="shared" si="151"/>
        <v>4</v>
      </c>
      <c r="S1398" s="14">
        <v>3197</v>
      </c>
      <c r="T1398" s="12" t="str">
        <f t="shared" si="152"/>
        <v>Above</v>
      </c>
      <c r="U1398" s="4">
        <f t="shared" si="153"/>
        <v>12788</v>
      </c>
      <c r="V1398" t="s">
        <v>11480</v>
      </c>
      <c r="W1398" t="s">
        <v>3261</v>
      </c>
      <c r="X1398" t="s">
        <v>3262</v>
      </c>
      <c r="Y1398" t="s">
        <v>3263</v>
      </c>
      <c r="Z1398" t="s">
        <v>3264</v>
      </c>
      <c r="AA1398" t="s">
        <v>3265</v>
      </c>
      <c r="AB1398" t="s">
        <v>3266</v>
      </c>
      <c r="AC1398" t="s">
        <v>11481</v>
      </c>
    </row>
    <row r="1399" spans="1:29">
      <c r="A1399" t="s">
        <v>3379</v>
      </c>
      <c r="B1399" t="s">
        <v>3380</v>
      </c>
      <c r="C1399" t="s">
        <v>13794</v>
      </c>
      <c r="D1399" t="str">
        <f t="shared" si="147"/>
        <v>WallChargers</v>
      </c>
      <c r="E1399" t="s">
        <v>10430</v>
      </c>
      <c r="F1399" t="str">
        <f>SUBSTITUTE(E1399," and "," and ")</f>
        <v>Electronics</v>
      </c>
      <c r="G1399" t="s">
        <v>11210</v>
      </c>
      <c r="H1399" t="s">
        <v>10454</v>
      </c>
      <c r="I1399" t="s">
        <v>10455</v>
      </c>
      <c r="J1399" t="s">
        <v>10466</v>
      </c>
      <c r="K1399">
        <v>249</v>
      </c>
      <c r="L1399">
        <v>599</v>
      </c>
      <c r="M1399" s="12" t="str">
        <f t="shared" si="148"/>
        <v>&gt;500</v>
      </c>
      <c r="N1399" s="2">
        <f t="shared" si="149"/>
        <v>1286053</v>
      </c>
      <c r="O1399" s="1">
        <v>0.57999999999999996</v>
      </c>
      <c r="P1399" s="9">
        <f t="shared" si="150"/>
        <v>1</v>
      </c>
      <c r="Q1399">
        <v>3.9</v>
      </c>
      <c r="R1399" s="12">
        <f t="shared" si="151"/>
        <v>4</v>
      </c>
      <c r="S1399" s="14">
        <v>2147</v>
      </c>
      <c r="T1399" s="12" t="str">
        <f t="shared" si="152"/>
        <v>Above</v>
      </c>
      <c r="U1399" s="4">
        <f t="shared" si="153"/>
        <v>8588</v>
      </c>
      <c r="V1399" t="s">
        <v>3381</v>
      </c>
      <c r="W1399" t="s">
        <v>3382</v>
      </c>
      <c r="X1399" t="s">
        <v>3383</v>
      </c>
      <c r="Y1399" t="s">
        <v>3384</v>
      </c>
      <c r="Z1399" t="s">
        <v>3385</v>
      </c>
      <c r="AA1399" t="s">
        <v>3386</v>
      </c>
      <c r="AB1399" t="s">
        <v>3387</v>
      </c>
      <c r="AC1399" t="s">
        <v>11521</v>
      </c>
    </row>
    <row r="1400" spans="1:29">
      <c r="A1400" t="s">
        <v>3687</v>
      </c>
      <c r="B1400" t="s">
        <v>11603</v>
      </c>
      <c r="C1400" t="s">
        <v>13794</v>
      </c>
      <c r="D1400" t="str">
        <f t="shared" si="147"/>
        <v>WallChargers</v>
      </c>
      <c r="E1400" t="s">
        <v>10430</v>
      </c>
      <c r="F1400" t="str">
        <f>SUBSTITUTE(E1400," and "," and ")</f>
        <v>Electronics</v>
      </c>
      <c r="G1400" t="s">
        <v>11210</v>
      </c>
      <c r="H1400" t="s">
        <v>10454</v>
      </c>
      <c r="I1400" t="s">
        <v>10455</v>
      </c>
      <c r="J1400" t="s">
        <v>10466</v>
      </c>
      <c r="K1400">
        <v>239</v>
      </c>
      <c r="L1400">
        <v>599</v>
      </c>
      <c r="M1400" s="12" t="str">
        <f t="shared" si="148"/>
        <v>&gt;500</v>
      </c>
      <c r="N1400" s="2">
        <f t="shared" si="149"/>
        <v>1286053</v>
      </c>
      <c r="O1400" s="1">
        <v>0.6</v>
      </c>
      <c r="P1400" s="9">
        <f t="shared" si="150"/>
        <v>1</v>
      </c>
      <c r="Q1400">
        <v>3.9</v>
      </c>
      <c r="R1400" s="12">
        <f t="shared" si="151"/>
        <v>4</v>
      </c>
      <c r="S1400" s="14">
        <v>2147</v>
      </c>
      <c r="T1400" s="12" t="str">
        <f t="shared" si="152"/>
        <v>Above</v>
      </c>
      <c r="U1400" s="4">
        <f t="shared" si="153"/>
        <v>8588</v>
      </c>
      <c r="V1400" t="s">
        <v>3688</v>
      </c>
      <c r="W1400" t="s">
        <v>3382</v>
      </c>
      <c r="X1400" t="s">
        <v>3383</v>
      </c>
      <c r="Y1400" t="s">
        <v>3384</v>
      </c>
      <c r="Z1400" t="s">
        <v>3385</v>
      </c>
      <c r="AA1400" t="s">
        <v>3386</v>
      </c>
      <c r="AB1400" t="s">
        <v>3689</v>
      </c>
      <c r="AC1400" t="s">
        <v>11604</v>
      </c>
    </row>
    <row r="1401" spans="1:29">
      <c r="A1401" t="s">
        <v>3031</v>
      </c>
      <c r="B1401" t="s">
        <v>3032</v>
      </c>
      <c r="C1401" t="s">
        <v>13794</v>
      </c>
      <c r="D1401" t="str">
        <f t="shared" si="147"/>
        <v>WallChargers</v>
      </c>
      <c r="E1401" t="s">
        <v>10430</v>
      </c>
      <c r="F1401" t="str">
        <f>SUBSTITUTE(E1401," and "," and ")</f>
        <v>Electronics</v>
      </c>
      <c r="G1401" t="s">
        <v>11210</v>
      </c>
      <c r="H1401" t="s">
        <v>10454</v>
      </c>
      <c r="I1401" t="s">
        <v>10455</v>
      </c>
      <c r="J1401" t="s">
        <v>10466</v>
      </c>
      <c r="K1401">
        <v>999</v>
      </c>
      <c r="L1401" s="2">
        <v>1999</v>
      </c>
      <c r="M1401" s="12" t="str">
        <f t="shared" si="148"/>
        <v>&gt;500</v>
      </c>
      <c r="N1401" s="2">
        <f t="shared" si="149"/>
        <v>3552223</v>
      </c>
      <c r="O1401" s="1">
        <v>0.5</v>
      </c>
      <c r="P1401" s="9">
        <f t="shared" si="150"/>
        <v>1</v>
      </c>
      <c r="Q1401">
        <v>4.3</v>
      </c>
      <c r="R1401" s="12">
        <f t="shared" si="151"/>
        <v>4</v>
      </c>
      <c r="S1401" s="14">
        <v>1777</v>
      </c>
      <c r="T1401" s="12" t="str">
        <f t="shared" si="152"/>
        <v>Above</v>
      </c>
      <c r="U1401" s="4">
        <f t="shared" si="153"/>
        <v>7108</v>
      </c>
      <c r="V1401" t="s">
        <v>11406</v>
      </c>
      <c r="W1401" t="s">
        <v>3033</v>
      </c>
      <c r="X1401" t="s">
        <v>3034</v>
      </c>
      <c r="Y1401" t="s">
        <v>3035</v>
      </c>
      <c r="Z1401" t="s">
        <v>3036</v>
      </c>
      <c r="AA1401" t="s">
        <v>3037</v>
      </c>
      <c r="AB1401" t="s">
        <v>3038</v>
      </c>
      <c r="AC1401" t="s">
        <v>11407</v>
      </c>
    </row>
    <row r="1402" spans="1:29">
      <c r="A1402" t="s">
        <v>2884</v>
      </c>
      <c r="B1402" t="s">
        <v>2885</v>
      </c>
      <c r="C1402" t="s">
        <v>13794</v>
      </c>
      <c r="D1402" t="str">
        <f t="shared" si="147"/>
        <v>WallChargers</v>
      </c>
      <c r="E1402" t="s">
        <v>10430</v>
      </c>
      <c r="F1402" t="str">
        <f>SUBSTITUTE(E1402," and "," and ")</f>
        <v>Electronics</v>
      </c>
      <c r="G1402" t="s">
        <v>11210</v>
      </c>
      <c r="H1402" t="s">
        <v>10454</v>
      </c>
      <c r="I1402" t="s">
        <v>10455</v>
      </c>
      <c r="J1402" t="s">
        <v>10466</v>
      </c>
      <c r="K1402">
        <v>649</v>
      </c>
      <c r="L1402">
        <v>999</v>
      </c>
      <c r="M1402" s="12" t="str">
        <f t="shared" si="148"/>
        <v>&gt;500</v>
      </c>
      <c r="N1402" s="2">
        <f t="shared" si="149"/>
        <v>1313685</v>
      </c>
      <c r="O1402" s="1">
        <v>0.35</v>
      </c>
      <c r="P1402" s="9">
        <f t="shared" si="150"/>
        <v>0</v>
      </c>
      <c r="Q1402">
        <v>4.2</v>
      </c>
      <c r="R1402" s="12">
        <f t="shared" si="151"/>
        <v>4</v>
      </c>
      <c r="S1402" s="14">
        <v>1315</v>
      </c>
      <c r="T1402" s="12" t="str">
        <f t="shared" si="152"/>
        <v>Above</v>
      </c>
      <c r="U1402" s="4">
        <f t="shared" si="153"/>
        <v>5260</v>
      </c>
      <c r="V1402" t="s">
        <v>2886</v>
      </c>
      <c r="W1402" t="s">
        <v>2887</v>
      </c>
      <c r="X1402" t="s">
        <v>2888</v>
      </c>
      <c r="Y1402" t="s">
        <v>2889</v>
      </c>
      <c r="Z1402" t="s">
        <v>2890</v>
      </c>
      <c r="AA1402" t="s">
        <v>2891</v>
      </c>
      <c r="AB1402" t="s">
        <v>2892</v>
      </c>
      <c r="AC1402" t="s">
        <v>11369</v>
      </c>
    </row>
    <row r="1403" spans="1:29">
      <c r="A1403" t="s">
        <v>3511</v>
      </c>
      <c r="B1403" t="s">
        <v>3512</v>
      </c>
      <c r="C1403" t="s">
        <v>13794</v>
      </c>
      <c r="D1403" t="str">
        <f t="shared" si="147"/>
        <v>WallChargers</v>
      </c>
      <c r="E1403" t="s">
        <v>10430</v>
      </c>
      <c r="F1403" t="str">
        <f>SUBSTITUTE(E1403," and "," and ")</f>
        <v>Electronics</v>
      </c>
      <c r="G1403" t="s">
        <v>11210</v>
      </c>
      <c r="H1403" t="s">
        <v>10454</v>
      </c>
      <c r="I1403" t="s">
        <v>10455</v>
      </c>
      <c r="J1403" t="s">
        <v>10466</v>
      </c>
      <c r="K1403">
        <v>799</v>
      </c>
      <c r="L1403" s="2">
        <v>3990</v>
      </c>
      <c r="M1403" s="12" t="str">
        <f t="shared" si="148"/>
        <v>&gt;500</v>
      </c>
      <c r="N1403" s="2">
        <f t="shared" si="149"/>
        <v>474810</v>
      </c>
      <c r="O1403" s="1">
        <v>0.8</v>
      </c>
      <c r="P1403" s="9">
        <f t="shared" si="150"/>
        <v>1</v>
      </c>
      <c r="Q1403">
        <v>3.8</v>
      </c>
      <c r="R1403" s="12">
        <f t="shared" si="151"/>
        <v>4</v>
      </c>
      <c r="S1403" s="14">
        <v>119</v>
      </c>
      <c r="T1403" s="12" t="str">
        <f t="shared" si="152"/>
        <v>Below</v>
      </c>
      <c r="U1403" s="4">
        <f t="shared" si="153"/>
        <v>476</v>
      </c>
      <c r="V1403" t="s">
        <v>11552</v>
      </c>
      <c r="W1403" t="s">
        <v>3513</v>
      </c>
      <c r="X1403" t="s">
        <v>3514</v>
      </c>
      <c r="Y1403" t="s">
        <v>3515</v>
      </c>
      <c r="Z1403" t="s">
        <v>3516</v>
      </c>
      <c r="AA1403" t="s">
        <v>3517</v>
      </c>
      <c r="AB1403" t="s">
        <v>3518</v>
      </c>
      <c r="AC1403" t="s">
        <v>11553</v>
      </c>
    </row>
    <row r="1404" spans="1:29">
      <c r="A1404" t="s">
        <v>3736</v>
      </c>
      <c r="B1404" t="s">
        <v>11621</v>
      </c>
      <c r="C1404" t="s">
        <v>13794</v>
      </c>
      <c r="D1404" t="str">
        <f t="shared" si="147"/>
        <v>WallChargers</v>
      </c>
      <c r="E1404" t="s">
        <v>10430</v>
      </c>
      <c r="F1404" t="str">
        <f>SUBSTITUTE(E1404," and "," and ")</f>
        <v>Electronics</v>
      </c>
      <c r="G1404" t="s">
        <v>11210</v>
      </c>
      <c r="H1404" t="s">
        <v>10454</v>
      </c>
      <c r="I1404" t="s">
        <v>10455</v>
      </c>
      <c r="J1404" t="s">
        <v>10466</v>
      </c>
      <c r="K1404">
        <v>219</v>
      </c>
      <c r="L1404">
        <v>499</v>
      </c>
      <c r="M1404" s="12" t="str">
        <f t="shared" si="148"/>
        <v>200–500</v>
      </c>
      <c r="N1404" s="2">
        <f t="shared" si="149"/>
        <v>6986</v>
      </c>
      <c r="O1404" s="1">
        <v>0.56000000000000005</v>
      </c>
      <c r="P1404" s="9">
        <f t="shared" si="150"/>
        <v>1</v>
      </c>
      <c r="Q1404">
        <v>4.4000000000000004</v>
      </c>
      <c r="R1404" s="12">
        <f t="shared" si="151"/>
        <v>4</v>
      </c>
      <c r="S1404" s="14">
        <v>14</v>
      </c>
      <c r="T1404" s="12" t="str">
        <f t="shared" si="152"/>
        <v>Below</v>
      </c>
      <c r="U1404" s="4">
        <f t="shared" si="153"/>
        <v>56</v>
      </c>
      <c r="V1404" t="s">
        <v>3737</v>
      </c>
      <c r="W1404" t="s">
        <v>3738</v>
      </c>
      <c r="X1404" t="s">
        <v>3739</v>
      </c>
      <c r="Y1404" t="s">
        <v>3740</v>
      </c>
      <c r="Z1404" t="s">
        <v>3741</v>
      </c>
      <c r="AA1404" t="s">
        <v>3742</v>
      </c>
      <c r="AB1404" t="s">
        <v>3743</v>
      </c>
      <c r="AC1404" t="s">
        <v>11622</v>
      </c>
    </row>
    <row r="1405" spans="1:29">
      <c r="A1405" t="s">
        <v>7610</v>
      </c>
      <c r="B1405" t="s">
        <v>7611</v>
      </c>
      <c r="C1405" t="s">
        <v>15214</v>
      </c>
      <c r="D1405" t="str">
        <f t="shared" si="147"/>
        <v>WaterCartridges</v>
      </c>
      <c r="E1405" t="s">
        <v>11689</v>
      </c>
      <c r="F1405" t="str">
        <f>SUBSTITUTE(E1405," and "," and ")</f>
        <v>Home and Kitchen</v>
      </c>
      <c r="G1405" t="s">
        <v>12374</v>
      </c>
      <c r="H1405" t="s">
        <v>12572</v>
      </c>
      <c r="I1405" t="s">
        <v>10608</v>
      </c>
      <c r="K1405" s="2">
        <v>1130</v>
      </c>
      <c r="L1405" s="2">
        <v>1130</v>
      </c>
      <c r="M1405" s="12" t="str">
        <f t="shared" si="148"/>
        <v>&gt;500</v>
      </c>
      <c r="N1405" s="2">
        <f t="shared" si="149"/>
        <v>14972500</v>
      </c>
      <c r="O1405" s="1">
        <v>0</v>
      </c>
      <c r="P1405" s="9">
        <f t="shared" si="150"/>
        <v>0</v>
      </c>
      <c r="Q1405">
        <v>4.2</v>
      </c>
      <c r="R1405" s="12">
        <f t="shared" si="151"/>
        <v>4</v>
      </c>
      <c r="S1405" s="4">
        <v>13250</v>
      </c>
      <c r="T1405" s="12" t="str">
        <f t="shared" si="152"/>
        <v>Above</v>
      </c>
      <c r="U1405" s="4">
        <f t="shared" si="153"/>
        <v>53000</v>
      </c>
      <c r="V1405" t="s">
        <v>12575</v>
      </c>
      <c r="W1405" t="s">
        <v>7612</v>
      </c>
      <c r="X1405" t="s">
        <v>7613</v>
      </c>
      <c r="Y1405" t="s">
        <v>7614</v>
      </c>
      <c r="Z1405" t="s">
        <v>7615</v>
      </c>
      <c r="AA1405" t="s">
        <v>7616</v>
      </c>
      <c r="AB1405" t="s">
        <v>7617</v>
      </c>
      <c r="AC1405" t="s">
        <v>12576</v>
      </c>
    </row>
    <row r="1406" spans="1:29">
      <c r="A1406" t="s">
        <v>9075</v>
      </c>
      <c r="B1406" t="s">
        <v>9076</v>
      </c>
      <c r="C1406" t="s">
        <v>15214</v>
      </c>
      <c r="D1406" t="str">
        <f t="shared" si="147"/>
        <v>WaterCartridges</v>
      </c>
      <c r="E1406" t="s">
        <v>11689</v>
      </c>
      <c r="F1406" t="str">
        <f>SUBSTITUTE(E1406," and "," and ")</f>
        <v>Home and Kitchen</v>
      </c>
      <c r="G1406" t="s">
        <v>12374</v>
      </c>
      <c r="H1406" t="s">
        <v>12572</v>
      </c>
      <c r="I1406" t="s">
        <v>10608</v>
      </c>
      <c r="K1406">
        <v>649</v>
      </c>
      <c r="L1406">
        <v>670</v>
      </c>
      <c r="M1406" s="12" t="str">
        <f t="shared" si="148"/>
        <v>&gt;500</v>
      </c>
      <c r="N1406" s="2">
        <f t="shared" si="149"/>
        <v>5216620</v>
      </c>
      <c r="O1406" s="1">
        <v>0.03</v>
      </c>
      <c r="P1406" s="9">
        <f t="shared" si="150"/>
        <v>0</v>
      </c>
      <c r="Q1406">
        <v>4.0999999999999996</v>
      </c>
      <c r="R1406" s="12">
        <f t="shared" si="151"/>
        <v>4</v>
      </c>
      <c r="S1406" s="4">
        <v>7786</v>
      </c>
      <c r="T1406" s="12" t="str">
        <f t="shared" si="152"/>
        <v>Above</v>
      </c>
      <c r="U1406" s="4">
        <f t="shared" si="153"/>
        <v>31144</v>
      </c>
      <c r="V1406" t="s">
        <v>9077</v>
      </c>
      <c r="W1406" t="s">
        <v>9078</v>
      </c>
      <c r="X1406" t="s">
        <v>9079</v>
      </c>
      <c r="Y1406" t="s">
        <v>9080</v>
      </c>
      <c r="Z1406" t="s">
        <v>9081</v>
      </c>
      <c r="AA1406" t="s">
        <v>9082</v>
      </c>
      <c r="AB1406" t="s">
        <v>9083</v>
      </c>
      <c r="AC1406" t="s">
        <v>12895</v>
      </c>
    </row>
    <row r="1407" spans="1:29">
      <c r="A1407" t="s">
        <v>8731</v>
      </c>
      <c r="B1407" t="s">
        <v>8732</v>
      </c>
      <c r="C1407" t="s">
        <v>15214</v>
      </c>
      <c r="D1407" t="str">
        <f t="shared" si="147"/>
        <v>WaterCartridges</v>
      </c>
      <c r="E1407" t="s">
        <v>11689</v>
      </c>
      <c r="F1407" t="str">
        <f>SUBSTITUTE(E1407," and "," and ")</f>
        <v>Home and Kitchen</v>
      </c>
      <c r="G1407" t="s">
        <v>12374</v>
      </c>
      <c r="H1407" t="s">
        <v>12572</v>
      </c>
      <c r="I1407" t="s">
        <v>10608</v>
      </c>
      <c r="K1407">
        <v>600</v>
      </c>
      <c r="L1407">
        <v>640</v>
      </c>
      <c r="M1407" s="12" t="str">
        <f t="shared" si="148"/>
        <v>&gt;500</v>
      </c>
      <c r="N1407" s="2">
        <f t="shared" si="149"/>
        <v>1659520</v>
      </c>
      <c r="O1407" s="1">
        <v>0.06</v>
      </c>
      <c r="P1407" s="9">
        <f t="shared" si="150"/>
        <v>0</v>
      </c>
      <c r="Q1407">
        <v>3.8</v>
      </c>
      <c r="R1407" s="12">
        <f t="shared" si="151"/>
        <v>4</v>
      </c>
      <c r="S1407" s="4">
        <v>2593</v>
      </c>
      <c r="T1407" s="12" t="str">
        <f t="shared" si="152"/>
        <v>Above</v>
      </c>
      <c r="U1407" s="4">
        <f t="shared" si="153"/>
        <v>10372</v>
      </c>
      <c r="V1407" t="s">
        <v>8733</v>
      </c>
      <c r="W1407" t="s">
        <v>8734</v>
      </c>
      <c r="X1407" t="s">
        <v>8735</v>
      </c>
      <c r="Y1407" t="s">
        <v>8736</v>
      </c>
      <c r="Z1407" t="s">
        <v>8737</v>
      </c>
      <c r="AA1407" t="s">
        <v>8738</v>
      </c>
      <c r="AB1407" t="s">
        <v>8739</v>
      </c>
      <c r="AC1407" t="s">
        <v>12817</v>
      </c>
    </row>
    <row r="1408" spans="1:29">
      <c r="A1408" t="s">
        <v>8284</v>
      </c>
      <c r="B1408" t="s">
        <v>8285</v>
      </c>
      <c r="C1408" t="s">
        <v>15292</v>
      </c>
      <c r="D1408" t="str">
        <f t="shared" si="147"/>
        <v>WaterFilters&amp;Purifiers</v>
      </c>
      <c r="E1408" t="s">
        <v>11689</v>
      </c>
      <c r="F1408" t="str">
        <f>SUBSTITUTE(E1408," and "," and ")</f>
        <v>Home and Kitchen</v>
      </c>
      <c r="G1408" t="s">
        <v>12374</v>
      </c>
      <c r="H1408" t="s">
        <v>12572</v>
      </c>
      <c r="I1408" t="s">
        <v>12651</v>
      </c>
      <c r="K1408" s="2">
        <v>8199</v>
      </c>
      <c r="L1408" s="2">
        <v>16000</v>
      </c>
      <c r="M1408" s="12" t="str">
        <f t="shared" si="148"/>
        <v>&gt;500</v>
      </c>
      <c r="N1408" s="2">
        <f t="shared" si="149"/>
        <v>295952000</v>
      </c>
      <c r="O1408" s="1">
        <v>0.49</v>
      </c>
      <c r="P1408" s="9">
        <f t="shared" si="150"/>
        <v>0</v>
      </c>
      <c r="Q1408">
        <v>3.9</v>
      </c>
      <c r="R1408" s="12">
        <f t="shared" si="151"/>
        <v>4</v>
      </c>
      <c r="S1408" s="4">
        <v>18497</v>
      </c>
      <c r="T1408" s="12" t="str">
        <f t="shared" si="152"/>
        <v>Above</v>
      </c>
      <c r="U1408" s="4">
        <f t="shared" si="153"/>
        <v>73988</v>
      </c>
      <c r="V1408" t="s">
        <v>12714</v>
      </c>
      <c r="W1408" t="s">
        <v>8286</v>
      </c>
      <c r="X1408" t="s">
        <v>8287</v>
      </c>
      <c r="Y1408" t="s">
        <v>8288</v>
      </c>
      <c r="Z1408" t="s">
        <v>8289</v>
      </c>
      <c r="AA1408" t="s">
        <v>8290</v>
      </c>
      <c r="AB1408" t="s">
        <v>8291</v>
      </c>
      <c r="AC1408" t="s">
        <v>12715</v>
      </c>
    </row>
    <row r="1409" spans="1:29">
      <c r="A1409" t="s">
        <v>8572</v>
      </c>
      <c r="B1409" t="s">
        <v>8573</v>
      </c>
      <c r="C1409" t="s">
        <v>15292</v>
      </c>
      <c r="D1409" t="str">
        <f t="shared" si="147"/>
        <v>WaterFilters&amp;Purifiers</v>
      </c>
      <c r="E1409" t="s">
        <v>11689</v>
      </c>
      <c r="F1409" t="str">
        <f>SUBSTITUTE(E1409," and "," and ")</f>
        <v>Home and Kitchen</v>
      </c>
      <c r="G1409" t="s">
        <v>12374</v>
      </c>
      <c r="H1409" t="s">
        <v>12572</v>
      </c>
      <c r="I1409" t="s">
        <v>12651</v>
      </c>
      <c r="K1409" s="2">
        <v>9199</v>
      </c>
      <c r="L1409" s="2">
        <v>18000</v>
      </c>
      <c r="M1409" s="12" t="str">
        <f t="shared" si="148"/>
        <v>&gt;500</v>
      </c>
      <c r="N1409" s="2">
        <f t="shared" si="149"/>
        <v>288360000</v>
      </c>
      <c r="O1409" s="1">
        <v>0.49</v>
      </c>
      <c r="P1409" s="9">
        <f t="shared" si="150"/>
        <v>0</v>
      </c>
      <c r="Q1409">
        <v>4</v>
      </c>
      <c r="R1409" s="12">
        <f t="shared" si="151"/>
        <v>4</v>
      </c>
      <c r="S1409" s="4">
        <v>16020</v>
      </c>
      <c r="T1409" s="12" t="str">
        <f t="shared" si="152"/>
        <v>Above</v>
      </c>
      <c r="U1409" s="4">
        <f t="shared" si="153"/>
        <v>64080</v>
      </c>
      <c r="V1409" t="s">
        <v>12775</v>
      </c>
      <c r="W1409" t="s">
        <v>8574</v>
      </c>
      <c r="X1409" t="s">
        <v>8575</v>
      </c>
      <c r="Y1409" t="s">
        <v>8576</v>
      </c>
      <c r="Z1409" t="s">
        <v>8577</v>
      </c>
      <c r="AA1409" t="s">
        <v>8578</v>
      </c>
      <c r="AB1409" t="s">
        <v>8579</v>
      </c>
      <c r="AC1409" t="s">
        <v>12776</v>
      </c>
    </row>
    <row r="1410" spans="1:29">
      <c r="A1410" t="s">
        <v>8059</v>
      </c>
      <c r="B1410" t="s">
        <v>12666</v>
      </c>
      <c r="C1410" t="s">
        <v>15292</v>
      </c>
      <c r="D1410" t="str">
        <f t="shared" ref="D1410:D1464" si="154">TRIM(RIGHT(SUBSTITUTE(C1410,"|",REPT(" ",99)),99))</f>
        <v>WaterFilters&amp;Purifiers</v>
      </c>
      <c r="E1410" t="s">
        <v>11689</v>
      </c>
      <c r="F1410" t="str">
        <f>SUBSTITUTE(E1410," and "," and ")</f>
        <v>Home and Kitchen</v>
      </c>
      <c r="G1410" t="s">
        <v>12374</v>
      </c>
      <c r="H1410" t="s">
        <v>12572</v>
      </c>
      <c r="I1410" t="s">
        <v>12651</v>
      </c>
      <c r="K1410" s="2">
        <v>1699</v>
      </c>
      <c r="L1410" s="2">
        <v>1900</v>
      </c>
      <c r="M1410" s="12" t="str">
        <f t="shared" ref="M1410:M1464" si="155">IF(L1410&lt;200, "&lt;200", IF(L1410&lt;=500, "200–500", "&gt;500"))</f>
        <v>&gt;500</v>
      </c>
      <c r="N1410" s="2">
        <f t="shared" ref="N1410:N1464" si="156">L1410*S1410</f>
        <v>21766400</v>
      </c>
      <c r="O1410" s="1">
        <v>0.11</v>
      </c>
      <c r="P1410" s="9">
        <f t="shared" ref="P1410:P1464" si="157">COUNTIF(O1410,"&gt;=0.5")</f>
        <v>0</v>
      </c>
      <c r="Q1410">
        <v>3.6</v>
      </c>
      <c r="R1410" s="12">
        <f t="shared" ref="R1410:R1464" si="158">ROUND(Q1410,0)</f>
        <v>4</v>
      </c>
      <c r="S1410" s="4">
        <v>11456</v>
      </c>
      <c r="T1410" s="12" t="str">
        <f t="shared" ref="T1410:T1464" si="159">IF(S1410&lt;1000, "Below", "Above")</f>
        <v>Above</v>
      </c>
      <c r="U1410" s="4">
        <f t="shared" ref="U1410:U1464" si="160">R1410*S1410</f>
        <v>45824</v>
      </c>
      <c r="V1410" t="s">
        <v>8060</v>
      </c>
      <c r="W1410" t="s">
        <v>8061</v>
      </c>
      <c r="X1410" t="s">
        <v>8062</v>
      </c>
      <c r="Y1410" t="s">
        <v>8063</v>
      </c>
      <c r="Z1410" t="s">
        <v>8064</v>
      </c>
      <c r="AA1410" t="s">
        <v>8065</v>
      </c>
      <c r="AB1410" t="s">
        <v>8066</v>
      </c>
      <c r="AC1410" t="s">
        <v>12667</v>
      </c>
    </row>
    <row r="1411" spans="1:29">
      <c r="A1411" t="s">
        <v>9225</v>
      </c>
      <c r="B1411" t="s">
        <v>12924</v>
      </c>
      <c r="C1411" t="s">
        <v>15292</v>
      </c>
      <c r="D1411" t="str">
        <f t="shared" si="154"/>
        <v>WaterFilters&amp;Purifiers</v>
      </c>
      <c r="E1411" t="s">
        <v>11689</v>
      </c>
      <c r="F1411" t="str">
        <f>SUBSTITUTE(E1411," and "," and ")</f>
        <v>Home and Kitchen</v>
      </c>
      <c r="G1411" t="s">
        <v>12374</v>
      </c>
      <c r="H1411" t="s">
        <v>12572</v>
      </c>
      <c r="I1411" t="s">
        <v>12651</v>
      </c>
      <c r="K1411" s="2">
        <v>15999</v>
      </c>
      <c r="L1411" s="2">
        <v>24500</v>
      </c>
      <c r="M1411" s="12" t="str">
        <f t="shared" si="155"/>
        <v>&gt;500</v>
      </c>
      <c r="N1411" s="2">
        <f t="shared" si="156"/>
        <v>274547000</v>
      </c>
      <c r="O1411" s="1">
        <v>0.35</v>
      </c>
      <c r="P1411" s="9">
        <f t="shared" si="157"/>
        <v>0</v>
      </c>
      <c r="Q1411">
        <v>4</v>
      </c>
      <c r="R1411" s="12">
        <f t="shared" si="158"/>
        <v>4</v>
      </c>
      <c r="S1411" s="4">
        <v>11206</v>
      </c>
      <c r="T1411" s="12" t="str">
        <f t="shared" si="159"/>
        <v>Above</v>
      </c>
      <c r="U1411" s="4">
        <f t="shared" si="160"/>
        <v>44824</v>
      </c>
      <c r="V1411" t="s">
        <v>12925</v>
      </c>
      <c r="W1411" t="s">
        <v>9226</v>
      </c>
      <c r="X1411" t="s">
        <v>9227</v>
      </c>
      <c r="Y1411" t="s">
        <v>9228</v>
      </c>
      <c r="Z1411" t="s">
        <v>9229</v>
      </c>
      <c r="AA1411" t="s">
        <v>9230</v>
      </c>
      <c r="AB1411" t="s">
        <v>9231</v>
      </c>
      <c r="AC1411" t="s">
        <v>12926</v>
      </c>
    </row>
    <row r="1412" spans="1:29">
      <c r="A1412" t="s">
        <v>9018</v>
      </c>
      <c r="B1412" t="s">
        <v>9019</v>
      </c>
      <c r="C1412" t="s">
        <v>15292</v>
      </c>
      <c r="D1412" t="str">
        <f t="shared" si="154"/>
        <v>WaterFilters&amp;Purifiers</v>
      </c>
      <c r="E1412" t="s">
        <v>11689</v>
      </c>
      <c r="F1412" t="str">
        <f>SUBSTITUTE(E1412," and "," and ")</f>
        <v>Home and Kitchen</v>
      </c>
      <c r="G1412" t="s">
        <v>12374</v>
      </c>
      <c r="H1412" t="s">
        <v>12572</v>
      </c>
      <c r="I1412" t="s">
        <v>12651</v>
      </c>
      <c r="K1412" s="2">
        <v>13999</v>
      </c>
      <c r="L1412" s="2">
        <v>24850</v>
      </c>
      <c r="M1412" s="12" t="str">
        <f t="shared" si="155"/>
        <v>&gt;500</v>
      </c>
      <c r="N1412" s="2">
        <f t="shared" si="156"/>
        <v>222357800</v>
      </c>
      <c r="O1412" s="1">
        <v>0.44</v>
      </c>
      <c r="P1412" s="9">
        <f t="shared" si="157"/>
        <v>0</v>
      </c>
      <c r="Q1412">
        <v>4.4000000000000004</v>
      </c>
      <c r="R1412" s="12">
        <f t="shared" si="158"/>
        <v>4</v>
      </c>
      <c r="S1412" s="4">
        <v>8948</v>
      </c>
      <c r="T1412" s="12" t="str">
        <f t="shared" si="159"/>
        <v>Above</v>
      </c>
      <c r="U1412" s="4">
        <f t="shared" si="160"/>
        <v>35792</v>
      </c>
      <c r="V1412" t="s">
        <v>12881</v>
      </c>
      <c r="W1412" t="s">
        <v>9020</v>
      </c>
      <c r="X1412" t="s">
        <v>9021</v>
      </c>
      <c r="Y1412" t="s">
        <v>9022</v>
      </c>
      <c r="Z1412" t="s">
        <v>9023</v>
      </c>
      <c r="AA1412" t="s">
        <v>9024</v>
      </c>
      <c r="AB1412" t="s">
        <v>9025</v>
      </c>
      <c r="AC1412" t="s">
        <v>12882</v>
      </c>
    </row>
    <row r="1413" spans="1:29">
      <c r="A1413" t="s">
        <v>9948</v>
      </c>
      <c r="B1413" t="s">
        <v>13070</v>
      </c>
      <c r="C1413" t="s">
        <v>15292</v>
      </c>
      <c r="D1413" t="str">
        <f t="shared" si="154"/>
        <v>WaterFilters&amp;Purifiers</v>
      </c>
      <c r="E1413" t="s">
        <v>11689</v>
      </c>
      <c r="F1413" t="str">
        <f>SUBSTITUTE(E1413," and "," and ")</f>
        <v>Home and Kitchen</v>
      </c>
      <c r="G1413" t="s">
        <v>12374</v>
      </c>
      <c r="H1413" t="s">
        <v>12572</v>
      </c>
      <c r="I1413" t="s">
        <v>12651</v>
      </c>
      <c r="K1413" s="2">
        <v>8699</v>
      </c>
      <c r="L1413" s="2">
        <v>13049</v>
      </c>
      <c r="M1413" s="12" t="str">
        <f t="shared" si="155"/>
        <v>&gt;500</v>
      </c>
      <c r="N1413" s="2">
        <f t="shared" si="156"/>
        <v>76871659</v>
      </c>
      <c r="O1413" s="1">
        <v>0.33</v>
      </c>
      <c r="P1413" s="9">
        <f t="shared" si="157"/>
        <v>0</v>
      </c>
      <c r="Q1413">
        <v>4.3</v>
      </c>
      <c r="R1413" s="12">
        <f t="shared" si="158"/>
        <v>4</v>
      </c>
      <c r="S1413" s="4">
        <v>5891</v>
      </c>
      <c r="T1413" s="12" t="str">
        <f t="shared" si="159"/>
        <v>Above</v>
      </c>
      <c r="U1413" s="4">
        <f t="shared" si="160"/>
        <v>23564</v>
      </c>
      <c r="V1413" t="s">
        <v>13071</v>
      </c>
      <c r="W1413" t="s">
        <v>9949</v>
      </c>
      <c r="X1413" t="s">
        <v>9950</v>
      </c>
      <c r="Y1413" t="s">
        <v>9951</v>
      </c>
      <c r="Z1413" t="s">
        <v>9952</v>
      </c>
      <c r="AA1413" t="s">
        <v>9953</v>
      </c>
      <c r="AB1413" t="s">
        <v>9954</v>
      </c>
      <c r="AC1413" t="s">
        <v>13072</v>
      </c>
    </row>
    <row r="1414" spans="1:29">
      <c r="A1414" t="s">
        <v>7983</v>
      </c>
      <c r="B1414" t="s">
        <v>7984</v>
      </c>
      <c r="C1414" t="s">
        <v>15292</v>
      </c>
      <c r="D1414" t="str">
        <f t="shared" si="154"/>
        <v>WaterFilters&amp;Purifiers</v>
      </c>
      <c r="E1414" t="s">
        <v>11689</v>
      </c>
      <c r="F1414" t="str">
        <f>SUBSTITUTE(E1414," and "," and ")</f>
        <v>Home and Kitchen</v>
      </c>
      <c r="G1414" t="s">
        <v>12374</v>
      </c>
      <c r="H1414" t="s">
        <v>12572</v>
      </c>
      <c r="I1414" t="s">
        <v>12651</v>
      </c>
      <c r="K1414">
        <v>698</v>
      </c>
      <c r="L1414">
        <v>699</v>
      </c>
      <c r="M1414" s="12" t="str">
        <f t="shared" si="155"/>
        <v>&gt;500</v>
      </c>
      <c r="N1414" s="2">
        <f t="shared" si="156"/>
        <v>2208840</v>
      </c>
      <c r="O1414" s="1">
        <v>0</v>
      </c>
      <c r="P1414" s="9">
        <f t="shared" si="157"/>
        <v>0</v>
      </c>
      <c r="Q1414">
        <v>4.2</v>
      </c>
      <c r="R1414" s="12">
        <f t="shared" si="158"/>
        <v>4</v>
      </c>
      <c r="S1414" s="4">
        <v>3160</v>
      </c>
      <c r="T1414" s="12" t="str">
        <f t="shared" si="159"/>
        <v>Above</v>
      </c>
      <c r="U1414" s="4">
        <f t="shared" si="160"/>
        <v>12640</v>
      </c>
      <c r="V1414" t="s">
        <v>7985</v>
      </c>
      <c r="W1414" t="s">
        <v>7986</v>
      </c>
      <c r="X1414" t="s">
        <v>7987</v>
      </c>
      <c r="Y1414" t="s">
        <v>7988</v>
      </c>
      <c r="Z1414" t="s">
        <v>7989</v>
      </c>
      <c r="AA1414" t="s">
        <v>7990</v>
      </c>
      <c r="AB1414" t="s">
        <v>7991</v>
      </c>
      <c r="AC1414" t="s">
        <v>12652</v>
      </c>
    </row>
    <row r="1415" spans="1:29">
      <c r="A1415" t="s">
        <v>9682</v>
      </c>
      <c r="B1415" t="s">
        <v>9683</v>
      </c>
      <c r="C1415" t="s">
        <v>15292</v>
      </c>
      <c r="D1415" t="str">
        <f t="shared" si="154"/>
        <v>WaterFilters&amp;Purifiers</v>
      </c>
      <c r="E1415" t="s">
        <v>11689</v>
      </c>
      <c r="F1415" t="str">
        <f>SUBSTITUTE(E1415," and "," and ")</f>
        <v>Home and Kitchen</v>
      </c>
      <c r="G1415" t="s">
        <v>12374</v>
      </c>
      <c r="H1415" t="s">
        <v>12572</v>
      </c>
      <c r="I1415" t="s">
        <v>12651</v>
      </c>
      <c r="K1415" s="2">
        <v>1799</v>
      </c>
      <c r="L1415" s="2">
        <v>1950</v>
      </c>
      <c r="M1415" s="12" t="str">
        <f t="shared" si="155"/>
        <v>&gt;500</v>
      </c>
      <c r="N1415" s="2">
        <f t="shared" si="156"/>
        <v>3681600</v>
      </c>
      <c r="O1415" s="1">
        <v>0.08</v>
      </c>
      <c r="P1415" s="9">
        <f t="shared" si="157"/>
        <v>0</v>
      </c>
      <c r="Q1415">
        <v>3.9</v>
      </c>
      <c r="R1415" s="12">
        <f t="shared" si="158"/>
        <v>4</v>
      </c>
      <c r="S1415" s="4">
        <v>1888</v>
      </c>
      <c r="T1415" s="12" t="str">
        <f t="shared" si="159"/>
        <v>Above</v>
      </c>
      <c r="U1415" s="4">
        <f t="shared" si="160"/>
        <v>7552</v>
      </c>
      <c r="V1415" t="s">
        <v>9684</v>
      </c>
      <c r="W1415" t="s">
        <v>9685</v>
      </c>
      <c r="X1415" t="s">
        <v>9686</v>
      </c>
      <c r="Y1415" t="s">
        <v>9687</v>
      </c>
      <c r="Z1415" t="s">
        <v>9688</v>
      </c>
      <c r="AA1415" t="s">
        <v>13016</v>
      </c>
      <c r="AB1415" t="s">
        <v>9689</v>
      </c>
      <c r="AC1415" t="s">
        <v>13017</v>
      </c>
    </row>
    <row r="1416" spans="1:29">
      <c r="A1416" t="s">
        <v>9158</v>
      </c>
      <c r="B1416" t="s">
        <v>12911</v>
      </c>
      <c r="C1416" t="s">
        <v>15292</v>
      </c>
      <c r="D1416" t="str">
        <f t="shared" si="154"/>
        <v>WaterFilters&amp;Purifiers</v>
      </c>
      <c r="E1416" t="s">
        <v>11689</v>
      </c>
      <c r="F1416" t="str">
        <f>SUBSTITUTE(E1416," and "," and ")</f>
        <v>Home and Kitchen</v>
      </c>
      <c r="G1416" t="s">
        <v>12374</v>
      </c>
      <c r="H1416" t="s">
        <v>12572</v>
      </c>
      <c r="I1416" t="s">
        <v>12651</v>
      </c>
      <c r="K1416" s="2">
        <v>5395</v>
      </c>
      <c r="L1416" s="2">
        <v>19990</v>
      </c>
      <c r="M1416" s="12" t="str">
        <f t="shared" si="155"/>
        <v>&gt;500</v>
      </c>
      <c r="N1416" s="2">
        <f t="shared" si="156"/>
        <v>10694650</v>
      </c>
      <c r="O1416" s="1">
        <v>0.73</v>
      </c>
      <c r="P1416" s="9">
        <f t="shared" si="157"/>
        <v>1</v>
      </c>
      <c r="Q1416">
        <v>4.4000000000000004</v>
      </c>
      <c r="R1416" s="12">
        <f t="shared" si="158"/>
        <v>4</v>
      </c>
      <c r="S1416" s="4">
        <v>535</v>
      </c>
      <c r="T1416" s="12" t="str">
        <f t="shared" si="159"/>
        <v>Below</v>
      </c>
      <c r="U1416" s="4">
        <f t="shared" si="160"/>
        <v>2140</v>
      </c>
      <c r="V1416" t="s">
        <v>12912</v>
      </c>
      <c r="W1416" t="s">
        <v>9159</v>
      </c>
      <c r="X1416" t="s">
        <v>9160</v>
      </c>
      <c r="Y1416" t="s">
        <v>9161</v>
      </c>
      <c r="Z1416" t="s">
        <v>9162</v>
      </c>
      <c r="AA1416" t="s">
        <v>9163</v>
      </c>
      <c r="AB1416" t="s">
        <v>9164</v>
      </c>
      <c r="AC1416" t="s">
        <v>12913</v>
      </c>
    </row>
    <row r="1417" spans="1:29">
      <c r="A1417" t="s">
        <v>9981</v>
      </c>
      <c r="B1417" t="s">
        <v>9982</v>
      </c>
      <c r="C1417" t="s">
        <v>15292</v>
      </c>
      <c r="D1417" t="str">
        <f t="shared" si="154"/>
        <v>WaterFilters&amp;Purifiers</v>
      </c>
      <c r="E1417" t="s">
        <v>11689</v>
      </c>
      <c r="F1417" t="str">
        <f>SUBSTITUTE(E1417," and "," and ")</f>
        <v>Home and Kitchen</v>
      </c>
      <c r="G1417" t="s">
        <v>12374</v>
      </c>
      <c r="H1417" t="s">
        <v>12572</v>
      </c>
      <c r="I1417" t="s">
        <v>12651</v>
      </c>
      <c r="K1417" s="2">
        <v>4999</v>
      </c>
      <c r="L1417" s="2">
        <v>24999</v>
      </c>
      <c r="M1417" s="12" t="str">
        <f t="shared" si="155"/>
        <v>&gt;500</v>
      </c>
      <c r="N1417" s="2">
        <f t="shared" si="156"/>
        <v>7174713</v>
      </c>
      <c r="O1417" s="1">
        <v>0.8</v>
      </c>
      <c r="P1417" s="9">
        <f t="shared" si="157"/>
        <v>1</v>
      </c>
      <c r="Q1417">
        <v>4.5</v>
      </c>
      <c r="R1417" s="12">
        <f t="shared" si="158"/>
        <v>5</v>
      </c>
      <c r="S1417" s="4">
        <v>287</v>
      </c>
      <c r="T1417" s="12" t="str">
        <f t="shared" si="159"/>
        <v>Below</v>
      </c>
      <c r="U1417" s="4">
        <f t="shared" si="160"/>
        <v>1435</v>
      </c>
      <c r="V1417" t="s">
        <v>9983</v>
      </c>
      <c r="W1417" t="s">
        <v>9984</v>
      </c>
      <c r="X1417" t="s">
        <v>9985</v>
      </c>
      <c r="Y1417" t="s">
        <v>9986</v>
      </c>
      <c r="Z1417" t="s">
        <v>9987</v>
      </c>
      <c r="AA1417" t="s">
        <v>13077</v>
      </c>
      <c r="AB1417" t="s">
        <v>9988</v>
      </c>
      <c r="AC1417" t="s">
        <v>13078</v>
      </c>
    </row>
    <row r="1418" spans="1:29">
      <c r="A1418" t="s">
        <v>8930</v>
      </c>
      <c r="B1418" t="s">
        <v>12859</v>
      </c>
      <c r="C1418" t="s">
        <v>15292</v>
      </c>
      <c r="D1418" t="str">
        <f t="shared" si="154"/>
        <v>WaterFilters&amp;Purifiers</v>
      </c>
      <c r="E1418" t="s">
        <v>11689</v>
      </c>
      <c r="F1418" t="str">
        <f>SUBSTITUTE(E1418," and "," and ")</f>
        <v>Home and Kitchen</v>
      </c>
      <c r="G1418" t="s">
        <v>12374</v>
      </c>
      <c r="H1418" t="s">
        <v>12572</v>
      </c>
      <c r="I1418" t="s">
        <v>12651</v>
      </c>
      <c r="K1418" s="2">
        <v>4999</v>
      </c>
      <c r="L1418" s="2">
        <v>24999</v>
      </c>
      <c r="M1418" s="12" t="str">
        <f t="shared" si="155"/>
        <v>&gt;500</v>
      </c>
      <c r="N1418" s="2">
        <f t="shared" si="156"/>
        <v>3099876</v>
      </c>
      <c r="O1418" s="1">
        <v>0.8</v>
      </c>
      <c r="P1418" s="9">
        <f t="shared" si="157"/>
        <v>1</v>
      </c>
      <c r="Q1418">
        <v>4.5999999999999996</v>
      </c>
      <c r="R1418" s="12">
        <f t="shared" si="158"/>
        <v>5</v>
      </c>
      <c r="S1418" s="4">
        <v>124</v>
      </c>
      <c r="T1418" s="12" t="str">
        <f t="shared" si="159"/>
        <v>Below</v>
      </c>
      <c r="U1418" s="4">
        <f t="shared" si="160"/>
        <v>620</v>
      </c>
      <c r="V1418" t="s">
        <v>12860</v>
      </c>
      <c r="W1418" t="s">
        <v>8931</v>
      </c>
      <c r="X1418" t="s">
        <v>8932</v>
      </c>
      <c r="Y1418" t="s">
        <v>8933</v>
      </c>
      <c r="Z1418" t="s">
        <v>8934</v>
      </c>
      <c r="AA1418" t="s">
        <v>8935</v>
      </c>
      <c r="AB1418" t="s">
        <v>8936</v>
      </c>
      <c r="AC1418" t="s">
        <v>12861</v>
      </c>
    </row>
    <row r="1419" spans="1:29">
      <c r="A1419" t="s">
        <v>9026</v>
      </c>
      <c r="B1419" t="s">
        <v>9027</v>
      </c>
      <c r="C1419" t="s">
        <v>15292</v>
      </c>
      <c r="D1419" t="str">
        <f t="shared" si="154"/>
        <v>WaterFilters&amp;Purifiers</v>
      </c>
      <c r="E1419" t="s">
        <v>11689</v>
      </c>
      <c r="F1419" t="str">
        <f>SUBSTITUTE(E1419," and "," and ")</f>
        <v>Home and Kitchen</v>
      </c>
      <c r="G1419" t="s">
        <v>12374</v>
      </c>
      <c r="H1419" t="s">
        <v>12572</v>
      </c>
      <c r="I1419" t="s">
        <v>12651</v>
      </c>
      <c r="K1419" s="2">
        <v>8499</v>
      </c>
      <c r="L1419" s="2">
        <v>16490</v>
      </c>
      <c r="M1419" s="12" t="str">
        <f t="shared" si="155"/>
        <v>&gt;500</v>
      </c>
      <c r="N1419" s="2">
        <f t="shared" si="156"/>
        <v>1599530</v>
      </c>
      <c r="O1419" s="1">
        <v>0.48</v>
      </c>
      <c r="P1419" s="9">
        <f t="shared" si="157"/>
        <v>0</v>
      </c>
      <c r="Q1419">
        <v>4.3</v>
      </c>
      <c r="R1419" s="12">
        <f t="shared" si="158"/>
        <v>4</v>
      </c>
      <c r="S1419" s="4">
        <v>97</v>
      </c>
      <c r="T1419" s="12" t="str">
        <f t="shared" si="159"/>
        <v>Below</v>
      </c>
      <c r="U1419" s="4">
        <f t="shared" si="160"/>
        <v>388</v>
      </c>
      <c r="V1419" t="s">
        <v>12883</v>
      </c>
      <c r="W1419" t="s">
        <v>9028</v>
      </c>
      <c r="X1419" t="s">
        <v>9029</v>
      </c>
      <c r="Y1419" t="s">
        <v>9030</v>
      </c>
      <c r="Z1419" t="s">
        <v>9031</v>
      </c>
      <c r="AA1419" t="s">
        <v>9032</v>
      </c>
      <c r="AB1419" t="s">
        <v>9033</v>
      </c>
      <c r="AC1419" t="s">
        <v>12884</v>
      </c>
    </row>
    <row r="1420" spans="1:29">
      <c r="A1420" t="s">
        <v>7602</v>
      </c>
      <c r="B1420" t="s">
        <v>7603</v>
      </c>
      <c r="C1420" t="s">
        <v>15211</v>
      </c>
      <c r="D1420" t="str">
        <f t="shared" si="154"/>
        <v>WaterPurifierAccessories</v>
      </c>
      <c r="E1420" t="s">
        <v>11689</v>
      </c>
      <c r="F1420" t="str">
        <f>SUBSTITUTE(E1420," and "," and ")</f>
        <v>Home and Kitchen</v>
      </c>
      <c r="G1420" t="s">
        <v>12374</v>
      </c>
      <c r="H1420" t="s">
        <v>12572</v>
      </c>
      <c r="I1420" t="s">
        <v>10607</v>
      </c>
      <c r="K1420">
        <v>600</v>
      </c>
      <c r="L1420">
        <v>600</v>
      </c>
      <c r="M1420" s="12" t="str">
        <f t="shared" si="155"/>
        <v>&gt;500</v>
      </c>
      <c r="N1420" s="2">
        <f t="shared" si="156"/>
        <v>6544200</v>
      </c>
      <c r="O1420" s="1">
        <v>0</v>
      </c>
      <c r="P1420" s="9">
        <f t="shared" si="157"/>
        <v>0</v>
      </c>
      <c r="Q1420">
        <v>4.0999999999999996</v>
      </c>
      <c r="R1420" s="12">
        <f t="shared" si="158"/>
        <v>4</v>
      </c>
      <c r="S1420" s="4">
        <v>10907</v>
      </c>
      <c r="T1420" s="12" t="str">
        <f t="shared" si="159"/>
        <v>Above</v>
      </c>
      <c r="U1420" s="4">
        <f t="shared" si="160"/>
        <v>43628</v>
      </c>
      <c r="V1420" t="s">
        <v>12573</v>
      </c>
      <c r="W1420" t="s">
        <v>7604</v>
      </c>
      <c r="X1420" t="s">
        <v>7605</v>
      </c>
      <c r="Y1420" t="s">
        <v>7606</v>
      </c>
      <c r="Z1420" t="s">
        <v>7607</v>
      </c>
      <c r="AA1420" t="s">
        <v>7608</v>
      </c>
      <c r="AB1420" t="s">
        <v>7609</v>
      </c>
      <c r="AC1420" t="s">
        <v>12574</v>
      </c>
    </row>
    <row r="1421" spans="1:29">
      <c r="A1421" t="s">
        <v>8754</v>
      </c>
      <c r="B1421" t="s">
        <v>8755</v>
      </c>
      <c r="C1421" t="s">
        <v>15211</v>
      </c>
      <c r="D1421" t="str">
        <f t="shared" si="154"/>
        <v>WaterPurifierAccessories</v>
      </c>
      <c r="E1421" t="s">
        <v>11689</v>
      </c>
      <c r="F1421" t="str">
        <f>SUBSTITUTE(E1421," and "," and ")</f>
        <v>Home and Kitchen</v>
      </c>
      <c r="G1421" t="s">
        <v>12374</v>
      </c>
      <c r="H1421" t="s">
        <v>12572</v>
      </c>
      <c r="I1421" t="s">
        <v>10607</v>
      </c>
      <c r="K1421">
        <v>980</v>
      </c>
      <c r="L1421">
        <v>980</v>
      </c>
      <c r="M1421" s="12" t="str">
        <f t="shared" si="155"/>
        <v>&gt;500</v>
      </c>
      <c r="N1421" s="2">
        <f t="shared" si="156"/>
        <v>4645200</v>
      </c>
      <c r="O1421" s="1">
        <v>0</v>
      </c>
      <c r="P1421" s="9">
        <f t="shared" si="157"/>
        <v>0</v>
      </c>
      <c r="Q1421">
        <v>4.2</v>
      </c>
      <c r="R1421" s="12">
        <f t="shared" si="158"/>
        <v>4</v>
      </c>
      <c r="S1421" s="4">
        <v>4740</v>
      </c>
      <c r="T1421" s="12" t="str">
        <f t="shared" si="159"/>
        <v>Above</v>
      </c>
      <c r="U1421" s="4">
        <f t="shared" si="160"/>
        <v>18960</v>
      </c>
      <c r="V1421" t="s">
        <v>12824</v>
      </c>
      <c r="W1421" t="s">
        <v>8756</v>
      </c>
      <c r="X1421" t="s">
        <v>8757</v>
      </c>
      <c r="Y1421" t="s">
        <v>8758</v>
      </c>
      <c r="Z1421" t="s">
        <v>8759</v>
      </c>
      <c r="AA1421" t="s">
        <v>8760</v>
      </c>
      <c r="AB1421" t="s">
        <v>8761</v>
      </c>
      <c r="AC1421" t="s">
        <v>12825</v>
      </c>
    </row>
    <row r="1422" spans="1:29">
      <c r="A1422" t="s">
        <v>9471</v>
      </c>
      <c r="B1422" t="s">
        <v>9472</v>
      </c>
      <c r="C1422" t="s">
        <v>15211</v>
      </c>
      <c r="D1422" t="str">
        <f t="shared" si="154"/>
        <v>WaterPurifierAccessories</v>
      </c>
      <c r="E1422" t="s">
        <v>11689</v>
      </c>
      <c r="F1422" t="str">
        <f>SUBSTITUTE(E1422," and "," and ")</f>
        <v>Home and Kitchen</v>
      </c>
      <c r="G1422" t="s">
        <v>12374</v>
      </c>
      <c r="H1422" t="s">
        <v>12572</v>
      </c>
      <c r="I1422" t="s">
        <v>10607</v>
      </c>
      <c r="K1422">
        <v>825</v>
      </c>
      <c r="L1422">
        <v>825</v>
      </c>
      <c r="M1422" s="12" t="str">
        <f t="shared" si="155"/>
        <v>&gt;500</v>
      </c>
      <c r="N1422" s="2">
        <f t="shared" si="156"/>
        <v>2677950</v>
      </c>
      <c r="O1422" s="1">
        <v>0</v>
      </c>
      <c r="P1422" s="9">
        <f t="shared" si="157"/>
        <v>0</v>
      </c>
      <c r="Q1422">
        <v>4</v>
      </c>
      <c r="R1422" s="12">
        <f t="shared" si="158"/>
        <v>4</v>
      </c>
      <c r="S1422" s="4">
        <v>3246</v>
      </c>
      <c r="T1422" s="12" t="str">
        <f t="shared" si="159"/>
        <v>Above</v>
      </c>
      <c r="U1422" s="4">
        <f t="shared" si="160"/>
        <v>12984</v>
      </c>
      <c r="V1422" t="s">
        <v>9473</v>
      </c>
      <c r="W1422" t="s">
        <v>9474</v>
      </c>
      <c r="X1422" t="s">
        <v>9475</v>
      </c>
      <c r="Y1422" t="s">
        <v>9476</v>
      </c>
      <c r="Z1422" t="s">
        <v>9477</v>
      </c>
      <c r="AA1422" t="s">
        <v>9478</v>
      </c>
      <c r="AB1422" t="s">
        <v>9479</v>
      </c>
      <c r="AC1422" t="s">
        <v>12976</v>
      </c>
    </row>
    <row r="1423" spans="1:29">
      <c r="A1423" t="s">
        <v>9601</v>
      </c>
      <c r="B1423" t="s">
        <v>9602</v>
      </c>
      <c r="C1423" t="s">
        <v>15211</v>
      </c>
      <c r="D1423" t="str">
        <f t="shared" si="154"/>
        <v>WaterPurifierAccessories</v>
      </c>
      <c r="E1423" t="s">
        <v>11689</v>
      </c>
      <c r="F1423" t="str">
        <f>SUBSTITUTE(E1423," and "," and ")</f>
        <v>Home and Kitchen</v>
      </c>
      <c r="G1423" t="s">
        <v>12374</v>
      </c>
      <c r="H1423" t="s">
        <v>12572</v>
      </c>
      <c r="I1423" t="s">
        <v>10607</v>
      </c>
      <c r="K1423">
        <v>499</v>
      </c>
      <c r="L1423">
        <v>999</v>
      </c>
      <c r="M1423" s="12" t="str">
        <f t="shared" si="155"/>
        <v>&gt;500</v>
      </c>
      <c r="N1423" s="2">
        <f t="shared" si="156"/>
        <v>1434564</v>
      </c>
      <c r="O1423" s="1">
        <v>0.5</v>
      </c>
      <c r="P1423" s="9">
        <f t="shared" si="157"/>
        <v>1</v>
      </c>
      <c r="Q1423">
        <v>4.3</v>
      </c>
      <c r="R1423" s="12">
        <f t="shared" si="158"/>
        <v>4</v>
      </c>
      <c r="S1423" s="4">
        <v>1436</v>
      </c>
      <c r="T1423" s="12" t="str">
        <f t="shared" si="159"/>
        <v>Above</v>
      </c>
      <c r="U1423" s="4">
        <f t="shared" si="160"/>
        <v>5744</v>
      </c>
      <c r="V1423" t="s">
        <v>12997</v>
      </c>
      <c r="W1423" t="s">
        <v>9603</v>
      </c>
      <c r="X1423" t="s">
        <v>9604</v>
      </c>
      <c r="Y1423" t="s">
        <v>9605</v>
      </c>
      <c r="Z1423" t="s">
        <v>9606</v>
      </c>
      <c r="AA1423" t="s">
        <v>9607</v>
      </c>
      <c r="AB1423" t="s">
        <v>9608</v>
      </c>
      <c r="AC1423" t="s">
        <v>12998</v>
      </c>
    </row>
    <row r="1424" spans="1:29">
      <c r="A1424" t="s">
        <v>10177</v>
      </c>
      <c r="B1424" t="s">
        <v>10178</v>
      </c>
      <c r="C1424" t="s">
        <v>15211</v>
      </c>
      <c r="D1424" t="str">
        <f t="shared" si="154"/>
        <v>WaterPurifierAccessories</v>
      </c>
      <c r="E1424" t="s">
        <v>11689</v>
      </c>
      <c r="F1424" t="str">
        <f>SUBSTITUTE(E1424," and "," and ")</f>
        <v>Home and Kitchen</v>
      </c>
      <c r="G1424" t="s">
        <v>12374</v>
      </c>
      <c r="H1424" t="s">
        <v>12572</v>
      </c>
      <c r="I1424" t="s">
        <v>10607</v>
      </c>
      <c r="K1424">
        <v>199</v>
      </c>
      <c r="L1424">
        <v>400</v>
      </c>
      <c r="M1424" s="12" t="str">
        <f t="shared" si="155"/>
        <v>200–500</v>
      </c>
      <c r="N1424" s="2">
        <f t="shared" si="156"/>
        <v>551600</v>
      </c>
      <c r="O1424" s="1">
        <v>0.5</v>
      </c>
      <c r="P1424" s="9">
        <f t="shared" si="157"/>
        <v>1</v>
      </c>
      <c r="Q1424">
        <v>4.0999999999999996</v>
      </c>
      <c r="R1424" s="12">
        <f t="shared" si="158"/>
        <v>4</v>
      </c>
      <c r="S1424" s="4">
        <v>1379</v>
      </c>
      <c r="T1424" s="12" t="str">
        <f t="shared" si="159"/>
        <v>Above</v>
      </c>
      <c r="U1424" s="4">
        <f t="shared" si="160"/>
        <v>5516</v>
      </c>
      <c r="V1424" t="s">
        <v>10179</v>
      </c>
      <c r="W1424" t="s">
        <v>10180</v>
      </c>
      <c r="X1424" t="s">
        <v>10181</v>
      </c>
      <c r="Y1424" t="s">
        <v>10182</v>
      </c>
      <c r="Z1424" t="s">
        <v>10183</v>
      </c>
      <c r="AA1424" t="s">
        <v>10184</v>
      </c>
      <c r="AB1424" t="s">
        <v>10185</v>
      </c>
      <c r="AC1424" t="s">
        <v>13120</v>
      </c>
    </row>
    <row r="1425" spans="1:29">
      <c r="A1425" t="s">
        <v>9625</v>
      </c>
      <c r="B1425" t="s">
        <v>9626</v>
      </c>
      <c r="C1425" t="s">
        <v>15211</v>
      </c>
      <c r="D1425" t="str">
        <f t="shared" si="154"/>
        <v>WaterPurifierAccessories</v>
      </c>
      <c r="E1425" t="s">
        <v>11689</v>
      </c>
      <c r="F1425" t="str">
        <f>SUBSTITUTE(E1425," and "," and ")</f>
        <v>Home and Kitchen</v>
      </c>
      <c r="G1425" t="s">
        <v>12374</v>
      </c>
      <c r="H1425" t="s">
        <v>12572</v>
      </c>
      <c r="I1425" t="s">
        <v>10607</v>
      </c>
      <c r="K1425">
        <v>185</v>
      </c>
      <c r="L1425">
        <v>599</v>
      </c>
      <c r="M1425" s="12" t="str">
        <f t="shared" si="155"/>
        <v>&gt;500</v>
      </c>
      <c r="N1425" s="2">
        <f t="shared" si="156"/>
        <v>782294</v>
      </c>
      <c r="O1425" s="1">
        <v>0.69</v>
      </c>
      <c r="P1425" s="9">
        <f t="shared" si="157"/>
        <v>1</v>
      </c>
      <c r="Q1425">
        <v>3.9</v>
      </c>
      <c r="R1425" s="12">
        <f t="shared" si="158"/>
        <v>4</v>
      </c>
      <c r="S1425" s="4">
        <v>1306</v>
      </c>
      <c r="T1425" s="12" t="str">
        <f t="shared" si="159"/>
        <v>Above</v>
      </c>
      <c r="U1425" s="4">
        <f t="shared" si="160"/>
        <v>5224</v>
      </c>
      <c r="V1425" t="s">
        <v>13003</v>
      </c>
      <c r="W1425" t="s">
        <v>9627</v>
      </c>
      <c r="X1425" t="s">
        <v>9628</v>
      </c>
      <c r="Y1425" t="s">
        <v>9629</v>
      </c>
      <c r="Z1425" t="s">
        <v>9630</v>
      </c>
      <c r="AA1425" t="s">
        <v>9631</v>
      </c>
      <c r="AB1425" t="s">
        <v>9632</v>
      </c>
      <c r="AC1425" t="s">
        <v>13004</v>
      </c>
    </row>
    <row r="1426" spans="1:29">
      <c r="A1426" t="s">
        <v>10346</v>
      </c>
      <c r="B1426" t="s">
        <v>10347</v>
      </c>
      <c r="C1426" t="s">
        <v>15211</v>
      </c>
      <c r="D1426" t="str">
        <f t="shared" si="154"/>
        <v>WaterPurifierAccessories</v>
      </c>
      <c r="E1426" t="s">
        <v>11689</v>
      </c>
      <c r="F1426" t="str">
        <f>SUBSTITUTE(E1426," and "," and ")</f>
        <v>Home and Kitchen</v>
      </c>
      <c r="G1426" t="s">
        <v>12374</v>
      </c>
      <c r="H1426" t="s">
        <v>12572</v>
      </c>
      <c r="I1426" t="s">
        <v>10607</v>
      </c>
      <c r="K1426">
        <v>379</v>
      </c>
      <c r="L1426">
        <v>919</v>
      </c>
      <c r="M1426" s="12" t="str">
        <f t="shared" si="155"/>
        <v>&gt;500</v>
      </c>
      <c r="N1426" s="2">
        <f t="shared" si="156"/>
        <v>1001710</v>
      </c>
      <c r="O1426" s="1">
        <v>0.59</v>
      </c>
      <c r="P1426" s="9">
        <f t="shared" si="157"/>
        <v>1</v>
      </c>
      <c r="Q1426">
        <v>4</v>
      </c>
      <c r="R1426" s="12">
        <f t="shared" si="158"/>
        <v>4</v>
      </c>
      <c r="S1426" s="4">
        <v>1090</v>
      </c>
      <c r="T1426" s="12" t="str">
        <f t="shared" si="159"/>
        <v>Above</v>
      </c>
      <c r="U1426" s="4">
        <f t="shared" si="160"/>
        <v>4360</v>
      </c>
      <c r="V1426" t="s">
        <v>10348</v>
      </c>
      <c r="W1426" t="s">
        <v>10349</v>
      </c>
      <c r="X1426" t="s">
        <v>10350</v>
      </c>
      <c r="Y1426" t="s">
        <v>10351</v>
      </c>
      <c r="Z1426" t="s">
        <v>10352</v>
      </c>
      <c r="AA1426" t="s">
        <v>13151</v>
      </c>
      <c r="AB1426" t="s">
        <v>10353</v>
      </c>
      <c r="AC1426" t="s">
        <v>13152</v>
      </c>
    </row>
    <row r="1427" spans="1:29">
      <c r="A1427" t="s">
        <v>9648</v>
      </c>
      <c r="B1427" t="s">
        <v>9649</v>
      </c>
      <c r="C1427" t="s">
        <v>15211</v>
      </c>
      <c r="D1427" t="str">
        <f t="shared" si="154"/>
        <v>WaterPurifierAccessories</v>
      </c>
      <c r="E1427" t="s">
        <v>11689</v>
      </c>
      <c r="F1427" t="str">
        <f>SUBSTITUTE(E1427," and "," and ")</f>
        <v>Home and Kitchen</v>
      </c>
      <c r="G1427" t="s">
        <v>12374</v>
      </c>
      <c r="H1427" t="s">
        <v>12572</v>
      </c>
      <c r="I1427" t="s">
        <v>10607</v>
      </c>
      <c r="K1427">
        <v>215</v>
      </c>
      <c r="L1427" s="2">
        <v>1499</v>
      </c>
      <c r="M1427" s="12" t="str">
        <f t="shared" si="155"/>
        <v>&gt;500</v>
      </c>
      <c r="N1427" s="2">
        <f t="shared" si="156"/>
        <v>1504996</v>
      </c>
      <c r="O1427" s="1">
        <v>0.86</v>
      </c>
      <c r="P1427" s="9">
        <f t="shared" si="157"/>
        <v>1</v>
      </c>
      <c r="Q1427">
        <v>3.9</v>
      </c>
      <c r="R1427" s="12">
        <f t="shared" si="158"/>
        <v>4</v>
      </c>
      <c r="S1427" s="4">
        <v>1004</v>
      </c>
      <c r="T1427" s="12" t="str">
        <f t="shared" si="159"/>
        <v>Above</v>
      </c>
      <c r="U1427" s="4">
        <f t="shared" si="160"/>
        <v>4016</v>
      </c>
      <c r="V1427" t="s">
        <v>13010</v>
      </c>
      <c r="W1427" t="s">
        <v>9650</v>
      </c>
      <c r="X1427" t="s">
        <v>9651</v>
      </c>
      <c r="Y1427" t="s">
        <v>9652</v>
      </c>
      <c r="Z1427" t="s">
        <v>9653</v>
      </c>
      <c r="AA1427" t="s">
        <v>9654</v>
      </c>
      <c r="AB1427" t="s">
        <v>9655</v>
      </c>
      <c r="AC1427" t="s">
        <v>13011</v>
      </c>
    </row>
    <row r="1428" spans="1:29">
      <c r="A1428" t="s">
        <v>10050</v>
      </c>
      <c r="B1428" t="s">
        <v>10051</v>
      </c>
      <c r="C1428" t="s">
        <v>15211</v>
      </c>
      <c r="D1428" t="str">
        <f t="shared" si="154"/>
        <v>WaterPurifierAccessories</v>
      </c>
      <c r="E1428" t="s">
        <v>11689</v>
      </c>
      <c r="F1428" t="str">
        <f>SUBSTITUTE(E1428," and "," and ")</f>
        <v>Home and Kitchen</v>
      </c>
      <c r="G1428" t="s">
        <v>12374</v>
      </c>
      <c r="H1428" t="s">
        <v>12572</v>
      </c>
      <c r="I1428" t="s">
        <v>10607</v>
      </c>
      <c r="K1428">
        <v>231</v>
      </c>
      <c r="L1428">
        <v>260</v>
      </c>
      <c r="M1428" s="12" t="str">
        <f t="shared" si="155"/>
        <v>200–500</v>
      </c>
      <c r="N1428" s="2">
        <f t="shared" si="156"/>
        <v>127400</v>
      </c>
      <c r="O1428" s="1">
        <v>0.11</v>
      </c>
      <c r="P1428" s="9">
        <f t="shared" si="157"/>
        <v>0</v>
      </c>
      <c r="Q1428">
        <v>4.0999999999999996</v>
      </c>
      <c r="R1428" s="12">
        <f t="shared" si="158"/>
        <v>4</v>
      </c>
      <c r="S1428" s="4">
        <v>490</v>
      </c>
      <c r="T1428" s="12" t="str">
        <f t="shared" si="159"/>
        <v>Below</v>
      </c>
      <c r="U1428" s="4">
        <f t="shared" si="160"/>
        <v>1960</v>
      </c>
      <c r="V1428" t="s">
        <v>10052</v>
      </c>
      <c r="W1428" t="s">
        <v>10053</v>
      </c>
      <c r="X1428" t="s">
        <v>10054</v>
      </c>
      <c r="Y1428" t="s">
        <v>10055</v>
      </c>
      <c r="Z1428" t="s">
        <v>10056</v>
      </c>
      <c r="AA1428" t="s">
        <v>10425</v>
      </c>
      <c r="AB1428" t="s">
        <v>10057</v>
      </c>
      <c r="AC1428" t="s">
        <v>13090</v>
      </c>
    </row>
    <row r="1429" spans="1:29">
      <c r="A1429" t="s">
        <v>10255</v>
      </c>
      <c r="B1429" t="s">
        <v>10256</v>
      </c>
      <c r="C1429" t="s">
        <v>15211</v>
      </c>
      <c r="D1429" t="str">
        <f t="shared" si="154"/>
        <v>WaterPurifierAccessories</v>
      </c>
      <c r="E1429" t="s">
        <v>11689</v>
      </c>
      <c r="F1429" t="str">
        <f>SUBSTITUTE(E1429," and "," and ")</f>
        <v>Home and Kitchen</v>
      </c>
      <c r="G1429" t="s">
        <v>12374</v>
      </c>
      <c r="H1429" t="s">
        <v>12572</v>
      </c>
      <c r="I1429" t="s">
        <v>10607</v>
      </c>
      <c r="K1429">
        <v>199</v>
      </c>
      <c r="L1429">
        <v>699</v>
      </c>
      <c r="M1429" s="12" t="str">
        <f t="shared" si="155"/>
        <v>&gt;500</v>
      </c>
      <c r="N1429" s="2">
        <f t="shared" si="156"/>
        <v>111141</v>
      </c>
      <c r="O1429" s="1">
        <v>0.72</v>
      </c>
      <c r="P1429" s="9">
        <f t="shared" si="157"/>
        <v>1</v>
      </c>
      <c r="Q1429">
        <v>2.9</v>
      </c>
      <c r="R1429" s="12">
        <f t="shared" si="158"/>
        <v>3</v>
      </c>
      <c r="S1429" s="4">
        <v>159</v>
      </c>
      <c r="T1429" s="12" t="str">
        <f t="shared" si="159"/>
        <v>Below</v>
      </c>
      <c r="U1429" s="4">
        <f t="shared" si="160"/>
        <v>477</v>
      </c>
      <c r="V1429" t="s">
        <v>13132</v>
      </c>
      <c r="W1429" t="s">
        <v>10257</v>
      </c>
      <c r="X1429" t="s">
        <v>10258</v>
      </c>
      <c r="Y1429" t="s">
        <v>10259</v>
      </c>
      <c r="Z1429" t="s">
        <v>10260</v>
      </c>
      <c r="AA1429" t="s">
        <v>13133</v>
      </c>
      <c r="AB1429" t="s">
        <v>10261</v>
      </c>
      <c r="AC1429" t="s">
        <v>13134</v>
      </c>
    </row>
    <row r="1430" spans="1:29">
      <c r="A1430" t="s">
        <v>9084</v>
      </c>
      <c r="B1430" t="s">
        <v>9085</v>
      </c>
      <c r="C1430" t="s">
        <v>15211</v>
      </c>
      <c r="D1430" t="str">
        <f t="shared" si="154"/>
        <v>WaterPurifierAccessories</v>
      </c>
      <c r="E1430" t="s">
        <v>11689</v>
      </c>
      <c r="F1430" t="str">
        <f>SUBSTITUTE(E1430," and "," and ")</f>
        <v>Home and Kitchen</v>
      </c>
      <c r="G1430" t="s">
        <v>12374</v>
      </c>
      <c r="H1430" t="s">
        <v>12572</v>
      </c>
      <c r="I1430" t="s">
        <v>10607</v>
      </c>
      <c r="K1430">
        <v>193</v>
      </c>
      <c r="L1430">
        <v>399</v>
      </c>
      <c r="M1430" s="12" t="str">
        <f t="shared" si="155"/>
        <v>200–500</v>
      </c>
      <c r="N1430" s="2">
        <f t="shared" si="156"/>
        <v>14763</v>
      </c>
      <c r="O1430" s="1">
        <v>0.52</v>
      </c>
      <c r="P1430" s="9">
        <f t="shared" si="157"/>
        <v>1</v>
      </c>
      <c r="Q1430">
        <v>3.6</v>
      </c>
      <c r="R1430" s="12">
        <f t="shared" si="158"/>
        <v>4</v>
      </c>
      <c r="S1430" s="4">
        <v>37</v>
      </c>
      <c r="T1430" s="12" t="str">
        <f t="shared" si="159"/>
        <v>Below</v>
      </c>
      <c r="U1430" s="4">
        <f t="shared" si="160"/>
        <v>148</v>
      </c>
      <c r="V1430" t="s">
        <v>9086</v>
      </c>
      <c r="W1430" t="s">
        <v>9087</v>
      </c>
      <c r="X1430" t="s">
        <v>9088</v>
      </c>
      <c r="Y1430" t="s">
        <v>9089</v>
      </c>
      <c r="Z1430" t="s">
        <v>9090</v>
      </c>
      <c r="AA1430" t="s">
        <v>12896</v>
      </c>
      <c r="AB1430" t="s">
        <v>9091</v>
      </c>
      <c r="AC1430" t="s">
        <v>12897</v>
      </c>
    </row>
    <row r="1431" spans="1:29">
      <c r="A1431" t="s">
        <v>5183</v>
      </c>
      <c r="B1431" t="s">
        <v>5184</v>
      </c>
      <c r="C1431" t="s">
        <v>14571</v>
      </c>
      <c r="D1431" t="str">
        <f t="shared" si="154"/>
        <v>Webcams</v>
      </c>
      <c r="E1431" t="s">
        <v>10651</v>
      </c>
      <c r="F1431" t="str">
        <f>SUBSTITUTE(E1431," and "," and ")</f>
        <v>Computers and Accessories</v>
      </c>
      <c r="G1431" t="s">
        <v>10648</v>
      </c>
      <c r="H1431" t="s">
        <v>11894</v>
      </c>
      <c r="I1431" t="s">
        <v>11979</v>
      </c>
      <c r="J1431" t="s">
        <v>10539</v>
      </c>
      <c r="K1431" s="2">
        <v>1990</v>
      </c>
      <c r="L1431" s="2">
        <v>2595</v>
      </c>
      <c r="M1431" s="12" t="str">
        <f t="shared" si="155"/>
        <v>&gt;500</v>
      </c>
      <c r="N1431" s="2">
        <f t="shared" si="156"/>
        <v>52932810</v>
      </c>
      <c r="O1431" s="1">
        <v>0.23</v>
      </c>
      <c r="P1431" s="9">
        <f t="shared" si="157"/>
        <v>0</v>
      </c>
      <c r="Q1431">
        <v>4.3</v>
      </c>
      <c r="R1431" s="12">
        <f t="shared" si="158"/>
        <v>4</v>
      </c>
      <c r="S1431" s="4">
        <v>20398</v>
      </c>
      <c r="T1431" s="12" t="str">
        <f t="shared" si="159"/>
        <v>Above</v>
      </c>
      <c r="U1431" s="4">
        <f t="shared" si="160"/>
        <v>81592</v>
      </c>
      <c r="V1431" t="s">
        <v>5185</v>
      </c>
      <c r="W1431" t="s">
        <v>5186</v>
      </c>
      <c r="X1431" t="s">
        <v>5187</v>
      </c>
      <c r="Y1431" t="s">
        <v>5188</v>
      </c>
      <c r="Z1431" t="s">
        <v>5189</v>
      </c>
      <c r="AA1431" t="s">
        <v>10411</v>
      </c>
      <c r="AB1431" t="s">
        <v>5190</v>
      </c>
      <c r="AC1431" t="s">
        <v>11980</v>
      </c>
    </row>
    <row r="1432" spans="1:29">
      <c r="A1432" t="s">
        <v>5792</v>
      </c>
      <c r="B1432" t="s">
        <v>5793</v>
      </c>
      <c r="C1432" t="s">
        <v>14571</v>
      </c>
      <c r="D1432" t="str">
        <f t="shared" si="154"/>
        <v>Webcams</v>
      </c>
      <c r="E1432" t="s">
        <v>10651</v>
      </c>
      <c r="F1432" t="str">
        <f>SUBSTITUTE(E1432," and "," and ")</f>
        <v>Computers and Accessories</v>
      </c>
      <c r="G1432" t="s">
        <v>10648</v>
      </c>
      <c r="H1432" t="s">
        <v>11894</v>
      </c>
      <c r="I1432" t="s">
        <v>11979</v>
      </c>
      <c r="J1432" t="s">
        <v>10539</v>
      </c>
      <c r="K1432" s="2">
        <v>1890</v>
      </c>
      <c r="L1432" s="2">
        <v>5490</v>
      </c>
      <c r="M1432" s="12" t="str">
        <f t="shared" si="155"/>
        <v>&gt;500</v>
      </c>
      <c r="N1432" s="2">
        <f t="shared" si="156"/>
        <v>60258240</v>
      </c>
      <c r="O1432" s="1">
        <v>0.66</v>
      </c>
      <c r="P1432" s="9">
        <f t="shared" si="157"/>
        <v>1</v>
      </c>
      <c r="Q1432">
        <v>4.0999999999999996</v>
      </c>
      <c r="R1432" s="12">
        <f t="shared" si="158"/>
        <v>4</v>
      </c>
      <c r="S1432" s="4">
        <v>10976</v>
      </c>
      <c r="T1432" s="12" t="str">
        <f t="shared" si="159"/>
        <v>Above</v>
      </c>
      <c r="U1432" s="4">
        <f t="shared" si="160"/>
        <v>43904</v>
      </c>
      <c r="V1432" t="s">
        <v>12110</v>
      </c>
      <c r="W1432" t="s">
        <v>5794</v>
      </c>
      <c r="X1432" t="s">
        <v>5795</v>
      </c>
      <c r="Y1432" t="s">
        <v>5796</v>
      </c>
      <c r="Z1432" t="s">
        <v>5797</v>
      </c>
      <c r="AA1432" t="s">
        <v>5798</v>
      </c>
      <c r="AB1432" t="s">
        <v>5799</v>
      </c>
      <c r="AC1432" t="s">
        <v>12111</v>
      </c>
    </row>
    <row r="1433" spans="1:29">
      <c r="A1433" t="s">
        <v>10154</v>
      </c>
      <c r="B1433" t="s">
        <v>10155</v>
      </c>
      <c r="C1433" t="s">
        <v>15264</v>
      </c>
      <c r="D1433" t="str">
        <f t="shared" si="154"/>
        <v>Wet-DryVacuums</v>
      </c>
      <c r="E1433" t="s">
        <v>11689</v>
      </c>
      <c r="F1433" t="str">
        <f>SUBSTITUTE(E1433," and "," and ")</f>
        <v>Home and Kitchen</v>
      </c>
      <c r="G1433" t="s">
        <v>12374</v>
      </c>
      <c r="H1433" t="s">
        <v>12383</v>
      </c>
      <c r="I1433" t="s">
        <v>12452</v>
      </c>
      <c r="J1433" t="s">
        <v>10593</v>
      </c>
      <c r="K1433" s="2">
        <v>6199</v>
      </c>
      <c r="L1433" s="2">
        <v>10999</v>
      </c>
      <c r="M1433" s="12" t="str">
        <f t="shared" si="155"/>
        <v>&gt;500</v>
      </c>
      <c r="N1433" s="2">
        <f t="shared" si="156"/>
        <v>114708571</v>
      </c>
      <c r="O1433" s="1">
        <v>0.44</v>
      </c>
      <c r="P1433" s="9">
        <f t="shared" si="157"/>
        <v>0</v>
      </c>
      <c r="Q1433">
        <v>4.2</v>
      </c>
      <c r="R1433" s="12">
        <f t="shared" si="158"/>
        <v>4</v>
      </c>
      <c r="S1433" s="4">
        <v>10429</v>
      </c>
      <c r="T1433" s="12" t="str">
        <f t="shared" si="159"/>
        <v>Above</v>
      </c>
      <c r="U1433" s="4">
        <f t="shared" si="160"/>
        <v>41716</v>
      </c>
      <c r="V1433" t="s">
        <v>13113</v>
      </c>
      <c r="W1433" t="s">
        <v>10156</v>
      </c>
      <c r="X1433" t="s">
        <v>10157</v>
      </c>
      <c r="Y1433" t="s">
        <v>10158</v>
      </c>
      <c r="Z1433" t="s">
        <v>10159</v>
      </c>
      <c r="AA1433" t="s">
        <v>13114</v>
      </c>
      <c r="AB1433" t="s">
        <v>10160</v>
      </c>
      <c r="AC1433" t="s">
        <v>13115</v>
      </c>
    </row>
    <row r="1434" spans="1:29">
      <c r="A1434" t="s">
        <v>8895</v>
      </c>
      <c r="B1434" t="s">
        <v>8896</v>
      </c>
      <c r="C1434" t="s">
        <v>15264</v>
      </c>
      <c r="D1434" t="str">
        <f t="shared" si="154"/>
        <v>Wet-DryVacuums</v>
      </c>
      <c r="E1434" t="s">
        <v>11689</v>
      </c>
      <c r="F1434" t="str">
        <f>SUBSTITUTE(E1434," and "," and ")</f>
        <v>Home and Kitchen</v>
      </c>
      <c r="G1434" t="s">
        <v>12374</v>
      </c>
      <c r="H1434" t="s">
        <v>12383</v>
      </c>
      <c r="I1434" t="s">
        <v>12452</v>
      </c>
      <c r="J1434" t="s">
        <v>10593</v>
      </c>
      <c r="K1434" s="2">
        <v>3859</v>
      </c>
      <c r="L1434" s="2">
        <v>10295</v>
      </c>
      <c r="M1434" s="12" t="str">
        <f t="shared" si="155"/>
        <v>&gt;500</v>
      </c>
      <c r="N1434" s="2">
        <f t="shared" si="156"/>
        <v>83338025</v>
      </c>
      <c r="O1434" s="1">
        <v>0.63</v>
      </c>
      <c r="P1434" s="9">
        <f t="shared" si="157"/>
        <v>1</v>
      </c>
      <c r="Q1434">
        <v>3.9</v>
      </c>
      <c r="R1434" s="12">
        <f t="shared" si="158"/>
        <v>4</v>
      </c>
      <c r="S1434" s="4">
        <v>8095</v>
      </c>
      <c r="T1434" s="12" t="str">
        <f t="shared" si="159"/>
        <v>Above</v>
      </c>
      <c r="U1434" s="4">
        <f t="shared" si="160"/>
        <v>32380</v>
      </c>
      <c r="V1434" t="s">
        <v>8897</v>
      </c>
      <c r="W1434" t="s">
        <v>8898</v>
      </c>
      <c r="X1434" t="s">
        <v>8899</v>
      </c>
      <c r="Y1434" t="s">
        <v>8900</v>
      </c>
      <c r="Z1434" t="s">
        <v>8901</v>
      </c>
      <c r="AA1434" t="s">
        <v>8902</v>
      </c>
      <c r="AB1434" t="s">
        <v>8903</v>
      </c>
      <c r="AC1434" t="s">
        <v>12854</v>
      </c>
    </row>
    <row r="1435" spans="1:29">
      <c r="A1435" t="s">
        <v>7861</v>
      </c>
      <c r="B1435" t="s">
        <v>12624</v>
      </c>
      <c r="C1435" t="s">
        <v>15264</v>
      </c>
      <c r="D1435" t="str">
        <f t="shared" si="154"/>
        <v>Wet-DryVacuums</v>
      </c>
      <c r="E1435" t="s">
        <v>11689</v>
      </c>
      <c r="F1435" t="str">
        <f>SUBSTITUTE(E1435," and "," and ")</f>
        <v>Home and Kitchen</v>
      </c>
      <c r="G1435" t="s">
        <v>12374</v>
      </c>
      <c r="H1435" t="s">
        <v>12383</v>
      </c>
      <c r="I1435" t="s">
        <v>12452</v>
      </c>
      <c r="J1435" t="s">
        <v>10593</v>
      </c>
      <c r="K1435" s="2">
        <v>5499</v>
      </c>
      <c r="L1435" s="2">
        <v>9999</v>
      </c>
      <c r="M1435" s="12" t="str">
        <f t="shared" si="155"/>
        <v>&gt;500</v>
      </c>
      <c r="N1435" s="2">
        <f t="shared" si="156"/>
        <v>43525647</v>
      </c>
      <c r="O1435" s="1">
        <v>0.45</v>
      </c>
      <c r="P1435" s="9">
        <f t="shared" si="157"/>
        <v>0</v>
      </c>
      <c r="Q1435">
        <v>3.8</v>
      </c>
      <c r="R1435" s="12">
        <f t="shared" si="158"/>
        <v>4</v>
      </c>
      <c r="S1435" s="4">
        <v>4353</v>
      </c>
      <c r="T1435" s="12" t="str">
        <f t="shared" si="159"/>
        <v>Above</v>
      </c>
      <c r="U1435" s="4">
        <f t="shared" si="160"/>
        <v>17412</v>
      </c>
      <c r="V1435" t="s">
        <v>12625</v>
      </c>
      <c r="W1435" t="s">
        <v>7862</v>
      </c>
      <c r="X1435" t="s">
        <v>7863</v>
      </c>
      <c r="Y1435" t="s">
        <v>7864</v>
      </c>
      <c r="Z1435" t="s">
        <v>7865</v>
      </c>
      <c r="AA1435" t="s">
        <v>7866</v>
      </c>
      <c r="AB1435" t="s">
        <v>7867</v>
      </c>
      <c r="AC1435" t="s">
        <v>12626</v>
      </c>
    </row>
    <row r="1436" spans="1:29">
      <c r="A1436" t="s">
        <v>8600</v>
      </c>
      <c r="B1436" t="s">
        <v>12788</v>
      </c>
      <c r="C1436" t="s">
        <v>15264</v>
      </c>
      <c r="D1436" t="str">
        <f t="shared" si="154"/>
        <v>Wet-DryVacuums</v>
      </c>
      <c r="E1436" t="s">
        <v>11689</v>
      </c>
      <c r="F1436" t="str">
        <f>SUBSTITUTE(E1436," and "," and ")</f>
        <v>Home and Kitchen</v>
      </c>
      <c r="G1436" t="s">
        <v>12374</v>
      </c>
      <c r="H1436" t="s">
        <v>12383</v>
      </c>
      <c r="I1436" t="s">
        <v>12452</v>
      </c>
      <c r="J1436" t="s">
        <v>10593</v>
      </c>
      <c r="K1436" s="2">
        <v>6236</v>
      </c>
      <c r="L1436" s="2">
        <v>9999</v>
      </c>
      <c r="M1436" s="12" t="str">
        <f t="shared" si="155"/>
        <v>&gt;500</v>
      </c>
      <c r="N1436" s="2">
        <f t="shared" si="156"/>
        <v>35516448</v>
      </c>
      <c r="O1436" s="1">
        <v>0.38</v>
      </c>
      <c r="P1436" s="9">
        <f t="shared" si="157"/>
        <v>0</v>
      </c>
      <c r="Q1436">
        <v>4.0999999999999996</v>
      </c>
      <c r="R1436" s="12">
        <f t="shared" si="158"/>
        <v>4</v>
      </c>
      <c r="S1436" s="4">
        <v>3552</v>
      </c>
      <c r="T1436" s="12" t="str">
        <f t="shared" si="159"/>
        <v>Above</v>
      </c>
      <c r="U1436" s="4">
        <f t="shared" si="160"/>
        <v>14208</v>
      </c>
      <c r="V1436" t="s">
        <v>12789</v>
      </c>
      <c r="W1436" t="s">
        <v>8601</v>
      </c>
      <c r="X1436" t="s">
        <v>8602</v>
      </c>
      <c r="Y1436" t="s">
        <v>8603</v>
      </c>
      <c r="Z1436" t="s">
        <v>8604</v>
      </c>
      <c r="AA1436" t="s">
        <v>8605</v>
      </c>
      <c r="AB1436" t="s">
        <v>8606</v>
      </c>
      <c r="AC1436" t="s">
        <v>12790</v>
      </c>
    </row>
    <row r="1437" spans="1:29">
      <c r="A1437" t="s">
        <v>7935</v>
      </c>
      <c r="B1437" t="s">
        <v>12639</v>
      </c>
      <c r="C1437" t="s">
        <v>15264</v>
      </c>
      <c r="D1437" t="str">
        <f t="shared" si="154"/>
        <v>Wet-DryVacuums</v>
      </c>
      <c r="E1437" t="s">
        <v>11689</v>
      </c>
      <c r="F1437" t="str">
        <f>SUBSTITUTE(E1437," and "," and ")</f>
        <v>Home and Kitchen</v>
      </c>
      <c r="G1437" t="s">
        <v>12374</v>
      </c>
      <c r="H1437" t="s">
        <v>12383</v>
      </c>
      <c r="I1437" t="s">
        <v>12452</v>
      </c>
      <c r="J1437" t="s">
        <v>10593</v>
      </c>
      <c r="K1437" s="2">
        <v>3199</v>
      </c>
      <c r="L1437" s="2">
        <v>5999</v>
      </c>
      <c r="M1437" s="12" t="str">
        <f t="shared" si="155"/>
        <v>&gt;500</v>
      </c>
      <c r="N1437" s="2">
        <f t="shared" si="156"/>
        <v>19448758</v>
      </c>
      <c r="O1437" s="1">
        <v>0.47</v>
      </c>
      <c r="P1437" s="9">
        <f t="shared" si="157"/>
        <v>0</v>
      </c>
      <c r="Q1437">
        <v>4</v>
      </c>
      <c r="R1437" s="12">
        <f t="shared" si="158"/>
        <v>4</v>
      </c>
      <c r="S1437" s="4">
        <v>3242</v>
      </c>
      <c r="T1437" s="12" t="str">
        <f t="shared" si="159"/>
        <v>Above</v>
      </c>
      <c r="U1437" s="4">
        <f t="shared" si="160"/>
        <v>12968</v>
      </c>
      <c r="V1437" t="s">
        <v>12640</v>
      </c>
      <c r="W1437" t="s">
        <v>7936</v>
      </c>
      <c r="X1437" t="s">
        <v>7937</v>
      </c>
      <c r="Y1437" t="s">
        <v>7938</v>
      </c>
      <c r="Z1437" t="s">
        <v>7939</v>
      </c>
      <c r="AA1437" t="s">
        <v>7940</v>
      </c>
      <c r="AB1437" t="s">
        <v>7941</v>
      </c>
      <c r="AC1437" t="s">
        <v>12641</v>
      </c>
    </row>
    <row r="1438" spans="1:29">
      <c r="A1438" t="s">
        <v>8997</v>
      </c>
      <c r="B1438" t="s">
        <v>12872</v>
      </c>
      <c r="C1438" t="s">
        <v>15264</v>
      </c>
      <c r="D1438" t="str">
        <f t="shared" si="154"/>
        <v>Wet-DryVacuums</v>
      </c>
      <c r="E1438" t="s">
        <v>11689</v>
      </c>
      <c r="F1438" t="str">
        <f>SUBSTITUTE(E1438," and "," and ")</f>
        <v>Home and Kitchen</v>
      </c>
      <c r="G1438" t="s">
        <v>12374</v>
      </c>
      <c r="H1438" t="s">
        <v>12383</v>
      </c>
      <c r="I1438" t="s">
        <v>12452</v>
      </c>
      <c r="J1438" t="s">
        <v>10593</v>
      </c>
      <c r="K1438" s="2">
        <v>8886</v>
      </c>
      <c r="L1438" s="2">
        <v>11850</v>
      </c>
      <c r="M1438" s="12" t="str">
        <f t="shared" si="155"/>
        <v>&gt;500</v>
      </c>
      <c r="N1438" s="2">
        <f t="shared" si="156"/>
        <v>36320250</v>
      </c>
      <c r="O1438" s="1">
        <v>0.25</v>
      </c>
      <c r="P1438" s="9">
        <f t="shared" si="157"/>
        <v>0</v>
      </c>
      <c r="Q1438">
        <v>4.2</v>
      </c>
      <c r="R1438" s="12">
        <f t="shared" si="158"/>
        <v>4</v>
      </c>
      <c r="S1438" s="4">
        <v>3065</v>
      </c>
      <c r="T1438" s="12" t="str">
        <f t="shared" si="159"/>
        <v>Above</v>
      </c>
      <c r="U1438" s="4">
        <f t="shared" si="160"/>
        <v>12260</v>
      </c>
      <c r="V1438" t="s">
        <v>12873</v>
      </c>
      <c r="W1438" t="s">
        <v>8998</v>
      </c>
      <c r="X1438" t="s">
        <v>8999</v>
      </c>
      <c r="Y1438" t="s">
        <v>9000</v>
      </c>
      <c r="Z1438" t="s">
        <v>9001</v>
      </c>
      <c r="AA1438" t="s">
        <v>12874</v>
      </c>
      <c r="AB1438" t="s">
        <v>9002</v>
      </c>
      <c r="AC1438" t="s">
        <v>12875</v>
      </c>
    </row>
    <row r="1439" spans="1:29">
      <c r="A1439" t="s">
        <v>8240</v>
      </c>
      <c r="B1439" t="s">
        <v>8241</v>
      </c>
      <c r="C1439" t="s">
        <v>15350</v>
      </c>
      <c r="D1439" t="str">
        <f t="shared" si="154"/>
        <v>WetGrinders</v>
      </c>
      <c r="E1439" t="s">
        <v>11689</v>
      </c>
      <c r="F1439" t="str">
        <f>SUBSTITUTE(E1439," and "," and ")</f>
        <v>Home and Kitchen</v>
      </c>
      <c r="G1439" t="s">
        <v>12374</v>
      </c>
      <c r="H1439" t="s">
        <v>10572</v>
      </c>
      <c r="I1439" t="s">
        <v>12707</v>
      </c>
      <c r="J1439" t="s">
        <v>10617</v>
      </c>
      <c r="K1439" s="3">
        <v>3657.66</v>
      </c>
      <c r="L1439" s="2">
        <v>5156</v>
      </c>
      <c r="M1439" s="12" t="str">
        <f t="shared" si="155"/>
        <v>&gt;500</v>
      </c>
      <c r="N1439" s="2">
        <f t="shared" si="156"/>
        <v>66187572</v>
      </c>
      <c r="O1439" s="1">
        <v>0.28999999999999998</v>
      </c>
      <c r="P1439" s="9">
        <f t="shared" si="157"/>
        <v>0</v>
      </c>
      <c r="Q1439">
        <v>3.9</v>
      </c>
      <c r="R1439" s="12">
        <f t="shared" si="158"/>
        <v>4</v>
      </c>
      <c r="S1439" s="4">
        <v>12837</v>
      </c>
      <c r="T1439" s="12" t="str">
        <f t="shared" si="159"/>
        <v>Above</v>
      </c>
      <c r="U1439" s="4">
        <f t="shared" si="160"/>
        <v>51348</v>
      </c>
      <c r="V1439" t="s">
        <v>8242</v>
      </c>
      <c r="W1439" t="s">
        <v>8243</v>
      </c>
      <c r="X1439" t="s">
        <v>8244</v>
      </c>
      <c r="Y1439" t="s">
        <v>8245</v>
      </c>
      <c r="Z1439" t="s">
        <v>8246</v>
      </c>
      <c r="AA1439" t="s">
        <v>8247</v>
      </c>
      <c r="AB1439" t="s">
        <v>8248</v>
      </c>
      <c r="AC1439" t="s">
        <v>12708</v>
      </c>
    </row>
    <row r="1440" spans="1:29">
      <c r="A1440" t="s">
        <v>9388</v>
      </c>
      <c r="B1440" t="s">
        <v>9389</v>
      </c>
      <c r="C1440" t="s">
        <v>15350</v>
      </c>
      <c r="D1440" t="str">
        <f t="shared" si="154"/>
        <v>WetGrinders</v>
      </c>
      <c r="E1440" t="s">
        <v>11689</v>
      </c>
      <c r="F1440" t="str">
        <f>SUBSTITUTE(E1440," and "," and ")</f>
        <v>Home and Kitchen</v>
      </c>
      <c r="G1440" t="s">
        <v>12374</v>
      </c>
      <c r="H1440" t="s">
        <v>10572</v>
      </c>
      <c r="I1440" t="s">
        <v>12707</v>
      </c>
      <c r="J1440" t="s">
        <v>10617</v>
      </c>
      <c r="K1440" s="2">
        <v>3710</v>
      </c>
      <c r="L1440" s="2">
        <v>4330</v>
      </c>
      <c r="M1440" s="12" t="str">
        <f t="shared" si="155"/>
        <v>&gt;500</v>
      </c>
      <c r="N1440" s="2">
        <f t="shared" si="156"/>
        <v>7196460</v>
      </c>
      <c r="O1440" s="1">
        <v>0.14000000000000001</v>
      </c>
      <c r="P1440" s="9">
        <f t="shared" si="157"/>
        <v>0</v>
      </c>
      <c r="Q1440">
        <v>3.7</v>
      </c>
      <c r="R1440" s="12">
        <f t="shared" si="158"/>
        <v>4</v>
      </c>
      <c r="S1440" s="4">
        <v>1662</v>
      </c>
      <c r="T1440" s="12" t="str">
        <f t="shared" si="159"/>
        <v>Above</v>
      </c>
      <c r="U1440" s="4">
        <f t="shared" si="160"/>
        <v>6648</v>
      </c>
      <c r="V1440" t="s">
        <v>9390</v>
      </c>
      <c r="W1440" t="s">
        <v>9391</v>
      </c>
      <c r="X1440" t="s">
        <v>9392</v>
      </c>
      <c r="Y1440" t="s">
        <v>9393</v>
      </c>
      <c r="Z1440" t="s">
        <v>9394</v>
      </c>
      <c r="AA1440" t="s">
        <v>9395</v>
      </c>
      <c r="AB1440" t="s">
        <v>9396</v>
      </c>
      <c r="AC1440" t="s">
        <v>12959</v>
      </c>
    </row>
    <row r="1441" spans="1:29">
      <c r="A1441" t="s">
        <v>4427</v>
      </c>
      <c r="B1441" t="s">
        <v>4428</v>
      </c>
      <c r="C1441" t="s">
        <v>14372</v>
      </c>
      <c r="D1441" t="str">
        <f t="shared" si="154"/>
        <v>WireboundNotebooks</v>
      </c>
      <c r="E1441" t="s">
        <v>13163</v>
      </c>
      <c r="F1441" t="str">
        <f>SUBSTITUTE(E1441," and "," and ")</f>
        <v>Office Products</v>
      </c>
      <c r="G1441" t="s">
        <v>10490</v>
      </c>
      <c r="H1441" t="s">
        <v>10491</v>
      </c>
      <c r="I1441" t="s">
        <v>10492</v>
      </c>
      <c r="J1441" t="s">
        <v>11803</v>
      </c>
      <c r="K1441">
        <v>157</v>
      </c>
      <c r="L1441">
        <v>160</v>
      </c>
      <c r="M1441" s="12" t="str">
        <f t="shared" si="155"/>
        <v>&lt;200</v>
      </c>
      <c r="N1441" s="2">
        <f t="shared" si="156"/>
        <v>1378880</v>
      </c>
      <c r="O1441" s="1">
        <v>0.02</v>
      </c>
      <c r="P1441" s="9">
        <f t="shared" si="157"/>
        <v>0</v>
      </c>
      <c r="Q1441">
        <v>4.5</v>
      </c>
      <c r="R1441" s="12">
        <f t="shared" si="158"/>
        <v>5</v>
      </c>
      <c r="S1441" s="4">
        <v>8618</v>
      </c>
      <c r="T1441" s="12" t="str">
        <f t="shared" si="159"/>
        <v>Above</v>
      </c>
      <c r="U1441" s="4">
        <f t="shared" si="160"/>
        <v>43090</v>
      </c>
      <c r="V1441" t="s">
        <v>4429</v>
      </c>
      <c r="W1441" t="s">
        <v>4430</v>
      </c>
      <c r="X1441" t="s">
        <v>4431</v>
      </c>
      <c r="Y1441" t="s">
        <v>4432</v>
      </c>
      <c r="Z1441" t="s">
        <v>4433</v>
      </c>
      <c r="AA1441" t="s">
        <v>4434</v>
      </c>
      <c r="AB1441" t="s">
        <v>4435</v>
      </c>
      <c r="AC1441" t="s">
        <v>11804</v>
      </c>
    </row>
    <row r="1442" spans="1:29">
      <c r="A1442" t="s">
        <v>5591</v>
      </c>
      <c r="B1442" t="s">
        <v>5592</v>
      </c>
      <c r="C1442" t="s">
        <v>14372</v>
      </c>
      <c r="D1442" t="str">
        <f t="shared" si="154"/>
        <v>WireboundNotebooks</v>
      </c>
      <c r="E1442" t="s">
        <v>13163</v>
      </c>
      <c r="F1442" t="str">
        <f>SUBSTITUTE(E1442," and "," and ")</f>
        <v>Office Products</v>
      </c>
      <c r="G1442" t="s">
        <v>10490</v>
      </c>
      <c r="H1442" t="s">
        <v>10491</v>
      </c>
      <c r="I1442" t="s">
        <v>10492</v>
      </c>
      <c r="J1442" t="s">
        <v>11803</v>
      </c>
      <c r="K1442">
        <v>114</v>
      </c>
      <c r="L1442">
        <v>120</v>
      </c>
      <c r="M1442" s="12" t="str">
        <f t="shared" si="155"/>
        <v>&lt;200</v>
      </c>
      <c r="N1442" s="2">
        <f t="shared" si="156"/>
        <v>1072560</v>
      </c>
      <c r="O1442" s="1">
        <v>0.05</v>
      </c>
      <c r="P1442" s="9">
        <f t="shared" si="157"/>
        <v>0</v>
      </c>
      <c r="Q1442">
        <v>4.2</v>
      </c>
      <c r="R1442" s="12">
        <f t="shared" si="158"/>
        <v>4</v>
      </c>
      <c r="S1442" s="4">
        <v>8938</v>
      </c>
      <c r="T1442" s="12" t="str">
        <f t="shared" si="159"/>
        <v>Above</v>
      </c>
      <c r="U1442" s="4">
        <f t="shared" si="160"/>
        <v>35752</v>
      </c>
      <c r="V1442" t="s">
        <v>5593</v>
      </c>
      <c r="W1442" t="s">
        <v>5594</v>
      </c>
      <c r="X1442" t="s">
        <v>5595</v>
      </c>
      <c r="Y1442" t="s">
        <v>5596</v>
      </c>
      <c r="Z1442" t="s">
        <v>5597</v>
      </c>
      <c r="AA1442" t="s">
        <v>5598</v>
      </c>
      <c r="AB1442" t="s">
        <v>5599</v>
      </c>
      <c r="AC1442" t="s">
        <v>12067</v>
      </c>
    </row>
    <row r="1443" spans="1:29">
      <c r="A1443" t="s">
        <v>4691</v>
      </c>
      <c r="B1443" t="s">
        <v>4692</v>
      </c>
      <c r="C1443" t="s">
        <v>14372</v>
      </c>
      <c r="D1443" t="str">
        <f t="shared" si="154"/>
        <v>WireboundNotebooks</v>
      </c>
      <c r="E1443" t="s">
        <v>13163</v>
      </c>
      <c r="F1443" t="str">
        <f>SUBSTITUTE(E1443," and "," and ")</f>
        <v>Office Products</v>
      </c>
      <c r="G1443" t="s">
        <v>10490</v>
      </c>
      <c r="H1443" t="s">
        <v>10491</v>
      </c>
      <c r="I1443" t="s">
        <v>10492</v>
      </c>
      <c r="J1443" t="s">
        <v>11803</v>
      </c>
      <c r="K1443">
        <v>137</v>
      </c>
      <c r="L1443">
        <v>160</v>
      </c>
      <c r="M1443" s="12" t="str">
        <f t="shared" si="155"/>
        <v>&lt;200</v>
      </c>
      <c r="N1443" s="2">
        <f t="shared" si="156"/>
        <v>1045920</v>
      </c>
      <c r="O1443" s="1">
        <v>0.14000000000000001</v>
      </c>
      <c r="P1443" s="9">
        <f t="shared" si="157"/>
        <v>0</v>
      </c>
      <c r="Q1443">
        <v>4.4000000000000004</v>
      </c>
      <c r="R1443" s="12">
        <f t="shared" si="158"/>
        <v>4</v>
      </c>
      <c r="S1443" s="4">
        <v>6537</v>
      </c>
      <c r="T1443" s="12" t="str">
        <f t="shared" si="159"/>
        <v>Above</v>
      </c>
      <c r="U1443" s="4">
        <f t="shared" si="160"/>
        <v>26148</v>
      </c>
      <c r="V1443" t="s">
        <v>4693</v>
      </c>
      <c r="W1443" t="s">
        <v>4694</v>
      </c>
      <c r="X1443" t="s">
        <v>4695</v>
      </c>
      <c r="Y1443" t="s">
        <v>4696</v>
      </c>
      <c r="Z1443" t="s">
        <v>4697</v>
      </c>
      <c r="AA1443" t="s">
        <v>4698</v>
      </c>
      <c r="AB1443" t="s">
        <v>4699</v>
      </c>
      <c r="AC1443" t="s">
        <v>11860</v>
      </c>
    </row>
    <row r="1444" spans="1:29">
      <c r="A1444" t="s">
        <v>5724</v>
      </c>
      <c r="B1444" t="s">
        <v>5725</v>
      </c>
      <c r="C1444" t="s">
        <v>14372</v>
      </c>
      <c r="D1444" t="str">
        <f t="shared" si="154"/>
        <v>WireboundNotebooks</v>
      </c>
      <c r="E1444" t="s">
        <v>13163</v>
      </c>
      <c r="F1444" t="str">
        <f>SUBSTITUTE(E1444," and "," and ")</f>
        <v>Office Products</v>
      </c>
      <c r="G1444" t="s">
        <v>10490</v>
      </c>
      <c r="H1444" t="s">
        <v>10491</v>
      </c>
      <c r="I1444" t="s">
        <v>10492</v>
      </c>
      <c r="J1444" t="s">
        <v>11803</v>
      </c>
      <c r="K1444">
        <v>157</v>
      </c>
      <c r="L1444">
        <v>160</v>
      </c>
      <c r="M1444" s="12" t="str">
        <f t="shared" si="155"/>
        <v>&lt;200</v>
      </c>
      <c r="N1444" s="2">
        <f t="shared" si="156"/>
        <v>708480</v>
      </c>
      <c r="O1444" s="1">
        <v>0.02</v>
      </c>
      <c r="P1444" s="9">
        <f t="shared" si="157"/>
        <v>0</v>
      </c>
      <c r="Q1444">
        <v>4.5</v>
      </c>
      <c r="R1444" s="12">
        <f t="shared" si="158"/>
        <v>5</v>
      </c>
      <c r="S1444" s="4">
        <v>4428</v>
      </c>
      <c r="T1444" s="12" t="str">
        <f t="shared" si="159"/>
        <v>Above</v>
      </c>
      <c r="U1444" s="4">
        <f t="shared" si="160"/>
        <v>22140</v>
      </c>
      <c r="V1444" t="s">
        <v>5726</v>
      </c>
      <c r="W1444" t="s">
        <v>5727</v>
      </c>
      <c r="X1444" t="s">
        <v>5728</v>
      </c>
      <c r="Y1444" t="s">
        <v>5729</v>
      </c>
      <c r="Z1444" t="s">
        <v>5730</v>
      </c>
      <c r="AA1444" t="s">
        <v>5731</v>
      </c>
      <c r="AB1444" t="s">
        <v>5732</v>
      </c>
      <c r="AC1444" t="s">
        <v>12096</v>
      </c>
    </row>
    <row r="1445" spans="1:29">
      <c r="A1445" t="s">
        <v>1031</v>
      </c>
      <c r="B1445" t="s">
        <v>1032</v>
      </c>
      <c r="C1445" t="s">
        <v>13193</v>
      </c>
      <c r="D1445" t="str">
        <f t="shared" si="154"/>
        <v>WirelessUSBAdapters</v>
      </c>
      <c r="E1445" t="s">
        <v>10651</v>
      </c>
      <c r="F1445" t="str">
        <f>SUBSTITUTE(E1445," and "," and ")</f>
        <v>Computers and Accessories</v>
      </c>
      <c r="G1445" t="s">
        <v>10428</v>
      </c>
      <c r="H1445" t="s">
        <v>10429</v>
      </c>
      <c r="I1445" t="s">
        <v>10647</v>
      </c>
      <c r="K1445">
        <v>749</v>
      </c>
      <c r="L1445" s="2">
        <v>1339</v>
      </c>
      <c r="M1445" s="12" t="str">
        <f t="shared" si="155"/>
        <v>&gt;500</v>
      </c>
      <c r="N1445" s="2">
        <f t="shared" si="156"/>
        <v>240607588</v>
      </c>
      <c r="O1445" s="1">
        <v>0.44</v>
      </c>
      <c r="P1445" s="9">
        <f t="shared" si="157"/>
        <v>0</v>
      </c>
      <c r="Q1445">
        <v>4.2</v>
      </c>
      <c r="R1445" s="12">
        <f t="shared" si="158"/>
        <v>4</v>
      </c>
      <c r="S1445" s="4">
        <v>179692</v>
      </c>
      <c r="T1445" s="12" t="str">
        <f t="shared" si="159"/>
        <v>Above</v>
      </c>
      <c r="U1445" s="4">
        <f t="shared" si="160"/>
        <v>718768</v>
      </c>
      <c r="V1445" t="s">
        <v>1033</v>
      </c>
      <c r="W1445" t="s">
        <v>77</v>
      </c>
      <c r="X1445" t="s">
        <v>78</v>
      </c>
      <c r="Y1445" t="s">
        <v>79</v>
      </c>
      <c r="Z1445" t="s">
        <v>80</v>
      </c>
      <c r="AA1445" t="s">
        <v>10672</v>
      </c>
      <c r="AB1445" t="s">
        <v>1034</v>
      </c>
      <c r="AC1445" t="s">
        <v>10903</v>
      </c>
    </row>
    <row r="1446" spans="1:29">
      <c r="A1446" t="s">
        <v>74</v>
      </c>
      <c r="B1446" t="s">
        <v>75</v>
      </c>
      <c r="C1446" t="s">
        <v>13193</v>
      </c>
      <c r="D1446" t="str">
        <f t="shared" si="154"/>
        <v>WirelessUSBAdapters</v>
      </c>
      <c r="E1446" t="s">
        <v>10651</v>
      </c>
      <c r="F1446" t="str">
        <f>SUBSTITUTE(E1446," and "," and ")</f>
        <v>Computers and Accessories</v>
      </c>
      <c r="G1446" t="s">
        <v>10428</v>
      </c>
      <c r="H1446" t="s">
        <v>10429</v>
      </c>
      <c r="I1446" t="s">
        <v>10647</v>
      </c>
      <c r="K1446">
        <v>499</v>
      </c>
      <c r="L1446">
        <v>999</v>
      </c>
      <c r="M1446" s="12" t="str">
        <f t="shared" si="155"/>
        <v>&gt;500</v>
      </c>
      <c r="N1446" s="2">
        <f t="shared" si="156"/>
        <v>179511309</v>
      </c>
      <c r="O1446" s="1">
        <v>0.5</v>
      </c>
      <c r="P1446" s="9">
        <f t="shared" si="157"/>
        <v>1</v>
      </c>
      <c r="Q1446">
        <v>4.2</v>
      </c>
      <c r="R1446" s="12">
        <f t="shared" si="158"/>
        <v>4</v>
      </c>
      <c r="S1446" s="4">
        <v>179691</v>
      </c>
      <c r="T1446" s="12" t="str">
        <f t="shared" si="159"/>
        <v>Above</v>
      </c>
      <c r="U1446" s="4">
        <f t="shared" si="160"/>
        <v>718764</v>
      </c>
      <c r="V1446" t="s">
        <v>76</v>
      </c>
      <c r="W1446" t="s">
        <v>77</v>
      </c>
      <c r="X1446" t="s">
        <v>78</v>
      </c>
      <c r="Y1446" t="s">
        <v>79</v>
      </c>
      <c r="Z1446" t="s">
        <v>80</v>
      </c>
      <c r="AA1446" t="s">
        <v>10672</v>
      </c>
      <c r="AB1446" t="s">
        <v>81</v>
      </c>
      <c r="AC1446" t="s">
        <v>10673</v>
      </c>
    </row>
    <row r="1447" spans="1:29">
      <c r="A1447" t="s">
        <v>423</v>
      </c>
      <c r="B1447" t="s">
        <v>424</v>
      </c>
      <c r="C1447" t="s">
        <v>13193</v>
      </c>
      <c r="D1447" t="str">
        <f t="shared" si="154"/>
        <v>WirelessUSBAdapters</v>
      </c>
      <c r="E1447" t="s">
        <v>10651</v>
      </c>
      <c r="F1447" t="str">
        <f>SUBSTITUTE(E1447," and "," and ")</f>
        <v>Computers and Accessories</v>
      </c>
      <c r="G1447" t="s">
        <v>10428</v>
      </c>
      <c r="H1447" t="s">
        <v>10429</v>
      </c>
      <c r="I1447" t="s">
        <v>10647</v>
      </c>
      <c r="K1447">
        <v>649</v>
      </c>
      <c r="L1447" s="2">
        <v>1399</v>
      </c>
      <c r="M1447" s="12" t="str">
        <f t="shared" si="155"/>
        <v>&gt;500</v>
      </c>
      <c r="N1447" s="2">
        <f t="shared" si="156"/>
        <v>251387709</v>
      </c>
      <c r="O1447" s="1">
        <v>0.54</v>
      </c>
      <c r="P1447" s="9">
        <f t="shared" si="157"/>
        <v>1</v>
      </c>
      <c r="Q1447">
        <v>4.2</v>
      </c>
      <c r="R1447" s="12">
        <f t="shared" si="158"/>
        <v>4</v>
      </c>
      <c r="S1447" s="4">
        <v>179691</v>
      </c>
      <c r="T1447" s="12" t="str">
        <f t="shared" si="159"/>
        <v>Above</v>
      </c>
      <c r="U1447" s="4">
        <f t="shared" si="160"/>
        <v>718764</v>
      </c>
      <c r="V1447" t="s">
        <v>425</v>
      </c>
      <c r="W1447" t="s">
        <v>77</v>
      </c>
      <c r="X1447" t="s">
        <v>78</v>
      </c>
      <c r="Y1447" t="s">
        <v>79</v>
      </c>
      <c r="Z1447" t="s">
        <v>80</v>
      </c>
      <c r="AA1447" t="s">
        <v>10672</v>
      </c>
      <c r="AB1447" t="s">
        <v>426</v>
      </c>
      <c r="AC1447" t="s">
        <v>10761</v>
      </c>
    </row>
    <row r="1448" spans="1:29">
      <c r="A1448" t="s">
        <v>714</v>
      </c>
      <c r="B1448" t="s">
        <v>715</v>
      </c>
      <c r="C1448" t="s">
        <v>13193</v>
      </c>
      <c r="D1448" t="str">
        <f t="shared" si="154"/>
        <v>WirelessUSBAdapters</v>
      </c>
      <c r="E1448" t="s">
        <v>10651</v>
      </c>
      <c r="F1448" t="str">
        <f>SUBSTITUTE(E1448," and "," and ")</f>
        <v>Computers and Accessories</v>
      </c>
      <c r="G1448" t="s">
        <v>10428</v>
      </c>
      <c r="H1448" t="s">
        <v>10429</v>
      </c>
      <c r="I1448" t="s">
        <v>10647</v>
      </c>
      <c r="K1448" s="2">
        <v>1099</v>
      </c>
      <c r="L1448" s="2">
        <v>1899</v>
      </c>
      <c r="M1448" s="12" t="str">
        <f t="shared" si="155"/>
        <v>&gt;500</v>
      </c>
      <c r="N1448" s="2">
        <f t="shared" si="156"/>
        <v>42575580</v>
      </c>
      <c r="O1448" s="1">
        <v>0.42</v>
      </c>
      <c r="P1448" s="9">
        <f t="shared" si="157"/>
        <v>0</v>
      </c>
      <c r="Q1448">
        <v>4.5</v>
      </c>
      <c r="R1448" s="12">
        <f t="shared" si="158"/>
        <v>5</v>
      </c>
      <c r="S1448" s="4">
        <v>22420</v>
      </c>
      <c r="T1448" s="12" t="str">
        <f t="shared" si="159"/>
        <v>Above</v>
      </c>
      <c r="U1448" s="4">
        <f t="shared" si="160"/>
        <v>112100</v>
      </c>
      <c r="V1448" t="s">
        <v>10832</v>
      </c>
      <c r="W1448" t="s">
        <v>716</v>
      </c>
      <c r="X1448" t="s">
        <v>717</v>
      </c>
      <c r="Y1448" t="s">
        <v>718</v>
      </c>
      <c r="Z1448" t="s">
        <v>719</v>
      </c>
      <c r="AA1448" t="s">
        <v>720</v>
      </c>
      <c r="AB1448" t="s">
        <v>721</v>
      </c>
      <c r="AC1448" t="s">
        <v>10833</v>
      </c>
    </row>
    <row r="1449" spans="1:29">
      <c r="A1449" t="s">
        <v>376</v>
      </c>
      <c r="B1449" t="s">
        <v>377</v>
      </c>
      <c r="C1449" t="s">
        <v>13193</v>
      </c>
      <c r="D1449" t="str">
        <f t="shared" si="154"/>
        <v>WirelessUSBAdapters</v>
      </c>
      <c r="E1449" t="s">
        <v>10651</v>
      </c>
      <c r="F1449" t="str">
        <f>SUBSTITUTE(E1449," and "," and ")</f>
        <v>Computers and Accessories</v>
      </c>
      <c r="G1449" t="s">
        <v>10428</v>
      </c>
      <c r="H1449" t="s">
        <v>10429</v>
      </c>
      <c r="I1449" t="s">
        <v>10647</v>
      </c>
      <c r="K1449" s="2">
        <v>1199</v>
      </c>
      <c r="L1449" s="2">
        <v>2199</v>
      </c>
      <c r="M1449" s="12" t="str">
        <f t="shared" si="155"/>
        <v>&gt;500</v>
      </c>
      <c r="N1449" s="2">
        <f t="shared" si="156"/>
        <v>54491220</v>
      </c>
      <c r="O1449" s="1">
        <v>0.45</v>
      </c>
      <c r="P1449" s="9">
        <f t="shared" si="157"/>
        <v>0</v>
      </c>
      <c r="Q1449">
        <v>4.4000000000000004</v>
      </c>
      <c r="R1449" s="12">
        <f t="shared" si="158"/>
        <v>4</v>
      </c>
      <c r="S1449" s="4">
        <v>24780</v>
      </c>
      <c r="T1449" s="12" t="str">
        <f t="shared" si="159"/>
        <v>Above</v>
      </c>
      <c r="U1449" s="4">
        <f t="shared" si="160"/>
        <v>99120</v>
      </c>
      <c r="V1449" t="s">
        <v>378</v>
      </c>
      <c r="W1449" t="s">
        <v>379</v>
      </c>
      <c r="X1449" t="s">
        <v>380</v>
      </c>
      <c r="Y1449" t="s">
        <v>381</v>
      </c>
      <c r="Z1449" t="s">
        <v>382</v>
      </c>
      <c r="AA1449" t="s">
        <v>383</v>
      </c>
      <c r="AB1449" t="s">
        <v>384</v>
      </c>
      <c r="AC1449" t="s">
        <v>10753</v>
      </c>
    </row>
    <row r="1450" spans="1:29">
      <c r="A1450" t="s">
        <v>1020</v>
      </c>
      <c r="B1450" t="s">
        <v>1021</v>
      </c>
      <c r="C1450" t="s">
        <v>13193</v>
      </c>
      <c r="D1450" t="str">
        <f t="shared" si="154"/>
        <v>WirelessUSBAdapters</v>
      </c>
      <c r="E1450" t="s">
        <v>10651</v>
      </c>
      <c r="F1450" t="str">
        <f>SUBSTITUTE(E1450," and "," and ")</f>
        <v>Computers and Accessories</v>
      </c>
      <c r="G1450" t="s">
        <v>10428</v>
      </c>
      <c r="H1450" t="s">
        <v>10429</v>
      </c>
      <c r="I1450" t="s">
        <v>10647</v>
      </c>
      <c r="K1450" s="2">
        <v>1699</v>
      </c>
      <c r="L1450" s="2">
        <v>2999</v>
      </c>
      <c r="M1450" s="12" t="str">
        <f t="shared" si="155"/>
        <v>&gt;500</v>
      </c>
      <c r="N1450" s="2">
        <f t="shared" si="156"/>
        <v>74315220</v>
      </c>
      <c r="O1450" s="1">
        <v>0.43</v>
      </c>
      <c r="P1450" s="9">
        <f t="shared" si="157"/>
        <v>0</v>
      </c>
      <c r="Q1450">
        <v>4.4000000000000004</v>
      </c>
      <c r="R1450" s="12">
        <f t="shared" si="158"/>
        <v>4</v>
      </c>
      <c r="S1450" s="4">
        <v>24780</v>
      </c>
      <c r="T1450" s="12" t="str">
        <f t="shared" si="159"/>
        <v>Above</v>
      </c>
      <c r="U1450" s="4">
        <f t="shared" si="160"/>
        <v>99120</v>
      </c>
      <c r="V1450" t="s">
        <v>1022</v>
      </c>
      <c r="W1450" t="s">
        <v>379</v>
      </c>
      <c r="X1450" t="s">
        <v>380</v>
      </c>
      <c r="Y1450" t="s">
        <v>381</v>
      </c>
      <c r="Z1450" t="s">
        <v>382</v>
      </c>
      <c r="AA1450" t="s">
        <v>383</v>
      </c>
      <c r="AB1450" t="s">
        <v>1023</v>
      </c>
      <c r="AC1450" t="s">
        <v>10899</v>
      </c>
    </row>
    <row r="1451" spans="1:29">
      <c r="A1451" t="s">
        <v>376</v>
      </c>
      <c r="B1451" t="s">
        <v>377</v>
      </c>
      <c r="C1451" t="s">
        <v>13193</v>
      </c>
      <c r="D1451" t="str">
        <f t="shared" si="154"/>
        <v>WirelessUSBAdapters</v>
      </c>
      <c r="E1451" t="s">
        <v>10651</v>
      </c>
      <c r="F1451" t="str">
        <f>SUBSTITUTE(E1451," and "," and ")</f>
        <v>Computers and Accessories</v>
      </c>
      <c r="G1451" t="s">
        <v>10428</v>
      </c>
      <c r="H1451" t="s">
        <v>10429</v>
      </c>
      <c r="I1451" t="s">
        <v>10647</v>
      </c>
      <c r="K1451" s="2">
        <v>1199</v>
      </c>
      <c r="L1451" s="2">
        <v>2199</v>
      </c>
      <c r="M1451" s="12" t="str">
        <f t="shared" si="155"/>
        <v>&gt;500</v>
      </c>
      <c r="N1451" s="2">
        <f t="shared" si="156"/>
        <v>54491220</v>
      </c>
      <c r="O1451" s="1">
        <v>0.45</v>
      </c>
      <c r="P1451" s="9">
        <f t="shared" si="157"/>
        <v>0</v>
      </c>
      <c r="Q1451">
        <v>4.4000000000000004</v>
      </c>
      <c r="R1451" s="12">
        <f t="shared" si="158"/>
        <v>4</v>
      </c>
      <c r="S1451" s="4">
        <v>24780</v>
      </c>
      <c r="T1451" s="12" t="str">
        <f t="shared" si="159"/>
        <v>Above</v>
      </c>
      <c r="U1451" s="4">
        <f t="shared" si="160"/>
        <v>99120</v>
      </c>
      <c r="V1451" t="s">
        <v>378</v>
      </c>
      <c r="W1451" t="s">
        <v>379</v>
      </c>
      <c r="X1451" t="s">
        <v>380</v>
      </c>
      <c r="Y1451" t="s">
        <v>381</v>
      </c>
      <c r="Z1451" t="s">
        <v>382</v>
      </c>
      <c r="AA1451" t="s">
        <v>383</v>
      </c>
      <c r="AB1451" t="s">
        <v>384</v>
      </c>
      <c r="AC1451" t="s">
        <v>12141</v>
      </c>
    </row>
    <row r="1452" spans="1:29">
      <c r="A1452" t="s">
        <v>1214</v>
      </c>
      <c r="B1452" t="s">
        <v>1215</v>
      </c>
      <c r="C1452" t="s">
        <v>13193</v>
      </c>
      <c r="D1452" t="str">
        <f t="shared" si="154"/>
        <v>WirelessUSBAdapters</v>
      </c>
      <c r="E1452" t="s">
        <v>10651</v>
      </c>
      <c r="F1452" t="str">
        <f>SUBSTITUTE(E1452," and "," and ")</f>
        <v>Computers and Accessories</v>
      </c>
      <c r="G1452" t="s">
        <v>10428</v>
      </c>
      <c r="H1452" t="s">
        <v>10429</v>
      </c>
      <c r="I1452" t="s">
        <v>10647</v>
      </c>
      <c r="K1452" s="2">
        <v>1399</v>
      </c>
      <c r="L1452" s="2">
        <v>2499</v>
      </c>
      <c r="M1452" s="12" t="str">
        <f t="shared" si="155"/>
        <v>&gt;500</v>
      </c>
      <c r="N1452" s="2">
        <f t="shared" si="156"/>
        <v>57899331</v>
      </c>
      <c r="O1452" s="1">
        <v>0.44</v>
      </c>
      <c r="P1452" s="9">
        <f t="shared" si="157"/>
        <v>0</v>
      </c>
      <c r="Q1452">
        <v>4.4000000000000004</v>
      </c>
      <c r="R1452" s="12">
        <f t="shared" si="158"/>
        <v>4</v>
      </c>
      <c r="S1452" s="4">
        <v>23169</v>
      </c>
      <c r="T1452" s="12" t="str">
        <f t="shared" si="159"/>
        <v>Above</v>
      </c>
      <c r="U1452" s="4">
        <f t="shared" si="160"/>
        <v>92676</v>
      </c>
      <c r="V1452" t="s">
        <v>1216</v>
      </c>
      <c r="W1452" t="s">
        <v>1217</v>
      </c>
      <c r="X1452" t="s">
        <v>1218</v>
      </c>
      <c r="Y1452" t="s">
        <v>1219</v>
      </c>
      <c r="Z1452" t="s">
        <v>1220</v>
      </c>
      <c r="AA1452" t="s">
        <v>1221</v>
      </c>
      <c r="AB1452" t="s">
        <v>1222</v>
      </c>
      <c r="AC1452" t="s">
        <v>10952</v>
      </c>
    </row>
    <row r="1453" spans="1:29">
      <c r="A1453" t="s">
        <v>329</v>
      </c>
      <c r="B1453" t="s">
        <v>330</v>
      </c>
      <c r="C1453" t="s">
        <v>13193</v>
      </c>
      <c r="D1453" t="str">
        <f t="shared" si="154"/>
        <v>WirelessUSBAdapters</v>
      </c>
      <c r="E1453" t="s">
        <v>10651</v>
      </c>
      <c r="F1453" t="str">
        <f>SUBSTITUTE(E1453," and "," and ")</f>
        <v>Computers and Accessories</v>
      </c>
      <c r="G1453" t="s">
        <v>10428</v>
      </c>
      <c r="H1453" t="s">
        <v>10429</v>
      </c>
      <c r="I1453" t="s">
        <v>10647</v>
      </c>
      <c r="K1453">
        <v>999</v>
      </c>
      <c r="L1453" s="2">
        <v>1599</v>
      </c>
      <c r="M1453" s="12" t="str">
        <f t="shared" si="155"/>
        <v>&gt;500</v>
      </c>
      <c r="N1453" s="2">
        <f t="shared" si="156"/>
        <v>19336707</v>
      </c>
      <c r="O1453" s="1">
        <v>0.38</v>
      </c>
      <c r="P1453" s="9">
        <f t="shared" si="157"/>
        <v>0</v>
      </c>
      <c r="Q1453">
        <v>4.3</v>
      </c>
      <c r="R1453" s="12">
        <f t="shared" si="158"/>
        <v>4</v>
      </c>
      <c r="S1453" s="4">
        <v>12093</v>
      </c>
      <c r="T1453" s="12" t="str">
        <f t="shared" si="159"/>
        <v>Above</v>
      </c>
      <c r="U1453" s="4">
        <f t="shared" si="160"/>
        <v>48372</v>
      </c>
      <c r="V1453" t="s">
        <v>331</v>
      </c>
      <c r="W1453" t="s">
        <v>332</v>
      </c>
      <c r="X1453" t="s">
        <v>333</v>
      </c>
      <c r="Y1453" t="s">
        <v>334</v>
      </c>
      <c r="Z1453" t="s">
        <v>335</v>
      </c>
      <c r="AA1453" t="s">
        <v>336</v>
      </c>
      <c r="AB1453" t="s">
        <v>337</v>
      </c>
      <c r="AC1453" t="s">
        <v>10740</v>
      </c>
    </row>
    <row r="1454" spans="1:29">
      <c r="A1454" t="s">
        <v>329</v>
      </c>
      <c r="B1454" t="s">
        <v>330</v>
      </c>
      <c r="C1454" t="s">
        <v>13193</v>
      </c>
      <c r="D1454" t="str">
        <f t="shared" si="154"/>
        <v>WirelessUSBAdapters</v>
      </c>
      <c r="E1454" t="s">
        <v>10651</v>
      </c>
      <c r="F1454" t="str">
        <f>SUBSTITUTE(E1454," and "," and ")</f>
        <v>Computers and Accessories</v>
      </c>
      <c r="G1454" t="s">
        <v>10428</v>
      </c>
      <c r="H1454" t="s">
        <v>10429</v>
      </c>
      <c r="I1454" t="s">
        <v>10647</v>
      </c>
      <c r="K1454">
        <v>999</v>
      </c>
      <c r="L1454" s="2">
        <v>1599</v>
      </c>
      <c r="M1454" s="12" t="str">
        <f t="shared" si="155"/>
        <v>&gt;500</v>
      </c>
      <c r="N1454" s="2">
        <f t="shared" si="156"/>
        <v>19336707</v>
      </c>
      <c r="O1454" s="1">
        <v>0.38</v>
      </c>
      <c r="P1454" s="9">
        <f t="shared" si="157"/>
        <v>0</v>
      </c>
      <c r="Q1454">
        <v>4.3</v>
      </c>
      <c r="R1454" s="12">
        <f t="shared" si="158"/>
        <v>4</v>
      </c>
      <c r="S1454" s="4">
        <v>12093</v>
      </c>
      <c r="T1454" s="12" t="str">
        <f t="shared" si="159"/>
        <v>Above</v>
      </c>
      <c r="U1454" s="4">
        <f t="shared" si="160"/>
        <v>48372</v>
      </c>
      <c r="V1454" t="s">
        <v>331</v>
      </c>
      <c r="W1454" t="s">
        <v>332</v>
      </c>
      <c r="X1454" t="s">
        <v>333</v>
      </c>
      <c r="Y1454" t="s">
        <v>334</v>
      </c>
      <c r="Z1454" t="s">
        <v>335</v>
      </c>
      <c r="AA1454" t="s">
        <v>336</v>
      </c>
      <c r="AB1454" t="s">
        <v>5733</v>
      </c>
      <c r="AC1454" t="s">
        <v>12097</v>
      </c>
    </row>
    <row r="1455" spans="1:29">
      <c r="A1455" t="s">
        <v>656</v>
      </c>
      <c r="B1455" t="s">
        <v>10821</v>
      </c>
      <c r="C1455" t="s">
        <v>13193</v>
      </c>
      <c r="D1455" t="str">
        <f t="shared" si="154"/>
        <v>WirelessUSBAdapters</v>
      </c>
      <c r="E1455" t="s">
        <v>10651</v>
      </c>
      <c r="F1455" t="str">
        <f>SUBSTITUTE(E1455," and "," and ")</f>
        <v>Computers and Accessories</v>
      </c>
      <c r="G1455" t="s">
        <v>10428</v>
      </c>
      <c r="H1455" t="s">
        <v>10429</v>
      </c>
      <c r="I1455" t="s">
        <v>10647</v>
      </c>
      <c r="K1455">
        <v>269</v>
      </c>
      <c r="L1455">
        <v>800</v>
      </c>
      <c r="M1455" s="12" t="str">
        <f t="shared" si="155"/>
        <v>&gt;500</v>
      </c>
      <c r="N1455" s="2">
        <f t="shared" si="156"/>
        <v>8107200</v>
      </c>
      <c r="O1455" s="1">
        <v>0.66</v>
      </c>
      <c r="P1455" s="9">
        <f t="shared" si="157"/>
        <v>1</v>
      </c>
      <c r="Q1455">
        <v>3.6</v>
      </c>
      <c r="R1455" s="12">
        <f t="shared" si="158"/>
        <v>4</v>
      </c>
      <c r="S1455" s="4">
        <v>10134</v>
      </c>
      <c r="T1455" s="12" t="str">
        <f t="shared" si="159"/>
        <v>Above</v>
      </c>
      <c r="U1455" s="4">
        <f t="shared" si="160"/>
        <v>40536</v>
      </c>
      <c r="V1455" t="s">
        <v>657</v>
      </c>
      <c r="W1455" t="s">
        <v>658</v>
      </c>
      <c r="X1455" t="s">
        <v>659</v>
      </c>
      <c r="Y1455" t="s">
        <v>660</v>
      </c>
      <c r="Z1455" t="s">
        <v>661</v>
      </c>
      <c r="AA1455" t="s">
        <v>662</v>
      </c>
      <c r="AB1455" t="s">
        <v>663</v>
      </c>
      <c r="AC1455" t="s">
        <v>10822</v>
      </c>
    </row>
    <row r="1456" spans="1:29">
      <c r="A1456" t="s">
        <v>656</v>
      </c>
      <c r="B1456" t="s">
        <v>10821</v>
      </c>
      <c r="C1456" t="s">
        <v>13193</v>
      </c>
      <c r="D1456" t="str">
        <f t="shared" si="154"/>
        <v>WirelessUSBAdapters</v>
      </c>
      <c r="E1456" t="s">
        <v>10651</v>
      </c>
      <c r="F1456" t="str">
        <f>SUBSTITUTE(E1456," and "," and ")</f>
        <v>Computers and Accessories</v>
      </c>
      <c r="G1456" t="s">
        <v>10428</v>
      </c>
      <c r="H1456" t="s">
        <v>10429</v>
      </c>
      <c r="I1456" t="s">
        <v>10647</v>
      </c>
      <c r="K1456">
        <v>269</v>
      </c>
      <c r="L1456">
        <v>800</v>
      </c>
      <c r="M1456" s="12" t="str">
        <f t="shared" si="155"/>
        <v>&gt;500</v>
      </c>
      <c r="N1456" s="2">
        <f t="shared" si="156"/>
        <v>8107200</v>
      </c>
      <c r="O1456" s="1">
        <v>0.66</v>
      </c>
      <c r="P1456" s="9">
        <f t="shared" si="157"/>
        <v>1</v>
      </c>
      <c r="Q1456">
        <v>3.6</v>
      </c>
      <c r="R1456" s="12">
        <f t="shared" si="158"/>
        <v>4</v>
      </c>
      <c r="S1456" s="4">
        <v>10134</v>
      </c>
      <c r="T1456" s="12" t="str">
        <f t="shared" si="159"/>
        <v>Above</v>
      </c>
      <c r="U1456" s="4">
        <f t="shared" si="160"/>
        <v>40536</v>
      </c>
      <c r="V1456" t="s">
        <v>657</v>
      </c>
      <c r="W1456" t="s">
        <v>658</v>
      </c>
      <c r="X1456" t="s">
        <v>659</v>
      </c>
      <c r="Y1456" t="s">
        <v>660</v>
      </c>
      <c r="Z1456" t="s">
        <v>661</v>
      </c>
      <c r="AA1456" t="s">
        <v>662</v>
      </c>
      <c r="AB1456" t="s">
        <v>6710</v>
      </c>
      <c r="AC1456" t="s">
        <v>12370</v>
      </c>
    </row>
    <row r="1457" spans="1:29">
      <c r="A1457" t="s">
        <v>349</v>
      </c>
      <c r="B1457" t="s">
        <v>350</v>
      </c>
      <c r="C1457" t="s">
        <v>13193</v>
      </c>
      <c r="D1457" t="str">
        <f t="shared" si="154"/>
        <v>WirelessUSBAdapters</v>
      </c>
      <c r="E1457" t="s">
        <v>10651</v>
      </c>
      <c r="F1457" t="str">
        <f>SUBSTITUTE(E1457," and "," and ")</f>
        <v>Computers and Accessories</v>
      </c>
      <c r="G1457" t="s">
        <v>10428</v>
      </c>
      <c r="H1457" t="s">
        <v>10429</v>
      </c>
      <c r="I1457" t="s">
        <v>10647</v>
      </c>
      <c r="K1457">
        <v>507</v>
      </c>
      <c r="L1457" s="2">
        <v>1208</v>
      </c>
      <c r="M1457" s="12" t="str">
        <f t="shared" si="155"/>
        <v>&gt;500</v>
      </c>
      <c r="N1457" s="2">
        <f t="shared" si="156"/>
        <v>9822248</v>
      </c>
      <c r="O1457" s="1">
        <v>0.57999999999999996</v>
      </c>
      <c r="P1457" s="9">
        <f t="shared" si="157"/>
        <v>1</v>
      </c>
      <c r="Q1457">
        <v>4.0999999999999996</v>
      </c>
      <c r="R1457" s="12">
        <f t="shared" si="158"/>
        <v>4</v>
      </c>
      <c r="S1457" s="4">
        <v>8131</v>
      </c>
      <c r="T1457" s="12" t="str">
        <f t="shared" si="159"/>
        <v>Above</v>
      </c>
      <c r="U1457" s="4">
        <f t="shared" si="160"/>
        <v>32524</v>
      </c>
      <c r="V1457" t="s">
        <v>351</v>
      </c>
      <c r="W1457" t="s">
        <v>352</v>
      </c>
      <c r="X1457" t="s">
        <v>353</v>
      </c>
      <c r="Y1457" t="s">
        <v>354</v>
      </c>
      <c r="Z1457" t="s">
        <v>355</v>
      </c>
      <c r="AA1457" t="s">
        <v>356</v>
      </c>
      <c r="AB1457" t="s">
        <v>357</v>
      </c>
      <c r="AC1457" t="s">
        <v>10745</v>
      </c>
    </row>
    <row r="1458" spans="1:29">
      <c r="A1458" t="s">
        <v>349</v>
      </c>
      <c r="B1458" t="s">
        <v>350</v>
      </c>
      <c r="C1458" t="s">
        <v>13193</v>
      </c>
      <c r="D1458" t="str">
        <f t="shared" si="154"/>
        <v>WirelessUSBAdapters</v>
      </c>
      <c r="E1458" t="s">
        <v>10651</v>
      </c>
      <c r="F1458" t="str">
        <f>SUBSTITUTE(E1458," and "," and ")</f>
        <v>Computers and Accessories</v>
      </c>
      <c r="G1458" t="s">
        <v>10428</v>
      </c>
      <c r="H1458" t="s">
        <v>10429</v>
      </c>
      <c r="I1458" t="s">
        <v>10647</v>
      </c>
      <c r="K1458">
        <v>507</v>
      </c>
      <c r="L1458" s="2">
        <v>1208</v>
      </c>
      <c r="M1458" s="12" t="str">
        <f t="shared" si="155"/>
        <v>&gt;500</v>
      </c>
      <c r="N1458" s="2">
        <f t="shared" si="156"/>
        <v>9822248</v>
      </c>
      <c r="O1458" s="1">
        <v>0.57999999999999996</v>
      </c>
      <c r="P1458" s="9">
        <f t="shared" si="157"/>
        <v>1</v>
      </c>
      <c r="Q1458">
        <v>4.0999999999999996</v>
      </c>
      <c r="R1458" s="12">
        <f t="shared" si="158"/>
        <v>4</v>
      </c>
      <c r="S1458" s="4">
        <v>8131</v>
      </c>
      <c r="T1458" s="12" t="str">
        <f t="shared" si="159"/>
        <v>Above</v>
      </c>
      <c r="U1458" s="4">
        <f t="shared" si="160"/>
        <v>32524</v>
      </c>
      <c r="V1458" t="s">
        <v>351</v>
      </c>
      <c r="W1458" t="s">
        <v>352</v>
      </c>
      <c r="X1458" t="s">
        <v>353</v>
      </c>
      <c r="Y1458" t="s">
        <v>354</v>
      </c>
      <c r="Z1458" t="s">
        <v>355</v>
      </c>
      <c r="AA1458" t="s">
        <v>356</v>
      </c>
      <c r="AB1458" t="s">
        <v>5823</v>
      </c>
      <c r="AC1458" t="s">
        <v>12119</v>
      </c>
    </row>
    <row r="1459" spans="1:29">
      <c r="A1459" t="s">
        <v>1101</v>
      </c>
      <c r="B1459" t="s">
        <v>1102</v>
      </c>
      <c r="C1459" t="s">
        <v>13193</v>
      </c>
      <c r="D1459" t="str">
        <f t="shared" si="154"/>
        <v>WirelessUSBAdapters</v>
      </c>
      <c r="E1459" t="s">
        <v>10651</v>
      </c>
      <c r="F1459" t="str">
        <f>SUBSTITUTE(E1459," and "," and ")</f>
        <v>Computers and Accessories</v>
      </c>
      <c r="G1459" t="s">
        <v>10428</v>
      </c>
      <c r="H1459" t="s">
        <v>10429</v>
      </c>
      <c r="I1459" t="s">
        <v>10647</v>
      </c>
      <c r="K1459">
        <v>249</v>
      </c>
      <c r="L1459">
        <v>399</v>
      </c>
      <c r="M1459" s="12" t="str">
        <f t="shared" si="155"/>
        <v>200–500</v>
      </c>
      <c r="N1459" s="2">
        <f t="shared" si="156"/>
        <v>1852158</v>
      </c>
      <c r="O1459" s="1">
        <v>0.38</v>
      </c>
      <c r="P1459" s="9">
        <f t="shared" si="157"/>
        <v>0</v>
      </c>
      <c r="Q1459">
        <v>3.4</v>
      </c>
      <c r="R1459" s="12">
        <f t="shared" si="158"/>
        <v>3</v>
      </c>
      <c r="S1459" s="4">
        <v>4642</v>
      </c>
      <c r="T1459" s="12" t="str">
        <f t="shared" si="159"/>
        <v>Above</v>
      </c>
      <c r="U1459" s="4">
        <f t="shared" si="160"/>
        <v>13926</v>
      </c>
      <c r="V1459" t="s">
        <v>10922</v>
      </c>
      <c r="W1459" t="s">
        <v>1103</v>
      </c>
      <c r="X1459" t="s">
        <v>1104</v>
      </c>
      <c r="Y1459" t="s">
        <v>1105</v>
      </c>
      <c r="Z1459" t="s">
        <v>10923</v>
      </c>
      <c r="AA1459" t="s">
        <v>10924</v>
      </c>
      <c r="AB1459" t="s">
        <v>1106</v>
      </c>
      <c r="AC1459" t="s">
        <v>10925</v>
      </c>
    </row>
    <row r="1460" spans="1:29">
      <c r="A1460" t="s">
        <v>688</v>
      </c>
      <c r="B1460" t="s">
        <v>689</v>
      </c>
      <c r="C1460" t="s">
        <v>13193</v>
      </c>
      <c r="D1460" t="str">
        <f t="shared" si="154"/>
        <v>WirelessUSBAdapters</v>
      </c>
      <c r="E1460" t="s">
        <v>10651</v>
      </c>
      <c r="F1460" t="str">
        <f>SUBSTITUTE(E1460," and "," and ")</f>
        <v>Computers and Accessories</v>
      </c>
      <c r="G1460" t="s">
        <v>10428</v>
      </c>
      <c r="H1460" t="s">
        <v>10429</v>
      </c>
      <c r="I1460" t="s">
        <v>10647</v>
      </c>
      <c r="K1460">
        <v>290</v>
      </c>
      <c r="L1460">
        <v>349</v>
      </c>
      <c r="M1460" s="12" t="str">
        <f t="shared" si="155"/>
        <v>200–500</v>
      </c>
      <c r="N1460" s="2">
        <f t="shared" si="156"/>
        <v>689973</v>
      </c>
      <c r="O1460" s="1">
        <v>0.17</v>
      </c>
      <c r="P1460" s="9">
        <f t="shared" si="157"/>
        <v>0</v>
      </c>
      <c r="Q1460">
        <v>3.7</v>
      </c>
      <c r="R1460" s="12">
        <f t="shared" si="158"/>
        <v>4</v>
      </c>
      <c r="S1460" s="4">
        <v>1977</v>
      </c>
      <c r="T1460" s="12" t="str">
        <f t="shared" si="159"/>
        <v>Above</v>
      </c>
      <c r="U1460" s="4">
        <f t="shared" si="160"/>
        <v>7908</v>
      </c>
      <c r="V1460" t="s">
        <v>690</v>
      </c>
      <c r="W1460" t="s">
        <v>691</v>
      </c>
      <c r="X1460" t="s">
        <v>692</v>
      </c>
      <c r="Y1460" t="s">
        <v>693</v>
      </c>
      <c r="Z1460" t="s">
        <v>694</v>
      </c>
      <c r="AA1460" t="s">
        <v>695</v>
      </c>
      <c r="AB1460" t="s">
        <v>696</v>
      </c>
      <c r="AC1460" t="s">
        <v>10828</v>
      </c>
    </row>
    <row r="1461" spans="1:29">
      <c r="A1461" t="s">
        <v>1245</v>
      </c>
      <c r="B1461" t="s">
        <v>1246</v>
      </c>
      <c r="C1461" t="s">
        <v>13193</v>
      </c>
      <c r="D1461" t="str">
        <f t="shared" si="154"/>
        <v>WirelessUSBAdapters</v>
      </c>
      <c r="E1461" t="s">
        <v>10651</v>
      </c>
      <c r="F1461" t="str">
        <f>SUBSTITUTE(E1461," and "," and ")</f>
        <v>Computers and Accessories</v>
      </c>
      <c r="G1461" t="s">
        <v>10428</v>
      </c>
      <c r="H1461" t="s">
        <v>10429</v>
      </c>
      <c r="I1461" t="s">
        <v>10647</v>
      </c>
      <c r="K1461">
        <v>199</v>
      </c>
      <c r="L1461">
        <v>499</v>
      </c>
      <c r="M1461" s="12" t="str">
        <f t="shared" si="155"/>
        <v>200–500</v>
      </c>
      <c r="N1461" s="2">
        <f t="shared" si="156"/>
        <v>305388</v>
      </c>
      <c r="O1461" s="1">
        <v>0.6</v>
      </c>
      <c r="P1461" s="9">
        <f t="shared" si="157"/>
        <v>1</v>
      </c>
      <c r="Q1461">
        <v>3.7</v>
      </c>
      <c r="R1461" s="12">
        <f t="shared" si="158"/>
        <v>4</v>
      </c>
      <c r="S1461" s="4">
        <v>612</v>
      </c>
      <c r="T1461" s="12" t="str">
        <f t="shared" si="159"/>
        <v>Below</v>
      </c>
      <c r="U1461" s="4">
        <f t="shared" si="160"/>
        <v>2448</v>
      </c>
      <c r="V1461" t="s">
        <v>1247</v>
      </c>
      <c r="W1461" t="s">
        <v>1248</v>
      </c>
      <c r="X1461" t="s">
        <v>1249</v>
      </c>
      <c r="Y1461" t="s">
        <v>1250</v>
      </c>
      <c r="Z1461" t="s">
        <v>1251</v>
      </c>
      <c r="AA1461" t="s">
        <v>1252</v>
      </c>
      <c r="AB1461" t="s">
        <v>1253</v>
      </c>
      <c r="AC1461" t="s">
        <v>10960</v>
      </c>
    </row>
    <row r="1462" spans="1:29">
      <c r="A1462" t="s">
        <v>2137</v>
      </c>
      <c r="B1462" t="s">
        <v>11159</v>
      </c>
      <c r="C1462" t="s">
        <v>13193</v>
      </c>
      <c r="D1462" t="str">
        <f t="shared" si="154"/>
        <v>WirelessUSBAdapters</v>
      </c>
      <c r="E1462" t="s">
        <v>10651</v>
      </c>
      <c r="F1462" t="str">
        <f>SUBSTITUTE(E1462," and "," and ")</f>
        <v>Computers and Accessories</v>
      </c>
      <c r="G1462" t="s">
        <v>10428</v>
      </c>
      <c r="H1462" t="s">
        <v>10429</v>
      </c>
      <c r="I1462" t="s">
        <v>10647</v>
      </c>
      <c r="K1462">
        <v>218</v>
      </c>
      <c r="L1462">
        <v>999</v>
      </c>
      <c r="M1462" s="12" t="str">
        <f t="shared" si="155"/>
        <v>&gt;500</v>
      </c>
      <c r="N1462" s="2">
        <f t="shared" si="156"/>
        <v>162837</v>
      </c>
      <c r="O1462" s="1">
        <v>0.78</v>
      </c>
      <c r="P1462" s="9">
        <f t="shared" si="157"/>
        <v>1</v>
      </c>
      <c r="Q1462">
        <v>4.2</v>
      </c>
      <c r="R1462" s="12">
        <f t="shared" si="158"/>
        <v>4</v>
      </c>
      <c r="S1462" s="4">
        <v>163</v>
      </c>
      <c r="T1462" s="12" t="str">
        <f t="shared" si="159"/>
        <v>Below</v>
      </c>
      <c r="U1462" s="4">
        <f t="shared" si="160"/>
        <v>652</v>
      </c>
      <c r="V1462" t="s">
        <v>11160</v>
      </c>
      <c r="W1462" t="s">
        <v>2138</v>
      </c>
      <c r="X1462" t="s">
        <v>2139</v>
      </c>
      <c r="Y1462" t="s">
        <v>2140</v>
      </c>
      <c r="Z1462" t="s">
        <v>2141</v>
      </c>
      <c r="AA1462" t="s">
        <v>11161</v>
      </c>
      <c r="AB1462" t="s">
        <v>2142</v>
      </c>
      <c r="AC1462" t="s">
        <v>11162</v>
      </c>
    </row>
    <row r="1463" spans="1:29">
      <c r="A1463" t="s">
        <v>5619</v>
      </c>
      <c r="B1463" t="s">
        <v>5620</v>
      </c>
      <c r="C1463" t="s">
        <v>14671</v>
      </c>
      <c r="D1463" t="str">
        <f t="shared" si="154"/>
        <v>WoodenPencils</v>
      </c>
      <c r="E1463" t="s">
        <v>11689</v>
      </c>
      <c r="F1463" t="str">
        <f>SUBSTITUTE(E1463," and "," and ")</f>
        <v>Home and Kitchen</v>
      </c>
      <c r="G1463" t="s">
        <v>10493</v>
      </c>
      <c r="H1463" t="s">
        <v>10547</v>
      </c>
      <c r="I1463" t="s">
        <v>10548</v>
      </c>
      <c r="J1463" t="s">
        <v>10549</v>
      </c>
      <c r="K1463">
        <v>99</v>
      </c>
      <c r="L1463">
        <v>99</v>
      </c>
      <c r="M1463" s="12" t="str">
        <f t="shared" si="155"/>
        <v>&lt;200</v>
      </c>
      <c r="N1463" s="2">
        <f t="shared" si="156"/>
        <v>498564</v>
      </c>
      <c r="O1463" s="1">
        <v>0</v>
      </c>
      <c r="P1463" s="9">
        <f t="shared" si="157"/>
        <v>0</v>
      </c>
      <c r="Q1463">
        <v>4.3</v>
      </c>
      <c r="R1463" s="12">
        <f t="shared" si="158"/>
        <v>4</v>
      </c>
      <c r="S1463" s="4">
        <v>5036</v>
      </c>
      <c r="T1463" s="12" t="str">
        <f t="shared" si="159"/>
        <v>Above</v>
      </c>
      <c r="U1463" s="4">
        <f t="shared" si="160"/>
        <v>20144</v>
      </c>
      <c r="V1463" t="s">
        <v>5621</v>
      </c>
      <c r="W1463" t="s">
        <v>5622</v>
      </c>
      <c r="X1463" t="s">
        <v>5623</v>
      </c>
      <c r="Y1463" t="s">
        <v>5624</v>
      </c>
      <c r="Z1463" t="s">
        <v>5625</v>
      </c>
      <c r="AA1463" t="s">
        <v>5626</v>
      </c>
      <c r="AB1463" t="s">
        <v>5627</v>
      </c>
      <c r="AC1463" t="s">
        <v>12072</v>
      </c>
    </row>
    <row r="1464" spans="1:29">
      <c r="A1464" t="s">
        <v>9307</v>
      </c>
      <c r="B1464" t="s">
        <v>9308</v>
      </c>
      <c r="C1464" t="s">
        <v>15593</v>
      </c>
      <c r="D1464" t="str">
        <f t="shared" si="154"/>
        <v>YogurtMakers</v>
      </c>
      <c r="E1464" t="s">
        <v>11689</v>
      </c>
      <c r="F1464" t="str">
        <f>SUBSTITUTE(E1464," and "," and ")</f>
        <v>Home and Kitchen</v>
      </c>
      <c r="G1464" t="s">
        <v>12374</v>
      </c>
      <c r="H1464" t="s">
        <v>10572</v>
      </c>
      <c r="I1464" t="s">
        <v>10628</v>
      </c>
      <c r="K1464">
        <v>587</v>
      </c>
      <c r="L1464" s="2">
        <v>1295</v>
      </c>
      <c r="M1464" s="12" t="str">
        <f t="shared" si="155"/>
        <v>&gt;500</v>
      </c>
      <c r="N1464" s="2">
        <f t="shared" si="156"/>
        <v>721315</v>
      </c>
      <c r="O1464" s="1">
        <v>0.55000000000000004</v>
      </c>
      <c r="P1464" s="9">
        <f t="shared" si="157"/>
        <v>1</v>
      </c>
      <c r="Q1464">
        <v>4.0999999999999996</v>
      </c>
      <c r="R1464" s="12">
        <f t="shared" si="158"/>
        <v>4</v>
      </c>
      <c r="S1464" s="4">
        <v>557</v>
      </c>
      <c r="T1464" s="12" t="str">
        <f t="shared" si="159"/>
        <v>Below</v>
      </c>
      <c r="U1464" s="4">
        <f t="shared" si="160"/>
        <v>2228</v>
      </c>
      <c r="V1464" t="s">
        <v>9309</v>
      </c>
      <c r="W1464" t="s">
        <v>9310</v>
      </c>
      <c r="X1464" t="s">
        <v>9311</v>
      </c>
      <c r="Y1464" t="s">
        <v>9312</v>
      </c>
      <c r="Z1464" t="s">
        <v>9313</v>
      </c>
      <c r="AA1464" t="s">
        <v>9314</v>
      </c>
      <c r="AB1464" t="s">
        <v>9315</v>
      </c>
      <c r="AC1464" t="s">
        <v>12942</v>
      </c>
    </row>
    <row r="1468" spans="1:29">
      <c r="E1468" s="17" t="s">
        <v>15855</v>
      </c>
      <c r="F1468" s="18">
        <f>COUNTA(B:B)</f>
        <v>1464</v>
      </c>
      <c r="V1468">
        <f>COUNTA(T:T)</f>
        <v>1464</v>
      </c>
    </row>
    <row r="1469" spans="1:29">
      <c r="E1469" s="17" t="s">
        <v>15856</v>
      </c>
      <c r="F1469" s="19">
        <f>AVERAGE(Q:Q)</f>
        <v>4.0967190704032808</v>
      </c>
    </row>
    <row r="1470" spans="1:29">
      <c r="E1470" s="17" t="s">
        <v>15857</v>
      </c>
      <c r="F1470" s="20">
        <f>SUM(S:S)</f>
        <v>26766377</v>
      </c>
    </row>
    <row r="1471" spans="1:29">
      <c r="E1471" s="17" t="s">
        <v>15858</v>
      </c>
      <c r="F1471" s="18">
        <f>SUM(N:N)</f>
        <v>121327208654.58</v>
      </c>
    </row>
  </sheetData>
  <autoFilter ref="A1:AC1464"/>
  <sortState ref="A2:AC1468">
    <sortCondition ref="D2:D1468"/>
  </sortState>
  <conditionalFormatting sqref="A1:XFD1467 A1472:XFD1048576 A1468:D1471 G1468:XFD1471">
    <cfRule type="containsBlanks" priority="1">
      <formula>LEN(TRIM(A1))=0</formula>
    </cfRule>
    <cfRule type="containsBlanks" priority="2">
      <formula>LEN(TRIM(A1))=0</formula>
    </cfRule>
  </conditionalFormatting>
  <pageMargins left="0.75" right="0.75" top="1" bottom="1" header="0.5" footer="0.5"/>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7"/>
  <sheetViews>
    <sheetView showGridLines="0" topLeftCell="A23" zoomScale="82" zoomScaleNormal="82" workbookViewId="0">
      <selection activeCell="E38" sqref="E38:E39"/>
    </sheetView>
  </sheetViews>
  <sheetFormatPr defaultColWidth="23.6328125" defaultRowHeight="15"/>
  <cols>
    <col min="5" max="5" width="28.453125" customWidth="1"/>
  </cols>
  <sheetData>
    <row r="1" spans="1:8" ht="54" customHeight="1">
      <c r="A1" s="23"/>
      <c r="B1" s="24"/>
      <c r="C1" s="25" t="s">
        <v>15860</v>
      </c>
      <c r="D1" s="25"/>
      <c r="E1" s="26"/>
      <c r="F1" s="24"/>
      <c r="G1" s="16">
        <f ca="1">TODAY()</f>
        <v>45842</v>
      </c>
      <c r="H1" s="15"/>
    </row>
    <row r="2" spans="1:8" ht="38.4" customHeight="1">
      <c r="A2" s="30" t="s">
        <v>15861</v>
      </c>
      <c r="B2" s="31"/>
      <c r="C2" s="32" t="s">
        <v>15862</v>
      </c>
      <c r="D2" s="32"/>
      <c r="E2" s="32" t="s">
        <v>15857</v>
      </c>
      <c r="F2" s="32">
        <v>26766377</v>
      </c>
      <c r="G2" s="34"/>
      <c r="H2" s="34"/>
    </row>
    <row r="3" spans="1:8" ht="25.8" customHeight="1">
      <c r="A3" s="28"/>
      <c r="B3" s="28"/>
    </row>
    <row r="4" spans="1:8" ht="22.8" customHeight="1">
      <c r="A4" s="28"/>
      <c r="B4" s="28"/>
    </row>
    <row r="5" spans="1:8" ht="31.2" customHeight="1">
      <c r="A5" s="28"/>
      <c r="B5" s="28"/>
    </row>
    <row r="6" spans="1:8" ht="40.200000000000003" customHeight="1"/>
    <row r="7" spans="1:8" ht="30.6" customHeight="1"/>
    <row r="37" spans="1:5">
      <c r="A37" s="33"/>
      <c r="B37" s="33"/>
    </row>
    <row r="38" spans="1:5">
      <c r="A38" s="33"/>
      <c r="B38" s="33"/>
      <c r="E38" s="29"/>
    </row>
    <row r="39" spans="1:5">
      <c r="A39" s="21"/>
      <c r="E39" s="29"/>
    </row>
    <row r="40" spans="1:5">
      <c r="C40" s="27"/>
      <c r="D40" s="27"/>
    </row>
    <row r="41" spans="1:5">
      <c r="C41" s="27"/>
      <c r="D41" s="27"/>
    </row>
    <row r="67" spans="1:1">
      <c r="A67" s="22"/>
    </row>
  </sheetData>
  <mergeCells count="2">
    <mergeCell ref="A37:B37"/>
    <mergeCell ref="A38:B38"/>
  </mergeCells>
  <pageMargins left="0.25" right="0.25" top="0.37" bottom="0.24" header="0.3" footer="0.3"/>
  <pageSetup paperSize="9" scale="61" fitToHeight="0" orientation="landscape"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E491" sqref="E491"/>
    </sheetView>
  </sheetViews>
  <sheetFormatPr defaultColWidth="11.54296875" defaultRowHeight="15"/>
  <cols>
    <col min="1" max="1" width="11.6328125" customWidth="1"/>
    <col min="2" max="2" width="14.7265625" customWidth="1"/>
    <col min="4" max="4" width="17.1796875" customWidth="1"/>
    <col min="5" max="5" width="12.81640625" customWidth="1"/>
    <col min="6" max="6" width="20.453125" customWidth="1"/>
    <col min="8" max="8" width="14.36328125" style="4" customWidth="1"/>
    <col min="9" max="9" width="15" customWidth="1"/>
    <col min="11" max="11" width="11.81640625" customWidth="1"/>
    <col min="13" max="13" width="12.08984375" customWidth="1"/>
    <col min="14" max="14" width="15.453125" customWidth="1"/>
    <col min="16" max="16" width="13.08984375" customWidth="1"/>
  </cols>
  <sheetData>
    <row r="1" spans="1:16">
      <c r="A1" t="s">
        <v>0</v>
      </c>
      <c r="B1" t="s">
        <v>1</v>
      </c>
      <c r="C1" t="s">
        <v>13171</v>
      </c>
      <c r="D1" t="s">
        <v>2</v>
      </c>
      <c r="E1" t="s">
        <v>3</v>
      </c>
      <c r="F1" t="s">
        <v>4</v>
      </c>
      <c r="G1" t="s">
        <v>5</v>
      </c>
      <c r="H1" s="4" t="s">
        <v>6</v>
      </c>
      <c r="I1" t="s">
        <v>7</v>
      </c>
      <c r="J1" t="s">
        <v>8</v>
      </c>
      <c r="K1" t="s">
        <v>9</v>
      </c>
      <c r="L1" t="s">
        <v>10</v>
      </c>
      <c r="M1" t="s">
        <v>11</v>
      </c>
      <c r="N1" t="s">
        <v>12</v>
      </c>
      <c r="O1" t="s">
        <v>13</v>
      </c>
      <c r="P1" t="s">
        <v>14</v>
      </c>
    </row>
    <row r="2" spans="1:16">
      <c r="A2" t="s">
        <v>15</v>
      </c>
      <c r="B2" t="s">
        <v>16</v>
      </c>
      <c r="C2" t="s">
        <v>13172</v>
      </c>
      <c r="D2">
        <v>399</v>
      </c>
      <c r="E2" s="2">
        <v>1099</v>
      </c>
      <c r="F2" s="1">
        <v>0.64</v>
      </c>
      <c r="G2">
        <v>4.2</v>
      </c>
      <c r="H2" s="4">
        <v>24269</v>
      </c>
      <c r="I2" t="s">
        <v>13173</v>
      </c>
      <c r="J2" t="s">
        <v>17</v>
      </c>
      <c r="K2" t="s">
        <v>18</v>
      </c>
      <c r="L2" t="s">
        <v>19</v>
      </c>
      <c r="M2" t="s">
        <v>20</v>
      </c>
      <c r="N2" t="s">
        <v>21</v>
      </c>
      <c r="O2" t="s">
        <v>22</v>
      </c>
      <c r="P2" t="s">
        <v>13174</v>
      </c>
    </row>
    <row r="3" spans="1:16">
      <c r="A3" t="s">
        <v>23</v>
      </c>
      <c r="B3" t="s">
        <v>13175</v>
      </c>
      <c r="C3" t="s">
        <v>13172</v>
      </c>
      <c r="D3">
        <v>199</v>
      </c>
      <c r="E3">
        <v>349</v>
      </c>
      <c r="F3" s="1">
        <v>0.43</v>
      </c>
      <c r="G3">
        <v>4</v>
      </c>
      <c r="H3" s="4">
        <v>43994</v>
      </c>
      <c r="I3" t="s">
        <v>24</v>
      </c>
      <c r="J3" t="s">
        <v>25</v>
      </c>
      <c r="K3" t="s">
        <v>26</v>
      </c>
      <c r="L3" t="s">
        <v>27</v>
      </c>
      <c r="M3" t="s">
        <v>28</v>
      </c>
      <c r="N3" t="s">
        <v>29</v>
      </c>
      <c r="O3" t="s">
        <v>30</v>
      </c>
      <c r="P3" t="s">
        <v>13176</v>
      </c>
    </row>
    <row r="4" spans="1:16">
      <c r="A4" t="s">
        <v>31</v>
      </c>
      <c r="B4" t="s">
        <v>13177</v>
      </c>
      <c r="C4" t="s">
        <v>13172</v>
      </c>
      <c r="D4">
        <v>199</v>
      </c>
      <c r="E4" s="2">
        <v>1899</v>
      </c>
      <c r="F4" s="1">
        <v>0.9</v>
      </c>
      <c r="G4">
        <v>3.9</v>
      </c>
      <c r="H4" s="4">
        <v>7928</v>
      </c>
      <c r="I4" t="s">
        <v>13178</v>
      </c>
      <c r="J4" t="s">
        <v>32</v>
      </c>
      <c r="K4" t="s">
        <v>33</v>
      </c>
      <c r="L4" t="s">
        <v>34</v>
      </c>
      <c r="M4" t="s">
        <v>35</v>
      </c>
      <c r="N4" t="s">
        <v>36</v>
      </c>
      <c r="O4" t="s">
        <v>37</v>
      </c>
      <c r="P4" t="s">
        <v>13179</v>
      </c>
    </row>
    <row r="5" spans="1:16">
      <c r="A5" t="s">
        <v>38</v>
      </c>
      <c r="B5" t="s">
        <v>13180</v>
      </c>
      <c r="C5" t="s">
        <v>13172</v>
      </c>
      <c r="D5">
        <v>329</v>
      </c>
      <c r="E5">
        <v>699</v>
      </c>
      <c r="F5" s="1">
        <v>0.53</v>
      </c>
      <c r="G5">
        <v>4.2</v>
      </c>
      <c r="H5" s="4">
        <v>94363</v>
      </c>
      <c r="I5" t="s">
        <v>13181</v>
      </c>
      <c r="J5" t="s">
        <v>39</v>
      </c>
      <c r="K5" t="s">
        <v>40</v>
      </c>
      <c r="L5" t="s">
        <v>41</v>
      </c>
      <c r="M5" t="s">
        <v>42</v>
      </c>
      <c r="N5" t="s">
        <v>43</v>
      </c>
      <c r="O5" t="s">
        <v>44</v>
      </c>
      <c r="P5" t="s">
        <v>13182</v>
      </c>
    </row>
    <row r="6" spans="1:16">
      <c r="A6" t="s">
        <v>45</v>
      </c>
      <c r="B6" t="s">
        <v>13183</v>
      </c>
      <c r="C6" t="s">
        <v>13172</v>
      </c>
      <c r="D6">
        <v>154</v>
      </c>
      <c r="E6">
        <v>399</v>
      </c>
      <c r="F6" s="1">
        <v>0.61</v>
      </c>
      <c r="G6">
        <v>4.2</v>
      </c>
      <c r="H6" s="4">
        <v>16905</v>
      </c>
      <c r="I6" t="s">
        <v>13184</v>
      </c>
      <c r="J6" t="s">
        <v>46</v>
      </c>
      <c r="K6" t="s">
        <v>47</v>
      </c>
      <c r="L6" t="s">
        <v>48</v>
      </c>
      <c r="M6" t="s">
        <v>49</v>
      </c>
      <c r="N6" t="s">
        <v>10388</v>
      </c>
      <c r="O6" t="s">
        <v>50</v>
      </c>
      <c r="P6" t="s">
        <v>13185</v>
      </c>
    </row>
    <row r="7" spans="1:16">
      <c r="A7" t="s">
        <v>51</v>
      </c>
      <c r="B7" t="s">
        <v>52</v>
      </c>
      <c r="C7" t="s">
        <v>13172</v>
      </c>
      <c r="D7">
        <v>149</v>
      </c>
      <c r="E7" s="2">
        <v>1000</v>
      </c>
      <c r="F7" s="1">
        <v>0.85</v>
      </c>
      <c r="G7">
        <v>3.9</v>
      </c>
      <c r="H7" s="4">
        <v>24871</v>
      </c>
      <c r="I7" t="s">
        <v>13186</v>
      </c>
      <c r="J7" t="s">
        <v>53</v>
      </c>
      <c r="K7" t="s">
        <v>54</v>
      </c>
      <c r="L7" t="s">
        <v>55</v>
      </c>
      <c r="M7" t="s">
        <v>56</v>
      </c>
      <c r="N7" t="s">
        <v>57</v>
      </c>
      <c r="O7" t="s">
        <v>58</v>
      </c>
      <c r="P7" t="s">
        <v>13187</v>
      </c>
    </row>
    <row r="8" spans="1:16">
      <c r="A8" t="s">
        <v>59</v>
      </c>
      <c r="B8" t="s">
        <v>13188</v>
      </c>
      <c r="C8" t="s">
        <v>13172</v>
      </c>
      <c r="D8">
        <v>176.63</v>
      </c>
      <c r="E8">
        <v>499</v>
      </c>
      <c r="F8" s="1">
        <v>0.65</v>
      </c>
      <c r="G8">
        <v>4.0999999999999996</v>
      </c>
      <c r="H8" s="4">
        <v>15188</v>
      </c>
      <c r="I8" t="s">
        <v>13189</v>
      </c>
      <c r="J8" t="s">
        <v>60</v>
      </c>
      <c r="K8" t="s">
        <v>61</v>
      </c>
      <c r="L8" t="s">
        <v>62</v>
      </c>
      <c r="M8" t="s">
        <v>63</v>
      </c>
      <c r="N8" t="s">
        <v>13190</v>
      </c>
      <c r="O8" t="s">
        <v>64</v>
      </c>
      <c r="P8" t="s">
        <v>13191</v>
      </c>
    </row>
    <row r="9" spans="1:16">
      <c r="A9" t="s">
        <v>65</v>
      </c>
      <c r="B9" t="s">
        <v>66</v>
      </c>
      <c r="C9" t="s">
        <v>13172</v>
      </c>
      <c r="D9">
        <v>229</v>
      </c>
      <c r="E9">
        <v>299</v>
      </c>
      <c r="F9" s="1">
        <v>0.23</v>
      </c>
      <c r="G9">
        <v>4.3</v>
      </c>
      <c r="H9" s="4">
        <v>30411</v>
      </c>
      <c r="I9" t="s">
        <v>67</v>
      </c>
      <c r="J9" t="s">
        <v>68</v>
      </c>
      <c r="K9" t="s">
        <v>69</v>
      </c>
      <c r="L9" t="s">
        <v>70</v>
      </c>
      <c r="M9" t="s">
        <v>71</v>
      </c>
      <c r="N9" t="s">
        <v>72</v>
      </c>
      <c r="O9" t="s">
        <v>73</v>
      </c>
      <c r="P9" t="s">
        <v>13192</v>
      </c>
    </row>
    <row r="10" spans="1:16">
      <c r="A10" t="s">
        <v>74</v>
      </c>
      <c r="B10" t="s">
        <v>75</v>
      </c>
      <c r="C10" t="s">
        <v>13193</v>
      </c>
      <c r="D10">
        <v>499</v>
      </c>
      <c r="E10">
        <v>999</v>
      </c>
      <c r="F10" s="1">
        <v>0.5</v>
      </c>
      <c r="G10">
        <v>4.2</v>
      </c>
      <c r="H10" s="4">
        <v>179691</v>
      </c>
      <c r="I10" t="s">
        <v>76</v>
      </c>
      <c r="J10" t="s">
        <v>77</v>
      </c>
      <c r="K10" t="s">
        <v>78</v>
      </c>
      <c r="L10" t="s">
        <v>79</v>
      </c>
      <c r="M10" t="s">
        <v>80</v>
      </c>
      <c r="N10" t="s">
        <v>13194</v>
      </c>
      <c r="O10" t="s">
        <v>81</v>
      </c>
      <c r="P10" t="s">
        <v>13195</v>
      </c>
    </row>
    <row r="11" spans="1:16">
      <c r="A11" t="s">
        <v>82</v>
      </c>
      <c r="B11" t="s">
        <v>13196</v>
      </c>
      <c r="C11" t="s">
        <v>13172</v>
      </c>
      <c r="D11">
        <v>199</v>
      </c>
      <c r="E11">
        <v>299</v>
      </c>
      <c r="F11" s="1">
        <v>0.33</v>
      </c>
      <c r="G11">
        <v>4</v>
      </c>
      <c r="H11" s="4">
        <v>43994</v>
      </c>
      <c r="I11" t="s">
        <v>83</v>
      </c>
      <c r="J11" t="s">
        <v>25</v>
      </c>
      <c r="K11" t="s">
        <v>26</v>
      </c>
      <c r="L11" t="s">
        <v>27</v>
      </c>
      <c r="M11" t="s">
        <v>28</v>
      </c>
      <c r="N11" t="s">
        <v>29</v>
      </c>
      <c r="O11" t="s">
        <v>84</v>
      </c>
      <c r="P11" t="s">
        <v>13197</v>
      </c>
    </row>
    <row r="12" spans="1:16">
      <c r="A12" t="s">
        <v>85</v>
      </c>
      <c r="B12" t="s">
        <v>13198</v>
      </c>
      <c r="C12" t="s">
        <v>13172</v>
      </c>
      <c r="D12">
        <v>154</v>
      </c>
      <c r="E12">
        <v>339</v>
      </c>
      <c r="F12" s="1">
        <v>0.55000000000000004</v>
      </c>
      <c r="G12">
        <v>4.3</v>
      </c>
      <c r="H12" s="4">
        <v>13391</v>
      </c>
      <c r="I12" t="s">
        <v>13199</v>
      </c>
      <c r="J12" t="s">
        <v>86</v>
      </c>
      <c r="K12" t="s">
        <v>87</v>
      </c>
      <c r="L12" t="s">
        <v>88</v>
      </c>
      <c r="M12" t="s">
        <v>89</v>
      </c>
      <c r="N12" t="s">
        <v>90</v>
      </c>
      <c r="O12" t="s">
        <v>91</v>
      </c>
      <c r="P12" t="s">
        <v>13200</v>
      </c>
    </row>
    <row r="13" spans="1:16">
      <c r="A13" t="s">
        <v>92</v>
      </c>
      <c r="B13" t="s">
        <v>93</v>
      </c>
      <c r="C13" t="s">
        <v>13172</v>
      </c>
      <c r="D13">
        <v>299</v>
      </c>
      <c r="E13">
        <v>799</v>
      </c>
      <c r="F13" s="1">
        <v>0.63</v>
      </c>
      <c r="G13">
        <v>4.2</v>
      </c>
      <c r="H13" s="4">
        <v>94363</v>
      </c>
      <c r="I13" t="s">
        <v>94</v>
      </c>
      <c r="J13" t="s">
        <v>39</v>
      </c>
      <c r="K13" t="s">
        <v>40</v>
      </c>
      <c r="L13" t="s">
        <v>41</v>
      </c>
      <c r="M13" t="s">
        <v>42</v>
      </c>
      <c r="N13" t="s">
        <v>43</v>
      </c>
      <c r="O13" t="s">
        <v>95</v>
      </c>
      <c r="P13" t="s">
        <v>13201</v>
      </c>
    </row>
    <row r="14" spans="1:16">
      <c r="A14" t="s">
        <v>96</v>
      </c>
      <c r="B14" t="s">
        <v>97</v>
      </c>
      <c r="C14" t="s">
        <v>13202</v>
      </c>
      <c r="D14">
        <v>219</v>
      </c>
      <c r="E14">
        <v>700</v>
      </c>
      <c r="F14" s="1">
        <v>0.69</v>
      </c>
      <c r="G14">
        <v>4.4000000000000004</v>
      </c>
      <c r="H14" s="4">
        <v>426973</v>
      </c>
      <c r="I14" t="s">
        <v>98</v>
      </c>
      <c r="J14" t="s">
        <v>99</v>
      </c>
      <c r="K14" t="s">
        <v>100</v>
      </c>
      <c r="L14" t="s">
        <v>101</v>
      </c>
      <c r="M14" t="s">
        <v>102</v>
      </c>
      <c r="N14" t="s">
        <v>103</v>
      </c>
      <c r="O14" t="s">
        <v>104</v>
      </c>
      <c r="P14" t="s">
        <v>13203</v>
      </c>
    </row>
    <row r="15" spans="1:16">
      <c r="A15" t="s">
        <v>105</v>
      </c>
      <c r="B15" t="s">
        <v>13204</v>
      </c>
      <c r="C15" t="s">
        <v>13172</v>
      </c>
      <c r="D15">
        <v>350</v>
      </c>
      <c r="E15">
        <v>899</v>
      </c>
      <c r="F15" s="1">
        <v>0.61</v>
      </c>
      <c r="G15">
        <v>4.2</v>
      </c>
      <c r="H15" s="4">
        <v>2262</v>
      </c>
      <c r="I15" t="s">
        <v>106</v>
      </c>
      <c r="J15" t="s">
        <v>107</v>
      </c>
      <c r="K15" t="s">
        <v>108</v>
      </c>
      <c r="L15" t="s">
        <v>109</v>
      </c>
      <c r="M15" t="s">
        <v>110</v>
      </c>
      <c r="N15" t="s">
        <v>111</v>
      </c>
      <c r="O15" t="s">
        <v>112</v>
      </c>
      <c r="P15" t="s">
        <v>13205</v>
      </c>
    </row>
    <row r="16" spans="1:16">
      <c r="A16" t="s">
        <v>113</v>
      </c>
      <c r="B16" t="s">
        <v>13206</v>
      </c>
      <c r="C16" t="s">
        <v>13172</v>
      </c>
      <c r="D16">
        <v>159</v>
      </c>
      <c r="E16">
        <v>399</v>
      </c>
      <c r="F16" s="1">
        <v>0.6</v>
      </c>
      <c r="G16">
        <v>4.0999999999999996</v>
      </c>
      <c r="H16" s="4">
        <v>4768</v>
      </c>
      <c r="I16" t="s">
        <v>13184</v>
      </c>
      <c r="J16" t="s">
        <v>114</v>
      </c>
      <c r="K16" t="s">
        <v>115</v>
      </c>
      <c r="L16" t="s">
        <v>116</v>
      </c>
      <c r="M16" t="s">
        <v>117</v>
      </c>
      <c r="N16" t="s">
        <v>118</v>
      </c>
      <c r="O16" t="s">
        <v>119</v>
      </c>
      <c r="P16" t="s">
        <v>13207</v>
      </c>
    </row>
    <row r="17" spans="1:16">
      <c r="A17" t="s">
        <v>120</v>
      </c>
      <c r="B17" t="s">
        <v>121</v>
      </c>
      <c r="C17" t="s">
        <v>13172</v>
      </c>
      <c r="D17">
        <v>349</v>
      </c>
      <c r="E17">
        <v>399</v>
      </c>
      <c r="F17" s="1">
        <v>0.13</v>
      </c>
      <c r="G17">
        <v>4.4000000000000004</v>
      </c>
      <c r="H17" s="4">
        <v>18757</v>
      </c>
      <c r="I17" t="s">
        <v>122</v>
      </c>
      <c r="J17" t="s">
        <v>123</v>
      </c>
      <c r="K17" t="s">
        <v>124</v>
      </c>
      <c r="L17" t="s">
        <v>125</v>
      </c>
      <c r="M17" t="s">
        <v>126</v>
      </c>
      <c r="N17" t="s">
        <v>127</v>
      </c>
      <c r="O17" t="s">
        <v>128</v>
      </c>
      <c r="P17" t="s">
        <v>13208</v>
      </c>
    </row>
    <row r="18" spans="1:16">
      <c r="A18" t="s">
        <v>129</v>
      </c>
      <c r="B18" t="s">
        <v>130</v>
      </c>
      <c r="C18" t="s">
        <v>13209</v>
      </c>
      <c r="D18" s="2">
        <v>13999</v>
      </c>
      <c r="E18" s="2">
        <v>24999</v>
      </c>
      <c r="F18" s="1">
        <v>0.44</v>
      </c>
      <c r="G18">
        <v>4.2</v>
      </c>
      <c r="H18" s="4">
        <v>32840</v>
      </c>
      <c r="I18" t="s">
        <v>131</v>
      </c>
      <c r="J18" t="s">
        <v>132</v>
      </c>
      <c r="K18" t="s">
        <v>133</v>
      </c>
      <c r="L18" t="s">
        <v>134</v>
      </c>
      <c r="M18" t="s">
        <v>135</v>
      </c>
      <c r="N18" t="s">
        <v>136</v>
      </c>
      <c r="O18" t="s">
        <v>137</v>
      </c>
      <c r="P18" t="s">
        <v>13210</v>
      </c>
    </row>
    <row r="19" spans="1:16">
      <c r="A19" t="s">
        <v>138</v>
      </c>
      <c r="B19" t="s">
        <v>13211</v>
      </c>
      <c r="C19" t="s">
        <v>13172</v>
      </c>
      <c r="D19">
        <v>249</v>
      </c>
      <c r="E19">
        <v>399</v>
      </c>
      <c r="F19" s="1">
        <v>0.38</v>
      </c>
      <c r="G19">
        <v>4</v>
      </c>
      <c r="H19" s="4">
        <v>43994</v>
      </c>
      <c r="I19" t="s">
        <v>139</v>
      </c>
      <c r="J19" t="s">
        <v>25</v>
      </c>
      <c r="K19" t="s">
        <v>26</v>
      </c>
      <c r="L19" t="s">
        <v>27</v>
      </c>
      <c r="M19" t="s">
        <v>28</v>
      </c>
      <c r="N19" t="s">
        <v>29</v>
      </c>
      <c r="O19" t="s">
        <v>140</v>
      </c>
      <c r="P19" t="s">
        <v>13212</v>
      </c>
    </row>
    <row r="20" spans="1:16">
      <c r="A20" t="s">
        <v>141</v>
      </c>
      <c r="B20" t="s">
        <v>13213</v>
      </c>
      <c r="C20" t="s">
        <v>13172</v>
      </c>
      <c r="D20">
        <v>199</v>
      </c>
      <c r="E20">
        <v>499</v>
      </c>
      <c r="F20" s="1">
        <v>0.6</v>
      </c>
      <c r="G20">
        <v>4.0999999999999996</v>
      </c>
      <c r="H20" s="4">
        <v>13045</v>
      </c>
      <c r="I20" t="s">
        <v>142</v>
      </c>
      <c r="J20" t="s">
        <v>143</v>
      </c>
      <c r="K20" t="s">
        <v>144</v>
      </c>
      <c r="L20" t="s">
        <v>145</v>
      </c>
      <c r="M20" t="s">
        <v>146</v>
      </c>
      <c r="N20" t="s">
        <v>147</v>
      </c>
      <c r="O20" t="s">
        <v>148</v>
      </c>
      <c r="P20" t="s">
        <v>13214</v>
      </c>
    </row>
    <row r="21" spans="1:16">
      <c r="A21" t="s">
        <v>149</v>
      </c>
      <c r="B21" t="s">
        <v>150</v>
      </c>
      <c r="C21" t="s">
        <v>13209</v>
      </c>
      <c r="D21" s="2">
        <v>13490</v>
      </c>
      <c r="E21" s="2">
        <v>21990</v>
      </c>
      <c r="F21" s="1">
        <v>0.39</v>
      </c>
      <c r="G21">
        <v>4.3</v>
      </c>
      <c r="H21" s="4">
        <v>11976</v>
      </c>
      <c r="I21" t="s">
        <v>151</v>
      </c>
      <c r="J21" t="s">
        <v>152</v>
      </c>
      <c r="K21" t="s">
        <v>153</v>
      </c>
      <c r="L21" t="s">
        <v>154</v>
      </c>
      <c r="M21" t="s">
        <v>155</v>
      </c>
      <c r="N21" t="s">
        <v>156</v>
      </c>
      <c r="O21" t="s">
        <v>157</v>
      </c>
      <c r="P21" t="s">
        <v>13215</v>
      </c>
    </row>
    <row r="22" spans="1:16">
      <c r="A22" t="s">
        <v>158</v>
      </c>
      <c r="B22" t="s">
        <v>13216</v>
      </c>
      <c r="C22" t="s">
        <v>13172</v>
      </c>
      <c r="D22">
        <v>970</v>
      </c>
      <c r="E22" s="2">
        <v>1799</v>
      </c>
      <c r="F22" s="1">
        <v>0.46</v>
      </c>
      <c r="G22">
        <v>4.5</v>
      </c>
      <c r="H22" s="4">
        <v>815</v>
      </c>
      <c r="I22" t="s">
        <v>13217</v>
      </c>
      <c r="J22" t="s">
        <v>159</v>
      </c>
      <c r="K22" t="s">
        <v>160</v>
      </c>
      <c r="L22" t="s">
        <v>161</v>
      </c>
      <c r="M22" t="s">
        <v>162</v>
      </c>
      <c r="N22" t="s">
        <v>163</v>
      </c>
      <c r="O22" t="s">
        <v>164</v>
      </c>
      <c r="P22" t="s">
        <v>13218</v>
      </c>
    </row>
    <row r="23" spans="1:16">
      <c r="A23" t="s">
        <v>165</v>
      </c>
      <c r="B23" t="s">
        <v>13219</v>
      </c>
      <c r="C23" t="s">
        <v>13202</v>
      </c>
      <c r="D23">
        <v>279</v>
      </c>
      <c r="E23">
        <v>499</v>
      </c>
      <c r="F23" s="1">
        <v>0.44</v>
      </c>
      <c r="G23">
        <v>3.7</v>
      </c>
      <c r="H23" s="4">
        <v>10962</v>
      </c>
      <c r="I23" t="s">
        <v>13220</v>
      </c>
      <c r="J23" t="s">
        <v>166</v>
      </c>
      <c r="K23" t="s">
        <v>167</v>
      </c>
      <c r="L23" t="s">
        <v>168</v>
      </c>
      <c r="M23" t="s">
        <v>169</v>
      </c>
      <c r="N23" t="s">
        <v>170</v>
      </c>
      <c r="O23" t="s">
        <v>171</v>
      </c>
      <c r="P23" t="s">
        <v>13221</v>
      </c>
    </row>
    <row r="24" spans="1:16">
      <c r="A24" t="s">
        <v>172</v>
      </c>
      <c r="B24" t="s">
        <v>173</v>
      </c>
      <c r="C24" t="s">
        <v>13209</v>
      </c>
      <c r="D24" s="2">
        <v>13490</v>
      </c>
      <c r="E24" s="2">
        <v>22900</v>
      </c>
      <c r="F24" s="1">
        <v>0.41</v>
      </c>
      <c r="G24">
        <v>4.3</v>
      </c>
      <c r="H24" s="4">
        <v>16299</v>
      </c>
      <c r="I24" t="s">
        <v>13222</v>
      </c>
      <c r="J24" t="s">
        <v>174</v>
      </c>
      <c r="K24" t="s">
        <v>175</v>
      </c>
      <c r="L24" t="s">
        <v>176</v>
      </c>
      <c r="M24" t="s">
        <v>177</v>
      </c>
      <c r="N24" t="s">
        <v>178</v>
      </c>
      <c r="O24" t="s">
        <v>179</v>
      </c>
      <c r="P24" t="s">
        <v>13223</v>
      </c>
    </row>
    <row r="25" spans="1:16">
      <c r="A25" t="s">
        <v>180</v>
      </c>
      <c r="B25" t="s">
        <v>181</v>
      </c>
      <c r="C25" t="s">
        <v>13172</v>
      </c>
      <c r="D25">
        <v>59</v>
      </c>
      <c r="E25">
        <v>199</v>
      </c>
      <c r="F25" s="1">
        <v>0.7</v>
      </c>
      <c r="G25">
        <v>4</v>
      </c>
      <c r="H25" s="4">
        <v>9378</v>
      </c>
      <c r="I25" t="s">
        <v>13224</v>
      </c>
      <c r="J25" t="s">
        <v>182</v>
      </c>
      <c r="K25" t="s">
        <v>183</v>
      </c>
      <c r="L25" t="s">
        <v>184</v>
      </c>
      <c r="M25" t="s">
        <v>185</v>
      </c>
      <c r="N25" t="s">
        <v>186</v>
      </c>
      <c r="O25" t="s">
        <v>187</v>
      </c>
      <c r="P25" t="s">
        <v>13225</v>
      </c>
    </row>
    <row r="26" spans="1:16">
      <c r="A26" t="s">
        <v>188</v>
      </c>
      <c r="B26" t="s">
        <v>189</v>
      </c>
      <c r="C26" t="s">
        <v>13209</v>
      </c>
      <c r="D26" s="2">
        <v>11499</v>
      </c>
      <c r="E26" s="2">
        <v>19990</v>
      </c>
      <c r="F26" s="1">
        <v>0.42</v>
      </c>
      <c r="G26">
        <v>4.3</v>
      </c>
      <c r="H26" s="4">
        <v>4703</v>
      </c>
      <c r="I26" t="s">
        <v>190</v>
      </c>
      <c r="J26" t="s">
        <v>191</v>
      </c>
      <c r="K26" t="s">
        <v>192</v>
      </c>
      <c r="L26" t="s">
        <v>193</v>
      </c>
      <c r="M26" t="s">
        <v>194</v>
      </c>
      <c r="N26" t="s">
        <v>13226</v>
      </c>
      <c r="O26" t="s">
        <v>195</v>
      </c>
      <c r="P26" t="s">
        <v>13227</v>
      </c>
    </row>
    <row r="27" spans="1:16">
      <c r="A27" t="s">
        <v>196</v>
      </c>
      <c r="B27" t="s">
        <v>197</v>
      </c>
      <c r="C27" t="s">
        <v>13202</v>
      </c>
      <c r="D27">
        <v>199</v>
      </c>
      <c r="E27">
        <v>699</v>
      </c>
      <c r="F27" s="1">
        <v>0.72</v>
      </c>
      <c r="G27">
        <v>4.2</v>
      </c>
      <c r="H27" s="4">
        <v>12153</v>
      </c>
      <c r="I27" t="s">
        <v>198</v>
      </c>
      <c r="J27" t="s">
        <v>199</v>
      </c>
      <c r="K27" t="s">
        <v>200</v>
      </c>
      <c r="L27" t="s">
        <v>201</v>
      </c>
      <c r="M27" t="s">
        <v>202</v>
      </c>
      <c r="N27" t="s">
        <v>13228</v>
      </c>
      <c r="O27" t="s">
        <v>203</v>
      </c>
      <c r="P27" t="s">
        <v>13229</v>
      </c>
    </row>
    <row r="28" spans="1:16">
      <c r="A28" t="s">
        <v>204</v>
      </c>
      <c r="B28" t="s">
        <v>205</v>
      </c>
      <c r="C28" t="s">
        <v>13209</v>
      </c>
      <c r="D28" s="2">
        <v>14999</v>
      </c>
      <c r="E28" s="2">
        <v>19999</v>
      </c>
      <c r="F28" s="1">
        <v>0.25</v>
      </c>
      <c r="G28">
        <v>4.2</v>
      </c>
      <c r="H28" s="4">
        <v>34899</v>
      </c>
      <c r="I28" t="s">
        <v>206</v>
      </c>
      <c r="J28" t="s">
        <v>207</v>
      </c>
      <c r="K28" t="s">
        <v>208</v>
      </c>
      <c r="L28" t="s">
        <v>209</v>
      </c>
      <c r="M28" t="s">
        <v>210</v>
      </c>
      <c r="N28" t="s">
        <v>211</v>
      </c>
      <c r="O28" t="s">
        <v>212</v>
      </c>
      <c r="P28" t="s">
        <v>13230</v>
      </c>
    </row>
    <row r="29" spans="1:16">
      <c r="A29" t="s">
        <v>213</v>
      </c>
      <c r="B29" t="s">
        <v>214</v>
      </c>
      <c r="C29" t="s">
        <v>13172</v>
      </c>
      <c r="D29">
        <v>299</v>
      </c>
      <c r="E29">
        <v>399</v>
      </c>
      <c r="F29" s="1">
        <v>0.25</v>
      </c>
      <c r="G29">
        <v>4</v>
      </c>
      <c r="H29" s="4">
        <v>2766</v>
      </c>
      <c r="I29" t="s">
        <v>215</v>
      </c>
      <c r="J29" t="s">
        <v>216</v>
      </c>
      <c r="K29" t="s">
        <v>217</v>
      </c>
      <c r="L29" t="s">
        <v>218</v>
      </c>
      <c r="M29" t="s">
        <v>219</v>
      </c>
      <c r="N29" t="s">
        <v>220</v>
      </c>
      <c r="O29" t="s">
        <v>221</v>
      </c>
      <c r="P29" t="s">
        <v>13231</v>
      </c>
    </row>
    <row r="30" spans="1:16">
      <c r="A30" t="s">
        <v>222</v>
      </c>
      <c r="B30" t="s">
        <v>13232</v>
      </c>
      <c r="C30" t="s">
        <v>13172</v>
      </c>
      <c r="D30">
        <v>970</v>
      </c>
      <c r="E30" s="2">
        <v>1999</v>
      </c>
      <c r="F30" s="1">
        <v>0.51</v>
      </c>
      <c r="G30">
        <v>4.4000000000000004</v>
      </c>
      <c r="H30" s="4">
        <v>184</v>
      </c>
      <c r="I30" t="s">
        <v>13233</v>
      </c>
      <c r="J30" t="s">
        <v>223</v>
      </c>
      <c r="K30" t="s">
        <v>224</v>
      </c>
      <c r="L30" t="s">
        <v>225</v>
      </c>
      <c r="M30" t="s">
        <v>226</v>
      </c>
      <c r="N30" t="s">
        <v>13234</v>
      </c>
      <c r="O30" t="s">
        <v>227</v>
      </c>
      <c r="P30" t="s">
        <v>13235</v>
      </c>
    </row>
    <row r="31" spans="1:16">
      <c r="A31" t="s">
        <v>228</v>
      </c>
      <c r="B31" t="s">
        <v>229</v>
      </c>
      <c r="C31" t="s">
        <v>13172</v>
      </c>
      <c r="D31">
        <v>299</v>
      </c>
      <c r="E31">
        <v>999</v>
      </c>
      <c r="F31" s="1">
        <v>0.7</v>
      </c>
      <c r="G31">
        <v>4.3</v>
      </c>
      <c r="H31" s="4">
        <v>20850</v>
      </c>
      <c r="I31" t="s">
        <v>230</v>
      </c>
      <c r="J31" t="s">
        <v>231</v>
      </c>
      <c r="K31" t="s">
        <v>232</v>
      </c>
      <c r="L31" t="s">
        <v>233</v>
      </c>
      <c r="M31" t="s">
        <v>234</v>
      </c>
      <c r="N31" t="s">
        <v>235</v>
      </c>
      <c r="O31" t="s">
        <v>236</v>
      </c>
      <c r="P31" t="s">
        <v>13236</v>
      </c>
    </row>
    <row r="32" spans="1:16">
      <c r="A32" t="s">
        <v>237</v>
      </c>
      <c r="B32" t="s">
        <v>238</v>
      </c>
      <c r="C32" t="s">
        <v>13172</v>
      </c>
      <c r="D32">
        <v>199</v>
      </c>
      <c r="E32">
        <v>750</v>
      </c>
      <c r="F32" s="1">
        <v>0.73</v>
      </c>
      <c r="G32">
        <v>4.5</v>
      </c>
      <c r="H32" s="4">
        <v>74976</v>
      </c>
      <c r="I32" t="s">
        <v>239</v>
      </c>
      <c r="J32" t="s">
        <v>240</v>
      </c>
      <c r="K32" t="s">
        <v>241</v>
      </c>
      <c r="L32" t="s">
        <v>242</v>
      </c>
      <c r="M32" t="s">
        <v>243</v>
      </c>
      <c r="N32" t="s">
        <v>244</v>
      </c>
      <c r="O32" t="s">
        <v>245</v>
      </c>
      <c r="P32" t="s">
        <v>13237</v>
      </c>
    </row>
    <row r="33" spans="1:16">
      <c r="A33" t="s">
        <v>246</v>
      </c>
      <c r="B33" t="s">
        <v>13238</v>
      </c>
      <c r="C33" t="s">
        <v>13172</v>
      </c>
      <c r="D33">
        <v>179</v>
      </c>
      <c r="E33">
        <v>499</v>
      </c>
      <c r="F33" s="1">
        <v>0.64</v>
      </c>
      <c r="G33">
        <v>4</v>
      </c>
      <c r="H33" s="4">
        <v>1934</v>
      </c>
      <c r="I33" t="s">
        <v>247</v>
      </c>
      <c r="J33" t="s">
        <v>248</v>
      </c>
      <c r="K33" t="s">
        <v>249</v>
      </c>
      <c r="L33" t="s">
        <v>250</v>
      </c>
      <c r="M33" t="s">
        <v>10389</v>
      </c>
      <c r="N33" t="s">
        <v>10390</v>
      </c>
      <c r="O33" t="s">
        <v>251</v>
      </c>
      <c r="P33" t="s">
        <v>13239</v>
      </c>
    </row>
    <row r="34" spans="1:16">
      <c r="A34" t="s">
        <v>252</v>
      </c>
      <c r="B34" t="s">
        <v>253</v>
      </c>
      <c r="C34" t="s">
        <v>13172</v>
      </c>
      <c r="D34">
        <v>389</v>
      </c>
      <c r="E34" s="2">
        <v>1099</v>
      </c>
      <c r="F34" s="1">
        <v>0.65</v>
      </c>
      <c r="G34">
        <v>4.3</v>
      </c>
      <c r="H34" s="4">
        <v>974</v>
      </c>
      <c r="I34" t="s">
        <v>13240</v>
      </c>
      <c r="J34" t="s">
        <v>254</v>
      </c>
      <c r="K34" t="s">
        <v>255</v>
      </c>
      <c r="L34" t="s">
        <v>256</v>
      </c>
      <c r="M34" t="s">
        <v>257</v>
      </c>
      <c r="N34" t="s">
        <v>258</v>
      </c>
      <c r="O34" t="s">
        <v>259</v>
      </c>
      <c r="P34" t="s">
        <v>13241</v>
      </c>
    </row>
    <row r="35" spans="1:16">
      <c r="A35" t="s">
        <v>260</v>
      </c>
      <c r="B35" t="s">
        <v>261</v>
      </c>
      <c r="C35" t="s">
        <v>13172</v>
      </c>
      <c r="D35">
        <v>599</v>
      </c>
      <c r="E35">
        <v>599</v>
      </c>
      <c r="F35" s="1">
        <v>0</v>
      </c>
      <c r="G35">
        <v>4.3</v>
      </c>
      <c r="H35" s="4">
        <v>355</v>
      </c>
      <c r="I35" t="s">
        <v>13242</v>
      </c>
      <c r="J35" t="s">
        <v>262</v>
      </c>
      <c r="K35" t="s">
        <v>263</v>
      </c>
      <c r="L35" t="s">
        <v>264</v>
      </c>
      <c r="M35" t="s">
        <v>265</v>
      </c>
      <c r="N35" t="s">
        <v>266</v>
      </c>
      <c r="O35" t="s">
        <v>267</v>
      </c>
      <c r="P35" t="s">
        <v>13243</v>
      </c>
    </row>
    <row r="36" spans="1:16">
      <c r="A36" t="s">
        <v>268</v>
      </c>
      <c r="B36" t="s">
        <v>13244</v>
      </c>
      <c r="C36" t="s">
        <v>13172</v>
      </c>
      <c r="D36">
        <v>199</v>
      </c>
      <c r="E36">
        <v>999</v>
      </c>
      <c r="F36" s="1">
        <v>0.8</v>
      </c>
      <c r="G36">
        <v>3.9</v>
      </c>
      <c r="H36" s="4">
        <v>1075</v>
      </c>
      <c r="I36" t="s">
        <v>13245</v>
      </c>
      <c r="J36" t="s">
        <v>269</v>
      </c>
      <c r="K36" t="s">
        <v>270</v>
      </c>
      <c r="L36" t="s">
        <v>271</v>
      </c>
      <c r="M36" t="s">
        <v>272</v>
      </c>
      <c r="N36" t="s">
        <v>273</v>
      </c>
      <c r="O36" t="s">
        <v>274</v>
      </c>
      <c r="P36" t="s">
        <v>13246</v>
      </c>
    </row>
    <row r="37" spans="1:16">
      <c r="A37" t="s">
        <v>275</v>
      </c>
      <c r="B37" t="s">
        <v>13247</v>
      </c>
      <c r="C37" t="s">
        <v>13172</v>
      </c>
      <c r="D37">
        <v>99</v>
      </c>
      <c r="E37">
        <v>666.66</v>
      </c>
      <c r="F37" s="1">
        <v>0.85</v>
      </c>
      <c r="G37">
        <v>3.9</v>
      </c>
      <c r="H37" s="4">
        <v>24871</v>
      </c>
      <c r="I37" t="s">
        <v>13248</v>
      </c>
      <c r="J37" t="s">
        <v>53</v>
      </c>
      <c r="K37" t="s">
        <v>54</v>
      </c>
      <c r="L37" t="s">
        <v>55</v>
      </c>
      <c r="M37" t="s">
        <v>56</v>
      </c>
      <c r="N37" t="s">
        <v>276</v>
      </c>
      <c r="O37" t="s">
        <v>277</v>
      </c>
      <c r="P37" t="s">
        <v>13249</v>
      </c>
    </row>
    <row r="38" spans="1:16">
      <c r="A38" t="s">
        <v>278</v>
      </c>
      <c r="B38" t="s">
        <v>279</v>
      </c>
      <c r="C38" t="s">
        <v>13172</v>
      </c>
      <c r="D38">
        <v>899</v>
      </c>
      <c r="E38" s="2">
        <v>1900</v>
      </c>
      <c r="F38" s="1">
        <v>0.53</v>
      </c>
      <c r="G38">
        <v>4.4000000000000004</v>
      </c>
      <c r="H38" s="4">
        <v>13552</v>
      </c>
      <c r="I38" t="s">
        <v>280</v>
      </c>
      <c r="J38" t="s">
        <v>281</v>
      </c>
      <c r="K38" t="s">
        <v>282</v>
      </c>
      <c r="L38" t="s">
        <v>283</v>
      </c>
      <c r="M38" t="s">
        <v>284</v>
      </c>
      <c r="N38" t="s">
        <v>285</v>
      </c>
      <c r="O38" t="s">
        <v>286</v>
      </c>
      <c r="P38" t="s">
        <v>13250</v>
      </c>
    </row>
    <row r="39" spans="1:16">
      <c r="A39" t="s">
        <v>287</v>
      </c>
      <c r="B39" t="s">
        <v>13251</v>
      </c>
      <c r="C39" t="s">
        <v>13172</v>
      </c>
      <c r="D39">
        <v>199</v>
      </c>
      <c r="E39">
        <v>999</v>
      </c>
      <c r="F39" s="1">
        <v>0.8</v>
      </c>
      <c r="G39">
        <v>4</v>
      </c>
      <c r="H39" s="4">
        <v>576</v>
      </c>
      <c r="I39" t="s">
        <v>13252</v>
      </c>
      <c r="J39" t="s">
        <v>288</v>
      </c>
      <c r="K39" t="s">
        <v>289</v>
      </c>
      <c r="L39" t="s">
        <v>290</v>
      </c>
      <c r="M39" t="s">
        <v>291</v>
      </c>
      <c r="N39" t="s">
        <v>292</v>
      </c>
      <c r="O39" t="s">
        <v>293</v>
      </c>
      <c r="P39" t="s">
        <v>13253</v>
      </c>
    </row>
    <row r="40" spans="1:16">
      <c r="A40" t="s">
        <v>294</v>
      </c>
      <c r="B40" t="s">
        <v>295</v>
      </c>
      <c r="C40" t="s">
        <v>13209</v>
      </c>
      <c r="D40" s="2">
        <v>32999</v>
      </c>
      <c r="E40" s="2">
        <v>45999</v>
      </c>
      <c r="F40" s="1">
        <v>0.28000000000000003</v>
      </c>
      <c r="G40">
        <v>4.2</v>
      </c>
      <c r="H40" s="4">
        <v>7298</v>
      </c>
      <c r="I40" t="s">
        <v>296</v>
      </c>
      <c r="J40" t="s">
        <v>297</v>
      </c>
      <c r="K40" t="s">
        <v>298</v>
      </c>
      <c r="L40" t="s">
        <v>299</v>
      </c>
      <c r="M40" t="s">
        <v>300</v>
      </c>
      <c r="N40" t="s">
        <v>301</v>
      </c>
      <c r="O40" t="s">
        <v>302</v>
      </c>
      <c r="P40" t="s">
        <v>13254</v>
      </c>
    </row>
    <row r="41" spans="1:16">
      <c r="A41" t="s">
        <v>303</v>
      </c>
      <c r="B41" t="s">
        <v>13255</v>
      </c>
      <c r="C41" t="s">
        <v>13172</v>
      </c>
      <c r="D41">
        <v>970</v>
      </c>
      <c r="E41" s="2">
        <v>1999</v>
      </c>
      <c r="F41" s="1">
        <v>0.51</v>
      </c>
      <c r="G41">
        <v>4.2</v>
      </c>
      <c r="H41" s="4">
        <v>462</v>
      </c>
      <c r="I41" t="s">
        <v>13256</v>
      </c>
      <c r="J41" t="s">
        <v>304</v>
      </c>
      <c r="K41" t="s">
        <v>305</v>
      </c>
      <c r="L41" t="s">
        <v>306</v>
      </c>
      <c r="M41" t="s">
        <v>307</v>
      </c>
      <c r="N41" t="s">
        <v>13257</v>
      </c>
      <c r="O41" t="s">
        <v>308</v>
      </c>
      <c r="P41" t="s">
        <v>13258</v>
      </c>
    </row>
    <row r="42" spans="1:16">
      <c r="A42" t="s">
        <v>309</v>
      </c>
      <c r="B42" t="s">
        <v>310</v>
      </c>
      <c r="C42" t="s">
        <v>13172</v>
      </c>
      <c r="D42">
        <v>209</v>
      </c>
      <c r="E42">
        <v>695</v>
      </c>
      <c r="F42" s="1">
        <v>0.7</v>
      </c>
      <c r="G42">
        <v>4.5</v>
      </c>
      <c r="H42" s="4">
        <v>107687</v>
      </c>
      <c r="I42" t="s">
        <v>311</v>
      </c>
      <c r="J42" t="s">
        <v>312</v>
      </c>
      <c r="K42" t="s">
        <v>313</v>
      </c>
      <c r="L42" t="s">
        <v>314</v>
      </c>
      <c r="M42" t="s">
        <v>315</v>
      </c>
      <c r="N42" t="s">
        <v>316</v>
      </c>
      <c r="O42" t="s">
        <v>317</v>
      </c>
      <c r="P42" t="s">
        <v>13259</v>
      </c>
    </row>
    <row r="43" spans="1:16">
      <c r="A43" t="s">
        <v>318</v>
      </c>
      <c r="B43" t="s">
        <v>319</v>
      </c>
      <c r="C43" t="s">
        <v>13209</v>
      </c>
      <c r="D43" s="2">
        <v>19999</v>
      </c>
      <c r="E43" s="2">
        <v>34999</v>
      </c>
      <c r="F43" s="1">
        <v>0.43</v>
      </c>
      <c r="G43">
        <v>4.3</v>
      </c>
      <c r="H43" s="4">
        <v>27151</v>
      </c>
      <c r="I43" t="s">
        <v>320</v>
      </c>
      <c r="J43" t="s">
        <v>321</v>
      </c>
      <c r="K43" t="s">
        <v>322</v>
      </c>
      <c r="L43" t="s">
        <v>323</v>
      </c>
      <c r="M43" t="s">
        <v>324</v>
      </c>
      <c r="N43" t="s">
        <v>13260</v>
      </c>
      <c r="O43" t="s">
        <v>325</v>
      </c>
      <c r="P43" t="s">
        <v>13261</v>
      </c>
    </row>
    <row r="44" spans="1:16">
      <c r="A44" t="s">
        <v>326</v>
      </c>
      <c r="B44" t="s">
        <v>327</v>
      </c>
      <c r="C44" t="s">
        <v>13172</v>
      </c>
      <c r="D44">
        <v>399</v>
      </c>
      <c r="E44" s="2">
        <v>1099</v>
      </c>
      <c r="F44" s="1">
        <v>0.64</v>
      </c>
      <c r="G44">
        <v>4.2</v>
      </c>
      <c r="H44" s="4">
        <v>24269</v>
      </c>
      <c r="I44" t="s">
        <v>13262</v>
      </c>
      <c r="J44" t="s">
        <v>17</v>
      </c>
      <c r="K44" t="s">
        <v>18</v>
      </c>
      <c r="L44" t="s">
        <v>19</v>
      </c>
      <c r="M44" t="s">
        <v>20</v>
      </c>
      <c r="N44" t="s">
        <v>21</v>
      </c>
      <c r="O44" t="s">
        <v>328</v>
      </c>
      <c r="P44" t="s">
        <v>13263</v>
      </c>
    </row>
    <row r="45" spans="1:16">
      <c r="A45" t="s">
        <v>329</v>
      </c>
      <c r="B45" t="s">
        <v>330</v>
      </c>
      <c r="C45" t="s">
        <v>13193</v>
      </c>
      <c r="D45">
        <v>999</v>
      </c>
      <c r="E45" s="2">
        <v>1599</v>
      </c>
      <c r="F45" s="1">
        <v>0.38</v>
      </c>
      <c r="G45">
        <v>4.3</v>
      </c>
      <c r="H45" s="4">
        <v>12093</v>
      </c>
      <c r="I45" t="s">
        <v>331</v>
      </c>
      <c r="J45" t="s">
        <v>332</v>
      </c>
      <c r="K45" t="s">
        <v>333</v>
      </c>
      <c r="L45" t="s">
        <v>334</v>
      </c>
      <c r="M45" t="s">
        <v>335</v>
      </c>
      <c r="N45" t="s">
        <v>336</v>
      </c>
      <c r="O45" t="s">
        <v>337</v>
      </c>
      <c r="P45" t="s">
        <v>13264</v>
      </c>
    </row>
    <row r="46" spans="1:16">
      <c r="A46" t="s">
        <v>338</v>
      </c>
      <c r="B46" t="s">
        <v>13265</v>
      </c>
      <c r="C46" t="s">
        <v>13172</v>
      </c>
      <c r="D46">
        <v>59</v>
      </c>
      <c r="E46">
        <v>199</v>
      </c>
      <c r="F46" s="1">
        <v>0.7</v>
      </c>
      <c r="G46">
        <v>4</v>
      </c>
      <c r="H46" s="4">
        <v>9378</v>
      </c>
      <c r="I46" t="s">
        <v>13266</v>
      </c>
      <c r="J46" t="s">
        <v>182</v>
      </c>
      <c r="K46" t="s">
        <v>183</v>
      </c>
      <c r="L46" t="s">
        <v>184</v>
      </c>
      <c r="M46" t="s">
        <v>185</v>
      </c>
      <c r="N46" t="s">
        <v>186</v>
      </c>
      <c r="O46" t="s">
        <v>339</v>
      </c>
      <c r="P46" t="s">
        <v>13267</v>
      </c>
    </row>
    <row r="47" spans="1:16">
      <c r="A47" t="s">
        <v>340</v>
      </c>
      <c r="B47" t="s">
        <v>341</v>
      </c>
      <c r="C47" t="s">
        <v>13172</v>
      </c>
      <c r="D47">
        <v>333</v>
      </c>
      <c r="E47">
        <v>999</v>
      </c>
      <c r="F47" s="1">
        <v>0.67</v>
      </c>
      <c r="G47">
        <v>3.3</v>
      </c>
      <c r="H47" s="4">
        <v>9792</v>
      </c>
      <c r="I47" t="s">
        <v>342</v>
      </c>
      <c r="J47" t="s">
        <v>343</v>
      </c>
      <c r="K47" t="s">
        <v>344</v>
      </c>
      <c r="L47" t="s">
        <v>345</v>
      </c>
      <c r="M47" t="s">
        <v>346</v>
      </c>
      <c r="N47" t="s">
        <v>347</v>
      </c>
      <c r="O47" t="s">
        <v>348</v>
      </c>
      <c r="P47" t="s">
        <v>13268</v>
      </c>
    </row>
    <row r="48" spans="1:16">
      <c r="A48" t="s">
        <v>349</v>
      </c>
      <c r="B48" t="s">
        <v>350</v>
      </c>
      <c r="C48" t="s">
        <v>13193</v>
      </c>
      <c r="D48">
        <v>507</v>
      </c>
      <c r="E48" s="2">
        <v>1208</v>
      </c>
      <c r="F48" s="1">
        <v>0.57999999999999996</v>
      </c>
      <c r="G48">
        <v>4.0999999999999996</v>
      </c>
      <c r="H48" s="4">
        <v>8131</v>
      </c>
      <c r="I48" t="s">
        <v>351</v>
      </c>
      <c r="J48" t="s">
        <v>352</v>
      </c>
      <c r="K48" t="s">
        <v>353</v>
      </c>
      <c r="L48" t="s">
        <v>354</v>
      </c>
      <c r="M48" t="s">
        <v>355</v>
      </c>
      <c r="N48" t="s">
        <v>356</v>
      </c>
      <c r="O48" t="s">
        <v>357</v>
      </c>
      <c r="P48" t="s">
        <v>13269</v>
      </c>
    </row>
    <row r="49" spans="1:16">
      <c r="A49" t="s">
        <v>358</v>
      </c>
      <c r="B49" t="s">
        <v>359</v>
      </c>
      <c r="C49" t="s">
        <v>13202</v>
      </c>
      <c r="D49">
        <v>309</v>
      </c>
      <c r="E49">
        <v>475</v>
      </c>
      <c r="F49" s="1">
        <v>0.35</v>
      </c>
      <c r="G49">
        <v>4.4000000000000004</v>
      </c>
      <c r="H49" s="4">
        <v>426973</v>
      </c>
      <c r="I49" t="s">
        <v>13270</v>
      </c>
      <c r="J49" t="s">
        <v>99</v>
      </c>
      <c r="K49" t="s">
        <v>100</v>
      </c>
      <c r="L49" t="s">
        <v>101</v>
      </c>
      <c r="M49" t="s">
        <v>102</v>
      </c>
      <c r="N49" t="s">
        <v>103</v>
      </c>
      <c r="O49" t="s">
        <v>360</v>
      </c>
      <c r="P49" t="s">
        <v>13271</v>
      </c>
    </row>
    <row r="50" spans="1:16">
      <c r="A50" t="s">
        <v>361</v>
      </c>
      <c r="B50" t="s">
        <v>362</v>
      </c>
      <c r="C50" t="s">
        <v>13272</v>
      </c>
      <c r="D50">
        <v>399</v>
      </c>
      <c r="E50">
        <v>999</v>
      </c>
      <c r="F50" s="1">
        <v>0.6</v>
      </c>
      <c r="G50">
        <v>3.6</v>
      </c>
      <c r="H50" s="4">
        <v>493</v>
      </c>
      <c r="I50" t="s">
        <v>13273</v>
      </c>
      <c r="J50" t="s">
        <v>363</v>
      </c>
      <c r="K50" t="s">
        <v>364</v>
      </c>
      <c r="L50" t="s">
        <v>365</v>
      </c>
      <c r="M50" t="s">
        <v>366</v>
      </c>
      <c r="N50" t="s">
        <v>367</v>
      </c>
      <c r="O50" t="s">
        <v>368</v>
      </c>
      <c r="P50" t="s">
        <v>13274</v>
      </c>
    </row>
    <row r="51" spans="1:16">
      <c r="A51" t="s">
        <v>369</v>
      </c>
      <c r="B51" t="s">
        <v>370</v>
      </c>
      <c r="C51" t="s">
        <v>13172</v>
      </c>
      <c r="D51">
        <v>199</v>
      </c>
      <c r="E51">
        <v>395</v>
      </c>
      <c r="F51" s="1">
        <v>0.5</v>
      </c>
      <c r="G51">
        <v>4.2</v>
      </c>
      <c r="H51" s="4">
        <v>92595</v>
      </c>
      <c r="I51" t="s">
        <v>371</v>
      </c>
      <c r="J51" t="s">
        <v>372</v>
      </c>
      <c r="K51" t="s">
        <v>373</v>
      </c>
      <c r="L51" t="s">
        <v>374</v>
      </c>
      <c r="M51" t="s">
        <v>13275</v>
      </c>
      <c r="N51" t="s">
        <v>13276</v>
      </c>
      <c r="O51" t="s">
        <v>375</v>
      </c>
      <c r="P51" t="s">
        <v>13277</v>
      </c>
    </row>
    <row r="52" spans="1:16">
      <c r="A52" t="s">
        <v>376</v>
      </c>
      <c r="B52" t="s">
        <v>377</v>
      </c>
      <c r="C52" t="s">
        <v>13193</v>
      </c>
      <c r="D52" s="2">
        <v>1199</v>
      </c>
      <c r="E52" s="2">
        <v>2199</v>
      </c>
      <c r="F52" s="1">
        <v>0.45</v>
      </c>
      <c r="G52">
        <v>4.4000000000000004</v>
      </c>
      <c r="H52" s="4">
        <v>24780</v>
      </c>
      <c r="I52" t="s">
        <v>378</v>
      </c>
      <c r="J52" t="s">
        <v>379</v>
      </c>
      <c r="K52" t="s">
        <v>380</v>
      </c>
      <c r="L52" t="s">
        <v>381</v>
      </c>
      <c r="M52" t="s">
        <v>382</v>
      </c>
      <c r="N52" t="s">
        <v>383</v>
      </c>
      <c r="O52" t="s">
        <v>384</v>
      </c>
      <c r="P52" t="s">
        <v>13278</v>
      </c>
    </row>
    <row r="53" spans="1:16">
      <c r="A53" t="s">
        <v>385</v>
      </c>
      <c r="B53" t="s">
        <v>386</v>
      </c>
      <c r="C53" t="s">
        <v>13172</v>
      </c>
      <c r="D53">
        <v>179</v>
      </c>
      <c r="E53">
        <v>500</v>
      </c>
      <c r="F53" s="1">
        <v>0.64</v>
      </c>
      <c r="G53">
        <v>4.2</v>
      </c>
      <c r="H53" s="4">
        <v>92595</v>
      </c>
      <c r="I53" t="s">
        <v>387</v>
      </c>
      <c r="J53" t="s">
        <v>372</v>
      </c>
      <c r="K53" t="s">
        <v>373</v>
      </c>
      <c r="L53" t="s">
        <v>374</v>
      </c>
      <c r="M53" t="s">
        <v>13275</v>
      </c>
      <c r="N53" t="s">
        <v>13276</v>
      </c>
      <c r="O53" t="s">
        <v>388</v>
      </c>
      <c r="P53" t="s">
        <v>13279</v>
      </c>
    </row>
    <row r="54" spans="1:16">
      <c r="A54" t="s">
        <v>389</v>
      </c>
      <c r="B54" t="s">
        <v>390</v>
      </c>
      <c r="C54" t="s">
        <v>13172</v>
      </c>
      <c r="D54">
        <v>799</v>
      </c>
      <c r="E54" s="2">
        <v>2100</v>
      </c>
      <c r="F54" s="1">
        <v>0.62</v>
      </c>
      <c r="G54">
        <v>4.3</v>
      </c>
      <c r="H54" s="4">
        <v>8188</v>
      </c>
      <c r="I54" t="s">
        <v>391</v>
      </c>
      <c r="J54" t="s">
        <v>392</v>
      </c>
      <c r="K54" t="s">
        <v>393</v>
      </c>
      <c r="L54" t="s">
        <v>394</v>
      </c>
      <c r="M54" t="s">
        <v>395</v>
      </c>
      <c r="N54" t="s">
        <v>396</v>
      </c>
      <c r="O54" t="s">
        <v>397</v>
      </c>
      <c r="P54" t="s">
        <v>13280</v>
      </c>
    </row>
    <row r="55" spans="1:16">
      <c r="A55" t="s">
        <v>398</v>
      </c>
      <c r="B55" t="s">
        <v>399</v>
      </c>
      <c r="C55" t="s">
        <v>13281</v>
      </c>
      <c r="D55" s="2">
        <v>6999</v>
      </c>
      <c r="E55" s="2">
        <v>12999</v>
      </c>
      <c r="F55" s="1">
        <v>0.46</v>
      </c>
      <c r="G55">
        <v>4.2</v>
      </c>
      <c r="H55" s="4">
        <v>4003</v>
      </c>
      <c r="I55" t="s">
        <v>400</v>
      </c>
      <c r="J55" t="s">
        <v>401</v>
      </c>
      <c r="K55" t="s">
        <v>402</v>
      </c>
      <c r="L55" t="s">
        <v>403</v>
      </c>
      <c r="M55" t="s">
        <v>13282</v>
      </c>
      <c r="N55" t="s">
        <v>13283</v>
      </c>
      <c r="O55" t="s">
        <v>404</v>
      </c>
      <c r="P55" t="s">
        <v>13284</v>
      </c>
    </row>
    <row r="56" spans="1:16">
      <c r="A56" t="s">
        <v>405</v>
      </c>
      <c r="B56" t="s">
        <v>406</v>
      </c>
      <c r="C56" t="s">
        <v>13172</v>
      </c>
      <c r="D56">
        <v>199</v>
      </c>
      <c r="E56">
        <v>349</v>
      </c>
      <c r="F56" s="1">
        <v>0.43</v>
      </c>
      <c r="G56">
        <v>4.0999999999999996</v>
      </c>
      <c r="H56" s="4">
        <v>314</v>
      </c>
      <c r="I56" t="s">
        <v>407</v>
      </c>
      <c r="J56" t="s">
        <v>408</v>
      </c>
      <c r="K56" t="s">
        <v>409</v>
      </c>
      <c r="L56" t="s">
        <v>410</v>
      </c>
      <c r="M56" t="s">
        <v>411</v>
      </c>
      <c r="N56" t="s">
        <v>412</v>
      </c>
      <c r="O56" t="s">
        <v>413</v>
      </c>
      <c r="P56" t="s">
        <v>13285</v>
      </c>
    </row>
    <row r="57" spans="1:16">
      <c r="A57" t="s">
        <v>414</v>
      </c>
      <c r="B57" t="s">
        <v>415</v>
      </c>
      <c r="C57" t="s">
        <v>13272</v>
      </c>
      <c r="D57">
        <v>230</v>
      </c>
      <c r="E57">
        <v>499</v>
      </c>
      <c r="F57" s="1">
        <v>0.54</v>
      </c>
      <c r="G57">
        <v>3.7</v>
      </c>
      <c r="H57" s="4">
        <v>2960</v>
      </c>
      <c r="I57" t="s">
        <v>416</v>
      </c>
      <c r="J57" t="s">
        <v>417</v>
      </c>
      <c r="K57" t="s">
        <v>418</v>
      </c>
      <c r="L57" t="s">
        <v>419</v>
      </c>
      <c r="M57" t="s">
        <v>420</v>
      </c>
      <c r="N57" t="s">
        <v>421</v>
      </c>
      <c r="O57" t="s">
        <v>422</v>
      </c>
      <c r="P57" t="s">
        <v>13286</v>
      </c>
    </row>
    <row r="58" spans="1:16">
      <c r="A58" t="s">
        <v>423</v>
      </c>
      <c r="B58" t="s">
        <v>424</v>
      </c>
      <c r="C58" t="s">
        <v>13193</v>
      </c>
      <c r="D58">
        <v>649</v>
      </c>
      <c r="E58" s="2">
        <v>1399</v>
      </c>
      <c r="F58" s="1">
        <v>0.54</v>
      </c>
      <c r="G58">
        <v>4.2</v>
      </c>
      <c r="H58" s="4">
        <v>179691</v>
      </c>
      <c r="I58" t="s">
        <v>425</v>
      </c>
      <c r="J58" t="s">
        <v>77</v>
      </c>
      <c r="K58" t="s">
        <v>78</v>
      </c>
      <c r="L58" t="s">
        <v>79</v>
      </c>
      <c r="M58" t="s">
        <v>80</v>
      </c>
      <c r="N58" t="s">
        <v>13194</v>
      </c>
      <c r="O58" t="s">
        <v>426</v>
      </c>
      <c r="P58" t="s">
        <v>13287</v>
      </c>
    </row>
    <row r="59" spans="1:16">
      <c r="A59" t="s">
        <v>427</v>
      </c>
      <c r="B59" t="s">
        <v>428</v>
      </c>
      <c r="C59" t="s">
        <v>13209</v>
      </c>
      <c r="D59" s="2">
        <v>15999</v>
      </c>
      <c r="E59" s="2">
        <v>21999</v>
      </c>
      <c r="F59" s="1">
        <v>0.27</v>
      </c>
      <c r="G59">
        <v>4.2</v>
      </c>
      <c r="H59" s="4">
        <v>34899</v>
      </c>
      <c r="I59" t="s">
        <v>429</v>
      </c>
      <c r="J59" t="s">
        <v>207</v>
      </c>
      <c r="K59" t="s">
        <v>208</v>
      </c>
      <c r="L59" t="s">
        <v>209</v>
      </c>
      <c r="M59" t="s">
        <v>210</v>
      </c>
      <c r="N59" t="s">
        <v>211</v>
      </c>
      <c r="O59" t="s">
        <v>430</v>
      </c>
      <c r="P59" t="s">
        <v>13288</v>
      </c>
    </row>
    <row r="60" spans="1:16">
      <c r="A60" t="s">
        <v>431</v>
      </c>
      <c r="B60" t="s">
        <v>432</v>
      </c>
      <c r="C60" t="s">
        <v>13172</v>
      </c>
      <c r="D60">
        <v>348</v>
      </c>
      <c r="E60" s="2">
        <v>1499</v>
      </c>
      <c r="F60" s="1">
        <v>0.77</v>
      </c>
      <c r="G60">
        <v>4.2</v>
      </c>
      <c r="H60" s="4">
        <v>656</v>
      </c>
      <c r="I60" t="s">
        <v>433</v>
      </c>
      <c r="J60" t="s">
        <v>434</v>
      </c>
      <c r="K60" t="s">
        <v>435</v>
      </c>
      <c r="L60" t="s">
        <v>436</v>
      </c>
      <c r="M60" t="s">
        <v>437</v>
      </c>
      <c r="N60" t="s">
        <v>438</v>
      </c>
      <c r="O60" t="s">
        <v>439</v>
      </c>
      <c r="P60" t="s">
        <v>13289</v>
      </c>
    </row>
    <row r="61" spans="1:16">
      <c r="A61" t="s">
        <v>440</v>
      </c>
      <c r="B61" t="s">
        <v>13290</v>
      </c>
      <c r="C61" t="s">
        <v>13172</v>
      </c>
      <c r="D61">
        <v>154</v>
      </c>
      <c r="E61">
        <v>349</v>
      </c>
      <c r="F61" s="1">
        <v>0.56000000000000005</v>
      </c>
      <c r="G61">
        <v>4.3</v>
      </c>
      <c r="H61" s="4">
        <v>7064</v>
      </c>
      <c r="I61" t="s">
        <v>441</v>
      </c>
      <c r="J61" t="s">
        <v>442</v>
      </c>
      <c r="K61" t="s">
        <v>443</v>
      </c>
      <c r="L61" t="s">
        <v>444</v>
      </c>
      <c r="M61" t="s">
        <v>445</v>
      </c>
      <c r="N61" t="s">
        <v>446</v>
      </c>
      <c r="O61" t="s">
        <v>447</v>
      </c>
      <c r="P61" t="s">
        <v>13291</v>
      </c>
    </row>
    <row r="62" spans="1:16">
      <c r="A62" t="s">
        <v>448</v>
      </c>
      <c r="B62" t="s">
        <v>449</v>
      </c>
      <c r="C62" t="s">
        <v>13272</v>
      </c>
      <c r="D62">
        <v>179</v>
      </c>
      <c r="E62">
        <v>799</v>
      </c>
      <c r="F62" s="1">
        <v>0.78</v>
      </c>
      <c r="G62">
        <v>3.7</v>
      </c>
      <c r="H62" s="4">
        <v>2201</v>
      </c>
      <c r="I62" t="s">
        <v>450</v>
      </c>
      <c r="J62" t="s">
        <v>451</v>
      </c>
      <c r="K62" t="s">
        <v>452</v>
      </c>
      <c r="L62" t="s">
        <v>453</v>
      </c>
      <c r="M62" t="s">
        <v>454</v>
      </c>
      <c r="N62" t="s">
        <v>455</v>
      </c>
      <c r="O62" t="s">
        <v>456</v>
      </c>
      <c r="P62" t="s">
        <v>13292</v>
      </c>
    </row>
    <row r="63" spans="1:16">
      <c r="A63" t="s">
        <v>457</v>
      </c>
      <c r="B63" t="s">
        <v>458</v>
      </c>
      <c r="C63" t="s">
        <v>13209</v>
      </c>
      <c r="D63" s="2">
        <v>32990</v>
      </c>
      <c r="E63" s="2">
        <v>47900</v>
      </c>
      <c r="F63" s="1">
        <v>0.31</v>
      </c>
      <c r="G63">
        <v>4.3</v>
      </c>
      <c r="H63" s="4">
        <v>7109</v>
      </c>
      <c r="I63" t="s">
        <v>13293</v>
      </c>
      <c r="J63" t="s">
        <v>459</v>
      </c>
      <c r="K63" t="s">
        <v>460</v>
      </c>
      <c r="L63" t="s">
        <v>461</v>
      </c>
      <c r="M63" t="s">
        <v>462</v>
      </c>
      <c r="N63" t="s">
        <v>13294</v>
      </c>
      <c r="O63" t="s">
        <v>463</v>
      </c>
      <c r="P63" t="s">
        <v>13295</v>
      </c>
    </row>
    <row r="64" spans="1:16">
      <c r="A64" t="s">
        <v>464</v>
      </c>
      <c r="B64" t="s">
        <v>465</v>
      </c>
      <c r="C64" t="s">
        <v>13172</v>
      </c>
      <c r="D64">
        <v>139</v>
      </c>
      <c r="E64">
        <v>999</v>
      </c>
      <c r="F64" s="1">
        <v>0.86</v>
      </c>
      <c r="G64">
        <v>4</v>
      </c>
      <c r="H64" s="4">
        <v>1313</v>
      </c>
      <c r="I64" t="s">
        <v>13296</v>
      </c>
      <c r="J64" t="s">
        <v>466</v>
      </c>
      <c r="K64" t="s">
        <v>467</v>
      </c>
      <c r="L64" t="s">
        <v>468</v>
      </c>
      <c r="M64" t="s">
        <v>469</v>
      </c>
      <c r="N64" t="s">
        <v>470</v>
      </c>
      <c r="O64" t="s">
        <v>471</v>
      </c>
      <c r="P64" t="s">
        <v>13297</v>
      </c>
    </row>
    <row r="65" spans="1:16">
      <c r="A65" t="s">
        <v>472</v>
      </c>
      <c r="B65" t="s">
        <v>473</v>
      </c>
      <c r="C65" t="s">
        <v>13172</v>
      </c>
      <c r="D65">
        <v>329</v>
      </c>
      <c r="E65">
        <v>845</v>
      </c>
      <c r="F65" s="1">
        <v>0.61</v>
      </c>
      <c r="G65">
        <v>4.2</v>
      </c>
      <c r="H65" s="4">
        <v>29746</v>
      </c>
      <c r="I65" t="s">
        <v>474</v>
      </c>
      <c r="J65" t="s">
        <v>475</v>
      </c>
      <c r="K65" t="s">
        <v>476</v>
      </c>
      <c r="L65" t="s">
        <v>477</v>
      </c>
      <c r="M65" t="s">
        <v>478</v>
      </c>
      <c r="N65" t="s">
        <v>479</v>
      </c>
      <c r="O65" t="s">
        <v>480</v>
      </c>
      <c r="P65" t="s">
        <v>13298</v>
      </c>
    </row>
    <row r="66" spans="1:16">
      <c r="A66" t="s">
        <v>481</v>
      </c>
      <c r="B66" t="s">
        <v>482</v>
      </c>
      <c r="C66" t="s">
        <v>13209</v>
      </c>
      <c r="D66" s="2">
        <v>13999</v>
      </c>
      <c r="E66" s="2">
        <v>24999</v>
      </c>
      <c r="F66" s="1">
        <v>0.44</v>
      </c>
      <c r="G66">
        <v>4.2</v>
      </c>
      <c r="H66" s="4">
        <v>45238</v>
      </c>
      <c r="I66" t="s">
        <v>483</v>
      </c>
      <c r="J66" t="s">
        <v>484</v>
      </c>
      <c r="K66" t="s">
        <v>485</v>
      </c>
      <c r="L66" t="s">
        <v>486</v>
      </c>
      <c r="M66" t="s">
        <v>487</v>
      </c>
      <c r="N66" t="s">
        <v>488</v>
      </c>
      <c r="O66" t="s">
        <v>489</v>
      </c>
      <c r="P66" t="s">
        <v>13299</v>
      </c>
    </row>
    <row r="67" spans="1:16">
      <c r="A67" t="s">
        <v>490</v>
      </c>
      <c r="B67" t="s">
        <v>491</v>
      </c>
      <c r="C67" t="s">
        <v>13202</v>
      </c>
      <c r="D67">
        <v>309</v>
      </c>
      <c r="E67" s="2">
        <v>1400</v>
      </c>
      <c r="F67" s="1">
        <v>0.78</v>
      </c>
      <c r="G67">
        <v>4.4000000000000004</v>
      </c>
      <c r="H67" s="4">
        <v>426973</v>
      </c>
      <c r="I67" t="s">
        <v>13300</v>
      </c>
      <c r="J67" t="s">
        <v>99</v>
      </c>
      <c r="K67" t="s">
        <v>100</v>
      </c>
      <c r="L67" t="s">
        <v>101</v>
      </c>
      <c r="M67" t="s">
        <v>102</v>
      </c>
      <c r="N67" t="s">
        <v>103</v>
      </c>
      <c r="O67" t="s">
        <v>492</v>
      </c>
      <c r="P67" t="s">
        <v>13301</v>
      </c>
    </row>
    <row r="68" spans="1:16">
      <c r="A68" t="s">
        <v>493</v>
      </c>
      <c r="B68" t="s">
        <v>494</v>
      </c>
      <c r="C68" t="s">
        <v>13172</v>
      </c>
      <c r="D68">
        <v>263</v>
      </c>
      <c r="E68">
        <v>699</v>
      </c>
      <c r="F68" s="1">
        <v>0.62</v>
      </c>
      <c r="G68">
        <v>4.0999999999999996</v>
      </c>
      <c r="H68" s="4">
        <v>450</v>
      </c>
      <c r="I68" t="s">
        <v>13302</v>
      </c>
      <c r="J68" t="s">
        <v>495</v>
      </c>
      <c r="K68" t="s">
        <v>496</v>
      </c>
      <c r="L68" t="s">
        <v>497</v>
      </c>
      <c r="M68" t="s">
        <v>498</v>
      </c>
      <c r="N68" t="s">
        <v>499</v>
      </c>
      <c r="O68" t="s">
        <v>500</v>
      </c>
      <c r="P68" t="s">
        <v>13303</v>
      </c>
    </row>
    <row r="69" spans="1:16">
      <c r="A69" t="s">
        <v>501</v>
      </c>
      <c r="B69" t="s">
        <v>502</v>
      </c>
      <c r="C69" t="s">
        <v>13281</v>
      </c>
      <c r="D69" s="2">
        <v>7999</v>
      </c>
      <c r="E69" s="2">
        <v>14990</v>
      </c>
      <c r="F69" s="1">
        <v>0.47</v>
      </c>
      <c r="G69">
        <v>4.3</v>
      </c>
      <c r="H69" s="4">
        <v>457</v>
      </c>
      <c r="I69" t="s">
        <v>503</v>
      </c>
      <c r="J69" t="s">
        <v>504</v>
      </c>
      <c r="K69" t="s">
        <v>505</v>
      </c>
      <c r="L69" t="s">
        <v>506</v>
      </c>
      <c r="M69" t="s">
        <v>507</v>
      </c>
      <c r="N69" t="s">
        <v>508</v>
      </c>
      <c r="O69" t="s">
        <v>509</v>
      </c>
      <c r="P69" t="s">
        <v>13304</v>
      </c>
    </row>
    <row r="70" spans="1:16">
      <c r="A70" t="s">
        <v>510</v>
      </c>
      <c r="B70" t="s">
        <v>511</v>
      </c>
      <c r="C70" t="s">
        <v>13305</v>
      </c>
      <c r="D70" s="2">
        <v>1599</v>
      </c>
      <c r="E70" s="2">
        <v>2999</v>
      </c>
      <c r="F70" s="1">
        <v>0.47</v>
      </c>
      <c r="G70">
        <v>4.2</v>
      </c>
      <c r="H70" s="4">
        <v>2727</v>
      </c>
      <c r="I70" t="s">
        <v>512</v>
      </c>
      <c r="J70" t="s">
        <v>513</v>
      </c>
      <c r="K70" t="s">
        <v>514</v>
      </c>
      <c r="L70" t="s">
        <v>515</v>
      </c>
      <c r="M70" t="s">
        <v>13306</v>
      </c>
      <c r="N70" t="s">
        <v>516</v>
      </c>
      <c r="O70" t="s">
        <v>517</v>
      </c>
      <c r="P70" t="s">
        <v>13307</v>
      </c>
    </row>
    <row r="71" spans="1:16">
      <c r="A71" t="s">
        <v>518</v>
      </c>
      <c r="B71" t="s">
        <v>519</v>
      </c>
      <c r="C71" t="s">
        <v>13172</v>
      </c>
      <c r="D71">
        <v>219</v>
      </c>
      <c r="E71">
        <v>700</v>
      </c>
      <c r="F71" s="1">
        <v>0.69</v>
      </c>
      <c r="G71">
        <v>4.3</v>
      </c>
      <c r="H71" s="4">
        <v>20053</v>
      </c>
      <c r="I71" t="s">
        <v>520</v>
      </c>
      <c r="J71" t="s">
        <v>521</v>
      </c>
      <c r="K71" t="s">
        <v>522</v>
      </c>
      <c r="L71" t="s">
        <v>523</v>
      </c>
      <c r="M71" t="s">
        <v>524</v>
      </c>
      <c r="N71" t="s">
        <v>525</v>
      </c>
      <c r="O71" t="s">
        <v>526</v>
      </c>
      <c r="P71" t="s">
        <v>13308</v>
      </c>
    </row>
    <row r="72" spans="1:16">
      <c r="A72" t="s">
        <v>527</v>
      </c>
      <c r="B72" t="s">
        <v>528</v>
      </c>
      <c r="C72" t="s">
        <v>13172</v>
      </c>
      <c r="D72">
        <v>349</v>
      </c>
      <c r="E72">
        <v>899</v>
      </c>
      <c r="F72" s="1">
        <v>0.61</v>
      </c>
      <c r="G72">
        <v>4.5</v>
      </c>
      <c r="H72" s="4">
        <v>149</v>
      </c>
      <c r="I72" t="s">
        <v>529</v>
      </c>
      <c r="J72" t="s">
        <v>530</v>
      </c>
      <c r="K72" t="s">
        <v>531</v>
      </c>
      <c r="L72" t="s">
        <v>532</v>
      </c>
      <c r="M72" t="s">
        <v>13309</v>
      </c>
      <c r="N72" t="s">
        <v>13310</v>
      </c>
      <c r="O72" t="s">
        <v>533</v>
      </c>
      <c r="P72" t="s">
        <v>13311</v>
      </c>
    </row>
    <row r="73" spans="1:16">
      <c r="A73" t="s">
        <v>534</v>
      </c>
      <c r="B73" t="s">
        <v>13312</v>
      </c>
      <c r="C73" t="s">
        <v>13172</v>
      </c>
      <c r="D73">
        <v>349</v>
      </c>
      <c r="E73">
        <v>599</v>
      </c>
      <c r="F73" s="1">
        <v>0.42</v>
      </c>
      <c r="G73">
        <v>4.0999999999999996</v>
      </c>
      <c r="H73" s="4">
        <v>210</v>
      </c>
      <c r="I73" t="s">
        <v>13313</v>
      </c>
      <c r="J73" t="s">
        <v>535</v>
      </c>
      <c r="K73" t="s">
        <v>536</v>
      </c>
      <c r="L73" t="s">
        <v>537</v>
      </c>
      <c r="M73" t="s">
        <v>538</v>
      </c>
      <c r="N73" t="s">
        <v>539</v>
      </c>
      <c r="O73" t="s">
        <v>540</v>
      </c>
      <c r="P73" t="s">
        <v>13314</v>
      </c>
    </row>
    <row r="74" spans="1:16">
      <c r="A74" t="s">
        <v>541</v>
      </c>
      <c r="B74" t="s">
        <v>542</v>
      </c>
      <c r="C74" t="s">
        <v>13209</v>
      </c>
      <c r="D74" s="2">
        <v>26999</v>
      </c>
      <c r="E74" s="2">
        <v>42999</v>
      </c>
      <c r="F74" s="1">
        <v>0.37</v>
      </c>
      <c r="G74">
        <v>4.2</v>
      </c>
      <c r="H74" s="4">
        <v>45238</v>
      </c>
      <c r="I74" t="s">
        <v>543</v>
      </c>
      <c r="J74" t="s">
        <v>484</v>
      </c>
      <c r="K74" t="s">
        <v>485</v>
      </c>
      <c r="L74" t="s">
        <v>486</v>
      </c>
      <c r="M74" t="s">
        <v>487</v>
      </c>
      <c r="N74" t="s">
        <v>488</v>
      </c>
      <c r="O74" t="s">
        <v>544</v>
      </c>
      <c r="P74" t="s">
        <v>13315</v>
      </c>
    </row>
    <row r="75" spans="1:16">
      <c r="A75" t="s">
        <v>545</v>
      </c>
      <c r="B75" t="s">
        <v>546</v>
      </c>
      <c r="C75" t="s">
        <v>13172</v>
      </c>
      <c r="D75">
        <v>115</v>
      </c>
      <c r="E75">
        <v>499</v>
      </c>
      <c r="F75" s="1">
        <v>0.77</v>
      </c>
      <c r="G75">
        <v>4</v>
      </c>
      <c r="H75" s="4">
        <v>7732</v>
      </c>
      <c r="I75" t="s">
        <v>13316</v>
      </c>
      <c r="J75" t="s">
        <v>547</v>
      </c>
      <c r="K75" t="s">
        <v>548</v>
      </c>
      <c r="L75" t="s">
        <v>549</v>
      </c>
      <c r="M75" t="s">
        <v>550</v>
      </c>
      <c r="N75" t="s">
        <v>551</v>
      </c>
      <c r="O75" t="s">
        <v>552</v>
      </c>
      <c r="P75" t="s">
        <v>13317</v>
      </c>
    </row>
    <row r="76" spans="1:16">
      <c r="A76" t="s">
        <v>553</v>
      </c>
      <c r="B76" t="s">
        <v>13318</v>
      </c>
      <c r="C76" t="s">
        <v>13172</v>
      </c>
      <c r="D76">
        <v>399</v>
      </c>
      <c r="E76">
        <v>999</v>
      </c>
      <c r="F76" s="1">
        <v>0.6</v>
      </c>
      <c r="G76">
        <v>4.0999999999999996</v>
      </c>
      <c r="H76" s="4">
        <v>1780</v>
      </c>
      <c r="I76" t="s">
        <v>13319</v>
      </c>
      <c r="J76" t="s">
        <v>554</v>
      </c>
      <c r="K76" t="s">
        <v>555</v>
      </c>
      <c r="L76" t="s">
        <v>556</v>
      </c>
      <c r="M76" t="s">
        <v>557</v>
      </c>
      <c r="N76" t="s">
        <v>558</v>
      </c>
      <c r="O76" t="s">
        <v>559</v>
      </c>
      <c r="P76" t="s">
        <v>13320</v>
      </c>
    </row>
    <row r="77" spans="1:16">
      <c r="A77" t="s">
        <v>560</v>
      </c>
      <c r="B77" t="s">
        <v>13321</v>
      </c>
      <c r="C77" t="s">
        <v>13172</v>
      </c>
      <c r="D77">
        <v>199</v>
      </c>
      <c r="E77">
        <v>499</v>
      </c>
      <c r="F77" s="1">
        <v>0.6</v>
      </c>
      <c r="G77">
        <v>4.0999999999999996</v>
      </c>
      <c r="H77" s="4">
        <v>602</v>
      </c>
      <c r="I77" t="s">
        <v>13322</v>
      </c>
      <c r="J77" t="s">
        <v>561</v>
      </c>
      <c r="K77" t="s">
        <v>562</v>
      </c>
      <c r="L77" t="s">
        <v>563</v>
      </c>
      <c r="M77" t="s">
        <v>13323</v>
      </c>
      <c r="N77" t="s">
        <v>13324</v>
      </c>
      <c r="O77" t="s">
        <v>564</v>
      </c>
      <c r="P77" t="s">
        <v>13325</v>
      </c>
    </row>
    <row r="78" spans="1:16">
      <c r="A78" t="s">
        <v>565</v>
      </c>
      <c r="B78" t="s">
        <v>566</v>
      </c>
      <c r="C78" t="s">
        <v>13172</v>
      </c>
      <c r="D78">
        <v>179</v>
      </c>
      <c r="E78">
        <v>399</v>
      </c>
      <c r="F78" s="1">
        <v>0.55000000000000004</v>
      </c>
      <c r="G78">
        <v>4</v>
      </c>
      <c r="H78" s="4">
        <v>1423</v>
      </c>
      <c r="I78" t="s">
        <v>567</v>
      </c>
      <c r="J78" t="s">
        <v>568</v>
      </c>
      <c r="K78" t="s">
        <v>569</v>
      </c>
      <c r="L78" t="s">
        <v>570</v>
      </c>
      <c r="M78" t="s">
        <v>571</v>
      </c>
      <c r="N78" t="s">
        <v>10391</v>
      </c>
      <c r="O78" t="s">
        <v>572</v>
      </c>
      <c r="P78" t="s">
        <v>13326</v>
      </c>
    </row>
    <row r="79" spans="1:16">
      <c r="A79" t="s">
        <v>573</v>
      </c>
      <c r="B79" t="s">
        <v>574</v>
      </c>
      <c r="C79" t="s">
        <v>13209</v>
      </c>
      <c r="D79" s="2">
        <v>10901</v>
      </c>
      <c r="E79" s="2">
        <v>30990</v>
      </c>
      <c r="F79" s="1">
        <v>0.65</v>
      </c>
      <c r="G79">
        <v>4.0999999999999996</v>
      </c>
      <c r="H79" s="4">
        <v>398</v>
      </c>
      <c r="I79" t="s">
        <v>575</v>
      </c>
      <c r="J79" t="s">
        <v>576</v>
      </c>
      <c r="K79" t="s">
        <v>577</v>
      </c>
      <c r="L79" t="s">
        <v>578</v>
      </c>
      <c r="M79" t="s">
        <v>579</v>
      </c>
      <c r="N79" t="s">
        <v>580</v>
      </c>
      <c r="O79" t="s">
        <v>581</v>
      </c>
      <c r="P79" t="s">
        <v>13327</v>
      </c>
    </row>
    <row r="80" spans="1:16">
      <c r="A80" t="s">
        <v>582</v>
      </c>
      <c r="B80" t="s">
        <v>583</v>
      </c>
      <c r="C80" t="s">
        <v>13172</v>
      </c>
      <c r="D80">
        <v>209</v>
      </c>
      <c r="E80">
        <v>499</v>
      </c>
      <c r="F80" s="1">
        <v>0.57999999999999996</v>
      </c>
      <c r="G80">
        <v>3.9</v>
      </c>
      <c r="H80" s="4">
        <v>536</v>
      </c>
      <c r="I80" t="s">
        <v>13328</v>
      </c>
      <c r="J80" t="s">
        <v>584</v>
      </c>
      <c r="K80" t="s">
        <v>585</v>
      </c>
      <c r="L80" t="s">
        <v>586</v>
      </c>
      <c r="M80" t="s">
        <v>587</v>
      </c>
      <c r="N80" t="s">
        <v>588</v>
      </c>
      <c r="O80" t="s">
        <v>589</v>
      </c>
      <c r="P80" t="s">
        <v>13329</v>
      </c>
    </row>
    <row r="81" spans="1:16">
      <c r="A81" t="s">
        <v>590</v>
      </c>
      <c r="B81" t="s">
        <v>591</v>
      </c>
      <c r="C81" t="s">
        <v>13272</v>
      </c>
      <c r="D81" s="2">
        <v>1434</v>
      </c>
      <c r="E81" s="2">
        <v>3999</v>
      </c>
      <c r="F81" s="1">
        <v>0.64</v>
      </c>
      <c r="G81">
        <v>4</v>
      </c>
      <c r="H81" s="4">
        <v>32</v>
      </c>
      <c r="I81" t="s">
        <v>592</v>
      </c>
      <c r="J81" t="s">
        <v>593</v>
      </c>
      <c r="K81" t="s">
        <v>594</v>
      </c>
      <c r="L81" t="s">
        <v>595</v>
      </c>
      <c r="M81" t="s">
        <v>596</v>
      </c>
      <c r="N81" t="s">
        <v>597</v>
      </c>
      <c r="O81" t="s">
        <v>598</v>
      </c>
      <c r="P81" t="s">
        <v>13330</v>
      </c>
    </row>
    <row r="82" spans="1:16">
      <c r="A82" t="s">
        <v>599</v>
      </c>
      <c r="B82" t="s">
        <v>600</v>
      </c>
      <c r="C82" t="s">
        <v>13172</v>
      </c>
      <c r="D82">
        <v>399</v>
      </c>
      <c r="E82" s="2">
        <v>1099</v>
      </c>
      <c r="F82" s="1">
        <v>0.64</v>
      </c>
      <c r="G82">
        <v>4.2</v>
      </c>
      <c r="H82" s="4">
        <v>24269</v>
      </c>
      <c r="I82" t="s">
        <v>13331</v>
      </c>
      <c r="J82" t="s">
        <v>17</v>
      </c>
      <c r="K82" t="s">
        <v>18</v>
      </c>
      <c r="L82" t="s">
        <v>19</v>
      </c>
      <c r="M82" t="s">
        <v>20</v>
      </c>
      <c r="N82" t="s">
        <v>601</v>
      </c>
      <c r="O82" t="s">
        <v>602</v>
      </c>
      <c r="P82" t="s">
        <v>13332</v>
      </c>
    </row>
    <row r="83" spans="1:16">
      <c r="A83" t="s">
        <v>603</v>
      </c>
      <c r="B83" t="s">
        <v>604</v>
      </c>
      <c r="C83" t="s">
        <v>13172</v>
      </c>
      <c r="D83">
        <v>139</v>
      </c>
      <c r="E83">
        <v>249</v>
      </c>
      <c r="F83" s="1">
        <v>0.44</v>
      </c>
      <c r="G83">
        <v>4</v>
      </c>
      <c r="H83" s="4">
        <v>9378</v>
      </c>
      <c r="I83" t="s">
        <v>13333</v>
      </c>
      <c r="J83" t="s">
        <v>182</v>
      </c>
      <c r="K83" t="s">
        <v>183</v>
      </c>
      <c r="L83" t="s">
        <v>184</v>
      </c>
      <c r="M83" t="s">
        <v>185</v>
      </c>
      <c r="N83" t="s">
        <v>605</v>
      </c>
      <c r="O83" t="s">
        <v>606</v>
      </c>
      <c r="P83" t="s">
        <v>13334</v>
      </c>
    </row>
    <row r="84" spans="1:16">
      <c r="A84" t="s">
        <v>607</v>
      </c>
      <c r="B84" t="s">
        <v>608</v>
      </c>
      <c r="C84" t="s">
        <v>13209</v>
      </c>
      <c r="D84" s="2">
        <v>7299</v>
      </c>
      <c r="E84" s="2">
        <v>19125</v>
      </c>
      <c r="F84" s="1">
        <v>0.62</v>
      </c>
      <c r="G84">
        <v>3.4</v>
      </c>
      <c r="H84" s="4">
        <v>902</v>
      </c>
      <c r="I84" t="s">
        <v>609</v>
      </c>
      <c r="J84" t="s">
        <v>610</v>
      </c>
      <c r="K84" t="s">
        <v>611</v>
      </c>
      <c r="L84" t="s">
        <v>612</v>
      </c>
      <c r="M84" t="s">
        <v>613</v>
      </c>
      <c r="N84" t="s">
        <v>614</v>
      </c>
      <c r="O84" t="s">
        <v>615</v>
      </c>
      <c r="P84" t="s">
        <v>13335</v>
      </c>
    </row>
    <row r="85" spans="1:16">
      <c r="A85" t="s">
        <v>616</v>
      </c>
      <c r="B85" t="s">
        <v>617</v>
      </c>
      <c r="C85" t="s">
        <v>13172</v>
      </c>
      <c r="D85">
        <v>299</v>
      </c>
      <c r="E85">
        <v>799</v>
      </c>
      <c r="F85" s="1">
        <v>0.63</v>
      </c>
      <c r="G85">
        <v>4.4000000000000004</v>
      </c>
      <c r="H85" s="4">
        <v>28791</v>
      </c>
      <c r="I85" t="s">
        <v>618</v>
      </c>
      <c r="J85" t="s">
        <v>619</v>
      </c>
      <c r="K85" t="s">
        <v>620</v>
      </c>
      <c r="L85" t="s">
        <v>621</v>
      </c>
      <c r="M85" t="s">
        <v>622</v>
      </c>
      <c r="N85" t="s">
        <v>623</v>
      </c>
      <c r="O85" t="s">
        <v>624</v>
      </c>
      <c r="P85" t="s">
        <v>13336</v>
      </c>
    </row>
    <row r="86" spans="1:16">
      <c r="A86" t="s">
        <v>625</v>
      </c>
      <c r="B86" t="s">
        <v>626</v>
      </c>
      <c r="C86" t="s">
        <v>13172</v>
      </c>
      <c r="D86">
        <v>325</v>
      </c>
      <c r="E86" s="2">
        <v>1299</v>
      </c>
      <c r="F86" s="1">
        <v>0.75</v>
      </c>
      <c r="G86">
        <v>4.2</v>
      </c>
      <c r="H86" s="4">
        <v>10576</v>
      </c>
      <c r="I86" t="s">
        <v>13337</v>
      </c>
      <c r="J86" t="s">
        <v>627</v>
      </c>
      <c r="K86" t="s">
        <v>628</v>
      </c>
      <c r="L86" t="s">
        <v>629</v>
      </c>
      <c r="M86" t="s">
        <v>630</v>
      </c>
      <c r="N86" t="s">
        <v>631</v>
      </c>
      <c r="O86" t="s">
        <v>632</v>
      </c>
      <c r="P86" t="s">
        <v>13338</v>
      </c>
    </row>
    <row r="87" spans="1:16">
      <c r="A87" t="s">
        <v>633</v>
      </c>
      <c r="B87" t="s">
        <v>634</v>
      </c>
      <c r="C87" t="s">
        <v>13209</v>
      </c>
      <c r="D87" s="2">
        <v>29999</v>
      </c>
      <c r="E87" s="2">
        <v>39999</v>
      </c>
      <c r="F87" s="1">
        <v>0.25</v>
      </c>
      <c r="G87">
        <v>4.2</v>
      </c>
      <c r="H87" s="4">
        <v>7298</v>
      </c>
      <c r="I87" t="s">
        <v>635</v>
      </c>
      <c r="J87" t="s">
        <v>297</v>
      </c>
      <c r="K87" t="s">
        <v>298</v>
      </c>
      <c r="L87" t="s">
        <v>299</v>
      </c>
      <c r="M87" t="s">
        <v>300</v>
      </c>
      <c r="N87" t="s">
        <v>301</v>
      </c>
      <c r="O87" t="s">
        <v>636</v>
      </c>
      <c r="P87" t="s">
        <v>13339</v>
      </c>
    </row>
    <row r="88" spans="1:16">
      <c r="A88" t="s">
        <v>637</v>
      </c>
      <c r="B88" t="s">
        <v>638</v>
      </c>
      <c r="C88" t="s">
        <v>13209</v>
      </c>
      <c r="D88" s="2">
        <v>27999</v>
      </c>
      <c r="E88" s="2">
        <v>40990</v>
      </c>
      <c r="F88" s="1">
        <v>0.32</v>
      </c>
      <c r="G88">
        <v>4.3</v>
      </c>
      <c r="H88" s="4">
        <v>4703</v>
      </c>
      <c r="I88" t="s">
        <v>639</v>
      </c>
      <c r="J88" t="s">
        <v>191</v>
      </c>
      <c r="K88" t="s">
        <v>192</v>
      </c>
      <c r="L88" t="s">
        <v>193</v>
      </c>
      <c r="M88" t="s">
        <v>194</v>
      </c>
      <c r="N88" t="s">
        <v>13226</v>
      </c>
      <c r="O88" t="s">
        <v>640</v>
      </c>
      <c r="P88" t="s">
        <v>13340</v>
      </c>
    </row>
    <row r="89" spans="1:16">
      <c r="A89" t="s">
        <v>641</v>
      </c>
      <c r="B89" t="s">
        <v>642</v>
      </c>
      <c r="C89" t="s">
        <v>13209</v>
      </c>
      <c r="D89" s="2">
        <v>30990</v>
      </c>
      <c r="E89" s="2">
        <v>52900</v>
      </c>
      <c r="F89" s="1">
        <v>0.41</v>
      </c>
      <c r="G89">
        <v>4.3</v>
      </c>
      <c r="H89" s="4">
        <v>7109</v>
      </c>
      <c r="I89" t="s">
        <v>643</v>
      </c>
      <c r="J89" t="s">
        <v>459</v>
      </c>
      <c r="K89" t="s">
        <v>460</v>
      </c>
      <c r="L89" t="s">
        <v>461</v>
      </c>
      <c r="M89" t="s">
        <v>462</v>
      </c>
      <c r="N89" t="s">
        <v>13294</v>
      </c>
      <c r="O89" t="s">
        <v>644</v>
      </c>
      <c r="P89" t="s">
        <v>13341</v>
      </c>
    </row>
    <row r="90" spans="1:16">
      <c r="A90" t="s">
        <v>645</v>
      </c>
      <c r="B90" t="s">
        <v>13342</v>
      </c>
      <c r="C90" t="s">
        <v>13172</v>
      </c>
      <c r="D90">
        <v>199</v>
      </c>
      <c r="E90">
        <v>999</v>
      </c>
      <c r="F90" s="1">
        <v>0.8</v>
      </c>
      <c r="G90">
        <v>4.5</v>
      </c>
      <c r="H90" s="4">
        <v>127</v>
      </c>
      <c r="I90" t="s">
        <v>13343</v>
      </c>
      <c r="J90" t="s">
        <v>646</v>
      </c>
      <c r="K90" t="s">
        <v>647</v>
      </c>
      <c r="L90" t="s">
        <v>648</v>
      </c>
      <c r="M90" t="s">
        <v>649</v>
      </c>
      <c r="N90" t="s">
        <v>650</v>
      </c>
      <c r="O90" t="s">
        <v>651</v>
      </c>
      <c r="P90" t="s">
        <v>13344</v>
      </c>
    </row>
    <row r="91" spans="1:16">
      <c r="A91" t="s">
        <v>652</v>
      </c>
      <c r="B91" t="s">
        <v>653</v>
      </c>
      <c r="C91" t="s">
        <v>13172</v>
      </c>
      <c r="D91">
        <v>649</v>
      </c>
      <c r="E91" s="2">
        <v>1999</v>
      </c>
      <c r="F91" s="1">
        <v>0.68</v>
      </c>
      <c r="G91">
        <v>4.2</v>
      </c>
      <c r="H91" s="4">
        <v>24269</v>
      </c>
      <c r="I91" t="s">
        <v>13262</v>
      </c>
      <c r="J91" t="s">
        <v>17</v>
      </c>
      <c r="K91" t="s">
        <v>18</v>
      </c>
      <c r="L91" t="s">
        <v>19</v>
      </c>
      <c r="M91" t="s">
        <v>20</v>
      </c>
      <c r="N91" t="s">
        <v>654</v>
      </c>
      <c r="O91" t="s">
        <v>655</v>
      </c>
      <c r="P91" t="s">
        <v>13345</v>
      </c>
    </row>
    <row r="92" spans="1:16">
      <c r="A92" t="s">
        <v>656</v>
      </c>
      <c r="B92" t="s">
        <v>13346</v>
      </c>
      <c r="C92" t="s">
        <v>13193</v>
      </c>
      <c r="D92">
        <v>269</v>
      </c>
      <c r="E92">
        <v>800</v>
      </c>
      <c r="F92" s="1">
        <v>0.66</v>
      </c>
      <c r="G92">
        <v>3.6</v>
      </c>
      <c r="H92" s="4">
        <v>10134</v>
      </c>
      <c r="I92" t="s">
        <v>657</v>
      </c>
      <c r="J92" t="s">
        <v>658</v>
      </c>
      <c r="K92" t="s">
        <v>659</v>
      </c>
      <c r="L92" t="s">
        <v>660</v>
      </c>
      <c r="M92" t="s">
        <v>661</v>
      </c>
      <c r="N92" t="s">
        <v>662</v>
      </c>
      <c r="O92" t="s">
        <v>663</v>
      </c>
      <c r="P92" t="s">
        <v>13347</v>
      </c>
    </row>
    <row r="93" spans="1:16">
      <c r="A93" t="s">
        <v>664</v>
      </c>
      <c r="B93" t="s">
        <v>665</v>
      </c>
      <c r="C93" t="s">
        <v>13209</v>
      </c>
      <c r="D93" s="2">
        <v>24999</v>
      </c>
      <c r="E93" s="2">
        <v>31999</v>
      </c>
      <c r="F93" s="1">
        <v>0.22</v>
      </c>
      <c r="G93">
        <v>4.2</v>
      </c>
      <c r="H93" s="4">
        <v>34899</v>
      </c>
      <c r="I93" t="s">
        <v>666</v>
      </c>
      <c r="J93" t="s">
        <v>207</v>
      </c>
      <c r="K93" t="s">
        <v>208</v>
      </c>
      <c r="L93" t="s">
        <v>209</v>
      </c>
      <c r="M93" t="s">
        <v>210</v>
      </c>
      <c r="N93" t="s">
        <v>211</v>
      </c>
      <c r="O93" t="s">
        <v>667</v>
      </c>
      <c r="P93" t="s">
        <v>13348</v>
      </c>
    </row>
    <row r="94" spans="1:16">
      <c r="A94" t="s">
        <v>668</v>
      </c>
      <c r="B94" t="s">
        <v>13349</v>
      </c>
      <c r="C94" t="s">
        <v>13172</v>
      </c>
      <c r="D94">
        <v>299</v>
      </c>
      <c r="E94">
        <v>699</v>
      </c>
      <c r="F94" s="1">
        <v>0.56999999999999995</v>
      </c>
      <c r="G94">
        <v>4.2</v>
      </c>
      <c r="H94" s="4">
        <v>94363</v>
      </c>
      <c r="I94" t="s">
        <v>13181</v>
      </c>
      <c r="J94" t="s">
        <v>39</v>
      </c>
      <c r="K94" t="s">
        <v>40</v>
      </c>
      <c r="L94" t="s">
        <v>41</v>
      </c>
      <c r="M94" t="s">
        <v>42</v>
      </c>
      <c r="N94" t="s">
        <v>43</v>
      </c>
      <c r="O94" t="s">
        <v>669</v>
      </c>
      <c r="P94" t="s">
        <v>13350</v>
      </c>
    </row>
    <row r="95" spans="1:16">
      <c r="A95" t="s">
        <v>670</v>
      </c>
      <c r="B95" t="s">
        <v>671</v>
      </c>
      <c r="C95" t="s">
        <v>13172</v>
      </c>
      <c r="D95">
        <v>199</v>
      </c>
      <c r="E95">
        <v>999</v>
      </c>
      <c r="F95" s="1">
        <v>0.8</v>
      </c>
      <c r="G95">
        <v>4.0999999999999996</v>
      </c>
      <c r="H95" s="4">
        <v>425</v>
      </c>
      <c r="I95" t="s">
        <v>672</v>
      </c>
      <c r="J95" t="s">
        <v>673</v>
      </c>
      <c r="K95" t="s">
        <v>674</v>
      </c>
      <c r="L95" t="s">
        <v>675</v>
      </c>
      <c r="M95" t="s">
        <v>676</v>
      </c>
      <c r="N95" t="s">
        <v>677</v>
      </c>
      <c r="O95" t="s">
        <v>678</v>
      </c>
      <c r="P95" t="s">
        <v>13351</v>
      </c>
    </row>
    <row r="96" spans="1:16">
      <c r="A96" t="s">
        <v>679</v>
      </c>
      <c r="B96" t="s">
        <v>680</v>
      </c>
      <c r="C96" t="s">
        <v>13209</v>
      </c>
      <c r="D96" s="2">
        <v>18990</v>
      </c>
      <c r="E96" s="2">
        <v>40990</v>
      </c>
      <c r="F96" s="1">
        <v>0.54</v>
      </c>
      <c r="G96">
        <v>4.2</v>
      </c>
      <c r="H96" s="4">
        <v>6659</v>
      </c>
      <c r="I96" t="s">
        <v>681</v>
      </c>
      <c r="J96" t="s">
        <v>682</v>
      </c>
      <c r="K96" t="s">
        <v>683</v>
      </c>
      <c r="L96" t="s">
        <v>684</v>
      </c>
      <c r="M96" t="s">
        <v>685</v>
      </c>
      <c r="N96" t="s">
        <v>686</v>
      </c>
      <c r="O96" t="s">
        <v>687</v>
      </c>
      <c r="P96" t="s">
        <v>13352</v>
      </c>
    </row>
    <row r="97" spans="1:16">
      <c r="A97" t="s">
        <v>688</v>
      </c>
      <c r="B97" t="s">
        <v>689</v>
      </c>
      <c r="C97" t="s">
        <v>13193</v>
      </c>
      <c r="D97">
        <v>290</v>
      </c>
      <c r="E97">
        <v>349</v>
      </c>
      <c r="F97" s="1">
        <v>0.17</v>
      </c>
      <c r="G97">
        <v>3.7</v>
      </c>
      <c r="H97" s="4">
        <v>1977</v>
      </c>
      <c r="I97" t="s">
        <v>690</v>
      </c>
      <c r="J97" t="s">
        <v>691</v>
      </c>
      <c r="K97" t="s">
        <v>692</v>
      </c>
      <c r="L97" t="s">
        <v>693</v>
      </c>
      <c r="M97" t="s">
        <v>694</v>
      </c>
      <c r="N97" t="s">
        <v>695</v>
      </c>
      <c r="O97" t="s">
        <v>696</v>
      </c>
      <c r="P97" t="s">
        <v>13353</v>
      </c>
    </row>
    <row r="98" spans="1:16">
      <c r="A98" t="s">
        <v>697</v>
      </c>
      <c r="B98" t="s">
        <v>698</v>
      </c>
      <c r="C98" t="s">
        <v>13272</v>
      </c>
      <c r="D98">
        <v>249</v>
      </c>
      <c r="E98">
        <v>799</v>
      </c>
      <c r="F98" s="1">
        <v>0.69</v>
      </c>
      <c r="G98">
        <v>3.8</v>
      </c>
      <c r="H98" s="4">
        <v>1079</v>
      </c>
      <c r="I98" t="s">
        <v>699</v>
      </c>
      <c r="J98" t="s">
        <v>700</v>
      </c>
      <c r="K98" t="s">
        <v>701</v>
      </c>
      <c r="L98" t="s">
        <v>702</v>
      </c>
      <c r="M98" t="s">
        <v>13354</v>
      </c>
      <c r="N98" t="s">
        <v>703</v>
      </c>
      <c r="O98" t="s">
        <v>704</v>
      </c>
      <c r="P98" t="s">
        <v>13355</v>
      </c>
    </row>
    <row r="99" spans="1:16">
      <c r="A99" t="s">
        <v>705</v>
      </c>
      <c r="B99" t="s">
        <v>706</v>
      </c>
      <c r="C99" t="s">
        <v>13172</v>
      </c>
      <c r="D99">
        <v>345</v>
      </c>
      <c r="E99">
        <v>999</v>
      </c>
      <c r="F99" s="1">
        <v>0.65</v>
      </c>
      <c r="G99">
        <v>3.7</v>
      </c>
      <c r="H99" s="4">
        <v>1097</v>
      </c>
      <c r="I99" t="s">
        <v>707</v>
      </c>
      <c r="J99" t="s">
        <v>708</v>
      </c>
      <c r="K99" t="s">
        <v>709</v>
      </c>
      <c r="L99" t="s">
        <v>710</v>
      </c>
      <c r="M99" t="s">
        <v>711</v>
      </c>
      <c r="N99" t="s">
        <v>712</v>
      </c>
      <c r="O99" t="s">
        <v>713</v>
      </c>
      <c r="P99" t="s">
        <v>13356</v>
      </c>
    </row>
    <row r="100" spans="1:16">
      <c r="A100" t="s">
        <v>714</v>
      </c>
      <c r="B100" t="s">
        <v>715</v>
      </c>
      <c r="C100" t="s">
        <v>13193</v>
      </c>
      <c r="D100" s="2">
        <v>1099</v>
      </c>
      <c r="E100" s="2">
        <v>1899</v>
      </c>
      <c r="F100" s="1">
        <v>0.42</v>
      </c>
      <c r="G100">
        <v>4.5</v>
      </c>
      <c r="H100" s="4">
        <v>22420</v>
      </c>
      <c r="I100" t="s">
        <v>13357</v>
      </c>
      <c r="J100" t="s">
        <v>716</v>
      </c>
      <c r="K100" t="s">
        <v>717</v>
      </c>
      <c r="L100" t="s">
        <v>718</v>
      </c>
      <c r="M100" t="s">
        <v>719</v>
      </c>
      <c r="N100" t="s">
        <v>720</v>
      </c>
      <c r="O100" t="s">
        <v>721</v>
      </c>
      <c r="P100" t="s">
        <v>13358</v>
      </c>
    </row>
    <row r="101" spans="1:16">
      <c r="A101" t="s">
        <v>722</v>
      </c>
      <c r="B101" t="s">
        <v>723</v>
      </c>
      <c r="C101" t="s">
        <v>13172</v>
      </c>
      <c r="D101">
        <v>719</v>
      </c>
      <c r="E101" s="2">
        <v>1499</v>
      </c>
      <c r="F101" s="1">
        <v>0.52</v>
      </c>
      <c r="G101">
        <v>4.0999999999999996</v>
      </c>
      <c r="H101" s="4">
        <v>1045</v>
      </c>
      <c r="I101" t="s">
        <v>724</v>
      </c>
      <c r="J101" t="s">
        <v>725</v>
      </c>
      <c r="K101" t="s">
        <v>726</v>
      </c>
      <c r="L101" t="s">
        <v>727</v>
      </c>
      <c r="M101" t="s">
        <v>728</v>
      </c>
      <c r="N101" t="s">
        <v>729</v>
      </c>
      <c r="O101" t="s">
        <v>730</v>
      </c>
      <c r="P101" t="s">
        <v>13359</v>
      </c>
    </row>
    <row r="102" spans="1:16">
      <c r="A102" t="s">
        <v>731</v>
      </c>
      <c r="B102" t="s">
        <v>732</v>
      </c>
      <c r="C102" t="s">
        <v>13272</v>
      </c>
      <c r="D102">
        <v>349</v>
      </c>
      <c r="E102" s="2">
        <v>1499</v>
      </c>
      <c r="F102" s="1">
        <v>0.77</v>
      </c>
      <c r="G102">
        <v>4.3</v>
      </c>
      <c r="H102" s="4">
        <v>4145</v>
      </c>
      <c r="I102" t="s">
        <v>733</v>
      </c>
      <c r="J102" t="s">
        <v>734</v>
      </c>
      <c r="K102" t="s">
        <v>735</v>
      </c>
      <c r="L102" t="s">
        <v>736</v>
      </c>
      <c r="M102" t="s">
        <v>737</v>
      </c>
      <c r="N102" t="s">
        <v>738</v>
      </c>
      <c r="O102" t="s">
        <v>739</v>
      </c>
      <c r="P102" t="s">
        <v>13360</v>
      </c>
    </row>
    <row r="103" spans="1:16">
      <c r="A103" t="s">
        <v>740</v>
      </c>
      <c r="B103" t="s">
        <v>741</v>
      </c>
      <c r="C103" t="s">
        <v>13172</v>
      </c>
      <c r="D103">
        <v>849</v>
      </c>
      <c r="E103" s="2">
        <v>1809</v>
      </c>
      <c r="F103" s="1">
        <v>0.53</v>
      </c>
      <c r="G103">
        <v>4.3</v>
      </c>
      <c r="H103" s="4">
        <v>6547</v>
      </c>
      <c r="I103" t="s">
        <v>391</v>
      </c>
      <c r="J103" t="s">
        <v>742</v>
      </c>
      <c r="K103" t="s">
        <v>743</v>
      </c>
      <c r="L103" t="s">
        <v>744</v>
      </c>
      <c r="M103" t="s">
        <v>745</v>
      </c>
      <c r="N103" t="s">
        <v>746</v>
      </c>
      <c r="O103" t="s">
        <v>397</v>
      </c>
      <c r="P103" t="s">
        <v>13361</v>
      </c>
    </row>
    <row r="104" spans="1:16">
      <c r="A104" t="s">
        <v>747</v>
      </c>
      <c r="B104" t="s">
        <v>748</v>
      </c>
      <c r="C104" t="s">
        <v>13272</v>
      </c>
      <c r="D104">
        <v>299</v>
      </c>
      <c r="E104">
        <v>899</v>
      </c>
      <c r="F104" s="1">
        <v>0.67</v>
      </c>
      <c r="G104">
        <v>4</v>
      </c>
      <c r="H104" s="4">
        <v>1588</v>
      </c>
      <c r="I104" t="s">
        <v>749</v>
      </c>
      <c r="J104" t="s">
        <v>750</v>
      </c>
      <c r="K104" t="s">
        <v>751</v>
      </c>
      <c r="L104" t="s">
        <v>752</v>
      </c>
      <c r="M104" t="s">
        <v>753</v>
      </c>
      <c r="N104" t="s">
        <v>754</v>
      </c>
      <c r="O104" t="s">
        <v>755</v>
      </c>
      <c r="P104" t="s">
        <v>13362</v>
      </c>
    </row>
    <row r="105" spans="1:16">
      <c r="A105" t="s">
        <v>756</v>
      </c>
      <c r="B105" t="s">
        <v>13363</v>
      </c>
      <c r="C105" t="s">
        <v>13209</v>
      </c>
      <c r="D105" s="2">
        <v>21999</v>
      </c>
      <c r="E105" s="2">
        <v>29999</v>
      </c>
      <c r="F105" s="1">
        <v>0.27</v>
      </c>
      <c r="G105">
        <v>4.2</v>
      </c>
      <c r="H105" s="4">
        <v>32840</v>
      </c>
      <c r="I105" t="s">
        <v>757</v>
      </c>
      <c r="J105" t="s">
        <v>132</v>
      </c>
      <c r="K105" t="s">
        <v>133</v>
      </c>
      <c r="L105" t="s">
        <v>134</v>
      </c>
      <c r="M105" t="s">
        <v>135</v>
      </c>
      <c r="N105" t="s">
        <v>758</v>
      </c>
      <c r="O105" t="s">
        <v>759</v>
      </c>
      <c r="P105" t="s">
        <v>13364</v>
      </c>
    </row>
    <row r="106" spans="1:16">
      <c r="A106" t="s">
        <v>760</v>
      </c>
      <c r="B106" t="s">
        <v>761</v>
      </c>
      <c r="C106" t="s">
        <v>13172</v>
      </c>
      <c r="D106">
        <v>349</v>
      </c>
      <c r="E106">
        <v>999</v>
      </c>
      <c r="F106" s="1">
        <v>0.65</v>
      </c>
      <c r="G106">
        <v>4.2</v>
      </c>
      <c r="H106" s="4">
        <v>13120</v>
      </c>
      <c r="I106" t="s">
        <v>13365</v>
      </c>
      <c r="J106" t="s">
        <v>762</v>
      </c>
      <c r="K106" t="s">
        <v>763</v>
      </c>
      <c r="L106" t="s">
        <v>764</v>
      </c>
      <c r="M106" t="s">
        <v>765</v>
      </c>
      <c r="N106" t="s">
        <v>13366</v>
      </c>
      <c r="O106" t="s">
        <v>766</v>
      </c>
      <c r="P106" t="s">
        <v>13367</v>
      </c>
    </row>
    <row r="107" spans="1:16">
      <c r="A107" t="s">
        <v>767</v>
      </c>
      <c r="B107" t="s">
        <v>768</v>
      </c>
      <c r="C107" t="s">
        <v>13172</v>
      </c>
      <c r="D107">
        <v>399</v>
      </c>
      <c r="E107">
        <v>999</v>
      </c>
      <c r="F107" s="1">
        <v>0.6</v>
      </c>
      <c r="G107">
        <v>4.3</v>
      </c>
      <c r="H107" s="4">
        <v>2806</v>
      </c>
      <c r="I107" t="s">
        <v>769</v>
      </c>
      <c r="J107" t="s">
        <v>770</v>
      </c>
      <c r="K107" t="s">
        <v>771</v>
      </c>
      <c r="L107" t="s">
        <v>772</v>
      </c>
      <c r="M107" t="s">
        <v>13368</v>
      </c>
      <c r="N107" t="s">
        <v>773</v>
      </c>
      <c r="O107" t="s">
        <v>774</v>
      </c>
      <c r="P107" t="s">
        <v>13369</v>
      </c>
    </row>
    <row r="108" spans="1:16">
      <c r="A108" t="s">
        <v>775</v>
      </c>
      <c r="B108" t="s">
        <v>776</v>
      </c>
      <c r="C108" t="s">
        <v>13172</v>
      </c>
      <c r="D108">
        <v>449</v>
      </c>
      <c r="E108" s="2">
        <v>1299</v>
      </c>
      <c r="F108" s="1">
        <v>0.65</v>
      </c>
      <c r="G108">
        <v>4.2</v>
      </c>
      <c r="H108" s="4">
        <v>24269</v>
      </c>
      <c r="I108" t="s">
        <v>13370</v>
      </c>
      <c r="J108" t="s">
        <v>17</v>
      </c>
      <c r="K108" t="s">
        <v>18</v>
      </c>
      <c r="L108" t="s">
        <v>19</v>
      </c>
      <c r="M108" t="s">
        <v>20</v>
      </c>
      <c r="N108" t="s">
        <v>21</v>
      </c>
      <c r="O108" t="s">
        <v>22</v>
      </c>
      <c r="P108" t="s">
        <v>13371</v>
      </c>
    </row>
    <row r="109" spans="1:16">
      <c r="A109" t="s">
        <v>777</v>
      </c>
      <c r="B109" t="s">
        <v>778</v>
      </c>
      <c r="C109" t="s">
        <v>13172</v>
      </c>
      <c r="D109">
        <v>299</v>
      </c>
      <c r="E109">
        <v>999</v>
      </c>
      <c r="F109" s="1">
        <v>0.7</v>
      </c>
      <c r="G109">
        <v>4.3</v>
      </c>
      <c r="H109" s="4">
        <v>766</v>
      </c>
      <c r="I109" t="s">
        <v>779</v>
      </c>
      <c r="J109" t="s">
        <v>780</v>
      </c>
      <c r="K109" t="s">
        <v>781</v>
      </c>
      <c r="L109" t="s">
        <v>782</v>
      </c>
      <c r="M109" t="s">
        <v>783</v>
      </c>
      <c r="N109" t="s">
        <v>784</v>
      </c>
      <c r="O109" t="s">
        <v>785</v>
      </c>
      <c r="P109" t="s">
        <v>13372</v>
      </c>
    </row>
    <row r="110" spans="1:16">
      <c r="A110" t="s">
        <v>786</v>
      </c>
      <c r="B110" t="s">
        <v>787</v>
      </c>
      <c r="C110" t="s">
        <v>13209</v>
      </c>
      <c r="D110" s="2">
        <v>37999</v>
      </c>
      <c r="E110" s="2">
        <v>65000</v>
      </c>
      <c r="F110" s="1">
        <v>0.42</v>
      </c>
      <c r="G110">
        <v>4.3</v>
      </c>
      <c r="H110" s="4">
        <v>3587</v>
      </c>
      <c r="I110" t="s">
        <v>13373</v>
      </c>
      <c r="J110" t="s">
        <v>788</v>
      </c>
      <c r="K110" t="s">
        <v>789</v>
      </c>
      <c r="L110" t="s">
        <v>790</v>
      </c>
      <c r="M110" t="s">
        <v>791</v>
      </c>
      <c r="N110" t="s">
        <v>792</v>
      </c>
      <c r="O110" t="s">
        <v>793</v>
      </c>
      <c r="P110" t="s">
        <v>13374</v>
      </c>
    </row>
    <row r="111" spans="1:16">
      <c r="A111" t="s">
        <v>794</v>
      </c>
      <c r="B111" t="s">
        <v>13375</v>
      </c>
      <c r="C111" t="s">
        <v>13172</v>
      </c>
      <c r="D111">
        <v>99</v>
      </c>
      <c r="E111">
        <v>800</v>
      </c>
      <c r="F111" s="1">
        <v>0.88</v>
      </c>
      <c r="G111">
        <v>3.9</v>
      </c>
      <c r="H111" s="4">
        <v>24871</v>
      </c>
      <c r="I111" t="s">
        <v>13376</v>
      </c>
      <c r="J111" t="s">
        <v>53</v>
      </c>
      <c r="K111" t="s">
        <v>54</v>
      </c>
      <c r="L111" t="s">
        <v>55</v>
      </c>
      <c r="M111" t="s">
        <v>56</v>
      </c>
      <c r="N111" t="s">
        <v>795</v>
      </c>
      <c r="O111" t="s">
        <v>796</v>
      </c>
      <c r="P111" t="s">
        <v>13377</v>
      </c>
    </row>
    <row r="112" spans="1:16">
      <c r="A112" t="s">
        <v>797</v>
      </c>
      <c r="B112" t="s">
        <v>798</v>
      </c>
      <c r="C112" t="s">
        <v>13281</v>
      </c>
      <c r="D112" s="2">
        <v>7390</v>
      </c>
      <c r="E112" s="2">
        <v>20000</v>
      </c>
      <c r="F112" s="1">
        <v>0.63</v>
      </c>
      <c r="G112">
        <v>4.0999999999999996</v>
      </c>
      <c r="H112" s="4">
        <v>2581</v>
      </c>
      <c r="I112" t="s">
        <v>799</v>
      </c>
      <c r="J112" t="s">
        <v>800</v>
      </c>
      <c r="K112" t="s">
        <v>801</v>
      </c>
      <c r="L112" t="s">
        <v>802</v>
      </c>
      <c r="M112" t="s">
        <v>13378</v>
      </c>
      <c r="N112" t="s">
        <v>803</v>
      </c>
      <c r="O112" t="s">
        <v>804</v>
      </c>
      <c r="P112" t="s">
        <v>13379</v>
      </c>
    </row>
    <row r="113" spans="1:16">
      <c r="A113" t="s">
        <v>805</v>
      </c>
      <c r="B113" t="s">
        <v>806</v>
      </c>
      <c r="C113" t="s">
        <v>13172</v>
      </c>
      <c r="D113">
        <v>273.10000000000002</v>
      </c>
      <c r="E113">
        <v>999</v>
      </c>
      <c r="F113" s="1">
        <v>0.73</v>
      </c>
      <c r="G113">
        <v>4.3</v>
      </c>
      <c r="H113" s="4">
        <v>20850</v>
      </c>
      <c r="I113" t="s">
        <v>807</v>
      </c>
      <c r="J113" t="s">
        <v>231</v>
      </c>
      <c r="K113" t="s">
        <v>232</v>
      </c>
      <c r="L113" t="s">
        <v>233</v>
      </c>
      <c r="M113" t="s">
        <v>234</v>
      </c>
      <c r="N113" t="s">
        <v>235</v>
      </c>
      <c r="O113" t="s">
        <v>808</v>
      </c>
      <c r="P113" t="s">
        <v>13380</v>
      </c>
    </row>
    <row r="114" spans="1:16">
      <c r="A114" t="s">
        <v>809</v>
      </c>
      <c r="B114" t="s">
        <v>810</v>
      </c>
      <c r="C114" t="s">
        <v>13209</v>
      </c>
      <c r="D114" s="2">
        <v>15990</v>
      </c>
      <c r="E114" s="2">
        <v>23990</v>
      </c>
      <c r="F114" s="1">
        <v>0.33</v>
      </c>
      <c r="G114">
        <v>4.3</v>
      </c>
      <c r="H114" s="4">
        <v>1035</v>
      </c>
      <c r="I114" t="s">
        <v>13381</v>
      </c>
      <c r="J114" t="s">
        <v>811</v>
      </c>
      <c r="K114" t="s">
        <v>812</v>
      </c>
      <c r="L114" t="s">
        <v>813</v>
      </c>
      <c r="M114" t="s">
        <v>814</v>
      </c>
      <c r="N114" t="s">
        <v>815</v>
      </c>
      <c r="O114" t="s">
        <v>816</v>
      </c>
      <c r="P114" t="s">
        <v>13382</v>
      </c>
    </row>
    <row r="115" spans="1:16">
      <c r="A115" t="s">
        <v>817</v>
      </c>
      <c r="B115" t="s">
        <v>13383</v>
      </c>
      <c r="C115" t="s">
        <v>13172</v>
      </c>
      <c r="D115">
        <v>399</v>
      </c>
      <c r="E115">
        <v>999</v>
      </c>
      <c r="F115" s="1">
        <v>0.6</v>
      </c>
      <c r="G115">
        <v>4.0999999999999996</v>
      </c>
      <c r="H115" s="4">
        <v>1780</v>
      </c>
      <c r="I115" t="s">
        <v>13384</v>
      </c>
      <c r="J115" t="s">
        <v>554</v>
      </c>
      <c r="K115" t="s">
        <v>555</v>
      </c>
      <c r="L115" t="s">
        <v>556</v>
      </c>
      <c r="M115" t="s">
        <v>557</v>
      </c>
      <c r="N115" t="s">
        <v>558</v>
      </c>
      <c r="O115" t="s">
        <v>818</v>
      </c>
      <c r="P115" t="s">
        <v>13385</v>
      </c>
    </row>
    <row r="116" spans="1:16">
      <c r="A116" t="s">
        <v>819</v>
      </c>
      <c r="B116" t="s">
        <v>820</v>
      </c>
      <c r="C116" t="s">
        <v>13272</v>
      </c>
      <c r="D116">
        <v>399</v>
      </c>
      <c r="E116" s="2">
        <v>1999</v>
      </c>
      <c r="F116" s="1">
        <v>0.8</v>
      </c>
      <c r="G116">
        <v>4.5</v>
      </c>
      <c r="H116" s="4">
        <v>505</v>
      </c>
      <c r="I116" t="s">
        <v>821</v>
      </c>
      <c r="J116" t="s">
        <v>822</v>
      </c>
      <c r="K116" t="s">
        <v>823</v>
      </c>
      <c r="L116" t="s">
        <v>824</v>
      </c>
      <c r="M116" t="s">
        <v>825</v>
      </c>
      <c r="N116" t="s">
        <v>826</v>
      </c>
      <c r="O116" t="s">
        <v>827</v>
      </c>
      <c r="P116" t="s">
        <v>13386</v>
      </c>
    </row>
    <row r="117" spans="1:16">
      <c r="A117" t="s">
        <v>828</v>
      </c>
      <c r="B117" t="s">
        <v>13387</v>
      </c>
      <c r="C117" t="s">
        <v>13172</v>
      </c>
      <c r="D117">
        <v>210</v>
      </c>
      <c r="E117">
        <v>399</v>
      </c>
      <c r="F117" s="1">
        <v>0.47</v>
      </c>
      <c r="G117">
        <v>4.0999999999999996</v>
      </c>
      <c r="H117" s="4">
        <v>1717</v>
      </c>
      <c r="I117" t="s">
        <v>13388</v>
      </c>
      <c r="J117" t="s">
        <v>829</v>
      </c>
      <c r="K117" t="s">
        <v>830</v>
      </c>
      <c r="L117" t="s">
        <v>831</v>
      </c>
      <c r="M117" t="s">
        <v>832</v>
      </c>
      <c r="N117" t="s">
        <v>833</v>
      </c>
      <c r="O117" t="s">
        <v>834</v>
      </c>
      <c r="P117" t="s">
        <v>13389</v>
      </c>
    </row>
    <row r="118" spans="1:16">
      <c r="A118" t="s">
        <v>835</v>
      </c>
      <c r="B118" t="s">
        <v>836</v>
      </c>
      <c r="C118" t="s">
        <v>13272</v>
      </c>
      <c r="D118" s="2">
        <v>1299</v>
      </c>
      <c r="E118" s="2">
        <v>1999</v>
      </c>
      <c r="F118" s="1">
        <v>0.35</v>
      </c>
      <c r="G118">
        <v>3.6</v>
      </c>
      <c r="H118" s="4">
        <v>590</v>
      </c>
      <c r="I118" t="s">
        <v>837</v>
      </c>
      <c r="J118" t="s">
        <v>838</v>
      </c>
      <c r="K118" t="s">
        <v>839</v>
      </c>
      <c r="L118" t="s">
        <v>840</v>
      </c>
      <c r="M118" t="s">
        <v>841</v>
      </c>
      <c r="N118" t="s">
        <v>842</v>
      </c>
      <c r="O118" t="s">
        <v>843</v>
      </c>
      <c r="P118" t="s">
        <v>13390</v>
      </c>
    </row>
    <row r="119" spans="1:16">
      <c r="A119" t="s">
        <v>844</v>
      </c>
      <c r="B119" t="s">
        <v>845</v>
      </c>
      <c r="C119" t="s">
        <v>13172</v>
      </c>
      <c r="D119">
        <v>347</v>
      </c>
      <c r="E119">
        <v>999</v>
      </c>
      <c r="F119" s="1">
        <v>0.65</v>
      </c>
      <c r="G119">
        <v>3.5</v>
      </c>
      <c r="H119" s="4">
        <v>1121</v>
      </c>
      <c r="I119" t="s">
        <v>846</v>
      </c>
      <c r="J119" t="s">
        <v>847</v>
      </c>
      <c r="K119" t="s">
        <v>848</v>
      </c>
      <c r="L119" t="s">
        <v>849</v>
      </c>
      <c r="M119" t="s">
        <v>850</v>
      </c>
      <c r="N119" t="s">
        <v>851</v>
      </c>
      <c r="O119" t="s">
        <v>852</v>
      </c>
      <c r="P119" t="s">
        <v>13391</v>
      </c>
    </row>
    <row r="120" spans="1:16">
      <c r="A120" t="s">
        <v>853</v>
      </c>
      <c r="B120" t="s">
        <v>854</v>
      </c>
      <c r="C120" t="s">
        <v>13172</v>
      </c>
      <c r="D120">
        <v>149</v>
      </c>
      <c r="E120">
        <v>999</v>
      </c>
      <c r="F120" s="1">
        <v>0.85</v>
      </c>
      <c r="G120">
        <v>4</v>
      </c>
      <c r="H120" s="4">
        <v>1313</v>
      </c>
      <c r="I120" t="s">
        <v>855</v>
      </c>
      <c r="J120" t="s">
        <v>466</v>
      </c>
      <c r="K120" t="s">
        <v>467</v>
      </c>
      <c r="L120" t="s">
        <v>468</v>
      </c>
      <c r="M120" t="s">
        <v>469</v>
      </c>
      <c r="N120" t="s">
        <v>470</v>
      </c>
      <c r="O120" t="s">
        <v>856</v>
      </c>
      <c r="P120" t="s">
        <v>13392</v>
      </c>
    </row>
    <row r="121" spans="1:16">
      <c r="A121" t="s">
        <v>857</v>
      </c>
      <c r="B121" t="s">
        <v>858</v>
      </c>
      <c r="C121" t="s">
        <v>13172</v>
      </c>
      <c r="D121">
        <v>228</v>
      </c>
      <c r="E121">
        <v>899</v>
      </c>
      <c r="F121" s="1">
        <v>0.75</v>
      </c>
      <c r="G121">
        <v>3.8</v>
      </c>
      <c r="H121" s="4">
        <v>132</v>
      </c>
      <c r="I121" t="s">
        <v>859</v>
      </c>
      <c r="J121" t="s">
        <v>860</v>
      </c>
      <c r="K121" t="s">
        <v>861</v>
      </c>
      <c r="L121" t="s">
        <v>862</v>
      </c>
      <c r="M121" t="s">
        <v>863</v>
      </c>
      <c r="N121" t="s">
        <v>864</v>
      </c>
      <c r="O121" t="s">
        <v>865</v>
      </c>
      <c r="P121" t="s">
        <v>13393</v>
      </c>
    </row>
    <row r="122" spans="1:16">
      <c r="A122" t="s">
        <v>866</v>
      </c>
      <c r="B122" t="s">
        <v>867</v>
      </c>
      <c r="C122" t="s">
        <v>13172</v>
      </c>
      <c r="D122" s="2">
        <v>1599</v>
      </c>
      <c r="E122" s="2">
        <v>1999</v>
      </c>
      <c r="F122" s="1">
        <v>0.2</v>
      </c>
      <c r="G122">
        <v>4.4000000000000004</v>
      </c>
      <c r="H122" s="4">
        <v>1951</v>
      </c>
      <c r="I122" t="s">
        <v>868</v>
      </c>
      <c r="J122" t="s">
        <v>869</v>
      </c>
      <c r="K122" t="s">
        <v>870</v>
      </c>
      <c r="L122" t="s">
        <v>871</v>
      </c>
      <c r="M122" t="s">
        <v>872</v>
      </c>
      <c r="N122" t="s">
        <v>873</v>
      </c>
      <c r="O122" t="s">
        <v>874</v>
      </c>
      <c r="P122" t="s">
        <v>13394</v>
      </c>
    </row>
    <row r="123" spans="1:16">
      <c r="A123" t="s">
        <v>875</v>
      </c>
      <c r="B123" t="s">
        <v>876</v>
      </c>
      <c r="C123" t="s">
        <v>13272</v>
      </c>
      <c r="D123" s="2">
        <v>1499</v>
      </c>
      <c r="E123" s="2">
        <v>3999</v>
      </c>
      <c r="F123" s="1">
        <v>0.63</v>
      </c>
      <c r="G123">
        <v>3.7</v>
      </c>
      <c r="H123" s="4">
        <v>37</v>
      </c>
      <c r="I123" t="s">
        <v>877</v>
      </c>
      <c r="J123" t="s">
        <v>878</v>
      </c>
      <c r="K123" t="s">
        <v>879</v>
      </c>
      <c r="L123" t="s">
        <v>880</v>
      </c>
      <c r="M123" t="s">
        <v>881</v>
      </c>
      <c r="N123" t="s">
        <v>882</v>
      </c>
      <c r="O123" t="s">
        <v>883</v>
      </c>
      <c r="P123" t="s">
        <v>13395</v>
      </c>
    </row>
    <row r="124" spans="1:16">
      <c r="A124" t="s">
        <v>884</v>
      </c>
      <c r="B124" t="s">
        <v>885</v>
      </c>
      <c r="C124" t="s">
        <v>13209</v>
      </c>
      <c r="D124" s="2">
        <v>8499</v>
      </c>
      <c r="E124" s="2">
        <v>15999</v>
      </c>
      <c r="F124" s="1">
        <v>0.47</v>
      </c>
      <c r="G124">
        <v>4.3</v>
      </c>
      <c r="H124" s="4">
        <v>592</v>
      </c>
      <c r="I124" t="s">
        <v>13396</v>
      </c>
      <c r="J124" t="s">
        <v>886</v>
      </c>
      <c r="K124" t="s">
        <v>887</v>
      </c>
      <c r="L124" t="s">
        <v>888</v>
      </c>
      <c r="M124" t="s">
        <v>889</v>
      </c>
      <c r="N124" t="s">
        <v>890</v>
      </c>
      <c r="O124" t="s">
        <v>891</v>
      </c>
      <c r="P124" t="s">
        <v>13397</v>
      </c>
    </row>
    <row r="125" spans="1:16">
      <c r="A125" t="s">
        <v>892</v>
      </c>
      <c r="B125" t="s">
        <v>893</v>
      </c>
      <c r="C125" t="s">
        <v>13209</v>
      </c>
      <c r="D125" s="2">
        <v>20990</v>
      </c>
      <c r="E125" s="2">
        <v>44990</v>
      </c>
      <c r="F125" s="1">
        <v>0.53</v>
      </c>
      <c r="G125">
        <v>4.0999999999999996</v>
      </c>
      <c r="H125" s="4">
        <v>1259</v>
      </c>
      <c r="I125" t="s">
        <v>894</v>
      </c>
      <c r="J125" t="s">
        <v>895</v>
      </c>
      <c r="K125" t="s">
        <v>896</v>
      </c>
      <c r="L125" t="s">
        <v>897</v>
      </c>
      <c r="M125" t="s">
        <v>13398</v>
      </c>
      <c r="N125" t="s">
        <v>898</v>
      </c>
      <c r="O125" t="s">
        <v>899</v>
      </c>
      <c r="P125" t="s">
        <v>13399</v>
      </c>
    </row>
    <row r="126" spans="1:16">
      <c r="A126" t="s">
        <v>900</v>
      </c>
      <c r="B126" t="s">
        <v>901</v>
      </c>
      <c r="C126" t="s">
        <v>13209</v>
      </c>
      <c r="D126" s="2">
        <v>32999</v>
      </c>
      <c r="E126" s="2">
        <v>44999</v>
      </c>
      <c r="F126" s="1">
        <v>0.27</v>
      </c>
      <c r="G126">
        <v>4.2</v>
      </c>
      <c r="H126" s="4">
        <v>45238</v>
      </c>
      <c r="I126" t="s">
        <v>902</v>
      </c>
      <c r="J126" t="s">
        <v>484</v>
      </c>
      <c r="K126" t="s">
        <v>485</v>
      </c>
      <c r="L126" t="s">
        <v>486</v>
      </c>
      <c r="M126" t="s">
        <v>487</v>
      </c>
      <c r="N126" t="s">
        <v>488</v>
      </c>
      <c r="O126" t="s">
        <v>903</v>
      </c>
      <c r="P126" t="s">
        <v>13400</v>
      </c>
    </row>
    <row r="127" spans="1:16">
      <c r="A127" t="s">
        <v>904</v>
      </c>
      <c r="B127" t="s">
        <v>905</v>
      </c>
      <c r="C127" t="s">
        <v>13202</v>
      </c>
      <c r="D127">
        <v>799</v>
      </c>
      <c r="E127" s="2">
        <v>1700</v>
      </c>
      <c r="F127" s="1">
        <v>0.53</v>
      </c>
      <c r="G127">
        <v>4.0999999999999996</v>
      </c>
      <c r="H127" s="4">
        <v>28638</v>
      </c>
      <c r="I127" t="s">
        <v>906</v>
      </c>
      <c r="J127" t="s">
        <v>907</v>
      </c>
      <c r="K127" t="s">
        <v>908</v>
      </c>
      <c r="L127" t="s">
        <v>909</v>
      </c>
      <c r="M127" t="s">
        <v>910</v>
      </c>
      <c r="N127" t="s">
        <v>13401</v>
      </c>
      <c r="O127" t="s">
        <v>911</v>
      </c>
      <c r="P127" t="s">
        <v>13402</v>
      </c>
    </row>
    <row r="128" spans="1:16">
      <c r="A128" t="s">
        <v>912</v>
      </c>
      <c r="B128" t="s">
        <v>913</v>
      </c>
      <c r="C128" t="s">
        <v>13202</v>
      </c>
      <c r="D128">
        <v>229</v>
      </c>
      <c r="E128">
        <v>595</v>
      </c>
      <c r="F128" s="1">
        <v>0.62</v>
      </c>
      <c r="G128">
        <v>4.3</v>
      </c>
      <c r="H128" s="4">
        <v>12835</v>
      </c>
      <c r="I128" t="s">
        <v>914</v>
      </c>
      <c r="J128" t="s">
        <v>915</v>
      </c>
      <c r="K128" t="s">
        <v>916</v>
      </c>
      <c r="L128" t="s">
        <v>917</v>
      </c>
      <c r="M128" t="s">
        <v>918</v>
      </c>
      <c r="N128" t="s">
        <v>919</v>
      </c>
      <c r="O128" t="s">
        <v>920</v>
      </c>
      <c r="P128" t="s">
        <v>13403</v>
      </c>
    </row>
    <row r="129" spans="1:16">
      <c r="A129" t="s">
        <v>921</v>
      </c>
      <c r="B129" t="s">
        <v>922</v>
      </c>
      <c r="C129" t="s">
        <v>13209</v>
      </c>
      <c r="D129" s="2">
        <v>9999</v>
      </c>
      <c r="E129" s="2">
        <v>27990</v>
      </c>
      <c r="F129" s="1">
        <v>0.64</v>
      </c>
      <c r="G129">
        <v>4.2</v>
      </c>
      <c r="H129" s="4">
        <v>1269</v>
      </c>
      <c r="I129" t="s">
        <v>923</v>
      </c>
      <c r="J129" t="s">
        <v>924</v>
      </c>
      <c r="K129" t="s">
        <v>925</v>
      </c>
      <c r="L129" t="s">
        <v>926</v>
      </c>
      <c r="M129" t="s">
        <v>927</v>
      </c>
      <c r="N129" t="s">
        <v>928</v>
      </c>
      <c r="O129" t="s">
        <v>929</v>
      </c>
      <c r="P129" t="s">
        <v>13404</v>
      </c>
    </row>
    <row r="130" spans="1:16">
      <c r="A130" t="s">
        <v>930</v>
      </c>
      <c r="B130" t="s">
        <v>931</v>
      </c>
      <c r="C130" t="s">
        <v>13272</v>
      </c>
      <c r="D130">
        <v>349</v>
      </c>
      <c r="E130">
        <v>599</v>
      </c>
      <c r="F130" s="1">
        <v>0.42</v>
      </c>
      <c r="G130">
        <v>4.2</v>
      </c>
      <c r="H130" s="4">
        <v>284</v>
      </c>
      <c r="I130" t="s">
        <v>932</v>
      </c>
      <c r="J130" t="s">
        <v>933</v>
      </c>
      <c r="K130" t="s">
        <v>934</v>
      </c>
      <c r="L130" t="s">
        <v>935</v>
      </c>
      <c r="M130" t="s">
        <v>936</v>
      </c>
      <c r="N130" t="s">
        <v>937</v>
      </c>
      <c r="O130" t="s">
        <v>938</v>
      </c>
      <c r="P130" t="s">
        <v>13405</v>
      </c>
    </row>
    <row r="131" spans="1:16">
      <c r="A131" t="s">
        <v>939</v>
      </c>
      <c r="B131" t="s">
        <v>940</v>
      </c>
      <c r="C131" t="s">
        <v>13406</v>
      </c>
      <c r="D131">
        <v>489</v>
      </c>
      <c r="E131" s="2">
        <v>1200</v>
      </c>
      <c r="F131" s="1">
        <v>0.59</v>
      </c>
      <c r="G131">
        <v>4.4000000000000004</v>
      </c>
      <c r="H131" s="4">
        <v>69538</v>
      </c>
      <c r="I131" t="s">
        <v>941</v>
      </c>
      <c r="J131" t="s">
        <v>942</v>
      </c>
      <c r="K131" t="s">
        <v>943</v>
      </c>
      <c r="L131" t="s">
        <v>944</v>
      </c>
      <c r="M131" t="s">
        <v>945</v>
      </c>
      <c r="N131" t="s">
        <v>13407</v>
      </c>
      <c r="O131" t="s">
        <v>946</v>
      </c>
      <c r="P131" t="s">
        <v>13408</v>
      </c>
    </row>
    <row r="132" spans="1:16">
      <c r="A132" t="s">
        <v>947</v>
      </c>
      <c r="B132" t="s">
        <v>948</v>
      </c>
      <c r="C132" t="s">
        <v>13209</v>
      </c>
      <c r="D132" s="2">
        <v>23999</v>
      </c>
      <c r="E132" s="2">
        <v>34990</v>
      </c>
      <c r="F132" s="1">
        <v>0.31</v>
      </c>
      <c r="G132">
        <v>4.3</v>
      </c>
      <c r="H132" s="4">
        <v>4703</v>
      </c>
      <c r="I132" t="s">
        <v>639</v>
      </c>
      <c r="J132" t="s">
        <v>191</v>
      </c>
      <c r="K132" t="s">
        <v>192</v>
      </c>
      <c r="L132" t="s">
        <v>193</v>
      </c>
      <c r="M132" t="s">
        <v>194</v>
      </c>
      <c r="N132" t="s">
        <v>13226</v>
      </c>
      <c r="O132" t="s">
        <v>949</v>
      </c>
      <c r="P132" t="s">
        <v>13409</v>
      </c>
    </row>
    <row r="133" spans="1:16">
      <c r="A133" t="s">
        <v>950</v>
      </c>
      <c r="B133" t="s">
        <v>951</v>
      </c>
      <c r="C133" t="s">
        <v>13172</v>
      </c>
      <c r="D133">
        <v>399</v>
      </c>
      <c r="E133">
        <v>999</v>
      </c>
      <c r="F133" s="1">
        <v>0.6</v>
      </c>
      <c r="G133">
        <v>4.3</v>
      </c>
      <c r="H133" s="4">
        <v>2806</v>
      </c>
      <c r="I133" t="s">
        <v>952</v>
      </c>
      <c r="J133" t="s">
        <v>770</v>
      </c>
      <c r="K133" t="s">
        <v>771</v>
      </c>
      <c r="L133" t="s">
        <v>772</v>
      </c>
      <c r="M133" t="s">
        <v>13368</v>
      </c>
      <c r="N133" t="s">
        <v>773</v>
      </c>
      <c r="O133" t="s">
        <v>953</v>
      </c>
      <c r="P133" t="s">
        <v>13410</v>
      </c>
    </row>
    <row r="134" spans="1:16">
      <c r="A134" t="s">
        <v>954</v>
      </c>
      <c r="B134" t="s">
        <v>955</v>
      </c>
      <c r="C134" t="s">
        <v>13411</v>
      </c>
      <c r="D134">
        <v>349</v>
      </c>
      <c r="E134" s="2">
        <v>1299</v>
      </c>
      <c r="F134" s="1">
        <v>0.73</v>
      </c>
      <c r="G134">
        <v>4</v>
      </c>
      <c r="H134" s="4">
        <v>3295</v>
      </c>
      <c r="I134" t="s">
        <v>956</v>
      </c>
      <c r="J134" t="s">
        <v>957</v>
      </c>
      <c r="K134" t="s">
        <v>958</v>
      </c>
      <c r="L134" t="s">
        <v>959</v>
      </c>
      <c r="M134" t="s">
        <v>960</v>
      </c>
      <c r="N134" t="s">
        <v>961</v>
      </c>
      <c r="O134" t="s">
        <v>962</v>
      </c>
      <c r="P134" t="s">
        <v>13412</v>
      </c>
    </row>
    <row r="135" spans="1:16">
      <c r="A135" t="s">
        <v>963</v>
      </c>
      <c r="B135" t="s">
        <v>964</v>
      </c>
      <c r="C135" t="s">
        <v>13172</v>
      </c>
      <c r="D135">
        <v>179</v>
      </c>
      <c r="E135">
        <v>299</v>
      </c>
      <c r="F135" s="1">
        <v>0.4</v>
      </c>
      <c r="G135">
        <v>3.9</v>
      </c>
      <c r="H135" s="4">
        <v>81</v>
      </c>
      <c r="I135" t="s">
        <v>965</v>
      </c>
      <c r="J135" t="s">
        <v>966</v>
      </c>
      <c r="K135" t="s">
        <v>967</v>
      </c>
      <c r="L135" t="s">
        <v>968</v>
      </c>
      <c r="M135" t="s">
        <v>969</v>
      </c>
      <c r="N135" t="s">
        <v>970</v>
      </c>
      <c r="O135" t="s">
        <v>971</v>
      </c>
      <c r="P135" t="s">
        <v>13413</v>
      </c>
    </row>
    <row r="136" spans="1:16">
      <c r="A136" t="s">
        <v>972</v>
      </c>
      <c r="B136" t="s">
        <v>973</v>
      </c>
      <c r="C136" t="s">
        <v>13172</v>
      </c>
      <c r="D136">
        <v>689</v>
      </c>
      <c r="E136" s="2">
        <v>1500</v>
      </c>
      <c r="F136" s="1">
        <v>0.54</v>
      </c>
      <c r="G136">
        <v>4.2</v>
      </c>
      <c r="H136" s="4">
        <v>42301</v>
      </c>
      <c r="I136" t="s">
        <v>974</v>
      </c>
      <c r="J136" t="s">
        <v>975</v>
      </c>
      <c r="K136" t="s">
        <v>976</v>
      </c>
      <c r="L136" t="s">
        <v>977</v>
      </c>
      <c r="M136" t="s">
        <v>978</v>
      </c>
      <c r="N136" t="s">
        <v>979</v>
      </c>
      <c r="O136" t="s">
        <v>980</v>
      </c>
      <c r="P136" t="s">
        <v>13414</v>
      </c>
    </row>
    <row r="137" spans="1:16">
      <c r="A137" t="s">
        <v>981</v>
      </c>
      <c r="B137" t="s">
        <v>982</v>
      </c>
      <c r="C137" t="s">
        <v>13209</v>
      </c>
      <c r="D137" s="2">
        <v>30990</v>
      </c>
      <c r="E137" s="2">
        <v>49990</v>
      </c>
      <c r="F137" s="1">
        <v>0.38</v>
      </c>
      <c r="G137">
        <v>4.3</v>
      </c>
      <c r="H137" s="4">
        <v>1376</v>
      </c>
      <c r="I137" t="s">
        <v>13415</v>
      </c>
      <c r="J137" t="s">
        <v>983</v>
      </c>
      <c r="K137" t="s">
        <v>984</v>
      </c>
      <c r="L137" t="s">
        <v>985</v>
      </c>
      <c r="M137" t="s">
        <v>986</v>
      </c>
      <c r="N137" t="s">
        <v>987</v>
      </c>
      <c r="O137" t="s">
        <v>988</v>
      </c>
      <c r="P137" t="s">
        <v>13416</v>
      </c>
    </row>
    <row r="138" spans="1:16">
      <c r="A138" t="s">
        <v>989</v>
      </c>
      <c r="B138" t="s">
        <v>13417</v>
      </c>
      <c r="C138" t="s">
        <v>13172</v>
      </c>
      <c r="D138">
        <v>249</v>
      </c>
      <c r="E138">
        <v>931</v>
      </c>
      <c r="F138" s="1">
        <v>0.73</v>
      </c>
      <c r="G138">
        <v>3.9</v>
      </c>
      <c r="H138" s="4">
        <v>1075</v>
      </c>
      <c r="I138" t="s">
        <v>13418</v>
      </c>
      <c r="J138" t="s">
        <v>269</v>
      </c>
      <c r="K138" t="s">
        <v>270</v>
      </c>
      <c r="L138" t="s">
        <v>271</v>
      </c>
      <c r="M138" t="s">
        <v>272</v>
      </c>
      <c r="N138" t="s">
        <v>273</v>
      </c>
      <c r="O138" t="s">
        <v>990</v>
      </c>
      <c r="P138" t="s">
        <v>13419</v>
      </c>
    </row>
    <row r="139" spans="1:16">
      <c r="A139" t="s">
        <v>991</v>
      </c>
      <c r="B139" t="s">
        <v>992</v>
      </c>
      <c r="C139" t="s">
        <v>13202</v>
      </c>
      <c r="D139">
        <v>999</v>
      </c>
      <c r="E139" s="2">
        <v>2399</v>
      </c>
      <c r="F139" s="1">
        <v>0.57999999999999996</v>
      </c>
      <c r="G139">
        <v>4.5999999999999996</v>
      </c>
      <c r="H139" s="4">
        <v>3664</v>
      </c>
      <c r="I139" t="s">
        <v>13420</v>
      </c>
      <c r="J139" t="s">
        <v>993</v>
      </c>
      <c r="K139" t="s">
        <v>994</v>
      </c>
      <c r="L139" t="s">
        <v>995</v>
      </c>
      <c r="M139" t="s">
        <v>996</v>
      </c>
      <c r="N139" t="s">
        <v>997</v>
      </c>
      <c r="O139" t="s">
        <v>998</v>
      </c>
      <c r="P139" t="s">
        <v>13421</v>
      </c>
    </row>
    <row r="140" spans="1:16">
      <c r="A140" t="s">
        <v>999</v>
      </c>
      <c r="B140" t="s">
        <v>1000</v>
      </c>
      <c r="C140" t="s">
        <v>13272</v>
      </c>
      <c r="D140">
        <v>399</v>
      </c>
      <c r="E140">
        <v>399</v>
      </c>
      <c r="F140" s="1">
        <v>0</v>
      </c>
      <c r="G140">
        <v>3.9</v>
      </c>
      <c r="H140" s="4">
        <v>1951</v>
      </c>
      <c r="I140" t="s">
        <v>1001</v>
      </c>
      <c r="J140" t="s">
        <v>1002</v>
      </c>
      <c r="K140" t="s">
        <v>1003</v>
      </c>
      <c r="L140" t="s">
        <v>1004</v>
      </c>
      <c r="M140" t="s">
        <v>1005</v>
      </c>
      <c r="N140" t="s">
        <v>1006</v>
      </c>
      <c r="O140" t="s">
        <v>1007</v>
      </c>
      <c r="P140" t="s">
        <v>13422</v>
      </c>
    </row>
    <row r="141" spans="1:16">
      <c r="A141" t="s">
        <v>1008</v>
      </c>
      <c r="B141" t="s">
        <v>1009</v>
      </c>
      <c r="C141" t="s">
        <v>13172</v>
      </c>
      <c r="D141">
        <v>349</v>
      </c>
      <c r="E141">
        <v>699</v>
      </c>
      <c r="F141" s="1">
        <v>0.5</v>
      </c>
      <c r="G141">
        <v>4.3</v>
      </c>
      <c r="H141" s="4">
        <v>20850</v>
      </c>
      <c r="I141" t="s">
        <v>1010</v>
      </c>
      <c r="J141" t="s">
        <v>231</v>
      </c>
      <c r="K141" t="s">
        <v>232</v>
      </c>
      <c r="L141" t="s">
        <v>233</v>
      </c>
      <c r="M141" t="s">
        <v>234</v>
      </c>
      <c r="N141" t="s">
        <v>235</v>
      </c>
      <c r="O141" t="s">
        <v>1011</v>
      </c>
      <c r="P141" t="s">
        <v>13423</v>
      </c>
    </row>
    <row r="142" spans="1:16">
      <c r="A142" t="s">
        <v>1012</v>
      </c>
      <c r="B142" t="s">
        <v>1013</v>
      </c>
      <c r="C142" t="s">
        <v>13172</v>
      </c>
      <c r="D142">
        <v>399</v>
      </c>
      <c r="E142" s="2">
        <v>1099</v>
      </c>
      <c r="F142" s="1">
        <v>0.64</v>
      </c>
      <c r="G142">
        <v>4.0999999999999996</v>
      </c>
      <c r="H142" s="4">
        <v>2685</v>
      </c>
      <c r="I142" t="s">
        <v>13424</v>
      </c>
      <c r="J142" t="s">
        <v>1014</v>
      </c>
      <c r="K142" t="s">
        <v>1015</v>
      </c>
      <c r="L142" t="s">
        <v>1016</v>
      </c>
      <c r="M142" t="s">
        <v>1017</v>
      </c>
      <c r="N142" t="s">
        <v>1018</v>
      </c>
      <c r="O142" t="s">
        <v>1019</v>
      </c>
      <c r="P142" t="s">
        <v>13425</v>
      </c>
    </row>
    <row r="143" spans="1:16">
      <c r="A143" t="s">
        <v>1020</v>
      </c>
      <c r="B143" t="s">
        <v>1021</v>
      </c>
      <c r="C143" t="s">
        <v>13193</v>
      </c>
      <c r="D143" s="2">
        <v>1699</v>
      </c>
      <c r="E143" s="2">
        <v>2999</v>
      </c>
      <c r="F143" s="1">
        <v>0.43</v>
      </c>
      <c r="G143">
        <v>4.4000000000000004</v>
      </c>
      <c r="H143" s="4">
        <v>24780</v>
      </c>
      <c r="I143" t="s">
        <v>1022</v>
      </c>
      <c r="J143" t="s">
        <v>379</v>
      </c>
      <c r="K143" t="s">
        <v>380</v>
      </c>
      <c r="L143" t="s">
        <v>381</v>
      </c>
      <c r="M143" t="s">
        <v>382</v>
      </c>
      <c r="N143" t="s">
        <v>383</v>
      </c>
      <c r="O143" t="s">
        <v>1023</v>
      </c>
      <c r="P143" t="s">
        <v>13426</v>
      </c>
    </row>
    <row r="144" spans="1:16">
      <c r="A144" t="s">
        <v>1024</v>
      </c>
      <c r="B144" t="s">
        <v>13427</v>
      </c>
      <c r="C144" t="s">
        <v>13272</v>
      </c>
      <c r="D144">
        <v>655</v>
      </c>
      <c r="E144" s="2">
        <v>1099</v>
      </c>
      <c r="F144" s="1">
        <v>0.4</v>
      </c>
      <c r="G144">
        <v>3.2</v>
      </c>
      <c r="H144" s="4">
        <v>285</v>
      </c>
      <c r="I144" t="s">
        <v>13428</v>
      </c>
      <c r="J144" t="s">
        <v>1025</v>
      </c>
      <c r="K144" t="s">
        <v>1026</v>
      </c>
      <c r="L144" t="s">
        <v>1027</v>
      </c>
      <c r="M144" t="s">
        <v>1028</v>
      </c>
      <c r="N144" t="s">
        <v>1029</v>
      </c>
      <c r="O144" t="s">
        <v>1030</v>
      </c>
      <c r="P144" t="s">
        <v>13429</v>
      </c>
    </row>
    <row r="145" spans="1:16">
      <c r="A145" t="s">
        <v>1031</v>
      </c>
      <c r="B145" t="s">
        <v>1032</v>
      </c>
      <c r="C145" t="s">
        <v>13193</v>
      </c>
      <c r="D145">
        <v>749</v>
      </c>
      <c r="E145" s="2">
        <v>1339</v>
      </c>
      <c r="F145" s="1">
        <v>0.44</v>
      </c>
      <c r="G145">
        <v>4.2</v>
      </c>
      <c r="H145" s="4">
        <v>179692</v>
      </c>
      <c r="I145" t="s">
        <v>1033</v>
      </c>
      <c r="J145" t="s">
        <v>77</v>
      </c>
      <c r="K145" t="s">
        <v>78</v>
      </c>
      <c r="L145" t="s">
        <v>79</v>
      </c>
      <c r="M145" t="s">
        <v>80</v>
      </c>
      <c r="N145" t="s">
        <v>13194</v>
      </c>
      <c r="O145" t="s">
        <v>1034</v>
      </c>
      <c r="P145" t="s">
        <v>13430</v>
      </c>
    </row>
    <row r="146" spans="1:16">
      <c r="A146" t="s">
        <v>1035</v>
      </c>
      <c r="B146" t="s">
        <v>1036</v>
      </c>
      <c r="C146" t="s">
        <v>13209</v>
      </c>
      <c r="D146" s="2">
        <v>9999</v>
      </c>
      <c r="E146" s="2">
        <v>12999</v>
      </c>
      <c r="F146" s="1">
        <v>0.23</v>
      </c>
      <c r="G146">
        <v>4.2</v>
      </c>
      <c r="H146" s="4">
        <v>6088</v>
      </c>
      <c r="I146" t="s">
        <v>1037</v>
      </c>
      <c r="J146" t="s">
        <v>1038</v>
      </c>
      <c r="K146" t="s">
        <v>1039</v>
      </c>
      <c r="L146" t="s">
        <v>1040</v>
      </c>
      <c r="M146" t="s">
        <v>1041</v>
      </c>
      <c r="N146" t="s">
        <v>1042</v>
      </c>
      <c r="O146" t="s">
        <v>1043</v>
      </c>
      <c r="P146" t="s">
        <v>13431</v>
      </c>
    </row>
    <row r="147" spans="1:16">
      <c r="A147" t="s">
        <v>1044</v>
      </c>
      <c r="B147" t="s">
        <v>1045</v>
      </c>
      <c r="C147" t="s">
        <v>13272</v>
      </c>
      <c r="D147">
        <v>195</v>
      </c>
      <c r="E147">
        <v>499</v>
      </c>
      <c r="F147" s="1">
        <v>0.61</v>
      </c>
      <c r="G147">
        <v>3.7</v>
      </c>
      <c r="H147" s="4">
        <v>1383</v>
      </c>
      <c r="I147" t="s">
        <v>1046</v>
      </c>
      <c r="J147" t="s">
        <v>1047</v>
      </c>
      <c r="K147" t="s">
        <v>1048</v>
      </c>
      <c r="L147" t="s">
        <v>1049</v>
      </c>
      <c r="M147" t="s">
        <v>1050</v>
      </c>
      <c r="N147" t="s">
        <v>1051</v>
      </c>
      <c r="O147" t="s">
        <v>1052</v>
      </c>
      <c r="P147" t="s">
        <v>13432</v>
      </c>
    </row>
    <row r="148" spans="1:16">
      <c r="A148" t="s">
        <v>1053</v>
      </c>
      <c r="B148" t="s">
        <v>1054</v>
      </c>
      <c r="C148" t="s">
        <v>13172</v>
      </c>
      <c r="D148">
        <v>999</v>
      </c>
      <c r="E148" s="2">
        <v>2100</v>
      </c>
      <c r="F148" s="1">
        <v>0.52</v>
      </c>
      <c r="G148">
        <v>4.5</v>
      </c>
      <c r="H148" s="4">
        <v>5492</v>
      </c>
      <c r="I148" t="s">
        <v>391</v>
      </c>
      <c r="J148" t="s">
        <v>1055</v>
      </c>
      <c r="K148" t="s">
        <v>1056</v>
      </c>
      <c r="L148" t="s">
        <v>1057</v>
      </c>
      <c r="M148" t="s">
        <v>1058</v>
      </c>
      <c r="N148" t="s">
        <v>1059</v>
      </c>
      <c r="O148" t="s">
        <v>1060</v>
      </c>
      <c r="P148" t="s">
        <v>13433</v>
      </c>
    </row>
    <row r="149" spans="1:16">
      <c r="A149" t="s">
        <v>1061</v>
      </c>
      <c r="B149" t="s">
        <v>13434</v>
      </c>
      <c r="C149" t="s">
        <v>13172</v>
      </c>
      <c r="D149">
        <v>499</v>
      </c>
      <c r="E149">
        <v>899</v>
      </c>
      <c r="F149" s="1">
        <v>0.44</v>
      </c>
      <c r="G149">
        <v>4.2</v>
      </c>
      <c r="H149" s="4">
        <v>919</v>
      </c>
      <c r="I149" t="s">
        <v>1062</v>
      </c>
      <c r="J149" t="s">
        <v>1063</v>
      </c>
      <c r="K149" t="s">
        <v>1064</v>
      </c>
      <c r="L149" t="s">
        <v>1065</v>
      </c>
      <c r="M149" t="s">
        <v>1066</v>
      </c>
      <c r="N149" t="s">
        <v>1067</v>
      </c>
      <c r="O149" t="s">
        <v>1068</v>
      </c>
      <c r="P149" t="s">
        <v>13435</v>
      </c>
    </row>
    <row r="150" spans="1:16">
      <c r="A150" t="s">
        <v>1069</v>
      </c>
      <c r="B150" t="s">
        <v>1070</v>
      </c>
      <c r="C150" t="s">
        <v>13436</v>
      </c>
      <c r="D150">
        <v>416</v>
      </c>
      <c r="E150">
        <v>599</v>
      </c>
      <c r="F150" s="1">
        <v>0.31</v>
      </c>
      <c r="G150">
        <v>4.2</v>
      </c>
      <c r="H150" s="4">
        <v>30023</v>
      </c>
      <c r="I150" t="s">
        <v>13437</v>
      </c>
      <c r="J150" t="s">
        <v>1071</v>
      </c>
      <c r="K150" t="s">
        <v>1072</v>
      </c>
      <c r="L150" t="s">
        <v>1073</v>
      </c>
      <c r="M150" t="s">
        <v>1074</v>
      </c>
      <c r="N150" t="s">
        <v>1075</v>
      </c>
      <c r="O150" t="s">
        <v>1076</v>
      </c>
      <c r="P150" t="s">
        <v>13438</v>
      </c>
    </row>
    <row r="151" spans="1:16">
      <c r="A151" t="s">
        <v>1077</v>
      </c>
      <c r="B151" t="s">
        <v>13439</v>
      </c>
      <c r="C151" t="s">
        <v>13172</v>
      </c>
      <c r="D151">
        <v>368</v>
      </c>
      <c r="E151">
        <v>699</v>
      </c>
      <c r="F151" s="1">
        <v>0.47</v>
      </c>
      <c r="G151">
        <v>4.2</v>
      </c>
      <c r="H151" s="4">
        <v>387</v>
      </c>
      <c r="I151" t="s">
        <v>13440</v>
      </c>
      <c r="J151" t="s">
        <v>1078</v>
      </c>
      <c r="K151" t="s">
        <v>1079</v>
      </c>
      <c r="L151" t="s">
        <v>1080</v>
      </c>
      <c r="M151" t="s">
        <v>1081</v>
      </c>
      <c r="N151" t="s">
        <v>1082</v>
      </c>
      <c r="O151" t="s">
        <v>1083</v>
      </c>
      <c r="P151" t="s">
        <v>13441</v>
      </c>
    </row>
    <row r="152" spans="1:16">
      <c r="A152" t="s">
        <v>1084</v>
      </c>
      <c r="B152" t="s">
        <v>1085</v>
      </c>
      <c r="C152" t="s">
        <v>13209</v>
      </c>
      <c r="D152" s="2">
        <v>29990</v>
      </c>
      <c r="E152" s="2">
        <v>65000</v>
      </c>
      <c r="F152" s="1">
        <v>0.54</v>
      </c>
      <c r="G152">
        <v>4.0999999999999996</v>
      </c>
      <c r="H152" s="4">
        <v>211</v>
      </c>
      <c r="I152" t="s">
        <v>13442</v>
      </c>
      <c r="J152" t="s">
        <v>1086</v>
      </c>
      <c r="K152" t="s">
        <v>1087</v>
      </c>
      <c r="L152" t="s">
        <v>1088</v>
      </c>
      <c r="M152" t="s">
        <v>13443</v>
      </c>
      <c r="N152" t="s">
        <v>1089</v>
      </c>
      <c r="O152" t="s">
        <v>1090</v>
      </c>
      <c r="P152" t="s">
        <v>13444</v>
      </c>
    </row>
    <row r="153" spans="1:16">
      <c r="A153" t="s">
        <v>1091</v>
      </c>
      <c r="B153" t="s">
        <v>1092</v>
      </c>
      <c r="C153" t="s">
        <v>13172</v>
      </c>
      <c r="D153">
        <v>339</v>
      </c>
      <c r="E153" s="2">
        <v>1099</v>
      </c>
      <c r="F153" s="1">
        <v>0.69</v>
      </c>
      <c r="G153">
        <v>4.3</v>
      </c>
      <c r="H153" s="4">
        <v>974</v>
      </c>
      <c r="I153" t="s">
        <v>13445</v>
      </c>
      <c r="J153" t="s">
        <v>254</v>
      </c>
      <c r="K153" t="s">
        <v>255</v>
      </c>
      <c r="L153" t="s">
        <v>256</v>
      </c>
      <c r="M153" t="s">
        <v>257</v>
      </c>
      <c r="N153" t="s">
        <v>258</v>
      </c>
      <c r="O153" t="s">
        <v>1093</v>
      </c>
      <c r="P153" t="s">
        <v>13446</v>
      </c>
    </row>
    <row r="154" spans="1:16">
      <c r="A154" t="s">
        <v>1094</v>
      </c>
      <c r="B154" t="s">
        <v>1095</v>
      </c>
      <c r="C154" t="s">
        <v>13209</v>
      </c>
      <c r="D154" s="2">
        <v>15490</v>
      </c>
      <c r="E154" s="2">
        <v>20900</v>
      </c>
      <c r="F154" s="1">
        <v>0.26</v>
      </c>
      <c r="G154">
        <v>4.3</v>
      </c>
      <c r="H154" s="4">
        <v>16299</v>
      </c>
      <c r="I154" t="s">
        <v>13447</v>
      </c>
      <c r="J154" t="s">
        <v>174</v>
      </c>
      <c r="K154" t="s">
        <v>175</v>
      </c>
      <c r="L154" t="s">
        <v>176</v>
      </c>
      <c r="M154" t="s">
        <v>177</v>
      </c>
      <c r="N154" t="s">
        <v>178</v>
      </c>
      <c r="O154" t="s">
        <v>1096</v>
      </c>
      <c r="P154" t="s">
        <v>13448</v>
      </c>
    </row>
    <row r="155" spans="1:16">
      <c r="A155" t="s">
        <v>1097</v>
      </c>
      <c r="B155" t="s">
        <v>1098</v>
      </c>
      <c r="C155" t="s">
        <v>13172</v>
      </c>
      <c r="D155">
        <v>499</v>
      </c>
      <c r="E155" s="2">
        <v>1299</v>
      </c>
      <c r="F155" s="1">
        <v>0.62</v>
      </c>
      <c r="G155">
        <v>4.3</v>
      </c>
      <c r="H155" s="4">
        <v>30411</v>
      </c>
      <c r="I155" t="s">
        <v>1099</v>
      </c>
      <c r="J155" t="s">
        <v>68</v>
      </c>
      <c r="K155" t="s">
        <v>69</v>
      </c>
      <c r="L155" t="s">
        <v>70</v>
      </c>
      <c r="M155" t="s">
        <v>71</v>
      </c>
      <c r="N155" t="s">
        <v>72</v>
      </c>
      <c r="O155" t="s">
        <v>1100</v>
      </c>
      <c r="P155" t="s">
        <v>13449</v>
      </c>
    </row>
    <row r="156" spans="1:16">
      <c r="A156" t="s">
        <v>1101</v>
      </c>
      <c r="B156" t="s">
        <v>1102</v>
      </c>
      <c r="C156" t="s">
        <v>13193</v>
      </c>
      <c r="D156">
        <v>249</v>
      </c>
      <c r="E156">
        <v>399</v>
      </c>
      <c r="F156" s="1">
        <v>0.38</v>
      </c>
      <c r="G156">
        <v>3.4</v>
      </c>
      <c r="H156" s="4">
        <v>4642</v>
      </c>
      <c r="I156" t="s">
        <v>13450</v>
      </c>
      <c r="J156" t="s">
        <v>1103</v>
      </c>
      <c r="K156" t="s">
        <v>1104</v>
      </c>
      <c r="L156" t="s">
        <v>1105</v>
      </c>
      <c r="M156" t="s">
        <v>13451</v>
      </c>
      <c r="N156" t="s">
        <v>13452</v>
      </c>
      <c r="O156" t="s">
        <v>1106</v>
      </c>
      <c r="P156" t="s">
        <v>13453</v>
      </c>
    </row>
    <row r="157" spans="1:16">
      <c r="A157" t="s">
        <v>1107</v>
      </c>
      <c r="B157" t="s">
        <v>1108</v>
      </c>
      <c r="C157" t="s">
        <v>13272</v>
      </c>
      <c r="D157">
        <v>399</v>
      </c>
      <c r="E157">
        <v>799</v>
      </c>
      <c r="F157" s="1">
        <v>0.5</v>
      </c>
      <c r="G157">
        <v>4.3</v>
      </c>
      <c r="H157" s="4">
        <v>12</v>
      </c>
      <c r="I157" t="s">
        <v>13454</v>
      </c>
      <c r="J157" t="s">
        <v>1109</v>
      </c>
      <c r="K157" t="s">
        <v>1110</v>
      </c>
      <c r="L157" t="s">
        <v>1111</v>
      </c>
      <c r="M157" t="s">
        <v>1112</v>
      </c>
      <c r="N157" t="s">
        <v>1113</v>
      </c>
      <c r="O157" t="s">
        <v>1114</v>
      </c>
      <c r="P157" t="s">
        <v>13455</v>
      </c>
    </row>
    <row r="158" spans="1:16">
      <c r="A158" t="s">
        <v>1115</v>
      </c>
      <c r="B158" t="s">
        <v>1116</v>
      </c>
      <c r="C158" t="s">
        <v>13172</v>
      </c>
      <c r="D158" s="2">
        <v>1499</v>
      </c>
      <c r="E158" s="2">
        <v>1999</v>
      </c>
      <c r="F158" s="1">
        <v>0.25</v>
      </c>
      <c r="G158">
        <v>4.4000000000000004</v>
      </c>
      <c r="H158" s="4">
        <v>1951</v>
      </c>
      <c r="I158" t="s">
        <v>1117</v>
      </c>
      <c r="J158" t="s">
        <v>869</v>
      </c>
      <c r="K158" t="s">
        <v>870</v>
      </c>
      <c r="L158" t="s">
        <v>871</v>
      </c>
      <c r="M158" t="s">
        <v>872</v>
      </c>
      <c r="N158" t="s">
        <v>873</v>
      </c>
      <c r="O158" t="s">
        <v>1118</v>
      </c>
      <c r="P158" t="s">
        <v>13456</v>
      </c>
    </row>
    <row r="159" spans="1:16">
      <c r="A159" t="s">
        <v>1119</v>
      </c>
      <c r="B159" t="s">
        <v>1120</v>
      </c>
      <c r="C159" t="s">
        <v>13457</v>
      </c>
      <c r="D159" s="2">
        <v>9490</v>
      </c>
      <c r="E159" s="2">
        <v>15990</v>
      </c>
      <c r="F159" s="1">
        <v>0.41</v>
      </c>
      <c r="G159">
        <v>3.9</v>
      </c>
      <c r="H159" s="4">
        <v>10480</v>
      </c>
      <c r="I159" t="s">
        <v>13458</v>
      </c>
      <c r="J159" t="s">
        <v>1121</v>
      </c>
      <c r="K159" t="s">
        <v>1122</v>
      </c>
      <c r="L159" t="s">
        <v>1123</v>
      </c>
      <c r="M159" t="s">
        <v>1124</v>
      </c>
      <c r="N159" t="s">
        <v>13459</v>
      </c>
      <c r="O159" t="s">
        <v>1125</v>
      </c>
      <c r="P159" t="s">
        <v>13460</v>
      </c>
    </row>
    <row r="160" spans="1:16">
      <c r="A160" t="s">
        <v>1126</v>
      </c>
      <c r="B160" t="s">
        <v>13461</v>
      </c>
      <c r="C160" t="s">
        <v>13202</v>
      </c>
      <c r="D160">
        <v>637</v>
      </c>
      <c r="E160" s="2">
        <v>1499</v>
      </c>
      <c r="F160" s="1">
        <v>0.57999999999999996</v>
      </c>
      <c r="G160">
        <v>4.0999999999999996</v>
      </c>
      <c r="H160" s="4">
        <v>24</v>
      </c>
      <c r="I160" t="s">
        <v>13462</v>
      </c>
      <c r="J160" t="s">
        <v>1127</v>
      </c>
      <c r="K160" t="s">
        <v>1128</v>
      </c>
      <c r="L160" t="s">
        <v>1129</v>
      </c>
      <c r="M160" t="s">
        <v>1130</v>
      </c>
      <c r="N160" t="s">
        <v>1131</v>
      </c>
      <c r="O160" t="s">
        <v>1132</v>
      </c>
      <c r="P160" t="s">
        <v>13463</v>
      </c>
    </row>
    <row r="161" spans="1:16">
      <c r="A161" t="s">
        <v>1133</v>
      </c>
      <c r="B161" t="s">
        <v>1134</v>
      </c>
      <c r="C161" t="s">
        <v>13272</v>
      </c>
      <c r="D161">
        <v>399</v>
      </c>
      <c r="E161">
        <v>899</v>
      </c>
      <c r="F161" s="1">
        <v>0.56000000000000005</v>
      </c>
      <c r="G161">
        <v>3.9</v>
      </c>
      <c r="H161" s="4">
        <v>254</v>
      </c>
      <c r="I161" t="s">
        <v>1135</v>
      </c>
      <c r="J161" t="s">
        <v>1136</v>
      </c>
      <c r="K161" t="s">
        <v>1137</v>
      </c>
      <c r="L161" t="s">
        <v>1138</v>
      </c>
      <c r="M161" t="s">
        <v>1139</v>
      </c>
      <c r="N161" t="s">
        <v>1140</v>
      </c>
      <c r="O161" t="s">
        <v>1141</v>
      </c>
      <c r="P161" t="s">
        <v>13464</v>
      </c>
    </row>
    <row r="162" spans="1:16">
      <c r="A162" t="s">
        <v>1142</v>
      </c>
      <c r="B162" t="s">
        <v>1143</v>
      </c>
      <c r="C162" t="s">
        <v>13436</v>
      </c>
      <c r="D162" s="2">
        <v>1089</v>
      </c>
      <c r="E162" s="2">
        <v>1600</v>
      </c>
      <c r="F162" s="1">
        <v>0.32</v>
      </c>
      <c r="G162">
        <v>4</v>
      </c>
      <c r="H162" s="4">
        <v>3565</v>
      </c>
      <c r="I162" t="s">
        <v>1144</v>
      </c>
      <c r="J162" t="s">
        <v>1145</v>
      </c>
      <c r="K162" t="s">
        <v>1146</v>
      </c>
      <c r="L162" t="s">
        <v>1147</v>
      </c>
      <c r="M162" t="s">
        <v>1148</v>
      </c>
      <c r="N162" t="s">
        <v>1149</v>
      </c>
      <c r="O162" t="s">
        <v>1150</v>
      </c>
      <c r="P162" t="s">
        <v>13465</v>
      </c>
    </row>
    <row r="163" spans="1:16">
      <c r="A163" t="s">
        <v>1151</v>
      </c>
      <c r="B163" t="s">
        <v>1152</v>
      </c>
      <c r="C163" t="s">
        <v>13172</v>
      </c>
      <c r="D163">
        <v>339</v>
      </c>
      <c r="E163">
        <v>999</v>
      </c>
      <c r="F163" s="1">
        <v>0.66</v>
      </c>
      <c r="G163">
        <v>4.3</v>
      </c>
      <c r="H163" s="4">
        <v>6255</v>
      </c>
      <c r="I163" t="s">
        <v>13466</v>
      </c>
      <c r="J163" t="s">
        <v>1153</v>
      </c>
      <c r="K163" t="s">
        <v>1154</v>
      </c>
      <c r="L163" t="s">
        <v>1155</v>
      </c>
      <c r="M163" t="s">
        <v>1156</v>
      </c>
      <c r="N163" t="s">
        <v>10392</v>
      </c>
      <c r="O163" t="s">
        <v>1157</v>
      </c>
      <c r="P163" t="s">
        <v>13467</v>
      </c>
    </row>
    <row r="164" spans="1:16">
      <c r="A164" t="s">
        <v>1158</v>
      </c>
      <c r="B164" t="s">
        <v>1159</v>
      </c>
      <c r="C164" t="s">
        <v>13172</v>
      </c>
      <c r="D164">
        <v>149</v>
      </c>
      <c r="E164">
        <v>499</v>
      </c>
      <c r="F164" s="1">
        <v>0.7</v>
      </c>
      <c r="G164">
        <v>4</v>
      </c>
      <c r="H164" s="4">
        <v>7732</v>
      </c>
      <c r="I164" t="s">
        <v>13468</v>
      </c>
      <c r="J164" t="s">
        <v>547</v>
      </c>
      <c r="K164" t="s">
        <v>548</v>
      </c>
      <c r="L164" t="s">
        <v>549</v>
      </c>
      <c r="M164" t="s">
        <v>550</v>
      </c>
      <c r="N164" t="s">
        <v>551</v>
      </c>
      <c r="O164" t="s">
        <v>1160</v>
      </c>
      <c r="P164" t="s">
        <v>13469</v>
      </c>
    </row>
    <row r="165" spans="1:16">
      <c r="A165" t="s">
        <v>1161</v>
      </c>
      <c r="B165" t="s">
        <v>1162</v>
      </c>
      <c r="C165" t="s">
        <v>13172</v>
      </c>
      <c r="D165">
        <v>149</v>
      </c>
      <c r="E165">
        <v>399</v>
      </c>
      <c r="F165" s="1">
        <v>0.63</v>
      </c>
      <c r="G165">
        <v>3.9</v>
      </c>
      <c r="H165" s="4">
        <v>57</v>
      </c>
      <c r="I165" t="s">
        <v>1163</v>
      </c>
      <c r="J165" t="s">
        <v>1164</v>
      </c>
      <c r="K165" t="s">
        <v>1165</v>
      </c>
      <c r="L165" t="s">
        <v>1166</v>
      </c>
      <c r="M165" t="s">
        <v>10393</v>
      </c>
      <c r="N165" t="s">
        <v>1167</v>
      </c>
      <c r="O165" t="s">
        <v>1168</v>
      </c>
      <c r="P165" t="s">
        <v>13470</v>
      </c>
    </row>
    <row r="166" spans="1:16">
      <c r="A166" t="s">
        <v>1169</v>
      </c>
      <c r="B166" t="s">
        <v>1170</v>
      </c>
      <c r="C166" t="s">
        <v>13172</v>
      </c>
      <c r="D166">
        <v>599</v>
      </c>
      <c r="E166">
        <v>849</v>
      </c>
      <c r="F166" s="1">
        <v>0.28999999999999998</v>
      </c>
      <c r="G166">
        <v>4.5</v>
      </c>
      <c r="H166" s="4">
        <v>577</v>
      </c>
      <c r="I166" t="s">
        <v>1171</v>
      </c>
      <c r="J166" t="s">
        <v>1172</v>
      </c>
      <c r="K166" t="s">
        <v>1173</v>
      </c>
      <c r="L166" t="s">
        <v>1174</v>
      </c>
      <c r="M166" t="s">
        <v>13471</v>
      </c>
      <c r="N166" t="s">
        <v>1175</v>
      </c>
      <c r="O166" t="s">
        <v>1176</v>
      </c>
      <c r="P166" t="s">
        <v>13472</v>
      </c>
    </row>
    <row r="167" spans="1:16">
      <c r="A167" t="s">
        <v>1177</v>
      </c>
      <c r="B167" t="s">
        <v>1178</v>
      </c>
      <c r="C167" t="s">
        <v>13272</v>
      </c>
      <c r="D167">
        <v>299</v>
      </c>
      <c r="E167" s="2">
        <v>1199</v>
      </c>
      <c r="F167" s="1">
        <v>0.75</v>
      </c>
      <c r="G167">
        <v>3.9</v>
      </c>
      <c r="H167" s="4">
        <v>1193</v>
      </c>
      <c r="I167" t="s">
        <v>1179</v>
      </c>
      <c r="J167" t="s">
        <v>1180</v>
      </c>
      <c r="K167" t="s">
        <v>1181</v>
      </c>
      <c r="L167" t="s">
        <v>1182</v>
      </c>
      <c r="M167" t="s">
        <v>1183</v>
      </c>
      <c r="N167" t="s">
        <v>1184</v>
      </c>
      <c r="O167" t="s">
        <v>1185</v>
      </c>
      <c r="P167" t="s">
        <v>13473</v>
      </c>
    </row>
    <row r="168" spans="1:16">
      <c r="A168" t="s">
        <v>1186</v>
      </c>
      <c r="B168" t="s">
        <v>13474</v>
      </c>
      <c r="C168" t="s">
        <v>13172</v>
      </c>
      <c r="D168">
        <v>399</v>
      </c>
      <c r="E168" s="2">
        <v>1299</v>
      </c>
      <c r="F168" s="1">
        <v>0.69</v>
      </c>
      <c r="G168">
        <v>4.2</v>
      </c>
      <c r="H168" s="4">
        <v>13120</v>
      </c>
      <c r="I168" t="s">
        <v>13475</v>
      </c>
      <c r="J168" t="s">
        <v>762</v>
      </c>
      <c r="K168" t="s">
        <v>763</v>
      </c>
      <c r="L168" t="s">
        <v>764</v>
      </c>
      <c r="M168" t="s">
        <v>765</v>
      </c>
      <c r="N168" t="s">
        <v>13366</v>
      </c>
      <c r="O168" t="s">
        <v>1187</v>
      </c>
      <c r="P168" t="s">
        <v>13476</v>
      </c>
    </row>
    <row r="169" spans="1:16">
      <c r="A169" t="s">
        <v>1188</v>
      </c>
      <c r="B169" t="s">
        <v>1189</v>
      </c>
      <c r="C169" t="s">
        <v>13272</v>
      </c>
      <c r="D169">
        <v>339</v>
      </c>
      <c r="E169" s="2">
        <v>1999</v>
      </c>
      <c r="F169" s="1">
        <v>0.83</v>
      </c>
      <c r="G169">
        <v>4</v>
      </c>
      <c r="H169" s="4">
        <v>343</v>
      </c>
      <c r="I169" t="s">
        <v>1190</v>
      </c>
      <c r="J169" t="s">
        <v>1191</v>
      </c>
      <c r="K169" t="s">
        <v>1192</v>
      </c>
      <c r="L169" t="s">
        <v>1193</v>
      </c>
      <c r="M169" t="s">
        <v>1194</v>
      </c>
      <c r="N169" t="s">
        <v>1195</v>
      </c>
      <c r="O169" t="s">
        <v>1196</v>
      </c>
      <c r="P169" t="s">
        <v>13477</v>
      </c>
    </row>
    <row r="170" spans="1:16">
      <c r="A170" t="s">
        <v>1197</v>
      </c>
      <c r="B170" t="s">
        <v>1198</v>
      </c>
      <c r="C170" t="s">
        <v>13209</v>
      </c>
      <c r="D170" s="2">
        <v>12499</v>
      </c>
      <c r="E170" s="2">
        <v>22990</v>
      </c>
      <c r="F170" s="1">
        <v>0.46</v>
      </c>
      <c r="G170">
        <v>4.3</v>
      </c>
      <c r="H170" s="4">
        <v>1611</v>
      </c>
      <c r="I170" t="s">
        <v>1199</v>
      </c>
      <c r="J170" t="s">
        <v>1200</v>
      </c>
      <c r="K170" t="s">
        <v>1201</v>
      </c>
      <c r="L170" t="s">
        <v>1202</v>
      </c>
      <c r="M170" t="s">
        <v>1203</v>
      </c>
      <c r="N170" t="s">
        <v>1204</v>
      </c>
      <c r="O170" t="s">
        <v>1205</v>
      </c>
      <c r="P170" t="s">
        <v>13478</v>
      </c>
    </row>
    <row r="171" spans="1:16">
      <c r="A171" t="s">
        <v>1206</v>
      </c>
      <c r="B171" t="s">
        <v>1207</v>
      </c>
      <c r="C171" t="s">
        <v>13172</v>
      </c>
      <c r="D171">
        <v>249</v>
      </c>
      <c r="E171">
        <v>399</v>
      </c>
      <c r="F171" s="1">
        <v>0.38</v>
      </c>
      <c r="G171">
        <v>4</v>
      </c>
      <c r="H171" s="4">
        <v>6558</v>
      </c>
      <c r="I171" t="s">
        <v>13479</v>
      </c>
      <c r="J171" t="s">
        <v>1208</v>
      </c>
      <c r="K171" t="s">
        <v>1209</v>
      </c>
      <c r="L171" t="s">
        <v>1210</v>
      </c>
      <c r="M171" t="s">
        <v>1211</v>
      </c>
      <c r="N171" t="s">
        <v>1212</v>
      </c>
      <c r="O171" t="s">
        <v>1213</v>
      </c>
      <c r="P171" t="s">
        <v>13480</v>
      </c>
    </row>
    <row r="172" spans="1:16">
      <c r="A172" t="s">
        <v>1214</v>
      </c>
      <c r="B172" t="s">
        <v>1215</v>
      </c>
      <c r="C172" t="s">
        <v>13193</v>
      </c>
      <c r="D172" s="2">
        <v>1399</v>
      </c>
      <c r="E172" s="2">
        <v>2499</v>
      </c>
      <c r="F172" s="1">
        <v>0.44</v>
      </c>
      <c r="G172">
        <v>4.4000000000000004</v>
      </c>
      <c r="H172" s="4">
        <v>23169</v>
      </c>
      <c r="I172" t="s">
        <v>1216</v>
      </c>
      <c r="J172" t="s">
        <v>1217</v>
      </c>
      <c r="K172" t="s">
        <v>1218</v>
      </c>
      <c r="L172" t="s">
        <v>1219</v>
      </c>
      <c r="M172" t="s">
        <v>1220</v>
      </c>
      <c r="N172" t="s">
        <v>1221</v>
      </c>
      <c r="O172" t="s">
        <v>1222</v>
      </c>
      <c r="P172" t="s">
        <v>13481</v>
      </c>
    </row>
    <row r="173" spans="1:16">
      <c r="A173" t="s">
        <v>1223</v>
      </c>
      <c r="B173" t="s">
        <v>1224</v>
      </c>
      <c r="C173" t="s">
        <v>13209</v>
      </c>
      <c r="D173" s="2">
        <v>32999</v>
      </c>
      <c r="E173" s="2">
        <v>47990</v>
      </c>
      <c r="F173" s="1">
        <v>0.31</v>
      </c>
      <c r="G173">
        <v>4.3</v>
      </c>
      <c r="H173" s="4">
        <v>4703</v>
      </c>
      <c r="I173" t="s">
        <v>639</v>
      </c>
      <c r="J173" t="s">
        <v>191</v>
      </c>
      <c r="K173" t="s">
        <v>192</v>
      </c>
      <c r="L173" t="s">
        <v>193</v>
      </c>
      <c r="M173" t="s">
        <v>194</v>
      </c>
      <c r="N173" t="s">
        <v>13226</v>
      </c>
      <c r="O173" t="s">
        <v>1225</v>
      </c>
      <c r="P173" t="s">
        <v>13482</v>
      </c>
    </row>
    <row r="174" spans="1:16">
      <c r="A174" t="s">
        <v>1226</v>
      </c>
      <c r="B174" t="s">
        <v>1227</v>
      </c>
      <c r="C174" t="s">
        <v>13172</v>
      </c>
      <c r="D174">
        <v>149</v>
      </c>
      <c r="E174">
        <v>399</v>
      </c>
      <c r="F174" s="1">
        <v>0.63</v>
      </c>
      <c r="G174">
        <v>4</v>
      </c>
      <c r="H174" s="4">
        <v>1423</v>
      </c>
      <c r="I174" t="s">
        <v>1228</v>
      </c>
      <c r="J174" t="s">
        <v>568</v>
      </c>
      <c r="K174" t="s">
        <v>569</v>
      </c>
      <c r="L174" t="s">
        <v>570</v>
      </c>
      <c r="M174" t="s">
        <v>571</v>
      </c>
      <c r="N174" t="s">
        <v>10391</v>
      </c>
      <c r="O174" t="s">
        <v>1229</v>
      </c>
      <c r="P174" t="s">
        <v>13483</v>
      </c>
    </row>
    <row r="175" spans="1:16">
      <c r="A175" t="s">
        <v>1230</v>
      </c>
      <c r="B175" t="s">
        <v>1231</v>
      </c>
      <c r="C175" t="s">
        <v>13172</v>
      </c>
      <c r="D175">
        <v>325</v>
      </c>
      <c r="E175">
        <v>999</v>
      </c>
      <c r="F175" s="1">
        <v>0.67</v>
      </c>
      <c r="G175">
        <v>4.3</v>
      </c>
      <c r="H175" s="4">
        <v>2651</v>
      </c>
      <c r="I175" t="s">
        <v>13484</v>
      </c>
      <c r="J175" t="s">
        <v>1232</v>
      </c>
      <c r="K175" t="s">
        <v>1233</v>
      </c>
      <c r="L175" t="s">
        <v>1234</v>
      </c>
      <c r="M175" t="s">
        <v>1235</v>
      </c>
      <c r="N175" t="s">
        <v>1236</v>
      </c>
      <c r="O175" t="s">
        <v>1237</v>
      </c>
      <c r="P175" t="s">
        <v>13485</v>
      </c>
    </row>
    <row r="176" spans="1:16">
      <c r="A176" t="s">
        <v>1238</v>
      </c>
      <c r="B176" t="s">
        <v>13486</v>
      </c>
      <c r="C176" t="s">
        <v>13172</v>
      </c>
      <c r="D176">
        <v>399</v>
      </c>
      <c r="E176" s="2">
        <v>1999</v>
      </c>
      <c r="F176" s="1">
        <v>0.8</v>
      </c>
      <c r="G176">
        <v>5</v>
      </c>
      <c r="H176" s="4">
        <v>5</v>
      </c>
      <c r="I176" t="s">
        <v>13487</v>
      </c>
      <c r="J176" t="s">
        <v>1239</v>
      </c>
      <c r="K176" t="s">
        <v>1240</v>
      </c>
      <c r="L176" t="s">
        <v>1241</v>
      </c>
      <c r="M176" t="s">
        <v>1242</v>
      </c>
      <c r="N176" t="s">
        <v>1243</v>
      </c>
      <c r="O176" t="s">
        <v>1244</v>
      </c>
      <c r="P176" t="s">
        <v>13488</v>
      </c>
    </row>
    <row r="177" spans="1:16">
      <c r="A177" t="s">
        <v>1245</v>
      </c>
      <c r="B177" t="s">
        <v>1246</v>
      </c>
      <c r="C177" t="s">
        <v>13193</v>
      </c>
      <c r="D177">
        <v>199</v>
      </c>
      <c r="E177">
        <v>499</v>
      </c>
      <c r="F177" s="1">
        <v>0.6</v>
      </c>
      <c r="G177">
        <v>3.7</v>
      </c>
      <c r="H177" s="4">
        <v>612</v>
      </c>
      <c r="I177" t="s">
        <v>1247</v>
      </c>
      <c r="J177" t="s">
        <v>1248</v>
      </c>
      <c r="K177" t="s">
        <v>1249</v>
      </c>
      <c r="L177" t="s">
        <v>1250</v>
      </c>
      <c r="M177" t="s">
        <v>1251</v>
      </c>
      <c r="N177" t="s">
        <v>1252</v>
      </c>
      <c r="O177" t="s">
        <v>1253</v>
      </c>
      <c r="P177" t="s">
        <v>13489</v>
      </c>
    </row>
    <row r="178" spans="1:16">
      <c r="A178" t="s">
        <v>1254</v>
      </c>
      <c r="B178" t="s">
        <v>13490</v>
      </c>
      <c r="C178" t="s">
        <v>13172</v>
      </c>
      <c r="D178">
        <v>88</v>
      </c>
      <c r="E178">
        <v>299</v>
      </c>
      <c r="F178" s="1">
        <v>0.71</v>
      </c>
      <c r="G178">
        <v>4</v>
      </c>
      <c r="H178" s="4">
        <v>9378</v>
      </c>
      <c r="I178" t="s">
        <v>13491</v>
      </c>
      <c r="J178" t="s">
        <v>182</v>
      </c>
      <c r="K178" t="s">
        <v>183</v>
      </c>
      <c r="L178" t="s">
        <v>184</v>
      </c>
      <c r="M178" t="s">
        <v>185</v>
      </c>
      <c r="N178" t="s">
        <v>1255</v>
      </c>
      <c r="O178" t="s">
        <v>1256</v>
      </c>
      <c r="P178" t="s">
        <v>13492</v>
      </c>
    </row>
    <row r="179" spans="1:16">
      <c r="A179" t="s">
        <v>1257</v>
      </c>
      <c r="B179" t="s">
        <v>1258</v>
      </c>
      <c r="C179" t="s">
        <v>13172</v>
      </c>
      <c r="D179">
        <v>399</v>
      </c>
      <c r="E179" s="2">
        <v>1099</v>
      </c>
      <c r="F179" s="1">
        <v>0.64</v>
      </c>
      <c r="G179">
        <v>4.0999999999999996</v>
      </c>
      <c r="H179" s="4">
        <v>2685</v>
      </c>
      <c r="I179" t="s">
        <v>1259</v>
      </c>
      <c r="J179" t="s">
        <v>1014</v>
      </c>
      <c r="K179" t="s">
        <v>1015</v>
      </c>
      <c r="L179" t="s">
        <v>1016</v>
      </c>
      <c r="M179" t="s">
        <v>1017</v>
      </c>
      <c r="N179" t="s">
        <v>1018</v>
      </c>
      <c r="O179" t="s">
        <v>1260</v>
      </c>
      <c r="P179" t="s">
        <v>13493</v>
      </c>
    </row>
    <row r="180" spans="1:16">
      <c r="A180" t="s">
        <v>1261</v>
      </c>
      <c r="B180" t="s">
        <v>13494</v>
      </c>
      <c r="C180" t="s">
        <v>13172</v>
      </c>
      <c r="D180">
        <v>57.89</v>
      </c>
      <c r="E180">
        <v>199</v>
      </c>
      <c r="F180" s="1">
        <v>0.71</v>
      </c>
      <c r="G180">
        <v>4</v>
      </c>
      <c r="H180" s="4">
        <v>9378</v>
      </c>
      <c r="I180" t="s">
        <v>13495</v>
      </c>
      <c r="J180" t="s">
        <v>182</v>
      </c>
      <c r="K180" t="s">
        <v>183</v>
      </c>
      <c r="L180" t="s">
        <v>184</v>
      </c>
      <c r="M180" t="s">
        <v>185</v>
      </c>
      <c r="N180" t="s">
        <v>186</v>
      </c>
      <c r="O180" t="s">
        <v>1262</v>
      </c>
      <c r="P180" t="s">
        <v>13496</v>
      </c>
    </row>
    <row r="181" spans="1:16">
      <c r="A181" t="s">
        <v>1263</v>
      </c>
      <c r="B181" t="s">
        <v>13497</v>
      </c>
      <c r="C181" t="s">
        <v>13272</v>
      </c>
      <c r="D181">
        <v>799</v>
      </c>
      <c r="E181" s="2">
        <v>1999</v>
      </c>
      <c r="F181" s="1">
        <v>0.6</v>
      </c>
      <c r="G181">
        <v>3.3</v>
      </c>
      <c r="H181" s="4">
        <v>576</v>
      </c>
      <c r="I181" t="s">
        <v>13498</v>
      </c>
      <c r="J181" t="s">
        <v>1264</v>
      </c>
      <c r="K181" t="s">
        <v>1265</v>
      </c>
      <c r="L181" t="s">
        <v>1266</v>
      </c>
      <c r="M181" t="s">
        <v>1267</v>
      </c>
      <c r="N181" t="s">
        <v>1268</v>
      </c>
      <c r="O181" t="s">
        <v>1269</v>
      </c>
      <c r="P181" t="s">
        <v>13499</v>
      </c>
    </row>
    <row r="182" spans="1:16">
      <c r="A182" t="s">
        <v>1270</v>
      </c>
      <c r="B182" t="s">
        <v>13500</v>
      </c>
      <c r="C182" t="s">
        <v>13272</v>
      </c>
      <c r="D182">
        <v>205</v>
      </c>
      <c r="E182">
        <v>499</v>
      </c>
      <c r="F182" s="1">
        <v>0.59</v>
      </c>
      <c r="G182">
        <v>3.8</v>
      </c>
      <c r="H182" s="4">
        <v>313</v>
      </c>
      <c r="I182" t="s">
        <v>13501</v>
      </c>
      <c r="J182" t="s">
        <v>1271</v>
      </c>
      <c r="K182" t="s">
        <v>1272</v>
      </c>
      <c r="L182" t="s">
        <v>1273</v>
      </c>
      <c r="M182" t="s">
        <v>1274</v>
      </c>
      <c r="N182" t="s">
        <v>1275</v>
      </c>
      <c r="O182" t="s">
        <v>1276</v>
      </c>
      <c r="P182" t="s">
        <v>13502</v>
      </c>
    </row>
    <row r="183" spans="1:16">
      <c r="A183" t="s">
        <v>1277</v>
      </c>
      <c r="B183" t="s">
        <v>1278</v>
      </c>
      <c r="C183" t="s">
        <v>13172</v>
      </c>
      <c r="D183">
        <v>299</v>
      </c>
      <c r="E183">
        <v>699</v>
      </c>
      <c r="F183" s="1">
        <v>0.56999999999999995</v>
      </c>
      <c r="G183">
        <v>4.0999999999999996</v>
      </c>
      <c r="H183" s="4">
        <v>2957</v>
      </c>
      <c r="I183" t="s">
        <v>1279</v>
      </c>
      <c r="J183" t="s">
        <v>1280</v>
      </c>
      <c r="K183" t="s">
        <v>1281</v>
      </c>
      <c r="L183" t="s">
        <v>1282</v>
      </c>
      <c r="M183" t="s">
        <v>1283</v>
      </c>
      <c r="N183" t="s">
        <v>1284</v>
      </c>
      <c r="O183" t="s">
        <v>1285</v>
      </c>
      <c r="P183" t="s">
        <v>13503</v>
      </c>
    </row>
    <row r="184" spans="1:16">
      <c r="A184" t="s">
        <v>1286</v>
      </c>
      <c r="B184" t="s">
        <v>1287</v>
      </c>
      <c r="C184" t="s">
        <v>13172</v>
      </c>
      <c r="D184">
        <v>849</v>
      </c>
      <c r="E184">
        <v>999</v>
      </c>
      <c r="F184" s="1">
        <v>0.15</v>
      </c>
      <c r="G184">
        <v>4.0999999999999996</v>
      </c>
      <c r="H184" s="4">
        <v>6736</v>
      </c>
      <c r="I184" t="s">
        <v>1288</v>
      </c>
      <c r="J184" t="s">
        <v>1289</v>
      </c>
      <c r="K184" t="s">
        <v>1290</v>
      </c>
      <c r="L184" t="s">
        <v>1291</v>
      </c>
      <c r="M184" t="s">
        <v>1292</v>
      </c>
      <c r="N184" t="s">
        <v>1293</v>
      </c>
      <c r="O184" t="s">
        <v>1294</v>
      </c>
      <c r="P184" t="s">
        <v>13504</v>
      </c>
    </row>
    <row r="185" spans="1:16">
      <c r="A185" t="s">
        <v>1295</v>
      </c>
      <c r="B185" t="s">
        <v>1296</v>
      </c>
      <c r="C185" t="s">
        <v>13172</v>
      </c>
      <c r="D185">
        <v>949</v>
      </c>
      <c r="E185" s="2">
        <v>1999</v>
      </c>
      <c r="F185" s="1">
        <v>0.53</v>
      </c>
      <c r="G185">
        <v>4.4000000000000004</v>
      </c>
      <c r="H185" s="4">
        <v>13552</v>
      </c>
      <c r="I185" t="s">
        <v>13505</v>
      </c>
      <c r="J185" t="s">
        <v>281</v>
      </c>
      <c r="K185" t="s">
        <v>282</v>
      </c>
      <c r="L185" t="s">
        <v>283</v>
      </c>
      <c r="M185" t="s">
        <v>284</v>
      </c>
      <c r="N185" t="s">
        <v>285</v>
      </c>
      <c r="O185" t="s">
        <v>1297</v>
      </c>
      <c r="P185" t="s">
        <v>13506</v>
      </c>
    </row>
    <row r="186" spans="1:16">
      <c r="A186" t="s">
        <v>1298</v>
      </c>
      <c r="B186" t="s">
        <v>1299</v>
      </c>
      <c r="C186" t="s">
        <v>13172</v>
      </c>
      <c r="D186">
        <v>499</v>
      </c>
      <c r="E186" s="2">
        <v>1200</v>
      </c>
      <c r="F186" s="1">
        <v>0.57999999999999996</v>
      </c>
      <c r="G186">
        <v>4.3</v>
      </c>
      <c r="H186" s="4">
        <v>5451</v>
      </c>
      <c r="I186" t="s">
        <v>1300</v>
      </c>
      <c r="J186" t="s">
        <v>1301</v>
      </c>
      <c r="K186" t="s">
        <v>1302</v>
      </c>
      <c r="L186" t="s">
        <v>1303</v>
      </c>
      <c r="M186" t="s">
        <v>1304</v>
      </c>
      <c r="N186" t="s">
        <v>1305</v>
      </c>
      <c r="O186" t="s">
        <v>1306</v>
      </c>
      <c r="P186" t="s">
        <v>13507</v>
      </c>
    </row>
    <row r="187" spans="1:16">
      <c r="A187" t="s">
        <v>1307</v>
      </c>
      <c r="B187" t="s">
        <v>1308</v>
      </c>
      <c r="C187" t="s">
        <v>13172</v>
      </c>
      <c r="D187">
        <v>299</v>
      </c>
      <c r="E187">
        <v>485</v>
      </c>
      <c r="F187" s="1">
        <v>0.38</v>
      </c>
      <c r="G187">
        <v>4.3</v>
      </c>
      <c r="H187" s="4">
        <v>10911</v>
      </c>
      <c r="I187" t="s">
        <v>1309</v>
      </c>
      <c r="J187" t="s">
        <v>1310</v>
      </c>
      <c r="K187" t="s">
        <v>1311</v>
      </c>
      <c r="L187" t="s">
        <v>1312</v>
      </c>
      <c r="M187" t="s">
        <v>1313</v>
      </c>
      <c r="N187" t="s">
        <v>13508</v>
      </c>
      <c r="O187" t="s">
        <v>1314</v>
      </c>
      <c r="P187" t="s">
        <v>13509</v>
      </c>
    </row>
    <row r="188" spans="1:16">
      <c r="A188" t="s">
        <v>1315</v>
      </c>
      <c r="B188" t="s">
        <v>1316</v>
      </c>
      <c r="C188" t="s">
        <v>13172</v>
      </c>
      <c r="D188">
        <v>949</v>
      </c>
      <c r="E188" s="2">
        <v>1999</v>
      </c>
      <c r="F188" s="1">
        <v>0.53</v>
      </c>
      <c r="G188">
        <v>4.4000000000000004</v>
      </c>
      <c r="H188" s="4">
        <v>13552</v>
      </c>
      <c r="I188" t="s">
        <v>13510</v>
      </c>
      <c r="J188" t="s">
        <v>281</v>
      </c>
      <c r="K188" t="s">
        <v>282</v>
      </c>
      <c r="L188" t="s">
        <v>283</v>
      </c>
      <c r="M188" t="s">
        <v>284</v>
      </c>
      <c r="N188" t="s">
        <v>285</v>
      </c>
      <c r="O188" t="s">
        <v>1317</v>
      </c>
      <c r="P188" t="s">
        <v>13511</v>
      </c>
    </row>
    <row r="189" spans="1:16">
      <c r="A189" t="s">
        <v>1318</v>
      </c>
      <c r="B189" t="s">
        <v>1319</v>
      </c>
      <c r="C189" t="s">
        <v>13172</v>
      </c>
      <c r="D189">
        <v>379</v>
      </c>
      <c r="E189" s="2">
        <v>1099</v>
      </c>
      <c r="F189" s="1">
        <v>0.66</v>
      </c>
      <c r="G189">
        <v>4.3</v>
      </c>
      <c r="H189" s="4">
        <v>2806</v>
      </c>
      <c r="I189" t="s">
        <v>1320</v>
      </c>
      <c r="J189" t="s">
        <v>770</v>
      </c>
      <c r="K189" t="s">
        <v>771</v>
      </c>
      <c r="L189" t="s">
        <v>772</v>
      </c>
      <c r="M189" t="s">
        <v>13368</v>
      </c>
      <c r="N189" t="s">
        <v>773</v>
      </c>
      <c r="O189" t="s">
        <v>1321</v>
      </c>
      <c r="P189" t="s">
        <v>13512</v>
      </c>
    </row>
    <row r="190" spans="1:16">
      <c r="A190" t="s">
        <v>1322</v>
      </c>
      <c r="B190" t="s">
        <v>1323</v>
      </c>
      <c r="C190" t="s">
        <v>13209</v>
      </c>
      <c r="D190" s="2">
        <v>8990</v>
      </c>
      <c r="E190" s="2">
        <v>18990</v>
      </c>
      <c r="F190" s="1">
        <v>0.53</v>
      </c>
      <c r="G190">
        <v>3.9</v>
      </c>
      <c r="H190" s="4">
        <v>350</v>
      </c>
      <c r="I190" t="s">
        <v>1324</v>
      </c>
      <c r="J190" t="s">
        <v>1325</v>
      </c>
      <c r="K190" t="s">
        <v>1326</v>
      </c>
      <c r="L190" t="s">
        <v>1327</v>
      </c>
      <c r="M190" t="s">
        <v>1328</v>
      </c>
      <c r="N190" t="s">
        <v>1329</v>
      </c>
      <c r="O190" t="s">
        <v>1330</v>
      </c>
      <c r="P190" t="s">
        <v>13513</v>
      </c>
    </row>
    <row r="191" spans="1:16">
      <c r="A191" t="s">
        <v>1331</v>
      </c>
      <c r="B191" t="s">
        <v>1332</v>
      </c>
      <c r="C191" t="s">
        <v>13436</v>
      </c>
      <c r="D191">
        <v>486</v>
      </c>
      <c r="E191" s="2">
        <v>1999</v>
      </c>
      <c r="F191" s="1">
        <v>0.76</v>
      </c>
      <c r="G191">
        <v>4.2</v>
      </c>
      <c r="H191" s="4">
        <v>30023</v>
      </c>
      <c r="I191" t="s">
        <v>13514</v>
      </c>
      <c r="J191" t="s">
        <v>1071</v>
      </c>
      <c r="K191" t="s">
        <v>1072</v>
      </c>
      <c r="L191" t="s">
        <v>1073</v>
      </c>
      <c r="M191" t="s">
        <v>1074</v>
      </c>
      <c r="N191" t="s">
        <v>1075</v>
      </c>
      <c r="O191" t="s">
        <v>1333</v>
      </c>
      <c r="P191" t="s">
        <v>13515</v>
      </c>
    </row>
    <row r="192" spans="1:16">
      <c r="A192" t="s">
        <v>1334</v>
      </c>
      <c r="B192" t="s">
        <v>1335</v>
      </c>
      <c r="C192" t="s">
        <v>13281</v>
      </c>
      <c r="D192" s="2">
        <v>5699</v>
      </c>
      <c r="E192" s="2">
        <v>11000</v>
      </c>
      <c r="F192" s="1">
        <v>0.48</v>
      </c>
      <c r="G192">
        <v>4.2</v>
      </c>
      <c r="H192" s="4">
        <v>4003</v>
      </c>
      <c r="I192" t="s">
        <v>1336</v>
      </c>
      <c r="J192" t="s">
        <v>401</v>
      </c>
      <c r="K192" t="s">
        <v>402</v>
      </c>
      <c r="L192" t="s">
        <v>403</v>
      </c>
      <c r="M192" t="s">
        <v>13282</v>
      </c>
      <c r="N192" t="s">
        <v>13516</v>
      </c>
      <c r="O192" t="s">
        <v>1337</v>
      </c>
      <c r="P192" t="s">
        <v>13517</v>
      </c>
    </row>
    <row r="193" spans="1:16">
      <c r="A193" t="s">
        <v>1338</v>
      </c>
      <c r="B193" t="s">
        <v>1339</v>
      </c>
      <c r="C193" t="s">
        <v>13172</v>
      </c>
      <c r="D193">
        <v>709</v>
      </c>
      <c r="E193" s="2">
        <v>1999</v>
      </c>
      <c r="F193" s="1">
        <v>0.65</v>
      </c>
      <c r="G193">
        <v>4.0999999999999996</v>
      </c>
      <c r="H193" s="4">
        <v>178817</v>
      </c>
      <c r="I193" t="s">
        <v>1340</v>
      </c>
      <c r="J193" t="s">
        <v>1341</v>
      </c>
      <c r="K193" t="s">
        <v>1342</v>
      </c>
      <c r="L193" t="s">
        <v>1343</v>
      </c>
      <c r="M193" t="s">
        <v>1344</v>
      </c>
      <c r="N193" t="s">
        <v>10394</v>
      </c>
      <c r="O193" t="s">
        <v>1345</v>
      </c>
      <c r="P193" t="s">
        <v>13518</v>
      </c>
    </row>
    <row r="194" spans="1:16">
      <c r="A194" t="s">
        <v>1346</v>
      </c>
      <c r="B194" t="s">
        <v>1347</v>
      </c>
      <c r="C194" t="s">
        <v>13209</v>
      </c>
      <c r="D194" s="2">
        <v>47990</v>
      </c>
      <c r="E194" s="2">
        <v>70900</v>
      </c>
      <c r="F194" s="1">
        <v>0.32</v>
      </c>
      <c r="G194">
        <v>4.3</v>
      </c>
      <c r="H194" s="4">
        <v>7109</v>
      </c>
      <c r="I194" t="s">
        <v>13293</v>
      </c>
      <c r="J194" t="s">
        <v>459</v>
      </c>
      <c r="K194" t="s">
        <v>460</v>
      </c>
      <c r="L194" t="s">
        <v>461</v>
      </c>
      <c r="M194" t="s">
        <v>462</v>
      </c>
      <c r="N194" t="s">
        <v>13294</v>
      </c>
      <c r="O194" t="s">
        <v>1348</v>
      </c>
      <c r="P194" t="s">
        <v>13519</v>
      </c>
    </row>
    <row r="195" spans="1:16">
      <c r="A195" t="s">
        <v>1349</v>
      </c>
      <c r="B195" t="s">
        <v>1350</v>
      </c>
      <c r="C195" t="s">
        <v>13272</v>
      </c>
      <c r="D195">
        <v>299</v>
      </c>
      <c r="E195" s="2">
        <v>1199</v>
      </c>
      <c r="F195" s="1">
        <v>0.75</v>
      </c>
      <c r="G195">
        <v>3.7</v>
      </c>
      <c r="H195" s="4">
        <v>490</v>
      </c>
      <c r="I195" t="s">
        <v>1351</v>
      </c>
      <c r="J195" t="s">
        <v>1352</v>
      </c>
      <c r="K195" t="s">
        <v>1353</v>
      </c>
      <c r="L195" t="s">
        <v>1354</v>
      </c>
      <c r="M195" t="s">
        <v>1355</v>
      </c>
      <c r="N195" t="s">
        <v>1356</v>
      </c>
      <c r="O195" t="s">
        <v>1357</v>
      </c>
      <c r="P195" t="s">
        <v>13520</v>
      </c>
    </row>
    <row r="196" spans="1:16">
      <c r="A196" t="s">
        <v>1358</v>
      </c>
      <c r="B196" t="s">
        <v>13521</v>
      </c>
      <c r="C196" t="s">
        <v>13172</v>
      </c>
      <c r="D196">
        <v>320</v>
      </c>
      <c r="E196">
        <v>599</v>
      </c>
      <c r="F196" s="1">
        <v>0.47</v>
      </c>
      <c r="G196">
        <v>4.0999999999999996</v>
      </c>
      <c r="H196" s="4">
        <v>491</v>
      </c>
      <c r="I196" t="s">
        <v>13522</v>
      </c>
      <c r="J196" t="s">
        <v>1359</v>
      </c>
      <c r="K196" t="s">
        <v>1360</v>
      </c>
      <c r="L196" t="s">
        <v>1361</v>
      </c>
      <c r="M196" t="s">
        <v>1362</v>
      </c>
      <c r="N196" t="s">
        <v>1363</v>
      </c>
      <c r="O196" t="s">
        <v>1364</v>
      </c>
      <c r="P196" t="s">
        <v>13523</v>
      </c>
    </row>
    <row r="197" spans="1:16">
      <c r="A197" t="s">
        <v>1365</v>
      </c>
      <c r="B197" t="s">
        <v>1366</v>
      </c>
      <c r="C197" t="s">
        <v>13172</v>
      </c>
      <c r="D197">
        <v>139</v>
      </c>
      <c r="E197">
        <v>549</v>
      </c>
      <c r="F197" s="1">
        <v>0.75</v>
      </c>
      <c r="G197">
        <v>3.9</v>
      </c>
      <c r="H197" s="4">
        <v>61</v>
      </c>
      <c r="I197" t="s">
        <v>13524</v>
      </c>
      <c r="J197" t="s">
        <v>1367</v>
      </c>
      <c r="K197" t="s">
        <v>1368</v>
      </c>
      <c r="L197" t="s">
        <v>1369</v>
      </c>
      <c r="M197" t="s">
        <v>1370</v>
      </c>
      <c r="N197" t="s">
        <v>1371</v>
      </c>
      <c r="O197" t="s">
        <v>1372</v>
      </c>
      <c r="P197" t="s">
        <v>13525</v>
      </c>
    </row>
    <row r="198" spans="1:16">
      <c r="A198" t="s">
        <v>1373</v>
      </c>
      <c r="B198" t="s">
        <v>13526</v>
      </c>
      <c r="C198" t="s">
        <v>13172</v>
      </c>
      <c r="D198">
        <v>129</v>
      </c>
      <c r="E198">
        <v>249</v>
      </c>
      <c r="F198" s="1">
        <v>0.48</v>
      </c>
      <c r="G198">
        <v>4</v>
      </c>
      <c r="H198" s="4">
        <v>9378</v>
      </c>
      <c r="I198" t="s">
        <v>1374</v>
      </c>
      <c r="J198" t="s">
        <v>182</v>
      </c>
      <c r="K198" t="s">
        <v>183</v>
      </c>
      <c r="L198" t="s">
        <v>184</v>
      </c>
      <c r="M198" t="s">
        <v>185</v>
      </c>
      <c r="N198" t="s">
        <v>186</v>
      </c>
      <c r="O198" t="s">
        <v>1375</v>
      </c>
      <c r="P198" t="s">
        <v>13527</v>
      </c>
    </row>
    <row r="199" spans="1:16">
      <c r="A199" t="s">
        <v>1376</v>
      </c>
      <c r="B199" t="s">
        <v>1377</v>
      </c>
      <c r="C199" t="s">
        <v>13209</v>
      </c>
      <c r="D199" s="2">
        <v>24999</v>
      </c>
      <c r="E199" s="2">
        <v>35999</v>
      </c>
      <c r="F199" s="1">
        <v>0.31</v>
      </c>
      <c r="G199">
        <v>4.2</v>
      </c>
      <c r="H199" s="4">
        <v>32840</v>
      </c>
      <c r="I199" t="s">
        <v>757</v>
      </c>
      <c r="J199" t="s">
        <v>132</v>
      </c>
      <c r="K199" t="s">
        <v>133</v>
      </c>
      <c r="L199" t="s">
        <v>134</v>
      </c>
      <c r="M199" t="s">
        <v>135</v>
      </c>
      <c r="N199" t="s">
        <v>1378</v>
      </c>
      <c r="O199" t="s">
        <v>1379</v>
      </c>
      <c r="P199" t="s">
        <v>13528</v>
      </c>
    </row>
    <row r="200" spans="1:16">
      <c r="A200" t="s">
        <v>1380</v>
      </c>
      <c r="B200" t="s">
        <v>1381</v>
      </c>
      <c r="C200" t="s">
        <v>13172</v>
      </c>
      <c r="D200">
        <v>999</v>
      </c>
      <c r="E200" s="2">
        <v>1699</v>
      </c>
      <c r="F200" s="1">
        <v>0.41</v>
      </c>
      <c r="G200">
        <v>4.4000000000000004</v>
      </c>
      <c r="H200" s="4">
        <v>7318</v>
      </c>
      <c r="I200" t="s">
        <v>1382</v>
      </c>
      <c r="J200" t="s">
        <v>1383</v>
      </c>
      <c r="K200" t="s">
        <v>1384</v>
      </c>
      <c r="L200" t="s">
        <v>1385</v>
      </c>
      <c r="M200" t="s">
        <v>1386</v>
      </c>
      <c r="N200" t="s">
        <v>1387</v>
      </c>
      <c r="O200" t="s">
        <v>1388</v>
      </c>
      <c r="P200" t="s">
        <v>13529</v>
      </c>
    </row>
    <row r="201" spans="1:16">
      <c r="A201" t="s">
        <v>1389</v>
      </c>
      <c r="B201" t="s">
        <v>1390</v>
      </c>
      <c r="C201" t="s">
        <v>13172</v>
      </c>
      <c r="D201">
        <v>225</v>
      </c>
      <c r="E201">
        <v>499</v>
      </c>
      <c r="F201" s="1">
        <v>0.55000000000000004</v>
      </c>
      <c r="G201">
        <v>4.0999999999999996</v>
      </c>
      <c r="H201" s="4">
        <v>789</v>
      </c>
      <c r="I201" t="s">
        <v>1391</v>
      </c>
      <c r="J201" t="s">
        <v>1392</v>
      </c>
      <c r="K201" t="s">
        <v>1393</v>
      </c>
      <c r="L201" t="s">
        <v>1394</v>
      </c>
      <c r="M201" t="s">
        <v>1395</v>
      </c>
      <c r="N201" t="s">
        <v>1396</v>
      </c>
      <c r="O201" t="s">
        <v>1397</v>
      </c>
      <c r="P201" t="s">
        <v>13530</v>
      </c>
    </row>
    <row r="202" spans="1:16">
      <c r="A202" t="s">
        <v>1398</v>
      </c>
      <c r="B202" t="s">
        <v>1399</v>
      </c>
      <c r="C202" t="s">
        <v>13272</v>
      </c>
      <c r="D202">
        <v>547</v>
      </c>
      <c r="E202" s="2">
        <v>2999</v>
      </c>
      <c r="F202" s="1">
        <v>0.82</v>
      </c>
      <c r="G202">
        <v>4.3</v>
      </c>
      <c r="H202" s="4">
        <v>407</v>
      </c>
      <c r="I202" t="s">
        <v>13531</v>
      </c>
      <c r="J202" t="s">
        <v>1400</v>
      </c>
      <c r="K202" t="s">
        <v>1401</v>
      </c>
      <c r="L202" t="s">
        <v>1402</v>
      </c>
      <c r="M202" t="s">
        <v>1403</v>
      </c>
      <c r="N202" t="s">
        <v>1404</v>
      </c>
      <c r="O202" t="s">
        <v>1405</v>
      </c>
      <c r="P202" t="s">
        <v>13532</v>
      </c>
    </row>
    <row r="203" spans="1:16">
      <c r="A203" t="s">
        <v>1406</v>
      </c>
      <c r="B203" t="s">
        <v>1407</v>
      </c>
      <c r="C203" t="s">
        <v>13172</v>
      </c>
      <c r="D203">
        <v>259</v>
      </c>
      <c r="E203">
        <v>699</v>
      </c>
      <c r="F203" s="1">
        <v>0.63</v>
      </c>
      <c r="G203">
        <v>3.8</v>
      </c>
      <c r="H203" s="4">
        <v>2399</v>
      </c>
      <c r="I203" t="s">
        <v>1408</v>
      </c>
      <c r="J203" t="s">
        <v>1409</v>
      </c>
      <c r="K203" t="s">
        <v>1410</v>
      </c>
      <c r="L203" t="s">
        <v>1411</v>
      </c>
      <c r="M203" t="s">
        <v>1412</v>
      </c>
      <c r="N203" t="s">
        <v>1413</v>
      </c>
      <c r="O203" t="s">
        <v>1414</v>
      </c>
      <c r="P203" t="s">
        <v>13533</v>
      </c>
    </row>
    <row r="204" spans="1:16">
      <c r="A204" t="s">
        <v>1415</v>
      </c>
      <c r="B204" t="s">
        <v>1416</v>
      </c>
      <c r="C204" t="s">
        <v>13272</v>
      </c>
      <c r="D204">
        <v>239</v>
      </c>
      <c r="E204">
        <v>699</v>
      </c>
      <c r="F204" s="1">
        <v>0.66</v>
      </c>
      <c r="G204">
        <v>4.4000000000000004</v>
      </c>
      <c r="H204" s="4">
        <v>2640</v>
      </c>
      <c r="I204" t="s">
        <v>1417</v>
      </c>
      <c r="J204" t="s">
        <v>1418</v>
      </c>
      <c r="K204" t="s">
        <v>1419</v>
      </c>
      <c r="L204" t="s">
        <v>1420</v>
      </c>
      <c r="M204" t="s">
        <v>1421</v>
      </c>
      <c r="N204" t="s">
        <v>1422</v>
      </c>
      <c r="O204" t="s">
        <v>1423</v>
      </c>
      <c r="P204" t="s">
        <v>13534</v>
      </c>
    </row>
    <row r="205" spans="1:16">
      <c r="A205" t="s">
        <v>1424</v>
      </c>
      <c r="B205" t="s">
        <v>1425</v>
      </c>
      <c r="C205" t="s">
        <v>13272</v>
      </c>
      <c r="D205">
        <v>349</v>
      </c>
      <c r="E205">
        <v>999</v>
      </c>
      <c r="F205" s="1">
        <v>0.65</v>
      </c>
      <c r="G205">
        <v>4</v>
      </c>
      <c r="H205" s="4">
        <v>839</v>
      </c>
      <c r="I205" t="s">
        <v>1426</v>
      </c>
      <c r="J205" t="s">
        <v>1427</v>
      </c>
      <c r="K205" t="s">
        <v>1428</v>
      </c>
      <c r="L205" t="s">
        <v>1429</v>
      </c>
      <c r="M205" t="s">
        <v>1430</v>
      </c>
      <c r="N205" t="s">
        <v>1431</v>
      </c>
      <c r="O205" t="s">
        <v>1432</v>
      </c>
      <c r="P205" t="s">
        <v>13535</v>
      </c>
    </row>
    <row r="206" spans="1:16">
      <c r="A206" t="s">
        <v>1433</v>
      </c>
      <c r="B206" t="s">
        <v>1434</v>
      </c>
      <c r="C206" t="s">
        <v>13202</v>
      </c>
      <c r="D206">
        <v>467</v>
      </c>
      <c r="E206">
        <v>599</v>
      </c>
      <c r="F206" s="1">
        <v>0.22</v>
      </c>
      <c r="G206">
        <v>4.4000000000000004</v>
      </c>
      <c r="H206" s="4">
        <v>44054</v>
      </c>
      <c r="I206" t="s">
        <v>13536</v>
      </c>
      <c r="J206" t="s">
        <v>1435</v>
      </c>
      <c r="K206" t="s">
        <v>1436</v>
      </c>
      <c r="L206" t="s">
        <v>1437</v>
      </c>
      <c r="M206" t="s">
        <v>13537</v>
      </c>
      <c r="N206" t="s">
        <v>13538</v>
      </c>
      <c r="O206" t="s">
        <v>1438</v>
      </c>
      <c r="P206" t="s">
        <v>13539</v>
      </c>
    </row>
    <row r="207" spans="1:16">
      <c r="A207" t="s">
        <v>1439</v>
      </c>
      <c r="B207" t="s">
        <v>13540</v>
      </c>
      <c r="C207" t="s">
        <v>13172</v>
      </c>
      <c r="D207">
        <v>449</v>
      </c>
      <c r="E207">
        <v>599</v>
      </c>
      <c r="F207" s="1">
        <v>0.25</v>
      </c>
      <c r="G207">
        <v>4</v>
      </c>
      <c r="H207" s="4">
        <v>3231</v>
      </c>
      <c r="I207" t="s">
        <v>1440</v>
      </c>
      <c r="J207" t="s">
        <v>1441</v>
      </c>
      <c r="K207" t="s">
        <v>1442</v>
      </c>
      <c r="L207" t="s">
        <v>1443</v>
      </c>
      <c r="M207" t="s">
        <v>1444</v>
      </c>
      <c r="N207" t="s">
        <v>1445</v>
      </c>
      <c r="O207" t="s">
        <v>1446</v>
      </c>
      <c r="P207" t="s">
        <v>13541</v>
      </c>
    </row>
    <row r="208" spans="1:16">
      <c r="A208" t="s">
        <v>1447</v>
      </c>
      <c r="B208" t="s">
        <v>1448</v>
      </c>
      <c r="C208" t="s">
        <v>13209</v>
      </c>
      <c r="D208" s="2">
        <v>11990</v>
      </c>
      <c r="E208" s="2">
        <v>31990</v>
      </c>
      <c r="F208" s="1">
        <v>0.63</v>
      </c>
      <c r="G208">
        <v>4.2</v>
      </c>
      <c r="H208" s="4">
        <v>64</v>
      </c>
      <c r="I208" t="s">
        <v>575</v>
      </c>
      <c r="J208" t="s">
        <v>1449</v>
      </c>
      <c r="K208" t="s">
        <v>1450</v>
      </c>
      <c r="L208" t="s">
        <v>1451</v>
      </c>
      <c r="M208" t="s">
        <v>1452</v>
      </c>
      <c r="N208" t="s">
        <v>13542</v>
      </c>
      <c r="O208" t="s">
        <v>1453</v>
      </c>
      <c r="P208" t="s">
        <v>13543</v>
      </c>
    </row>
    <row r="209" spans="1:16">
      <c r="A209" t="s">
        <v>1454</v>
      </c>
      <c r="B209" t="s">
        <v>1455</v>
      </c>
      <c r="C209" t="s">
        <v>13172</v>
      </c>
      <c r="D209">
        <v>350</v>
      </c>
      <c r="E209">
        <v>599</v>
      </c>
      <c r="F209" s="1">
        <v>0.42</v>
      </c>
      <c r="G209">
        <v>3.9</v>
      </c>
      <c r="H209" s="4">
        <v>8314</v>
      </c>
      <c r="I209" t="s">
        <v>1456</v>
      </c>
      <c r="J209" t="s">
        <v>1457</v>
      </c>
      <c r="K209" t="s">
        <v>1458</v>
      </c>
      <c r="L209" t="s">
        <v>1459</v>
      </c>
      <c r="M209" t="s">
        <v>1460</v>
      </c>
      <c r="N209" t="s">
        <v>1461</v>
      </c>
      <c r="O209" t="s">
        <v>1462</v>
      </c>
      <c r="P209" t="s">
        <v>13544</v>
      </c>
    </row>
    <row r="210" spans="1:16">
      <c r="A210" t="s">
        <v>1463</v>
      </c>
      <c r="B210" t="s">
        <v>13545</v>
      </c>
      <c r="C210" t="s">
        <v>13172</v>
      </c>
      <c r="D210">
        <v>252</v>
      </c>
      <c r="E210">
        <v>999</v>
      </c>
      <c r="F210" s="1">
        <v>0.75</v>
      </c>
      <c r="G210">
        <v>3.7</v>
      </c>
      <c r="H210" s="4">
        <v>2249</v>
      </c>
      <c r="I210" t="s">
        <v>13546</v>
      </c>
      <c r="J210" t="s">
        <v>1464</v>
      </c>
      <c r="K210" t="s">
        <v>1465</v>
      </c>
      <c r="L210" t="s">
        <v>1466</v>
      </c>
      <c r="M210" t="s">
        <v>1467</v>
      </c>
      <c r="N210" t="s">
        <v>1468</v>
      </c>
      <c r="O210" t="s">
        <v>1469</v>
      </c>
      <c r="P210" t="s">
        <v>13547</v>
      </c>
    </row>
    <row r="211" spans="1:16">
      <c r="A211" t="s">
        <v>1470</v>
      </c>
      <c r="B211" t="s">
        <v>1471</v>
      </c>
      <c r="C211" t="s">
        <v>13272</v>
      </c>
      <c r="D211">
        <v>204</v>
      </c>
      <c r="E211">
        <v>599</v>
      </c>
      <c r="F211" s="1">
        <v>0.66</v>
      </c>
      <c r="G211">
        <v>3.6</v>
      </c>
      <c r="H211" s="4">
        <v>339</v>
      </c>
      <c r="I211" t="s">
        <v>13548</v>
      </c>
      <c r="J211" t="s">
        <v>1472</v>
      </c>
      <c r="K211" t="s">
        <v>1473</v>
      </c>
      <c r="L211" t="s">
        <v>1474</v>
      </c>
      <c r="M211" t="s">
        <v>1475</v>
      </c>
      <c r="N211" t="s">
        <v>13549</v>
      </c>
      <c r="O211" t="s">
        <v>1476</v>
      </c>
      <c r="P211" t="s">
        <v>13550</v>
      </c>
    </row>
    <row r="212" spans="1:16">
      <c r="A212" t="s">
        <v>1477</v>
      </c>
      <c r="B212" t="s">
        <v>1478</v>
      </c>
      <c r="C212" t="s">
        <v>13457</v>
      </c>
      <c r="D212" s="2">
        <v>6490</v>
      </c>
      <c r="E212" s="2">
        <v>9990</v>
      </c>
      <c r="F212" s="1">
        <v>0.35</v>
      </c>
      <c r="G212">
        <v>4</v>
      </c>
      <c r="H212" s="4">
        <v>27</v>
      </c>
      <c r="I212" t="s">
        <v>13551</v>
      </c>
      <c r="J212" t="s">
        <v>1479</v>
      </c>
      <c r="K212" t="s">
        <v>1480</v>
      </c>
      <c r="L212" t="s">
        <v>1481</v>
      </c>
      <c r="M212" t="s">
        <v>1482</v>
      </c>
      <c r="N212" t="s">
        <v>1483</v>
      </c>
      <c r="O212" t="s">
        <v>1484</v>
      </c>
      <c r="P212" t="s">
        <v>13552</v>
      </c>
    </row>
    <row r="213" spans="1:16">
      <c r="A213" t="s">
        <v>1485</v>
      </c>
      <c r="B213" t="s">
        <v>1486</v>
      </c>
      <c r="C213" t="s">
        <v>13272</v>
      </c>
      <c r="D213">
        <v>235</v>
      </c>
      <c r="E213">
        <v>599</v>
      </c>
      <c r="F213" s="1">
        <v>0.61</v>
      </c>
      <c r="G213">
        <v>3.5</v>
      </c>
      <c r="H213" s="4">
        <v>197</v>
      </c>
      <c r="I213" t="s">
        <v>13553</v>
      </c>
      <c r="J213" t="s">
        <v>1487</v>
      </c>
      <c r="K213" t="s">
        <v>1488</v>
      </c>
      <c r="L213" t="s">
        <v>1489</v>
      </c>
      <c r="M213" t="s">
        <v>1490</v>
      </c>
      <c r="N213" t="s">
        <v>1491</v>
      </c>
      <c r="O213" t="s">
        <v>1492</v>
      </c>
      <c r="P213" t="s">
        <v>13554</v>
      </c>
    </row>
    <row r="214" spans="1:16">
      <c r="A214" t="s">
        <v>1493</v>
      </c>
      <c r="B214" t="s">
        <v>1494</v>
      </c>
      <c r="C214" t="s">
        <v>13172</v>
      </c>
      <c r="D214">
        <v>299</v>
      </c>
      <c r="E214">
        <v>800</v>
      </c>
      <c r="F214" s="1">
        <v>0.63</v>
      </c>
      <c r="G214">
        <v>4.5</v>
      </c>
      <c r="H214" s="4">
        <v>74977</v>
      </c>
      <c r="I214" t="s">
        <v>1495</v>
      </c>
      <c r="J214" t="s">
        <v>240</v>
      </c>
      <c r="K214" t="s">
        <v>241</v>
      </c>
      <c r="L214" t="s">
        <v>242</v>
      </c>
      <c r="M214" t="s">
        <v>243</v>
      </c>
      <c r="N214" t="s">
        <v>244</v>
      </c>
      <c r="O214" t="s">
        <v>1496</v>
      </c>
      <c r="P214" t="s">
        <v>13555</v>
      </c>
    </row>
    <row r="215" spans="1:16">
      <c r="A215" t="s">
        <v>1497</v>
      </c>
      <c r="B215" t="s">
        <v>1498</v>
      </c>
      <c r="C215" t="s">
        <v>13172</v>
      </c>
      <c r="D215">
        <v>799</v>
      </c>
      <c r="E215" s="2">
        <v>1999</v>
      </c>
      <c r="F215" s="1">
        <v>0.6</v>
      </c>
      <c r="G215">
        <v>4.2</v>
      </c>
      <c r="H215" s="4">
        <v>8583</v>
      </c>
      <c r="I215" t="s">
        <v>13556</v>
      </c>
      <c r="J215" t="s">
        <v>1499</v>
      </c>
      <c r="K215" t="s">
        <v>1500</v>
      </c>
      <c r="L215" t="s">
        <v>1501</v>
      </c>
      <c r="M215" t="s">
        <v>1502</v>
      </c>
      <c r="N215" t="s">
        <v>1503</v>
      </c>
      <c r="O215" t="s">
        <v>1504</v>
      </c>
      <c r="P215" t="s">
        <v>13557</v>
      </c>
    </row>
    <row r="216" spans="1:16">
      <c r="A216" t="s">
        <v>1505</v>
      </c>
      <c r="B216" t="s">
        <v>13558</v>
      </c>
      <c r="C216" t="s">
        <v>13272</v>
      </c>
      <c r="D216">
        <v>299</v>
      </c>
      <c r="E216">
        <v>999</v>
      </c>
      <c r="F216" s="1">
        <v>0.7</v>
      </c>
      <c r="G216">
        <v>3.8</v>
      </c>
      <c r="H216" s="4">
        <v>928</v>
      </c>
      <c r="I216" t="s">
        <v>13559</v>
      </c>
      <c r="J216" t="s">
        <v>1506</v>
      </c>
      <c r="K216" t="s">
        <v>1507</v>
      </c>
      <c r="L216" t="s">
        <v>1508</v>
      </c>
      <c r="M216" t="s">
        <v>1509</v>
      </c>
      <c r="N216" t="s">
        <v>1510</v>
      </c>
      <c r="O216" t="s">
        <v>1511</v>
      </c>
      <c r="P216" t="s">
        <v>13560</v>
      </c>
    </row>
    <row r="217" spans="1:16">
      <c r="A217" t="s">
        <v>1512</v>
      </c>
      <c r="B217" t="s">
        <v>1513</v>
      </c>
      <c r="C217" t="s">
        <v>13281</v>
      </c>
      <c r="D217" s="2">
        <v>6999</v>
      </c>
      <c r="E217" s="2">
        <v>16990</v>
      </c>
      <c r="F217" s="1">
        <v>0.59</v>
      </c>
      <c r="G217">
        <v>3.8</v>
      </c>
      <c r="H217" s="4">
        <v>110</v>
      </c>
      <c r="I217" t="s">
        <v>1514</v>
      </c>
      <c r="J217" t="s">
        <v>1515</v>
      </c>
      <c r="K217" t="s">
        <v>1516</v>
      </c>
      <c r="L217" t="s">
        <v>1517</v>
      </c>
      <c r="M217" t="s">
        <v>1518</v>
      </c>
      <c r="N217" t="s">
        <v>1519</v>
      </c>
      <c r="O217" t="s">
        <v>1520</v>
      </c>
      <c r="P217" t="s">
        <v>13561</v>
      </c>
    </row>
    <row r="218" spans="1:16">
      <c r="A218" t="s">
        <v>1521</v>
      </c>
      <c r="B218" t="s">
        <v>1522</v>
      </c>
      <c r="C218" t="s">
        <v>13209</v>
      </c>
      <c r="D218" s="2">
        <v>42999</v>
      </c>
      <c r="E218" s="2">
        <v>59999</v>
      </c>
      <c r="F218" s="1">
        <v>0.28000000000000003</v>
      </c>
      <c r="G218">
        <v>4.0999999999999996</v>
      </c>
      <c r="H218" s="4">
        <v>6753</v>
      </c>
      <c r="I218" t="s">
        <v>1523</v>
      </c>
      <c r="J218" t="s">
        <v>1524</v>
      </c>
      <c r="K218" t="s">
        <v>1525</v>
      </c>
      <c r="L218" t="s">
        <v>1526</v>
      </c>
      <c r="M218" t="s">
        <v>1527</v>
      </c>
      <c r="N218" t="s">
        <v>1528</v>
      </c>
      <c r="O218" t="s">
        <v>1529</v>
      </c>
      <c r="P218" t="s">
        <v>13562</v>
      </c>
    </row>
    <row r="219" spans="1:16">
      <c r="A219" t="s">
        <v>1530</v>
      </c>
      <c r="B219" t="s">
        <v>1531</v>
      </c>
      <c r="C219" t="s">
        <v>13202</v>
      </c>
      <c r="D219">
        <v>173</v>
      </c>
      <c r="E219">
        <v>999</v>
      </c>
      <c r="F219" s="1">
        <v>0.83</v>
      </c>
      <c r="G219">
        <v>4.3</v>
      </c>
      <c r="H219" s="4">
        <v>1237</v>
      </c>
      <c r="I219" t="s">
        <v>1532</v>
      </c>
      <c r="J219" t="s">
        <v>1533</v>
      </c>
      <c r="K219" t="s">
        <v>1534</v>
      </c>
      <c r="L219" t="s">
        <v>1535</v>
      </c>
      <c r="M219" t="s">
        <v>1536</v>
      </c>
      <c r="N219" t="s">
        <v>1537</v>
      </c>
      <c r="O219" t="s">
        <v>1538</v>
      </c>
      <c r="P219" t="s">
        <v>13563</v>
      </c>
    </row>
    <row r="220" spans="1:16">
      <c r="A220" t="s">
        <v>1539</v>
      </c>
      <c r="B220" t="s">
        <v>1540</v>
      </c>
      <c r="C220" t="s">
        <v>13564</v>
      </c>
      <c r="D220">
        <v>209</v>
      </c>
      <c r="E220">
        <v>600</v>
      </c>
      <c r="F220" s="1">
        <v>0.65</v>
      </c>
      <c r="G220">
        <v>4.4000000000000004</v>
      </c>
      <c r="H220" s="4">
        <v>18872</v>
      </c>
      <c r="I220" t="s">
        <v>13565</v>
      </c>
      <c r="J220" t="s">
        <v>1541</v>
      </c>
      <c r="K220" t="s">
        <v>1542</v>
      </c>
      <c r="L220" t="s">
        <v>1543</v>
      </c>
      <c r="M220" t="s">
        <v>1544</v>
      </c>
      <c r="N220" t="s">
        <v>1545</v>
      </c>
      <c r="O220" t="s">
        <v>1546</v>
      </c>
      <c r="P220" t="s">
        <v>13566</v>
      </c>
    </row>
    <row r="221" spans="1:16">
      <c r="A221" t="s">
        <v>1547</v>
      </c>
      <c r="B221" t="s">
        <v>13567</v>
      </c>
      <c r="C221" t="s">
        <v>13172</v>
      </c>
      <c r="D221">
        <v>848.99</v>
      </c>
      <c r="E221" s="2">
        <v>1490</v>
      </c>
      <c r="F221" s="1">
        <v>0.43</v>
      </c>
      <c r="G221">
        <v>3.9</v>
      </c>
      <c r="H221" s="4">
        <v>356</v>
      </c>
      <c r="I221" t="s">
        <v>1548</v>
      </c>
      <c r="J221" t="s">
        <v>1549</v>
      </c>
      <c r="K221" t="s">
        <v>1550</v>
      </c>
      <c r="L221" t="s">
        <v>1551</v>
      </c>
      <c r="M221" t="s">
        <v>1552</v>
      </c>
      <c r="N221" t="s">
        <v>13568</v>
      </c>
      <c r="O221" t="s">
        <v>1553</v>
      </c>
      <c r="P221" t="s">
        <v>13569</v>
      </c>
    </row>
    <row r="222" spans="1:16">
      <c r="A222" t="s">
        <v>1554</v>
      </c>
      <c r="B222" t="s">
        <v>1555</v>
      </c>
      <c r="C222" t="s">
        <v>13172</v>
      </c>
      <c r="D222">
        <v>649</v>
      </c>
      <c r="E222" s="2">
        <v>1999</v>
      </c>
      <c r="F222" s="1">
        <v>0.68</v>
      </c>
      <c r="G222">
        <v>4.2</v>
      </c>
      <c r="H222" s="4">
        <v>24269</v>
      </c>
      <c r="I222" t="s">
        <v>13570</v>
      </c>
      <c r="J222" t="s">
        <v>17</v>
      </c>
      <c r="K222" t="s">
        <v>18</v>
      </c>
      <c r="L222" t="s">
        <v>19</v>
      </c>
      <c r="M222" t="s">
        <v>20</v>
      </c>
      <c r="N222" t="s">
        <v>654</v>
      </c>
      <c r="O222" t="s">
        <v>1556</v>
      </c>
      <c r="P222" t="s">
        <v>13571</v>
      </c>
    </row>
    <row r="223" spans="1:16">
      <c r="A223" t="s">
        <v>1557</v>
      </c>
      <c r="B223" t="s">
        <v>1558</v>
      </c>
      <c r="C223" t="s">
        <v>13272</v>
      </c>
      <c r="D223">
        <v>299</v>
      </c>
      <c r="E223">
        <v>899</v>
      </c>
      <c r="F223" s="1">
        <v>0.67</v>
      </c>
      <c r="G223">
        <v>3.8</v>
      </c>
      <c r="H223" s="4">
        <v>425</v>
      </c>
      <c r="I223" t="s">
        <v>1559</v>
      </c>
      <c r="J223" t="s">
        <v>1560</v>
      </c>
      <c r="K223" t="s">
        <v>1561</v>
      </c>
      <c r="L223" t="s">
        <v>1562</v>
      </c>
      <c r="M223" t="s">
        <v>1563</v>
      </c>
      <c r="N223" t="s">
        <v>1564</v>
      </c>
      <c r="O223" t="s">
        <v>1565</v>
      </c>
      <c r="P223" t="s">
        <v>13572</v>
      </c>
    </row>
    <row r="224" spans="1:16">
      <c r="A224" t="s">
        <v>1566</v>
      </c>
      <c r="B224" t="s">
        <v>13573</v>
      </c>
      <c r="C224" t="s">
        <v>13305</v>
      </c>
      <c r="D224">
        <v>399</v>
      </c>
      <c r="E224">
        <v>799</v>
      </c>
      <c r="F224" s="1">
        <v>0.5</v>
      </c>
      <c r="G224">
        <v>4.0999999999999996</v>
      </c>
      <c r="H224" s="4">
        <v>1161</v>
      </c>
      <c r="I224" t="s">
        <v>13574</v>
      </c>
      <c r="J224" t="s">
        <v>1567</v>
      </c>
      <c r="K224" t="s">
        <v>1568</v>
      </c>
      <c r="L224" t="s">
        <v>1569</v>
      </c>
      <c r="M224" t="s">
        <v>1570</v>
      </c>
      <c r="N224" t="s">
        <v>1571</v>
      </c>
      <c r="O224" t="s">
        <v>1572</v>
      </c>
      <c r="P224" t="s">
        <v>13575</v>
      </c>
    </row>
    <row r="225" spans="1:16">
      <c r="A225" t="s">
        <v>1573</v>
      </c>
      <c r="B225" t="s">
        <v>1574</v>
      </c>
      <c r="C225" t="s">
        <v>13172</v>
      </c>
      <c r="D225">
        <v>249</v>
      </c>
      <c r="E225">
        <v>499</v>
      </c>
      <c r="F225" s="1">
        <v>0.5</v>
      </c>
      <c r="G225">
        <v>4.0999999999999996</v>
      </c>
      <c r="H225" s="4">
        <v>1508</v>
      </c>
      <c r="I225" t="s">
        <v>13576</v>
      </c>
      <c r="J225" t="s">
        <v>1575</v>
      </c>
      <c r="K225" t="s">
        <v>1576</v>
      </c>
      <c r="L225" t="s">
        <v>1577</v>
      </c>
      <c r="M225" t="s">
        <v>1578</v>
      </c>
      <c r="N225" t="s">
        <v>10395</v>
      </c>
      <c r="O225" t="s">
        <v>1579</v>
      </c>
      <c r="P225" t="s">
        <v>13577</v>
      </c>
    </row>
    <row r="226" spans="1:16">
      <c r="A226" t="s">
        <v>1580</v>
      </c>
      <c r="B226" t="s">
        <v>1581</v>
      </c>
      <c r="C226" t="s">
        <v>13578</v>
      </c>
      <c r="D226" s="2">
        <v>1249</v>
      </c>
      <c r="E226" s="2">
        <v>2299</v>
      </c>
      <c r="F226" s="1">
        <v>0.46</v>
      </c>
      <c r="G226">
        <v>4.3</v>
      </c>
      <c r="H226" s="4">
        <v>7636</v>
      </c>
      <c r="I226" t="s">
        <v>1582</v>
      </c>
      <c r="J226" t="s">
        <v>1583</v>
      </c>
      <c r="K226" t="s">
        <v>1584</v>
      </c>
      <c r="L226" t="s">
        <v>1585</v>
      </c>
      <c r="M226" t="s">
        <v>1586</v>
      </c>
      <c r="N226" t="s">
        <v>1587</v>
      </c>
      <c r="O226" t="s">
        <v>1588</v>
      </c>
      <c r="P226" t="s">
        <v>13579</v>
      </c>
    </row>
    <row r="227" spans="1:16">
      <c r="A227" t="s">
        <v>1589</v>
      </c>
      <c r="B227" t="s">
        <v>1590</v>
      </c>
      <c r="C227" t="s">
        <v>13272</v>
      </c>
      <c r="D227">
        <v>213</v>
      </c>
      <c r="E227">
        <v>499</v>
      </c>
      <c r="F227" s="1">
        <v>0.56999999999999995</v>
      </c>
      <c r="G227">
        <v>3.7</v>
      </c>
      <c r="H227" s="4">
        <v>246</v>
      </c>
      <c r="I227" t="s">
        <v>13580</v>
      </c>
      <c r="J227" t="s">
        <v>1591</v>
      </c>
      <c r="K227" t="s">
        <v>1592</v>
      </c>
      <c r="L227" t="s">
        <v>1593</v>
      </c>
      <c r="M227" t="s">
        <v>1594</v>
      </c>
      <c r="N227" t="s">
        <v>1595</v>
      </c>
      <c r="O227" t="s">
        <v>1596</v>
      </c>
      <c r="P227" t="s">
        <v>13581</v>
      </c>
    </row>
    <row r="228" spans="1:16">
      <c r="A228" t="s">
        <v>1597</v>
      </c>
      <c r="B228" t="s">
        <v>1598</v>
      </c>
      <c r="C228" t="s">
        <v>13272</v>
      </c>
      <c r="D228">
        <v>209</v>
      </c>
      <c r="E228">
        <v>499</v>
      </c>
      <c r="F228" s="1">
        <v>0.57999999999999996</v>
      </c>
      <c r="G228">
        <v>4</v>
      </c>
      <c r="H228" s="4">
        <v>479</v>
      </c>
      <c r="I228" t="s">
        <v>1599</v>
      </c>
      <c r="J228" t="s">
        <v>1600</v>
      </c>
      <c r="K228" t="s">
        <v>1601</v>
      </c>
      <c r="L228" t="s">
        <v>1602</v>
      </c>
      <c r="M228" t="s">
        <v>1603</v>
      </c>
      <c r="N228" t="s">
        <v>1604</v>
      </c>
      <c r="O228" t="s">
        <v>1605</v>
      </c>
      <c r="P228" t="s">
        <v>13582</v>
      </c>
    </row>
    <row r="229" spans="1:16">
      <c r="A229" t="s">
        <v>1606</v>
      </c>
      <c r="B229" t="s">
        <v>1607</v>
      </c>
      <c r="C229" t="s">
        <v>13202</v>
      </c>
      <c r="D229">
        <v>598</v>
      </c>
      <c r="E229" s="2">
        <v>4999</v>
      </c>
      <c r="F229" s="1">
        <v>0.88</v>
      </c>
      <c r="G229">
        <v>4.2</v>
      </c>
      <c r="H229" s="4">
        <v>910</v>
      </c>
      <c r="I229" t="s">
        <v>1608</v>
      </c>
      <c r="J229" t="s">
        <v>1609</v>
      </c>
      <c r="K229" t="s">
        <v>1610</v>
      </c>
      <c r="L229" t="s">
        <v>1611</v>
      </c>
      <c r="M229" t="s">
        <v>1612</v>
      </c>
      <c r="N229" t="s">
        <v>1613</v>
      </c>
      <c r="O229" t="s">
        <v>1614</v>
      </c>
      <c r="P229" t="s">
        <v>13583</v>
      </c>
    </row>
    <row r="230" spans="1:16">
      <c r="A230" t="s">
        <v>1615</v>
      </c>
      <c r="B230" t="s">
        <v>1616</v>
      </c>
      <c r="C230" t="s">
        <v>13172</v>
      </c>
      <c r="D230">
        <v>799</v>
      </c>
      <c r="E230" s="2">
        <v>1749</v>
      </c>
      <c r="F230" s="1">
        <v>0.54</v>
      </c>
      <c r="G230">
        <v>4.0999999999999996</v>
      </c>
      <c r="H230" s="4">
        <v>5626</v>
      </c>
      <c r="I230" t="s">
        <v>1617</v>
      </c>
      <c r="J230" t="s">
        <v>1618</v>
      </c>
      <c r="K230" t="s">
        <v>1619</v>
      </c>
      <c r="L230" t="s">
        <v>1620</v>
      </c>
      <c r="M230" t="s">
        <v>1621</v>
      </c>
      <c r="N230" t="s">
        <v>1622</v>
      </c>
      <c r="O230" t="s">
        <v>1623</v>
      </c>
      <c r="P230" t="s">
        <v>13584</v>
      </c>
    </row>
    <row r="231" spans="1:16">
      <c r="A231" t="s">
        <v>1624</v>
      </c>
      <c r="B231" t="s">
        <v>1625</v>
      </c>
      <c r="C231" t="s">
        <v>13172</v>
      </c>
      <c r="D231">
        <v>159</v>
      </c>
      <c r="E231">
        <v>595</v>
      </c>
      <c r="F231" s="1">
        <v>0.73</v>
      </c>
      <c r="G231">
        <v>4.3</v>
      </c>
      <c r="H231" s="4">
        <v>14184</v>
      </c>
      <c r="I231" t="s">
        <v>1626</v>
      </c>
      <c r="J231" t="s">
        <v>1627</v>
      </c>
      <c r="K231" t="s">
        <v>1628</v>
      </c>
      <c r="L231" t="s">
        <v>1629</v>
      </c>
      <c r="M231" t="s">
        <v>1630</v>
      </c>
      <c r="N231" t="s">
        <v>1631</v>
      </c>
      <c r="O231" t="s">
        <v>1632</v>
      </c>
      <c r="P231" t="s">
        <v>13585</v>
      </c>
    </row>
    <row r="232" spans="1:16">
      <c r="A232" t="s">
        <v>1633</v>
      </c>
      <c r="B232" t="s">
        <v>1634</v>
      </c>
      <c r="C232" t="s">
        <v>13586</v>
      </c>
      <c r="D232">
        <v>499</v>
      </c>
      <c r="E232" s="2">
        <v>1100</v>
      </c>
      <c r="F232" s="1">
        <v>0.55000000000000004</v>
      </c>
      <c r="G232">
        <v>4.4000000000000004</v>
      </c>
      <c r="H232" s="4">
        <v>25177</v>
      </c>
      <c r="I232" t="s">
        <v>1635</v>
      </c>
      <c r="J232" t="s">
        <v>1636</v>
      </c>
      <c r="K232" t="s">
        <v>1637</v>
      </c>
      <c r="L232" t="s">
        <v>1638</v>
      </c>
      <c r="M232" t="s">
        <v>1639</v>
      </c>
      <c r="N232" t="s">
        <v>1640</v>
      </c>
      <c r="O232" t="s">
        <v>1641</v>
      </c>
      <c r="P232" t="s">
        <v>13587</v>
      </c>
    </row>
    <row r="233" spans="1:16">
      <c r="A233" t="s">
        <v>1642</v>
      </c>
      <c r="B233" t="s">
        <v>1643</v>
      </c>
      <c r="C233" t="s">
        <v>13209</v>
      </c>
      <c r="D233" s="2">
        <v>31999</v>
      </c>
      <c r="E233" s="2">
        <v>49999</v>
      </c>
      <c r="F233" s="1">
        <v>0.36</v>
      </c>
      <c r="G233">
        <v>4.3</v>
      </c>
      <c r="H233" s="4">
        <v>21252</v>
      </c>
      <c r="I233" t="s">
        <v>1644</v>
      </c>
      <c r="J233" t="s">
        <v>1645</v>
      </c>
      <c r="K233" t="s">
        <v>1646</v>
      </c>
      <c r="L233" t="s">
        <v>1647</v>
      </c>
      <c r="M233" t="s">
        <v>1648</v>
      </c>
      <c r="N233" t="s">
        <v>1649</v>
      </c>
      <c r="O233" t="s">
        <v>1650</v>
      </c>
      <c r="P233" t="s">
        <v>13588</v>
      </c>
    </row>
    <row r="234" spans="1:16">
      <c r="A234" t="s">
        <v>1651</v>
      </c>
      <c r="B234" t="s">
        <v>13589</v>
      </c>
      <c r="C234" t="s">
        <v>13209</v>
      </c>
      <c r="D234" s="2">
        <v>32990</v>
      </c>
      <c r="E234" s="2">
        <v>56790</v>
      </c>
      <c r="F234" s="1">
        <v>0.42</v>
      </c>
      <c r="G234">
        <v>4.3</v>
      </c>
      <c r="H234" s="4">
        <v>567</v>
      </c>
      <c r="I234" t="s">
        <v>1652</v>
      </c>
      <c r="J234" t="s">
        <v>1653</v>
      </c>
      <c r="K234" t="s">
        <v>1654</v>
      </c>
      <c r="L234" t="s">
        <v>1655</v>
      </c>
      <c r="M234" t="s">
        <v>1656</v>
      </c>
      <c r="N234" t="s">
        <v>1657</v>
      </c>
      <c r="O234" t="s">
        <v>1658</v>
      </c>
      <c r="P234" t="s">
        <v>13590</v>
      </c>
    </row>
    <row r="235" spans="1:16">
      <c r="A235" t="s">
        <v>1659</v>
      </c>
      <c r="B235" t="s">
        <v>13591</v>
      </c>
      <c r="C235" t="s">
        <v>13272</v>
      </c>
      <c r="D235">
        <v>299</v>
      </c>
      <c r="E235" s="2">
        <v>1199</v>
      </c>
      <c r="F235" s="1">
        <v>0.75</v>
      </c>
      <c r="G235">
        <v>3.5</v>
      </c>
      <c r="H235" s="4">
        <v>466</v>
      </c>
      <c r="I235" t="s">
        <v>1660</v>
      </c>
      <c r="J235" t="s">
        <v>1661</v>
      </c>
      <c r="K235" t="s">
        <v>1662</v>
      </c>
      <c r="L235" t="s">
        <v>1663</v>
      </c>
      <c r="M235" t="s">
        <v>1664</v>
      </c>
      <c r="N235" t="s">
        <v>1665</v>
      </c>
      <c r="O235" t="s">
        <v>1666</v>
      </c>
      <c r="P235" t="s">
        <v>13592</v>
      </c>
    </row>
    <row r="236" spans="1:16">
      <c r="A236" t="s">
        <v>1667</v>
      </c>
      <c r="B236" t="s">
        <v>1668</v>
      </c>
      <c r="C236" t="s">
        <v>13172</v>
      </c>
      <c r="D236">
        <v>128.31</v>
      </c>
      <c r="E236">
        <v>549</v>
      </c>
      <c r="F236" s="1">
        <v>0.77</v>
      </c>
      <c r="G236">
        <v>3.9</v>
      </c>
      <c r="H236" s="4">
        <v>61</v>
      </c>
      <c r="I236" t="s">
        <v>13524</v>
      </c>
      <c r="J236" t="s">
        <v>1367</v>
      </c>
      <c r="K236" t="s">
        <v>1368</v>
      </c>
      <c r="L236" t="s">
        <v>1369</v>
      </c>
      <c r="M236" t="s">
        <v>1370</v>
      </c>
      <c r="N236" t="s">
        <v>1371</v>
      </c>
      <c r="O236" t="s">
        <v>1669</v>
      </c>
      <c r="P236" t="s">
        <v>13593</v>
      </c>
    </row>
    <row r="237" spans="1:16">
      <c r="A237" t="s">
        <v>1670</v>
      </c>
      <c r="B237" t="s">
        <v>1671</v>
      </c>
      <c r="C237" t="s">
        <v>13172</v>
      </c>
      <c r="D237">
        <v>599</v>
      </c>
      <c r="E237">
        <v>849</v>
      </c>
      <c r="F237" s="1">
        <v>0.28999999999999998</v>
      </c>
      <c r="G237">
        <v>4.5</v>
      </c>
      <c r="H237" s="4">
        <v>474</v>
      </c>
      <c r="I237" t="s">
        <v>1171</v>
      </c>
      <c r="J237" t="s">
        <v>1672</v>
      </c>
      <c r="K237" t="s">
        <v>1673</v>
      </c>
      <c r="L237" t="s">
        <v>1674</v>
      </c>
      <c r="M237" t="s">
        <v>1675</v>
      </c>
      <c r="N237" t="s">
        <v>1676</v>
      </c>
      <c r="O237" t="s">
        <v>1677</v>
      </c>
      <c r="P237" t="s">
        <v>13594</v>
      </c>
    </row>
    <row r="238" spans="1:16">
      <c r="A238" t="s">
        <v>1678</v>
      </c>
      <c r="B238" t="s">
        <v>1679</v>
      </c>
      <c r="C238" t="s">
        <v>13272</v>
      </c>
      <c r="D238">
        <v>399</v>
      </c>
      <c r="E238">
        <v>899</v>
      </c>
      <c r="F238" s="1">
        <v>0.56000000000000005</v>
      </c>
      <c r="G238">
        <v>3.4</v>
      </c>
      <c r="H238" s="4">
        <v>431</v>
      </c>
      <c r="I238" t="s">
        <v>13595</v>
      </c>
      <c r="J238" t="s">
        <v>1680</v>
      </c>
      <c r="K238" t="s">
        <v>1681</v>
      </c>
      <c r="L238" t="s">
        <v>1682</v>
      </c>
      <c r="M238" t="s">
        <v>1683</v>
      </c>
      <c r="N238" t="s">
        <v>1684</v>
      </c>
      <c r="O238" t="s">
        <v>1685</v>
      </c>
      <c r="P238" t="s">
        <v>13596</v>
      </c>
    </row>
    <row r="239" spans="1:16">
      <c r="A239" t="s">
        <v>1686</v>
      </c>
      <c r="B239" t="s">
        <v>1687</v>
      </c>
      <c r="C239" t="s">
        <v>13172</v>
      </c>
      <c r="D239">
        <v>449</v>
      </c>
      <c r="E239" s="2">
        <v>1099</v>
      </c>
      <c r="F239" s="1">
        <v>0.59</v>
      </c>
      <c r="G239">
        <v>4</v>
      </c>
      <c r="H239" s="4">
        <v>242</v>
      </c>
      <c r="I239" t="s">
        <v>1688</v>
      </c>
      <c r="J239" t="s">
        <v>1689</v>
      </c>
      <c r="K239" t="s">
        <v>1690</v>
      </c>
      <c r="L239" t="s">
        <v>1691</v>
      </c>
      <c r="M239" t="s">
        <v>1692</v>
      </c>
      <c r="N239" t="s">
        <v>1693</v>
      </c>
      <c r="O239" t="s">
        <v>1694</v>
      </c>
      <c r="P239" t="s">
        <v>13597</v>
      </c>
    </row>
    <row r="240" spans="1:16">
      <c r="A240" t="s">
        <v>1695</v>
      </c>
      <c r="B240" t="s">
        <v>1696</v>
      </c>
      <c r="C240" t="s">
        <v>13172</v>
      </c>
      <c r="D240">
        <v>254</v>
      </c>
      <c r="E240">
        <v>799</v>
      </c>
      <c r="F240" s="1">
        <v>0.68</v>
      </c>
      <c r="G240">
        <v>4</v>
      </c>
      <c r="H240" s="4">
        <v>2905</v>
      </c>
      <c r="I240" t="s">
        <v>1697</v>
      </c>
      <c r="J240" t="s">
        <v>1698</v>
      </c>
      <c r="K240" t="s">
        <v>1699</v>
      </c>
      <c r="L240" t="s">
        <v>1700</v>
      </c>
      <c r="M240" t="s">
        <v>1701</v>
      </c>
      <c r="N240" t="s">
        <v>1702</v>
      </c>
      <c r="O240" t="s">
        <v>1703</v>
      </c>
      <c r="P240" t="s">
        <v>13598</v>
      </c>
    </row>
    <row r="241" spans="1:16">
      <c r="A241" t="s">
        <v>1704</v>
      </c>
      <c r="B241" t="s">
        <v>1705</v>
      </c>
      <c r="C241" t="s">
        <v>13599</v>
      </c>
      <c r="D241">
        <v>399</v>
      </c>
      <c r="E241">
        <v>795</v>
      </c>
      <c r="F241" s="1">
        <v>0.5</v>
      </c>
      <c r="G241">
        <v>4.4000000000000004</v>
      </c>
      <c r="H241" s="4">
        <v>12091</v>
      </c>
      <c r="I241" t="s">
        <v>1706</v>
      </c>
      <c r="J241" t="s">
        <v>1707</v>
      </c>
      <c r="K241" t="s">
        <v>1708</v>
      </c>
      <c r="L241" t="s">
        <v>1709</v>
      </c>
      <c r="M241" t="s">
        <v>1710</v>
      </c>
      <c r="N241" t="s">
        <v>13600</v>
      </c>
      <c r="O241" t="s">
        <v>1711</v>
      </c>
      <c r="P241" t="s">
        <v>13601</v>
      </c>
    </row>
    <row r="242" spans="1:16">
      <c r="A242" t="s">
        <v>1712</v>
      </c>
      <c r="B242" t="s">
        <v>1713</v>
      </c>
      <c r="C242" t="s">
        <v>13172</v>
      </c>
      <c r="D242">
        <v>179</v>
      </c>
      <c r="E242">
        <v>399</v>
      </c>
      <c r="F242" s="1">
        <v>0.55000000000000004</v>
      </c>
      <c r="G242">
        <v>4</v>
      </c>
      <c r="H242" s="4">
        <v>1423</v>
      </c>
      <c r="I242" t="s">
        <v>567</v>
      </c>
      <c r="J242" t="s">
        <v>568</v>
      </c>
      <c r="K242" t="s">
        <v>569</v>
      </c>
      <c r="L242" t="s">
        <v>570</v>
      </c>
      <c r="M242" t="s">
        <v>571</v>
      </c>
      <c r="N242" t="s">
        <v>10391</v>
      </c>
      <c r="O242" t="s">
        <v>1714</v>
      </c>
      <c r="P242" t="s">
        <v>13602</v>
      </c>
    </row>
    <row r="243" spans="1:16">
      <c r="A243" t="s">
        <v>1715</v>
      </c>
      <c r="B243" t="s">
        <v>1716</v>
      </c>
      <c r="C243" t="s">
        <v>13172</v>
      </c>
      <c r="D243">
        <v>339</v>
      </c>
      <c r="E243">
        <v>999</v>
      </c>
      <c r="F243" s="1">
        <v>0.66</v>
      </c>
      <c r="G243">
        <v>4.3</v>
      </c>
      <c r="H243" s="4">
        <v>6255</v>
      </c>
      <c r="I243" t="s">
        <v>13466</v>
      </c>
      <c r="J243" t="s">
        <v>1153</v>
      </c>
      <c r="K243" t="s">
        <v>1154</v>
      </c>
      <c r="L243" t="s">
        <v>1155</v>
      </c>
      <c r="M243" t="s">
        <v>1156</v>
      </c>
      <c r="N243" t="s">
        <v>10392</v>
      </c>
      <c r="O243" t="s">
        <v>1717</v>
      </c>
      <c r="P243" t="s">
        <v>13603</v>
      </c>
    </row>
    <row r="244" spans="1:16">
      <c r="A244" t="s">
        <v>1718</v>
      </c>
      <c r="B244" t="s">
        <v>1719</v>
      </c>
      <c r="C244" t="s">
        <v>13305</v>
      </c>
      <c r="D244">
        <v>399</v>
      </c>
      <c r="E244">
        <v>999</v>
      </c>
      <c r="F244" s="1">
        <v>0.6</v>
      </c>
      <c r="G244">
        <v>4</v>
      </c>
      <c r="H244" s="4">
        <v>1236</v>
      </c>
      <c r="I244" t="s">
        <v>13604</v>
      </c>
      <c r="J244" t="s">
        <v>1720</v>
      </c>
      <c r="K244" t="s">
        <v>1721</v>
      </c>
      <c r="L244" t="s">
        <v>1722</v>
      </c>
      <c r="M244" t="s">
        <v>1723</v>
      </c>
      <c r="N244" t="s">
        <v>1724</v>
      </c>
      <c r="O244" t="s">
        <v>1725</v>
      </c>
      <c r="P244" t="s">
        <v>13605</v>
      </c>
    </row>
    <row r="245" spans="1:16">
      <c r="A245" t="s">
        <v>1726</v>
      </c>
      <c r="B245" t="s">
        <v>1727</v>
      </c>
      <c r="C245" t="s">
        <v>13272</v>
      </c>
      <c r="D245">
        <v>199</v>
      </c>
      <c r="E245">
        <v>399</v>
      </c>
      <c r="F245" s="1">
        <v>0.5</v>
      </c>
      <c r="G245">
        <v>4.2</v>
      </c>
      <c r="H245" s="4">
        <v>1335</v>
      </c>
      <c r="I245" t="s">
        <v>1728</v>
      </c>
      <c r="J245" t="s">
        <v>1729</v>
      </c>
      <c r="K245" t="s">
        <v>1730</v>
      </c>
      <c r="L245" t="s">
        <v>1731</v>
      </c>
      <c r="M245" t="s">
        <v>1732</v>
      </c>
      <c r="N245" t="s">
        <v>1733</v>
      </c>
      <c r="O245" t="s">
        <v>1734</v>
      </c>
      <c r="P245" t="s">
        <v>13606</v>
      </c>
    </row>
    <row r="246" spans="1:16">
      <c r="A246" t="s">
        <v>1735</v>
      </c>
      <c r="B246" t="s">
        <v>1736</v>
      </c>
      <c r="C246" t="s">
        <v>13272</v>
      </c>
      <c r="D246">
        <v>349</v>
      </c>
      <c r="E246" s="2">
        <v>1999</v>
      </c>
      <c r="F246" s="1">
        <v>0.83</v>
      </c>
      <c r="G246">
        <v>3.8</v>
      </c>
      <c r="H246" s="4">
        <v>197</v>
      </c>
      <c r="I246" t="s">
        <v>1737</v>
      </c>
      <c r="J246" t="s">
        <v>1738</v>
      </c>
      <c r="K246" t="s">
        <v>1739</v>
      </c>
      <c r="L246" t="s">
        <v>1740</v>
      </c>
      <c r="M246" t="s">
        <v>1741</v>
      </c>
      <c r="N246" t="s">
        <v>1742</v>
      </c>
      <c r="O246" t="s">
        <v>1743</v>
      </c>
      <c r="P246" t="s">
        <v>13607</v>
      </c>
    </row>
    <row r="247" spans="1:16">
      <c r="A247" t="s">
        <v>1744</v>
      </c>
      <c r="B247" t="s">
        <v>1745</v>
      </c>
      <c r="C247" t="s">
        <v>13172</v>
      </c>
      <c r="D247">
        <v>299</v>
      </c>
      <c r="E247">
        <v>798</v>
      </c>
      <c r="F247" s="1">
        <v>0.63</v>
      </c>
      <c r="G247">
        <v>4.4000000000000004</v>
      </c>
      <c r="H247" s="4">
        <v>28791</v>
      </c>
      <c r="I247" t="s">
        <v>1746</v>
      </c>
      <c r="J247" t="s">
        <v>619</v>
      </c>
      <c r="K247" t="s">
        <v>620</v>
      </c>
      <c r="L247" t="s">
        <v>621</v>
      </c>
      <c r="M247" t="s">
        <v>622</v>
      </c>
      <c r="N247" t="s">
        <v>623</v>
      </c>
      <c r="O247" t="s">
        <v>624</v>
      </c>
      <c r="P247" t="s">
        <v>13608</v>
      </c>
    </row>
    <row r="248" spans="1:16">
      <c r="A248" t="s">
        <v>1747</v>
      </c>
      <c r="B248" t="s">
        <v>13609</v>
      </c>
      <c r="C248" t="s">
        <v>13172</v>
      </c>
      <c r="D248">
        <v>89</v>
      </c>
      <c r="E248">
        <v>800</v>
      </c>
      <c r="F248" s="1">
        <v>0.89</v>
      </c>
      <c r="G248">
        <v>3.9</v>
      </c>
      <c r="H248" s="4">
        <v>1075</v>
      </c>
      <c r="I248" t="s">
        <v>13610</v>
      </c>
      <c r="J248" t="s">
        <v>269</v>
      </c>
      <c r="K248" t="s">
        <v>270</v>
      </c>
      <c r="L248" t="s">
        <v>271</v>
      </c>
      <c r="M248" t="s">
        <v>272</v>
      </c>
      <c r="N248" t="s">
        <v>273</v>
      </c>
      <c r="O248" t="s">
        <v>1748</v>
      </c>
      <c r="P248" t="s">
        <v>13611</v>
      </c>
    </row>
    <row r="249" spans="1:16">
      <c r="A249" t="s">
        <v>1749</v>
      </c>
      <c r="B249" t="s">
        <v>1750</v>
      </c>
      <c r="C249" t="s">
        <v>13172</v>
      </c>
      <c r="D249">
        <v>549</v>
      </c>
      <c r="E249">
        <v>995</v>
      </c>
      <c r="F249" s="1">
        <v>0.45</v>
      </c>
      <c r="G249">
        <v>4.2</v>
      </c>
      <c r="H249" s="4">
        <v>29746</v>
      </c>
      <c r="I249" t="s">
        <v>1751</v>
      </c>
      <c r="J249" t="s">
        <v>475</v>
      </c>
      <c r="K249" t="s">
        <v>476</v>
      </c>
      <c r="L249" t="s">
        <v>477</v>
      </c>
      <c r="M249" t="s">
        <v>478</v>
      </c>
      <c r="N249" t="s">
        <v>479</v>
      </c>
      <c r="O249" t="s">
        <v>1752</v>
      </c>
      <c r="P249" t="s">
        <v>13612</v>
      </c>
    </row>
    <row r="250" spans="1:16">
      <c r="A250" t="s">
        <v>1753</v>
      </c>
      <c r="B250" t="s">
        <v>1754</v>
      </c>
      <c r="C250" t="s">
        <v>13172</v>
      </c>
      <c r="D250">
        <v>129</v>
      </c>
      <c r="E250" s="2">
        <v>1000</v>
      </c>
      <c r="F250" s="1">
        <v>0.87</v>
      </c>
      <c r="G250">
        <v>3.9</v>
      </c>
      <c r="H250" s="4">
        <v>295</v>
      </c>
      <c r="I250" t="s">
        <v>1755</v>
      </c>
      <c r="J250" t="s">
        <v>1756</v>
      </c>
      <c r="K250" t="s">
        <v>1757</v>
      </c>
      <c r="L250" t="s">
        <v>1758</v>
      </c>
      <c r="M250" t="s">
        <v>13613</v>
      </c>
      <c r="N250" t="s">
        <v>1759</v>
      </c>
      <c r="O250" t="s">
        <v>1760</v>
      </c>
      <c r="P250" t="s">
        <v>13614</v>
      </c>
    </row>
    <row r="251" spans="1:16">
      <c r="A251" t="s">
        <v>1761</v>
      </c>
      <c r="B251" t="s">
        <v>1762</v>
      </c>
      <c r="C251" t="s">
        <v>13209</v>
      </c>
      <c r="D251" s="2">
        <v>77990</v>
      </c>
      <c r="E251" t="s">
        <v>10396</v>
      </c>
      <c r="F251" s="1">
        <v>0.44</v>
      </c>
      <c r="G251">
        <v>4.7</v>
      </c>
      <c r="H251" s="4">
        <v>5935</v>
      </c>
      <c r="I251" t="s">
        <v>1763</v>
      </c>
      <c r="J251" t="s">
        <v>1764</v>
      </c>
      <c r="K251" t="s">
        <v>1765</v>
      </c>
      <c r="L251" t="s">
        <v>1766</v>
      </c>
      <c r="M251" t="s">
        <v>1767</v>
      </c>
      <c r="N251" t="s">
        <v>13615</v>
      </c>
      <c r="O251" t="s">
        <v>1768</v>
      </c>
      <c r="P251" t="s">
        <v>13616</v>
      </c>
    </row>
    <row r="252" spans="1:16">
      <c r="A252" t="s">
        <v>1769</v>
      </c>
      <c r="B252" t="s">
        <v>1770</v>
      </c>
      <c r="C252" t="s">
        <v>13272</v>
      </c>
      <c r="D252">
        <v>349</v>
      </c>
      <c r="E252">
        <v>799</v>
      </c>
      <c r="F252" s="1">
        <v>0.56000000000000005</v>
      </c>
      <c r="G252">
        <v>3.6</v>
      </c>
      <c r="H252" s="4">
        <v>323</v>
      </c>
      <c r="I252" t="s">
        <v>1771</v>
      </c>
      <c r="J252" t="s">
        <v>1772</v>
      </c>
      <c r="K252" t="s">
        <v>1773</v>
      </c>
      <c r="L252" t="s">
        <v>1774</v>
      </c>
      <c r="M252" t="s">
        <v>1775</v>
      </c>
      <c r="N252" t="s">
        <v>1776</v>
      </c>
      <c r="O252" t="s">
        <v>1777</v>
      </c>
      <c r="P252" t="s">
        <v>13617</v>
      </c>
    </row>
    <row r="253" spans="1:16">
      <c r="A253" t="s">
        <v>1778</v>
      </c>
      <c r="B253" t="s">
        <v>1779</v>
      </c>
      <c r="C253" t="s">
        <v>13272</v>
      </c>
      <c r="D253">
        <v>499</v>
      </c>
      <c r="E253">
        <v>899</v>
      </c>
      <c r="F253" s="1">
        <v>0.44</v>
      </c>
      <c r="G253">
        <v>3.7</v>
      </c>
      <c r="H253" s="4">
        <v>185</v>
      </c>
      <c r="I253" t="s">
        <v>1780</v>
      </c>
      <c r="J253" t="s">
        <v>1781</v>
      </c>
      <c r="K253" t="s">
        <v>1782</v>
      </c>
      <c r="L253" t="s">
        <v>1783</v>
      </c>
      <c r="M253" t="s">
        <v>1784</v>
      </c>
      <c r="N253" t="s">
        <v>13618</v>
      </c>
      <c r="O253" t="s">
        <v>1785</v>
      </c>
      <c r="P253" t="s">
        <v>13619</v>
      </c>
    </row>
    <row r="254" spans="1:16">
      <c r="A254" t="s">
        <v>1786</v>
      </c>
      <c r="B254" t="s">
        <v>13620</v>
      </c>
      <c r="C254" t="s">
        <v>13172</v>
      </c>
      <c r="D254">
        <v>299</v>
      </c>
      <c r="E254">
        <v>799</v>
      </c>
      <c r="F254" s="1">
        <v>0.63</v>
      </c>
      <c r="G254">
        <v>4.2</v>
      </c>
      <c r="H254" s="4">
        <v>2117</v>
      </c>
      <c r="I254" t="s">
        <v>1787</v>
      </c>
      <c r="J254" t="s">
        <v>1788</v>
      </c>
      <c r="K254" t="s">
        <v>1789</v>
      </c>
      <c r="L254" t="s">
        <v>1790</v>
      </c>
      <c r="M254" t="s">
        <v>1791</v>
      </c>
      <c r="N254" t="s">
        <v>1792</v>
      </c>
      <c r="O254" t="s">
        <v>1793</v>
      </c>
      <c r="P254" t="s">
        <v>13621</v>
      </c>
    </row>
    <row r="255" spans="1:16">
      <c r="A255" t="s">
        <v>1794</v>
      </c>
      <c r="B255" t="s">
        <v>13622</v>
      </c>
      <c r="C255" t="s">
        <v>13172</v>
      </c>
      <c r="D255">
        <v>182</v>
      </c>
      <c r="E255">
        <v>599</v>
      </c>
      <c r="F255" s="1">
        <v>0.7</v>
      </c>
      <c r="G255">
        <v>4</v>
      </c>
      <c r="H255" s="4">
        <v>9378</v>
      </c>
      <c r="I255" t="s">
        <v>1795</v>
      </c>
      <c r="J255" t="s">
        <v>182</v>
      </c>
      <c r="K255" t="s">
        <v>183</v>
      </c>
      <c r="L255" t="s">
        <v>184</v>
      </c>
      <c r="M255" t="s">
        <v>185</v>
      </c>
      <c r="N255" t="s">
        <v>1255</v>
      </c>
      <c r="O255" t="s">
        <v>1796</v>
      </c>
      <c r="P255" t="s">
        <v>13623</v>
      </c>
    </row>
    <row r="256" spans="1:16">
      <c r="A256" t="s">
        <v>1797</v>
      </c>
      <c r="B256" t="s">
        <v>1798</v>
      </c>
      <c r="C256" t="s">
        <v>13305</v>
      </c>
      <c r="D256">
        <v>96</v>
      </c>
      <c r="E256">
        <v>399</v>
      </c>
      <c r="F256" s="1">
        <v>0.76</v>
      </c>
      <c r="G256">
        <v>3.6</v>
      </c>
      <c r="H256" s="4">
        <v>1796</v>
      </c>
      <c r="I256" t="s">
        <v>1799</v>
      </c>
      <c r="J256" t="s">
        <v>1800</v>
      </c>
      <c r="K256" t="s">
        <v>1801</v>
      </c>
      <c r="L256" t="s">
        <v>1802</v>
      </c>
      <c r="M256" t="s">
        <v>1803</v>
      </c>
      <c r="N256" t="s">
        <v>1804</v>
      </c>
      <c r="O256" t="s">
        <v>1805</v>
      </c>
      <c r="P256" t="s">
        <v>13624</v>
      </c>
    </row>
    <row r="257" spans="1:16">
      <c r="A257" t="s">
        <v>1806</v>
      </c>
      <c r="B257" t="s">
        <v>1807</v>
      </c>
      <c r="C257" t="s">
        <v>13209</v>
      </c>
      <c r="D257" s="2">
        <v>54990</v>
      </c>
      <c r="E257" s="2">
        <v>85000</v>
      </c>
      <c r="F257" s="1">
        <v>0.35</v>
      </c>
      <c r="G257">
        <v>4.3</v>
      </c>
      <c r="H257" s="4">
        <v>3587</v>
      </c>
      <c r="I257" t="s">
        <v>13373</v>
      </c>
      <c r="J257" t="s">
        <v>788</v>
      </c>
      <c r="K257" t="s">
        <v>789</v>
      </c>
      <c r="L257" t="s">
        <v>790</v>
      </c>
      <c r="M257" t="s">
        <v>791</v>
      </c>
      <c r="N257" t="s">
        <v>792</v>
      </c>
      <c r="O257" t="s">
        <v>1808</v>
      </c>
      <c r="P257" t="s">
        <v>13625</v>
      </c>
    </row>
    <row r="258" spans="1:16">
      <c r="A258" t="s">
        <v>1809</v>
      </c>
      <c r="B258" t="s">
        <v>1810</v>
      </c>
      <c r="C258" t="s">
        <v>13406</v>
      </c>
      <c r="D258">
        <v>439</v>
      </c>
      <c r="E258">
        <v>758</v>
      </c>
      <c r="F258" s="1">
        <v>0.42</v>
      </c>
      <c r="G258">
        <v>4.2</v>
      </c>
      <c r="H258" s="4">
        <v>4296</v>
      </c>
      <c r="I258" t="s">
        <v>1811</v>
      </c>
      <c r="J258" t="s">
        <v>1812</v>
      </c>
      <c r="K258" t="s">
        <v>1813</v>
      </c>
      <c r="L258" t="s">
        <v>1814</v>
      </c>
      <c r="M258" t="s">
        <v>1815</v>
      </c>
      <c r="N258" t="s">
        <v>1816</v>
      </c>
      <c r="O258" t="s">
        <v>1817</v>
      </c>
      <c r="P258" t="s">
        <v>13626</v>
      </c>
    </row>
    <row r="259" spans="1:16">
      <c r="A259" t="s">
        <v>1818</v>
      </c>
      <c r="B259" t="s">
        <v>1819</v>
      </c>
      <c r="C259" t="s">
        <v>13172</v>
      </c>
      <c r="D259">
        <v>299</v>
      </c>
      <c r="E259">
        <v>999</v>
      </c>
      <c r="F259" s="1">
        <v>0.7</v>
      </c>
      <c r="G259">
        <v>4.3</v>
      </c>
      <c r="H259" s="4">
        <v>2651</v>
      </c>
      <c r="I259" t="s">
        <v>1820</v>
      </c>
      <c r="J259" t="s">
        <v>1232</v>
      </c>
      <c r="K259" t="s">
        <v>1233</v>
      </c>
      <c r="L259" t="s">
        <v>1234</v>
      </c>
      <c r="M259" t="s">
        <v>1235</v>
      </c>
      <c r="N259" t="s">
        <v>1236</v>
      </c>
      <c r="O259" t="s">
        <v>1237</v>
      </c>
      <c r="P259" t="s">
        <v>13627</v>
      </c>
    </row>
    <row r="260" spans="1:16">
      <c r="A260" t="s">
        <v>1821</v>
      </c>
      <c r="B260" t="s">
        <v>1822</v>
      </c>
      <c r="C260" t="s">
        <v>13172</v>
      </c>
      <c r="D260">
        <v>299</v>
      </c>
      <c r="E260">
        <v>799</v>
      </c>
      <c r="F260" s="1">
        <v>0.63</v>
      </c>
      <c r="G260">
        <v>4.2</v>
      </c>
      <c r="H260" s="4">
        <v>94363</v>
      </c>
      <c r="I260" t="s">
        <v>1823</v>
      </c>
      <c r="J260" t="s">
        <v>39</v>
      </c>
      <c r="K260" t="s">
        <v>40</v>
      </c>
      <c r="L260" t="s">
        <v>41</v>
      </c>
      <c r="M260" t="s">
        <v>42</v>
      </c>
      <c r="N260" t="s">
        <v>43</v>
      </c>
      <c r="O260" t="s">
        <v>1824</v>
      </c>
      <c r="P260" t="s">
        <v>13628</v>
      </c>
    </row>
    <row r="261" spans="1:16">
      <c r="A261" t="s">
        <v>1825</v>
      </c>
      <c r="B261" t="s">
        <v>1826</v>
      </c>
      <c r="C261" t="s">
        <v>13172</v>
      </c>
      <c r="D261">
        <v>789</v>
      </c>
      <c r="E261" s="2">
        <v>1999</v>
      </c>
      <c r="F261" s="1">
        <v>0.61</v>
      </c>
      <c r="G261">
        <v>4.2</v>
      </c>
      <c r="H261" s="4">
        <v>34540</v>
      </c>
      <c r="I261" t="s">
        <v>13629</v>
      </c>
      <c r="J261" t="s">
        <v>1827</v>
      </c>
      <c r="K261" t="s">
        <v>1828</v>
      </c>
      <c r="L261" t="s">
        <v>1829</v>
      </c>
      <c r="M261" t="s">
        <v>1830</v>
      </c>
      <c r="N261" t="s">
        <v>1831</v>
      </c>
      <c r="O261" t="s">
        <v>1832</v>
      </c>
      <c r="P261" t="s">
        <v>13630</v>
      </c>
    </row>
    <row r="262" spans="1:16">
      <c r="A262" t="s">
        <v>1833</v>
      </c>
      <c r="B262" t="s">
        <v>1834</v>
      </c>
      <c r="C262" t="s">
        <v>13202</v>
      </c>
      <c r="D262">
        <v>299</v>
      </c>
      <c r="E262">
        <v>700</v>
      </c>
      <c r="F262" s="1">
        <v>0.56999999999999995</v>
      </c>
      <c r="G262">
        <v>4.4000000000000004</v>
      </c>
      <c r="H262" s="4">
        <v>8714</v>
      </c>
      <c r="I262" t="s">
        <v>1835</v>
      </c>
      <c r="J262" t="s">
        <v>1836</v>
      </c>
      <c r="K262" t="s">
        <v>1837</v>
      </c>
      <c r="L262" t="s">
        <v>1838</v>
      </c>
      <c r="M262" t="s">
        <v>1839</v>
      </c>
      <c r="N262" t="s">
        <v>13631</v>
      </c>
      <c r="O262" t="s">
        <v>1840</v>
      </c>
      <c r="P262" t="s">
        <v>13632</v>
      </c>
    </row>
    <row r="263" spans="1:16">
      <c r="A263" t="s">
        <v>1841</v>
      </c>
      <c r="B263" t="s">
        <v>1842</v>
      </c>
      <c r="C263" t="s">
        <v>13172</v>
      </c>
      <c r="D263">
        <v>325</v>
      </c>
      <c r="E263" s="2">
        <v>1099</v>
      </c>
      <c r="F263" s="1">
        <v>0.7</v>
      </c>
      <c r="G263">
        <v>4.2</v>
      </c>
      <c r="H263" s="4">
        <v>10576</v>
      </c>
      <c r="I263" t="s">
        <v>1843</v>
      </c>
      <c r="J263" t="s">
        <v>627</v>
      </c>
      <c r="K263" t="s">
        <v>628</v>
      </c>
      <c r="L263" t="s">
        <v>629</v>
      </c>
      <c r="M263" t="s">
        <v>630</v>
      </c>
      <c r="N263" t="s">
        <v>631</v>
      </c>
      <c r="O263" t="s">
        <v>1844</v>
      </c>
      <c r="P263" t="s">
        <v>13633</v>
      </c>
    </row>
    <row r="264" spans="1:16">
      <c r="A264" t="s">
        <v>1845</v>
      </c>
      <c r="B264" t="s">
        <v>1846</v>
      </c>
      <c r="C264" t="s">
        <v>13172</v>
      </c>
      <c r="D264" s="2">
        <v>1299</v>
      </c>
      <c r="E264" s="2">
        <v>1999</v>
      </c>
      <c r="F264" s="1">
        <v>0.35</v>
      </c>
      <c r="G264">
        <v>4.4000000000000004</v>
      </c>
      <c r="H264" s="4">
        <v>7318</v>
      </c>
      <c r="I264" t="s">
        <v>1847</v>
      </c>
      <c r="J264" t="s">
        <v>1383</v>
      </c>
      <c r="K264" t="s">
        <v>1384</v>
      </c>
      <c r="L264" t="s">
        <v>1385</v>
      </c>
      <c r="M264" t="s">
        <v>1386</v>
      </c>
      <c r="N264" t="s">
        <v>1387</v>
      </c>
      <c r="O264" t="s">
        <v>1848</v>
      </c>
      <c r="P264" t="s">
        <v>13634</v>
      </c>
    </row>
    <row r="265" spans="1:16">
      <c r="A265" t="s">
        <v>1849</v>
      </c>
      <c r="B265" t="s">
        <v>13635</v>
      </c>
      <c r="C265" t="s">
        <v>13272</v>
      </c>
      <c r="D265">
        <v>790</v>
      </c>
      <c r="E265" s="2">
        <v>1999</v>
      </c>
      <c r="F265" s="1">
        <v>0.6</v>
      </c>
      <c r="G265">
        <v>3</v>
      </c>
      <c r="H265" s="4">
        <v>103</v>
      </c>
      <c r="I265" t="s">
        <v>1850</v>
      </c>
      <c r="J265" t="s">
        <v>1851</v>
      </c>
      <c r="K265" t="s">
        <v>1852</v>
      </c>
      <c r="L265" t="s">
        <v>1853</v>
      </c>
      <c r="M265" t="s">
        <v>1854</v>
      </c>
      <c r="N265" t="s">
        <v>1855</v>
      </c>
      <c r="O265" t="s">
        <v>1856</v>
      </c>
      <c r="P265" t="s">
        <v>13636</v>
      </c>
    </row>
    <row r="266" spans="1:16">
      <c r="A266" t="s">
        <v>1857</v>
      </c>
      <c r="B266" t="s">
        <v>1858</v>
      </c>
      <c r="C266" t="s">
        <v>13637</v>
      </c>
      <c r="D266" s="2">
        <v>4699</v>
      </c>
      <c r="E266" s="2">
        <v>4699</v>
      </c>
      <c r="F266" s="1">
        <v>0</v>
      </c>
      <c r="G266">
        <v>4.5</v>
      </c>
      <c r="H266" s="4">
        <v>224</v>
      </c>
      <c r="I266" t="s">
        <v>1859</v>
      </c>
      <c r="J266" t="s">
        <v>1860</v>
      </c>
      <c r="K266" t="s">
        <v>1861</v>
      </c>
      <c r="L266" t="s">
        <v>1862</v>
      </c>
      <c r="M266" t="s">
        <v>1863</v>
      </c>
      <c r="N266" t="s">
        <v>1864</v>
      </c>
      <c r="O266" t="s">
        <v>1865</v>
      </c>
      <c r="P266" t="s">
        <v>13638</v>
      </c>
    </row>
    <row r="267" spans="1:16">
      <c r="A267" t="s">
        <v>1866</v>
      </c>
      <c r="B267" t="s">
        <v>1867</v>
      </c>
      <c r="C267" t="s">
        <v>13209</v>
      </c>
      <c r="D267" s="2">
        <v>18999</v>
      </c>
      <c r="E267" s="2">
        <v>24990</v>
      </c>
      <c r="F267" s="1">
        <v>0.24</v>
      </c>
      <c r="G267">
        <v>4.3</v>
      </c>
      <c r="H267" s="4">
        <v>4702</v>
      </c>
      <c r="I267" t="s">
        <v>1868</v>
      </c>
      <c r="J267" t="s">
        <v>191</v>
      </c>
      <c r="K267" t="s">
        <v>192</v>
      </c>
      <c r="L267" t="s">
        <v>193</v>
      </c>
      <c r="M267" t="s">
        <v>194</v>
      </c>
      <c r="N267" t="s">
        <v>13226</v>
      </c>
      <c r="O267" t="s">
        <v>1869</v>
      </c>
      <c r="P267" t="s">
        <v>13639</v>
      </c>
    </row>
    <row r="268" spans="1:16">
      <c r="A268" t="s">
        <v>1870</v>
      </c>
      <c r="B268" t="s">
        <v>1871</v>
      </c>
      <c r="C268" t="s">
        <v>13172</v>
      </c>
      <c r="D268">
        <v>199</v>
      </c>
      <c r="E268">
        <v>999</v>
      </c>
      <c r="F268" s="1">
        <v>0.8</v>
      </c>
      <c r="G268">
        <v>4.2</v>
      </c>
      <c r="H268" s="4">
        <v>85</v>
      </c>
      <c r="I268" t="s">
        <v>1872</v>
      </c>
      <c r="J268" t="s">
        <v>1873</v>
      </c>
      <c r="K268" t="s">
        <v>1874</v>
      </c>
      <c r="L268" t="s">
        <v>1875</v>
      </c>
      <c r="M268" t="s">
        <v>1876</v>
      </c>
      <c r="N268" t="s">
        <v>13640</v>
      </c>
      <c r="O268" t="s">
        <v>1877</v>
      </c>
      <c r="P268" t="s">
        <v>13641</v>
      </c>
    </row>
    <row r="269" spans="1:16">
      <c r="A269" t="s">
        <v>1878</v>
      </c>
      <c r="B269" t="s">
        <v>1879</v>
      </c>
      <c r="C269" t="s">
        <v>13202</v>
      </c>
      <c r="D269">
        <v>269</v>
      </c>
      <c r="E269">
        <v>650</v>
      </c>
      <c r="F269" s="1">
        <v>0.59</v>
      </c>
      <c r="G269">
        <v>4.4000000000000004</v>
      </c>
      <c r="H269" s="4">
        <v>35877</v>
      </c>
      <c r="I269" t="s">
        <v>1880</v>
      </c>
      <c r="J269" t="s">
        <v>1881</v>
      </c>
      <c r="K269" t="s">
        <v>1882</v>
      </c>
      <c r="L269" t="s">
        <v>1883</v>
      </c>
      <c r="M269" t="s">
        <v>1884</v>
      </c>
      <c r="N269" t="s">
        <v>1885</v>
      </c>
      <c r="O269" t="s">
        <v>1886</v>
      </c>
      <c r="P269" t="s">
        <v>13642</v>
      </c>
    </row>
    <row r="270" spans="1:16">
      <c r="A270" t="s">
        <v>1887</v>
      </c>
      <c r="B270" t="s">
        <v>1888</v>
      </c>
      <c r="C270" t="s">
        <v>13643</v>
      </c>
      <c r="D270" s="2">
        <v>1990</v>
      </c>
      <c r="E270" s="2">
        <v>3100</v>
      </c>
      <c r="F270" s="1">
        <v>0.36</v>
      </c>
      <c r="G270">
        <v>4</v>
      </c>
      <c r="H270" s="4">
        <v>897</v>
      </c>
      <c r="I270" t="s">
        <v>13644</v>
      </c>
      <c r="J270" t="s">
        <v>1889</v>
      </c>
      <c r="K270" t="s">
        <v>1890</v>
      </c>
      <c r="L270" t="s">
        <v>1891</v>
      </c>
      <c r="M270" t="s">
        <v>1892</v>
      </c>
      <c r="N270" t="s">
        <v>13645</v>
      </c>
      <c r="O270" t="s">
        <v>1893</v>
      </c>
      <c r="P270" t="s">
        <v>13646</v>
      </c>
    </row>
    <row r="271" spans="1:16">
      <c r="A271" t="s">
        <v>1894</v>
      </c>
      <c r="B271" t="s">
        <v>1895</v>
      </c>
      <c r="C271" t="s">
        <v>13647</v>
      </c>
      <c r="D271" s="2">
        <v>2299</v>
      </c>
      <c r="E271" s="2">
        <v>3999</v>
      </c>
      <c r="F271" s="1">
        <v>0.43</v>
      </c>
      <c r="G271">
        <v>3.8</v>
      </c>
      <c r="H271" s="4">
        <v>282</v>
      </c>
      <c r="I271" t="s">
        <v>13648</v>
      </c>
      <c r="J271" t="s">
        <v>1896</v>
      </c>
      <c r="K271" t="s">
        <v>1897</v>
      </c>
      <c r="L271" t="s">
        <v>1898</v>
      </c>
      <c r="M271" t="s">
        <v>1899</v>
      </c>
      <c r="N271" t="s">
        <v>1900</v>
      </c>
      <c r="O271" t="s">
        <v>1901</v>
      </c>
      <c r="P271" t="s">
        <v>13649</v>
      </c>
    </row>
    <row r="272" spans="1:16">
      <c r="A272" t="s">
        <v>1902</v>
      </c>
      <c r="B272" t="s">
        <v>1903</v>
      </c>
      <c r="C272" t="s">
        <v>13209</v>
      </c>
      <c r="D272" s="2">
        <v>35999</v>
      </c>
      <c r="E272" s="2">
        <v>49990</v>
      </c>
      <c r="F272" s="1">
        <v>0.28000000000000003</v>
      </c>
      <c r="G272">
        <v>4.3</v>
      </c>
      <c r="H272" s="4">
        <v>1611</v>
      </c>
      <c r="I272" t="s">
        <v>1904</v>
      </c>
      <c r="J272" t="s">
        <v>1200</v>
      </c>
      <c r="K272" t="s">
        <v>1201</v>
      </c>
      <c r="L272" t="s">
        <v>1202</v>
      </c>
      <c r="M272" t="s">
        <v>1203</v>
      </c>
      <c r="N272" t="s">
        <v>1204</v>
      </c>
      <c r="O272" t="s">
        <v>1905</v>
      </c>
      <c r="P272" t="s">
        <v>13650</v>
      </c>
    </row>
    <row r="273" spans="1:16">
      <c r="A273" t="s">
        <v>1906</v>
      </c>
      <c r="B273" t="s">
        <v>1907</v>
      </c>
      <c r="C273" t="s">
        <v>13272</v>
      </c>
      <c r="D273">
        <v>349</v>
      </c>
      <c r="E273">
        <v>999</v>
      </c>
      <c r="F273" s="1">
        <v>0.65</v>
      </c>
      <c r="G273">
        <v>4.2</v>
      </c>
      <c r="H273" s="4">
        <v>513</v>
      </c>
      <c r="I273" t="s">
        <v>13651</v>
      </c>
      <c r="J273" t="s">
        <v>1908</v>
      </c>
      <c r="K273" t="s">
        <v>1909</v>
      </c>
      <c r="L273" t="s">
        <v>1910</v>
      </c>
      <c r="M273" t="s">
        <v>1911</v>
      </c>
      <c r="N273" t="s">
        <v>1912</v>
      </c>
      <c r="O273" t="s">
        <v>1913</v>
      </c>
      <c r="P273" t="s">
        <v>13652</v>
      </c>
    </row>
    <row r="274" spans="1:16">
      <c r="A274" t="s">
        <v>1914</v>
      </c>
      <c r="B274" t="s">
        <v>1915</v>
      </c>
      <c r="C274" t="s">
        <v>13172</v>
      </c>
      <c r="D274">
        <v>719</v>
      </c>
      <c r="E274" s="2">
        <v>1499</v>
      </c>
      <c r="F274" s="1">
        <v>0.52</v>
      </c>
      <c r="G274">
        <v>4.0999999999999996</v>
      </c>
      <c r="H274" s="4">
        <v>1045</v>
      </c>
      <c r="I274" t="s">
        <v>1916</v>
      </c>
      <c r="J274" t="s">
        <v>725</v>
      </c>
      <c r="K274" t="s">
        <v>726</v>
      </c>
      <c r="L274" t="s">
        <v>727</v>
      </c>
      <c r="M274" t="s">
        <v>728</v>
      </c>
      <c r="N274" t="s">
        <v>729</v>
      </c>
      <c r="O274" t="s">
        <v>1917</v>
      </c>
      <c r="P274" t="s">
        <v>13653</v>
      </c>
    </row>
    <row r="275" spans="1:16">
      <c r="A275" t="s">
        <v>1918</v>
      </c>
      <c r="B275" t="s">
        <v>1919</v>
      </c>
      <c r="C275" t="s">
        <v>13209</v>
      </c>
      <c r="D275" s="2">
        <v>8999</v>
      </c>
      <c r="E275" s="2">
        <v>18999</v>
      </c>
      <c r="F275" s="1">
        <v>0.53</v>
      </c>
      <c r="G275">
        <v>4</v>
      </c>
      <c r="H275" s="4">
        <v>6347</v>
      </c>
      <c r="I275" t="s">
        <v>1920</v>
      </c>
      <c r="J275" t="s">
        <v>1921</v>
      </c>
      <c r="K275" t="s">
        <v>1922</v>
      </c>
      <c r="L275" t="s">
        <v>1923</v>
      </c>
      <c r="M275" t="s">
        <v>1924</v>
      </c>
      <c r="N275" t="s">
        <v>1925</v>
      </c>
      <c r="O275" t="s">
        <v>1926</v>
      </c>
      <c r="P275" t="s">
        <v>13654</v>
      </c>
    </row>
    <row r="276" spans="1:16">
      <c r="A276" t="s">
        <v>1927</v>
      </c>
      <c r="B276" t="s">
        <v>1928</v>
      </c>
      <c r="C276" t="s">
        <v>13578</v>
      </c>
      <c r="D276">
        <v>917</v>
      </c>
      <c r="E276" s="2">
        <v>2299</v>
      </c>
      <c r="F276" s="1">
        <v>0.6</v>
      </c>
      <c r="G276">
        <v>4.2</v>
      </c>
      <c r="H276" s="4">
        <v>3300</v>
      </c>
      <c r="I276" t="s">
        <v>1929</v>
      </c>
      <c r="J276" t="s">
        <v>1930</v>
      </c>
      <c r="K276" t="s">
        <v>1931</v>
      </c>
      <c r="L276" t="s">
        <v>1932</v>
      </c>
      <c r="M276" t="s">
        <v>1933</v>
      </c>
      <c r="N276" t="s">
        <v>1934</v>
      </c>
      <c r="O276" t="s">
        <v>1935</v>
      </c>
      <c r="P276" t="s">
        <v>13655</v>
      </c>
    </row>
    <row r="277" spans="1:16">
      <c r="A277" t="s">
        <v>1936</v>
      </c>
      <c r="B277" t="s">
        <v>1937</v>
      </c>
      <c r="C277" t="s">
        <v>13272</v>
      </c>
      <c r="D277">
        <v>399</v>
      </c>
      <c r="E277">
        <v>999</v>
      </c>
      <c r="F277" s="1">
        <v>0.6</v>
      </c>
      <c r="G277">
        <v>3.3</v>
      </c>
      <c r="H277" s="4">
        <v>23</v>
      </c>
      <c r="I277" t="s">
        <v>1938</v>
      </c>
      <c r="J277" t="s">
        <v>1939</v>
      </c>
      <c r="K277" t="s">
        <v>1940</v>
      </c>
      <c r="L277" t="s">
        <v>1941</v>
      </c>
      <c r="M277" t="s">
        <v>1942</v>
      </c>
      <c r="N277" t="s">
        <v>1943</v>
      </c>
      <c r="O277" t="s">
        <v>1944</v>
      </c>
      <c r="P277" t="s">
        <v>13656</v>
      </c>
    </row>
    <row r="278" spans="1:16">
      <c r="A278" t="s">
        <v>1945</v>
      </c>
      <c r="B278" t="s">
        <v>1946</v>
      </c>
      <c r="C278" t="s">
        <v>13209</v>
      </c>
      <c r="D278" s="2">
        <v>45999</v>
      </c>
      <c r="E278" s="2">
        <v>69900</v>
      </c>
      <c r="F278" s="1">
        <v>0.34</v>
      </c>
      <c r="G278">
        <v>4.3</v>
      </c>
      <c r="H278" s="4">
        <v>7109</v>
      </c>
      <c r="I278" t="s">
        <v>1947</v>
      </c>
      <c r="J278" t="s">
        <v>459</v>
      </c>
      <c r="K278" t="s">
        <v>460</v>
      </c>
      <c r="L278" t="s">
        <v>461</v>
      </c>
      <c r="M278" t="s">
        <v>462</v>
      </c>
      <c r="N278" t="s">
        <v>13294</v>
      </c>
      <c r="O278" t="s">
        <v>1948</v>
      </c>
      <c r="P278" t="s">
        <v>13657</v>
      </c>
    </row>
    <row r="279" spans="1:16">
      <c r="A279" t="s">
        <v>1949</v>
      </c>
      <c r="B279" t="s">
        <v>1950</v>
      </c>
      <c r="C279" t="s">
        <v>13172</v>
      </c>
      <c r="D279">
        <v>119</v>
      </c>
      <c r="E279">
        <v>299</v>
      </c>
      <c r="F279" s="1">
        <v>0.6</v>
      </c>
      <c r="G279">
        <v>3.8</v>
      </c>
      <c r="H279" s="4">
        <v>51</v>
      </c>
      <c r="I279" t="s">
        <v>1951</v>
      </c>
      <c r="J279" t="s">
        <v>1952</v>
      </c>
      <c r="K279" t="s">
        <v>1953</v>
      </c>
      <c r="L279" t="s">
        <v>1954</v>
      </c>
      <c r="M279" t="s">
        <v>1955</v>
      </c>
      <c r="N279" t="s">
        <v>1956</v>
      </c>
      <c r="O279" t="s">
        <v>1957</v>
      </c>
      <c r="P279" t="s">
        <v>13658</v>
      </c>
    </row>
    <row r="280" spans="1:16">
      <c r="A280" t="s">
        <v>1958</v>
      </c>
      <c r="B280" t="s">
        <v>1959</v>
      </c>
      <c r="C280" t="s">
        <v>13209</v>
      </c>
      <c r="D280" s="2">
        <v>21999</v>
      </c>
      <c r="E280" s="2">
        <v>29999</v>
      </c>
      <c r="F280" s="1">
        <v>0.27</v>
      </c>
      <c r="G280">
        <v>4.2</v>
      </c>
      <c r="H280" s="4">
        <v>32840</v>
      </c>
      <c r="I280" t="s">
        <v>1960</v>
      </c>
      <c r="J280" t="s">
        <v>132</v>
      </c>
      <c r="K280" t="s">
        <v>133</v>
      </c>
      <c r="L280" t="s">
        <v>134</v>
      </c>
      <c r="M280" t="s">
        <v>135</v>
      </c>
      <c r="N280" t="s">
        <v>758</v>
      </c>
      <c r="O280" t="s">
        <v>1961</v>
      </c>
      <c r="P280" t="s">
        <v>13659</v>
      </c>
    </row>
    <row r="281" spans="1:16">
      <c r="A281" t="s">
        <v>1962</v>
      </c>
      <c r="B281" t="s">
        <v>1963</v>
      </c>
      <c r="C281" t="s">
        <v>13272</v>
      </c>
      <c r="D281">
        <v>299</v>
      </c>
      <c r="E281">
        <v>599</v>
      </c>
      <c r="F281" s="1">
        <v>0.5</v>
      </c>
      <c r="G281">
        <v>3.7</v>
      </c>
      <c r="H281" s="4">
        <v>708</v>
      </c>
      <c r="I281" t="s">
        <v>1964</v>
      </c>
      <c r="J281" t="s">
        <v>1965</v>
      </c>
      <c r="K281" t="s">
        <v>1966</v>
      </c>
      <c r="L281" t="s">
        <v>1967</v>
      </c>
      <c r="M281" t="s">
        <v>1968</v>
      </c>
      <c r="N281" t="s">
        <v>1969</v>
      </c>
      <c r="O281" t="s">
        <v>1970</v>
      </c>
      <c r="P281" t="s">
        <v>13660</v>
      </c>
    </row>
    <row r="282" spans="1:16">
      <c r="A282" t="s">
        <v>1971</v>
      </c>
      <c r="B282" t="s">
        <v>1972</v>
      </c>
      <c r="C282" t="s">
        <v>13209</v>
      </c>
      <c r="D282" s="2">
        <v>21990</v>
      </c>
      <c r="E282" s="2">
        <v>34990</v>
      </c>
      <c r="F282" s="1">
        <v>0.37</v>
      </c>
      <c r="G282">
        <v>4.3</v>
      </c>
      <c r="H282" s="4">
        <v>1657</v>
      </c>
      <c r="I282" t="s">
        <v>1973</v>
      </c>
      <c r="J282" t="s">
        <v>1974</v>
      </c>
      <c r="K282" t="s">
        <v>1975</v>
      </c>
      <c r="L282" t="s">
        <v>1976</v>
      </c>
      <c r="M282" t="s">
        <v>1977</v>
      </c>
      <c r="N282" t="s">
        <v>1978</v>
      </c>
      <c r="O282" t="s">
        <v>1979</v>
      </c>
      <c r="P282" t="s">
        <v>13661</v>
      </c>
    </row>
    <row r="283" spans="1:16">
      <c r="A283" t="s">
        <v>1980</v>
      </c>
      <c r="B283" t="s">
        <v>13662</v>
      </c>
      <c r="C283" t="s">
        <v>13172</v>
      </c>
      <c r="D283">
        <v>417.44</v>
      </c>
      <c r="E283">
        <v>670</v>
      </c>
      <c r="F283" s="1">
        <v>0.38</v>
      </c>
      <c r="G283">
        <v>3.9</v>
      </c>
      <c r="H283" s="4">
        <v>523</v>
      </c>
      <c r="I283" t="s">
        <v>1981</v>
      </c>
      <c r="J283" t="s">
        <v>1982</v>
      </c>
      <c r="K283" t="s">
        <v>1983</v>
      </c>
      <c r="L283" t="s">
        <v>1984</v>
      </c>
      <c r="M283" t="s">
        <v>1985</v>
      </c>
      <c r="N283" t="s">
        <v>1986</v>
      </c>
      <c r="O283" t="s">
        <v>1987</v>
      </c>
      <c r="P283" t="s">
        <v>13663</v>
      </c>
    </row>
    <row r="284" spans="1:16">
      <c r="A284" t="s">
        <v>1988</v>
      </c>
      <c r="B284" t="s">
        <v>1989</v>
      </c>
      <c r="C284" t="s">
        <v>13172</v>
      </c>
      <c r="D284">
        <v>199</v>
      </c>
      <c r="E284">
        <v>999</v>
      </c>
      <c r="F284" s="1">
        <v>0.8</v>
      </c>
      <c r="G284">
        <v>3</v>
      </c>
      <c r="I284" t="s">
        <v>1990</v>
      </c>
      <c r="J284" t="s">
        <v>1991</v>
      </c>
      <c r="K284" t="s">
        <v>1992</v>
      </c>
      <c r="L284" t="s">
        <v>1993</v>
      </c>
      <c r="M284" t="s">
        <v>1994</v>
      </c>
      <c r="N284" t="s">
        <v>1995</v>
      </c>
      <c r="O284" t="s">
        <v>1996</v>
      </c>
      <c r="P284" t="s">
        <v>13664</v>
      </c>
    </row>
    <row r="285" spans="1:16">
      <c r="A285" t="s">
        <v>1997</v>
      </c>
      <c r="B285" t="s">
        <v>1998</v>
      </c>
      <c r="C285" t="s">
        <v>13209</v>
      </c>
      <c r="D285" s="2">
        <v>47990</v>
      </c>
      <c r="E285" s="2">
        <v>79990</v>
      </c>
      <c r="F285" s="1">
        <v>0.4</v>
      </c>
      <c r="G285">
        <v>4.3</v>
      </c>
      <c r="H285" s="4">
        <v>1376</v>
      </c>
      <c r="I285" t="s">
        <v>13415</v>
      </c>
      <c r="J285" t="s">
        <v>983</v>
      </c>
      <c r="K285" t="s">
        <v>984</v>
      </c>
      <c r="L285" t="s">
        <v>985</v>
      </c>
      <c r="M285" t="s">
        <v>986</v>
      </c>
      <c r="N285" t="s">
        <v>987</v>
      </c>
      <c r="O285" t="s">
        <v>1999</v>
      </c>
      <c r="P285" t="s">
        <v>13665</v>
      </c>
    </row>
    <row r="286" spans="1:16">
      <c r="A286" t="s">
        <v>2000</v>
      </c>
      <c r="B286" t="s">
        <v>2001</v>
      </c>
      <c r="C286" t="s">
        <v>13272</v>
      </c>
      <c r="D286">
        <v>215</v>
      </c>
      <c r="E286">
        <v>499</v>
      </c>
      <c r="F286" s="1">
        <v>0.56999999999999995</v>
      </c>
      <c r="G286">
        <v>3.5</v>
      </c>
      <c r="H286" s="4">
        <v>121</v>
      </c>
      <c r="I286" t="s">
        <v>2002</v>
      </c>
      <c r="J286" t="s">
        <v>2003</v>
      </c>
      <c r="K286" t="s">
        <v>2004</v>
      </c>
      <c r="L286" t="s">
        <v>2005</v>
      </c>
      <c r="M286" t="s">
        <v>2006</v>
      </c>
      <c r="N286" t="s">
        <v>2007</v>
      </c>
      <c r="O286" t="s">
        <v>2008</v>
      </c>
      <c r="P286" t="s">
        <v>13666</v>
      </c>
    </row>
    <row r="287" spans="1:16">
      <c r="A287" t="s">
        <v>2009</v>
      </c>
      <c r="B287" t="s">
        <v>13667</v>
      </c>
      <c r="C287" t="s">
        <v>13172</v>
      </c>
      <c r="D287">
        <v>99</v>
      </c>
      <c r="E287">
        <v>800</v>
      </c>
      <c r="F287" s="1">
        <v>0.88</v>
      </c>
      <c r="G287">
        <v>3.9</v>
      </c>
      <c r="H287" s="4">
        <v>1075</v>
      </c>
      <c r="I287" t="s">
        <v>13376</v>
      </c>
      <c r="J287" t="s">
        <v>269</v>
      </c>
      <c r="K287" t="s">
        <v>270</v>
      </c>
      <c r="L287" t="s">
        <v>271</v>
      </c>
      <c r="M287" t="s">
        <v>272</v>
      </c>
      <c r="N287" t="s">
        <v>2010</v>
      </c>
      <c r="O287" t="s">
        <v>2011</v>
      </c>
      <c r="P287" t="s">
        <v>13668</v>
      </c>
    </row>
    <row r="288" spans="1:16">
      <c r="A288" t="s">
        <v>2012</v>
      </c>
      <c r="B288" t="s">
        <v>2013</v>
      </c>
      <c r="C288" t="s">
        <v>13209</v>
      </c>
      <c r="D288" s="2">
        <v>18999</v>
      </c>
      <c r="E288" s="2">
        <v>35000</v>
      </c>
      <c r="F288" s="1">
        <v>0.46</v>
      </c>
      <c r="G288">
        <v>4</v>
      </c>
      <c r="H288" s="4">
        <v>1001</v>
      </c>
      <c r="I288" t="s">
        <v>13669</v>
      </c>
      <c r="J288" t="s">
        <v>2014</v>
      </c>
      <c r="K288" t="s">
        <v>2015</v>
      </c>
      <c r="L288" t="s">
        <v>2016</v>
      </c>
      <c r="M288" t="s">
        <v>2017</v>
      </c>
      <c r="N288" t="s">
        <v>2018</v>
      </c>
      <c r="O288" t="s">
        <v>2019</v>
      </c>
      <c r="P288" t="s">
        <v>13670</v>
      </c>
    </row>
    <row r="289" spans="1:16">
      <c r="A289" t="s">
        <v>2020</v>
      </c>
      <c r="B289" t="s">
        <v>2021</v>
      </c>
      <c r="C289" t="s">
        <v>13172</v>
      </c>
      <c r="D289">
        <v>249</v>
      </c>
      <c r="E289">
        <v>999</v>
      </c>
      <c r="F289" s="1">
        <v>0.75</v>
      </c>
      <c r="G289">
        <v>4.3</v>
      </c>
      <c r="H289" s="4">
        <v>112</v>
      </c>
      <c r="I289" t="s">
        <v>13671</v>
      </c>
      <c r="J289" t="s">
        <v>2022</v>
      </c>
      <c r="K289" t="s">
        <v>2023</v>
      </c>
      <c r="L289" t="s">
        <v>2024</v>
      </c>
      <c r="M289" t="s">
        <v>2025</v>
      </c>
      <c r="N289" t="s">
        <v>2026</v>
      </c>
      <c r="O289" t="s">
        <v>2027</v>
      </c>
      <c r="P289" t="s">
        <v>13672</v>
      </c>
    </row>
    <row r="290" spans="1:16">
      <c r="A290" t="s">
        <v>2028</v>
      </c>
      <c r="B290" t="s">
        <v>2029</v>
      </c>
      <c r="C290" t="s">
        <v>13281</v>
      </c>
      <c r="D290" s="2">
        <v>7999</v>
      </c>
      <c r="E290" s="2">
        <v>15999</v>
      </c>
      <c r="F290" s="1">
        <v>0.5</v>
      </c>
      <c r="G290">
        <v>3.8</v>
      </c>
      <c r="H290" s="4">
        <v>3022</v>
      </c>
      <c r="I290" t="s">
        <v>13673</v>
      </c>
      <c r="J290" t="s">
        <v>2030</v>
      </c>
      <c r="K290" t="s">
        <v>2031</v>
      </c>
      <c r="L290" t="s">
        <v>2032</v>
      </c>
      <c r="M290" t="s">
        <v>2033</v>
      </c>
      <c r="N290" t="s">
        <v>2034</v>
      </c>
      <c r="O290" t="s">
        <v>2035</v>
      </c>
      <c r="P290" t="s">
        <v>13674</v>
      </c>
    </row>
    <row r="291" spans="1:16">
      <c r="A291" t="s">
        <v>2036</v>
      </c>
      <c r="B291" t="s">
        <v>2037</v>
      </c>
      <c r="C291" t="s">
        <v>13172</v>
      </c>
      <c r="D291">
        <v>649</v>
      </c>
      <c r="E291" s="2">
        <v>1600</v>
      </c>
      <c r="F291" s="1">
        <v>0.59</v>
      </c>
      <c r="G291">
        <v>4.3</v>
      </c>
      <c r="H291" s="4">
        <v>5451</v>
      </c>
      <c r="I291" t="s">
        <v>2038</v>
      </c>
      <c r="J291" t="s">
        <v>1301</v>
      </c>
      <c r="K291" t="s">
        <v>1302</v>
      </c>
      <c r="L291" t="s">
        <v>1303</v>
      </c>
      <c r="M291" t="s">
        <v>1304</v>
      </c>
      <c r="N291" t="s">
        <v>1305</v>
      </c>
      <c r="O291" t="s">
        <v>2039</v>
      </c>
      <c r="P291" t="s">
        <v>13675</v>
      </c>
    </row>
    <row r="292" spans="1:16">
      <c r="A292" t="s">
        <v>2040</v>
      </c>
      <c r="B292" t="s">
        <v>591</v>
      </c>
      <c r="C292" t="s">
        <v>13272</v>
      </c>
      <c r="D292" s="2">
        <v>1289</v>
      </c>
      <c r="E292" s="2">
        <v>2499</v>
      </c>
      <c r="F292" s="1">
        <v>0.48</v>
      </c>
      <c r="G292">
        <v>3.3</v>
      </c>
      <c r="H292" s="4">
        <v>73</v>
      </c>
      <c r="I292" t="s">
        <v>2041</v>
      </c>
      <c r="J292" t="s">
        <v>2042</v>
      </c>
      <c r="K292" t="s">
        <v>2043</v>
      </c>
      <c r="L292" t="s">
        <v>2044</v>
      </c>
      <c r="M292" t="s">
        <v>2045</v>
      </c>
      <c r="N292" t="s">
        <v>2046</v>
      </c>
      <c r="O292" t="s">
        <v>2047</v>
      </c>
      <c r="P292" t="s">
        <v>13676</v>
      </c>
    </row>
    <row r="293" spans="1:16">
      <c r="A293" t="s">
        <v>2048</v>
      </c>
      <c r="B293" t="s">
        <v>2049</v>
      </c>
      <c r="C293" t="s">
        <v>13202</v>
      </c>
      <c r="D293">
        <v>609</v>
      </c>
      <c r="E293" s="2">
        <v>1500</v>
      </c>
      <c r="F293" s="1">
        <v>0.59</v>
      </c>
      <c r="G293">
        <v>4.5</v>
      </c>
      <c r="H293" s="4">
        <v>1029</v>
      </c>
      <c r="I293" t="s">
        <v>2050</v>
      </c>
      <c r="J293" t="s">
        <v>2051</v>
      </c>
      <c r="K293" t="s">
        <v>2052</v>
      </c>
      <c r="L293" t="s">
        <v>2053</v>
      </c>
      <c r="M293" t="s">
        <v>2054</v>
      </c>
      <c r="N293" t="s">
        <v>2055</v>
      </c>
      <c r="O293" t="s">
        <v>2056</v>
      </c>
      <c r="P293" t="s">
        <v>13677</v>
      </c>
    </row>
    <row r="294" spans="1:16">
      <c r="A294" t="s">
        <v>2057</v>
      </c>
      <c r="B294" t="s">
        <v>2058</v>
      </c>
      <c r="C294" t="s">
        <v>13209</v>
      </c>
      <c r="D294" s="2">
        <v>32990</v>
      </c>
      <c r="E294" s="2">
        <v>54990</v>
      </c>
      <c r="F294" s="1">
        <v>0.4</v>
      </c>
      <c r="G294">
        <v>4.0999999999999996</v>
      </c>
      <c r="H294" s="4">
        <v>1555</v>
      </c>
      <c r="I294" t="s">
        <v>2059</v>
      </c>
      <c r="J294" t="s">
        <v>2060</v>
      </c>
      <c r="K294" t="s">
        <v>2061</v>
      </c>
      <c r="L294" t="s">
        <v>2062</v>
      </c>
      <c r="M294" t="s">
        <v>2063</v>
      </c>
      <c r="N294" t="s">
        <v>13678</v>
      </c>
      <c r="O294" t="s">
        <v>2064</v>
      </c>
      <c r="P294" t="s">
        <v>13679</v>
      </c>
    </row>
    <row r="295" spans="1:16">
      <c r="A295" t="s">
        <v>2065</v>
      </c>
      <c r="B295" t="s">
        <v>2066</v>
      </c>
      <c r="C295" t="s">
        <v>13202</v>
      </c>
      <c r="D295">
        <v>599</v>
      </c>
      <c r="E295" s="2">
        <v>1999</v>
      </c>
      <c r="F295" s="1">
        <v>0.7</v>
      </c>
      <c r="G295">
        <v>4.2</v>
      </c>
      <c r="H295" s="4">
        <v>47</v>
      </c>
      <c r="I295" t="s">
        <v>13680</v>
      </c>
      <c r="J295" t="s">
        <v>2067</v>
      </c>
      <c r="K295" t="s">
        <v>2068</v>
      </c>
      <c r="L295" t="s">
        <v>2069</v>
      </c>
      <c r="M295" t="s">
        <v>2070</v>
      </c>
      <c r="N295" t="s">
        <v>2071</v>
      </c>
      <c r="O295" t="s">
        <v>2072</v>
      </c>
      <c r="P295" t="s">
        <v>13681</v>
      </c>
    </row>
    <row r="296" spans="1:16">
      <c r="A296" t="s">
        <v>2073</v>
      </c>
      <c r="B296" t="s">
        <v>2074</v>
      </c>
      <c r="C296" t="s">
        <v>13172</v>
      </c>
      <c r="D296">
        <v>349</v>
      </c>
      <c r="E296">
        <v>899</v>
      </c>
      <c r="F296" s="1">
        <v>0.61</v>
      </c>
      <c r="G296">
        <v>4.0999999999999996</v>
      </c>
      <c r="H296" s="4">
        <v>14896</v>
      </c>
      <c r="I296" t="s">
        <v>2075</v>
      </c>
      <c r="J296" t="s">
        <v>2076</v>
      </c>
      <c r="K296" t="s">
        <v>2077</v>
      </c>
      <c r="L296" t="s">
        <v>2078</v>
      </c>
      <c r="M296" t="s">
        <v>2079</v>
      </c>
      <c r="N296" t="s">
        <v>2080</v>
      </c>
      <c r="O296" t="s">
        <v>2081</v>
      </c>
      <c r="P296" t="s">
        <v>13682</v>
      </c>
    </row>
    <row r="297" spans="1:16">
      <c r="A297" t="s">
        <v>2082</v>
      </c>
      <c r="B297" t="s">
        <v>2083</v>
      </c>
      <c r="C297" t="s">
        <v>13209</v>
      </c>
      <c r="D297" s="2">
        <v>29999</v>
      </c>
      <c r="E297" s="2">
        <v>50999</v>
      </c>
      <c r="F297" s="1">
        <v>0.41</v>
      </c>
      <c r="G297">
        <v>4.4000000000000004</v>
      </c>
      <c r="H297" s="4">
        <v>1712</v>
      </c>
      <c r="I297" t="s">
        <v>2084</v>
      </c>
      <c r="J297" t="s">
        <v>2085</v>
      </c>
      <c r="K297" t="s">
        <v>2086</v>
      </c>
      <c r="L297" t="s">
        <v>2087</v>
      </c>
      <c r="M297" t="s">
        <v>2088</v>
      </c>
      <c r="N297" t="s">
        <v>2089</v>
      </c>
      <c r="O297" t="s">
        <v>2090</v>
      </c>
      <c r="P297" t="s">
        <v>13683</v>
      </c>
    </row>
    <row r="298" spans="1:16">
      <c r="A298" t="s">
        <v>2091</v>
      </c>
      <c r="B298" t="s">
        <v>1727</v>
      </c>
      <c r="C298" t="s">
        <v>13272</v>
      </c>
      <c r="D298">
        <v>199</v>
      </c>
      <c r="E298">
        <v>399</v>
      </c>
      <c r="F298" s="1">
        <v>0.5</v>
      </c>
      <c r="G298">
        <v>4.2</v>
      </c>
      <c r="H298" s="4">
        <v>1335</v>
      </c>
      <c r="I298" t="s">
        <v>1728</v>
      </c>
      <c r="J298" t="s">
        <v>1729</v>
      </c>
      <c r="K298" t="s">
        <v>1730</v>
      </c>
      <c r="L298" t="s">
        <v>1731</v>
      </c>
      <c r="M298" t="s">
        <v>1732</v>
      </c>
      <c r="N298" t="s">
        <v>1733</v>
      </c>
      <c r="O298" t="s">
        <v>1734</v>
      </c>
      <c r="P298" t="s">
        <v>13684</v>
      </c>
    </row>
    <row r="299" spans="1:16">
      <c r="A299" t="s">
        <v>2092</v>
      </c>
      <c r="B299" t="s">
        <v>2093</v>
      </c>
      <c r="C299" t="s">
        <v>13272</v>
      </c>
      <c r="D299">
        <v>349</v>
      </c>
      <c r="E299">
        <v>699</v>
      </c>
      <c r="F299" s="1">
        <v>0.5</v>
      </c>
      <c r="G299">
        <v>3.9</v>
      </c>
      <c r="H299" s="4">
        <v>214</v>
      </c>
      <c r="I299" t="s">
        <v>2094</v>
      </c>
      <c r="J299" t="s">
        <v>2095</v>
      </c>
      <c r="K299" t="s">
        <v>2096</v>
      </c>
      <c r="L299" t="s">
        <v>2097</v>
      </c>
      <c r="M299" t="s">
        <v>2098</v>
      </c>
      <c r="N299" t="s">
        <v>2099</v>
      </c>
      <c r="O299" t="s">
        <v>2100</v>
      </c>
      <c r="P299" t="s">
        <v>13685</v>
      </c>
    </row>
    <row r="300" spans="1:16">
      <c r="A300" t="s">
        <v>2101</v>
      </c>
      <c r="B300" t="s">
        <v>2102</v>
      </c>
      <c r="C300" t="s">
        <v>13305</v>
      </c>
      <c r="D300" s="2">
        <v>1850</v>
      </c>
      <c r="E300" s="2">
        <v>4500</v>
      </c>
      <c r="F300" s="1">
        <v>0.59</v>
      </c>
      <c r="G300">
        <v>4</v>
      </c>
      <c r="H300" s="4">
        <v>184</v>
      </c>
      <c r="I300" t="s">
        <v>13686</v>
      </c>
      <c r="J300" t="s">
        <v>2103</v>
      </c>
      <c r="K300" t="s">
        <v>2104</v>
      </c>
      <c r="L300" t="s">
        <v>2105</v>
      </c>
      <c r="M300" t="s">
        <v>2106</v>
      </c>
      <c r="N300" t="s">
        <v>2107</v>
      </c>
      <c r="O300" t="s">
        <v>2108</v>
      </c>
      <c r="P300" t="s">
        <v>13687</v>
      </c>
    </row>
    <row r="301" spans="1:16">
      <c r="A301" t="s">
        <v>2109</v>
      </c>
      <c r="B301" t="s">
        <v>2110</v>
      </c>
      <c r="C301" t="s">
        <v>13457</v>
      </c>
      <c r="D301" s="2">
        <v>13990</v>
      </c>
      <c r="E301" s="2">
        <v>28900</v>
      </c>
      <c r="F301" s="1">
        <v>0.52</v>
      </c>
      <c r="G301">
        <v>4.5</v>
      </c>
      <c r="H301" s="4">
        <v>7</v>
      </c>
      <c r="I301" t="s">
        <v>13688</v>
      </c>
      <c r="J301" t="s">
        <v>2111</v>
      </c>
      <c r="K301" t="s">
        <v>2112</v>
      </c>
      <c r="L301" t="s">
        <v>2113</v>
      </c>
      <c r="M301" t="s">
        <v>2114</v>
      </c>
      <c r="N301" t="s">
        <v>2115</v>
      </c>
      <c r="O301" t="s">
        <v>2116</v>
      </c>
      <c r="P301" t="s">
        <v>13689</v>
      </c>
    </row>
    <row r="302" spans="1:16">
      <c r="A302" t="s">
        <v>2117</v>
      </c>
      <c r="B302" t="s">
        <v>2118</v>
      </c>
      <c r="C302" t="s">
        <v>13172</v>
      </c>
      <c r="D302">
        <v>129</v>
      </c>
      <c r="E302">
        <v>449</v>
      </c>
      <c r="F302" s="1">
        <v>0.71</v>
      </c>
      <c r="G302">
        <v>3.7</v>
      </c>
      <c r="H302" s="4">
        <v>41</v>
      </c>
      <c r="I302" t="s">
        <v>13690</v>
      </c>
      <c r="J302" t="s">
        <v>2119</v>
      </c>
      <c r="K302" t="s">
        <v>2120</v>
      </c>
      <c r="L302" t="s">
        <v>2121</v>
      </c>
      <c r="M302" t="s">
        <v>2122</v>
      </c>
      <c r="N302" t="s">
        <v>2123</v>
      </c>
      <c r="O302" t="s">
        <v>2124</v>
      </c>
      <c r="P302" t="s">
        <v>13691</v>
      </c>
    </row>
    <row r="303" spans="1:16">
      <c r="A303" t="s">
        <v>2125</v>
      </c>
      <c r="B303" t="s">
        <v>2126</v>
      </c>
      <c r="C303" t="s">
        <v>13202</v>
      </c>
      <c r="D303">
        <v>379</v>
      </c>
      <c r="E303">
        <v>999</v>
      </c>
      <c r="F303" s="1">
        <v>0.62</v>
      </c>
      <c r="G303">
        <v>4.2</v>
      </c>
      <c r="H303" s="4">
        <v>12153</v>
      </c>
      <c r="I303" t="s">
        <v>2127</v>
      </c>
      <c r="J303" t="s">
        <v>199</v>
      </c>
      <c r="K303" t="s">
        <v>200</v>
      </c>
      <c r="L303" t="s">
        <v>201</v>
      </c>
      <c r="M303" t="s">
        <v>202</v>
      </c>
      <c r="N303" t="s">
        <v>13228</v>
      </c>
      <c r="O303" t="s">
        <v>2128</v>
      </c>
      <c r="P303" t="s">
        <v>13692</v>
      </c>
    </row>
    <row r="304" spans="1:16">
      <c r="A304" t="s">
        <v>2129</v>
      </c>
      <c r="B304" t="s">
        <v>2130</v>
      </c>
      <c r="C304" t="s">
        <v>13202</v>
      </c>
      <c r="D304">
        <v>185</v>
      </c>
      <c r="E304">
        <v>499</v>
      </c>
      <c r="F304" s="1">
        <v>0.63</v>
      </c>
      <c r="G304">
        <v>4.2</v>
      </c>
      <c r="H304" s="4">
        <v>25</v>
      </c>
      <c r="I304" t="s">
        <v>2131</v>
      </c>
      <c r="J304" t="s">
        <v>2132</v>
      </c>
      <c r="K304" t="s">
        <v>2133</v>
      </c>
      <c r="L304" t="s">
        <v>2134</v>
      </c>
      <c r="M304" t="s">
        <v>13693</v>
      </c>
      <c r="N304" t="s">
        <v>2135</v>
      </c>
      <c r="O304" t="s">
        <v>2136</v>
      </c>
      <c r="P304" t="s">
        <v>13694</v>
      </c>
    </row>
    <row r="305" spans="1:16">
      <c r="A305" t="s">
        <v>2137</v>
      </c>
      <c r="B305" t="s">
        <v>13695</v>
      </c>
      <c r="C305" t="s">
        <v>13193</v>
      </c>
      <c r="D305">
        <v>218</v>
      </c>
      <c r="E305">
        <v>999</v>
      </c>
      <c r="F305" s="1">
        <v>0.78</v>
      </c>
      <c r="G305">
        <v>4.2</v>
      </c>
      <c r="H305" s="4">
        <v>163</v>
      </c>
      <c r="I305" t="s">
        <v>13696</v>
      </c>
      <c r="J305" t="s">
        <v>2138</v>
      </c>
      <c r="K305" t="s">
        <v>2139</v>
      </c>
      <c r="L305" t="s">
        <v>2140</v>
      </c>
      <c r="M305" t="s">
        <v>2141</v>
      </c>
      <c r="N305" t="s">
        <v>13697</v>
      </c>
      <c r="O305" t="s">
        <v>2142</v>
      </c>
      <c r="P305" t="s">
        <v>13698</v>
      </c>
    </row>
    <row r="306" spans="1:16">
      <c r="A306" t="s">
        <v>2143</v>
      </c>
      <c r="B306" t="s">
        <v>2144</v>
      </c>
      <c r="C306" t="s">
        <v>13172</v>
      </c>
      <c r="D306">
        <v>199</v>
      </c>
      <c r="E306">
        <v>999</v>
      </c>
      <c r="F306" s="1">
        <v>0.8</v>
      </c>
      <c r="G306">
        <v>4.3</v>
      </c>
      <c r="H306" s="4">
        <v>87</v>
      </c>
      <c r="I306" t="s">
        <v>2145</v>
      </c>
      <c r="J306" t="s">
        <v>2146</v>
      </c>
      <c r="K306" t="s">
        <v>2147</v>
      </c>
      <c r="L306" t="s">
        <v>2148</v>
      </c>
      <c r="M306" t="s">
        <v>2149</v>
      </c>
      <c r="N306" t="s">
        <v>2150</v>
      </c>
      <c r="O306" t="s">
        <v>2151</v>
      </c>
      <c r="P306" t="s">
        <v>13699</v>
      </c>
    </row>
    <row r="307" spans="1:16">
      <c r="A307" t="s">
        <v>2152</v>
      </c>
      <c r="B307" t="s">
        <v>2153</v>
      </c>
      <c r="C307" t="s">
        <v>13202</v>
      </c>
      <c r="D307">
        <v>499</v>
      </c>
      <c r="E307">
        <v>900</v>
      </c>
      <c r="F307" s="1">
        <v>0.45</v>
      </c>
      <c r="G307">
        <v>4.4000000000000004</v>
      </c>
      <c r="H307" s="4">
        <v>2165</v>
      </c>
      <c r="I307" t="s">
        <v>2154</v>
      </c>
      <c r="J307" t="s">
        <v>2155</v>
      </c>
      <c r="K307" t="s">
        <v>2156</v>
      </c>
      <c r="L307" t="s">
        <v>2157</v>
      </c>
      <c r="M307" t="s">
        <v>2158</v>
      </c>
      <c r="N307" t="s">
        <v>2159</v>
      </c>
      <c r="O307" t="s">
        <v>2056</v>
      </c>
      <c r="P307" t="s">
        <v>13700</v>
      </c>
    </row>
    <row r="308" spans="1:16">
      <c r="A308" t="s">
        <v>2160</v>
      </c>
      <c r="B308" t="s">
        <v>2161</v>
      </c>
      <c r="C308" t="s">
        <v>13209</v>
      </c>
      <c r="D308" s="2">
        <v>26999</v>
      </c>
      <c r="E308" s="2">
        <v>42999</v>
      </c>
      <c r="F308" s="1">
        <v>0.37</v>
      </c>
      <c r="G308">
        <v>4.2</v>
      </c>
      <c r="H308" s="4">
        <v>1510</v>
      </c>
      <c r="I308" t="s">
        <v>2162</v>
      </c>
      <c r="J308" t="s">
        <v>2163</v>
      </c>
      <c r="K308" t="s">
        <v>2164</v>
      </c>
      <c r="L308" t="s">
        <v>2165</v>
      </c>
      <c r="M308" t="s">
        <v>2166</v>
      </c>
      <c r="N308" t="s">
        <v>2167</v>
      </c>
      <c r="O308" t="s">
        <v>2168</v>
      </c>
      <c r="P308" t="s">
        <v>13701</v>
      </c>
    </row>
    <row r="309" spans="1:16">
      <c r="A309" t="s">
        <v>2169</v>
      </c>
      <c r="B309" t="s">
        <v>2170</v>
      </c>
      <c r="C309" t="s">
        <v>13305</v>
      </c>
      <c r="D309">
        <v>893</v>
      </c>
      <c r="E309" s="2">
        <v>1052</v>
      </c>
      <c r="F309" s="1">
        <v>0.15</v>
      </c>
      <c r="G309">
        <v>4.3</v>
      </c>
      <c r="H309" s="4">
        <v>106</v>
      </c>
      <c r="I309" t="s">
        <v>2171</v>
      </c>
      <c r="J309" t="s">
        <v>2172</v>
      </c>
      <c r="K309" t="s">
        <v>2173</v>
      </c>
      <c r="L309" t="s">
        <v>2174</v>
      </c>
      <c r="M309" t="s">
        <v>2175</v>
      </c>
      <c r="N309" t="s">
        <v>2176</v>
      </c>
      <c r="O309" t="s">
        <v>2177</v>
      </c>
      <c r="P309" t="s">
        <v>13702</v>
      </c>
    </row>
    <row r="310" spans="1:16">
      <c r="A310" t="s">
        <v>2178</v>
      </c>
      <c r="B310" t="s">
        <v>2179</v>
      </c>
      <c r="C310" t="s">
        <v>13209</v>
      </c>
      <c r="D310" s="2">
        <v>10990</v>
      </c>
      <c r="E310" s="2">
        <v>19990</v>
      </c>
      <c r="F310" s="1">
        <v>0.45</v>
      </c>
      <c r="G310">
        <v>3.7</v>
      </c>
      <c r="H310" s="4">
        <v>129</v>
      </c>
      <c r="I310" t="s">
        <v>2180</v>
      </c>
      <c r="J310" t="s">
        <v>2181</v>
      </c>
      <c r="K310" t="s">
        <v>2182</v>
      </c>
      <c r="L310" t="s">
        <v>2183</v>
      </c>
      <c r="M310" t="s">
        <v>2184</v>
      </c>
      <c r="N310" t="s">
        <v>2185</v>
      </c>
      <c r="O310" t="s">
        <v>2186</v>
      </c>
      <c r="P310" t="s">
        <v>13703</v>
      </c>
    </row>
    <row r="311" spans="1:16">
      <c r="A311" t="s">
        <v>2187</v>
      </c>
      <c r="B311" t="s">
        <v>2188</v>
      </c>
      <c r="C311" t="s">
        <v>13172</v>
      </c>
      <c r="D311">
        <v>379</v>
      </c>
      <c r="E311" s="2">
        <v>1099</v>
      </c>
      <c r="F311" s="1">
        <v>0.66</v>
      </c>
      <c r="G311">
        <v>4.3</v>
      </c>
      <c r="H311" s="4">
        <v>3049</v>
      </c>
      <c r="I311" t="s">
        <v>2189</v>
      </c>
      <c r="J311" t="s">
        <v>2190</v>
      </c>
      <c r="K311" t="s">
        <v>2191</v>
      </c>
      <c r="L311" t="s">
        <v>2192</v>
      </c>
      <c r="M311" t="s">
        <v>2193</v>
      </c>
      <c r="N311" t="s">
        <v>2194</v>
      </c>
      <c r="O311" t="s">
        <v>2195</v>
      </c>
      <c r="P311" t="s">
        <v>13704</v>
      </c>
    </row>
    <row r="312" spans="1:16">
      <c r="A312" t="s">
        <v>2196</v>
      </c>
      <c r="B312" t="s">
        <v>2197</v>
      </c>
      <c r="C312" t="s">
        <v>13209</v>
      </c>
      <c r="D312" s="2">
        <v>16999</v>
      </c>
      <c r="E312" s="2">
        <v>25999</v>
      </c>
      <c r="F312" s="1">
        <v>0.35</v>
      </c>
      <c r="G312">
        <v>4.2</v>
      </c>
      <c r="H312" s="4">
        <v>32840</v>
      </c>
      <c r="I312" t="s">
        <v>2198</v>
      </c>
      <c r="J312" t="s">
        <v>132</v>
      </c>
      <c r="K312" t="s">
        <v>133</v>
      </c>
      <c r="L312" t="s">
        <v>134</v>
      </c>
      <c r="M312" t="s">
        <v>135</v>
      </c>
      <c r="N312" t="s">
        <v>136</v>
      </c>
      <c r="O312" t="s">
        <v>2199</v>
      </c>
      <c r="P312" t="s">
        <v>13705</v>
      </c>
    </row>
    <row r="313" spans="1:16">
      <c r="A313" t="s">
        <v>2200</v>
      </c>
      <c r="B313" t="s">
        <v>2201</v>
      </c>
      <c r="C313" t="s">
        <v>13202</v>
      </c>
      <c r="D313">
        <v>699</v>
      </c>
      <c r="E313" s="2">
        <v>1899</v>
      </c>
      <c r="F313" s="1">
        <v>0.63</v>
      </c>
      <c r="G313">
        <v>4.4000000000000004</v>
      </c>
      <c r="H313" s="4">
        <v>390</v>
      </c>
      <c r="I313" t="s">
        <v>2202</v>
      </c>
      <c r="J313" t="s">
        <v>2203</v>
      </c>
      <c r="K313" t="s">
        <v>2204</v>
      </c>
      <c r="L313" t="s">
        <v>2205</v>
      </c>
      <c r="M313" t="s">
        <v>2206</v>
      </c>
      <c r="N313" t="s">
        <v>2207</v>
      </c>
      <c r="O313" t="s">
        <v>2208</v>
      </c>
      <c r="P313" t="s">
        <v>13706</v>
      </c>
    </row>
    <row r="314" spans="1:16">
      <c r="A314" t="s">
        <v>2209</v>
      </c>
      <c r="B314" t="s">
        <v>2210</v>
      </c>
      <c r="C314" t="s">
        <v>13707</v>
      </c>
      <c r="D314" s="2">
        <v>2699</v>
      </c>
      <c r="E314" s="2">
        <v>3500</v>
      </c>
      <c r="F314" s="1">
        <v>0.23</v>
      </c>
      <c r="G314">
        <v>3.5</v>
      </c>
      <c r="H314" s="4">
        <v>621</v>
      </c>
      <c r="I314" t="s">
        <v>2211</v>
      </c>
      <c r="J314" t="s">
        <v>2212</v>
      </c>
      <c r="K314" t="s">
        <v>2213</v>
      </c>
      <c r="L314" t="s">
        <v>2214</v>
      </c>
      <c r="M314" t="s">
        <v>2215</v>
      </c>
      <c r="N314" t="s">
        <v>2216</v>
      </c>
      <c r="O314" t="s">
        <v>2217</v>
      </c>
      <c r="P314" t="s">
        <v>13708</v>
      </c>
    </row>
    <row r="315" spans="1:16">
      <c r="A315" t="s">
        <v>2218</v>
      </c>
      <c r="B315" t="s">
        <v>2219</v>
      </c>
      <c r="C315" t="s">
        <v>13172</v>
      </c>
      <c r="D315">
        <v>129</v>
      </c>
      <c r="E315">
        <v>599</v>
      </c>
      <c r="F315" s="1">
        <v>0.78</v>
      </c>
      <c r="G315">
        <v>4.0999999999999996</v>
      </c>
      <c r="H315" s="4">
        <v>265</v>
      </c>
      <c r="I315" t="s">
        <v>2220</v>
      </c>
      <c r="J315" t="s">
        <v>2221</v>
      </c>
      <c r="K315" t="s">
        <v>2222</v>
      </c>
      <c r="L315" t="s">
        <v>2223</v>
      </c>
      <c r="M315" t="s">
        <v>2224</v>
      </c>
      <c r="N315" t="s">
        <v>2225</v>
      </c>
      <c r="O315" t="s">
        <v>2226</v>
      </c>
      <c r="P315" t="s">
        <v>13709</v>
      </c>
    </row>
    <row r="316" spans="1:16">
      <c r="A316" t="s">
        <v>2227</v>
      </c>
      <c r="B316" t="s">
        <v>2228</v>
      </c>
      <c r="C316" t="s">
        <v>13172</v>
      </c>
      <c r="D316">
        <v>389</v>
      </c>
      <c r="E316">
        <v>999</v>
      </c>
      <c r="F316" s="1">
        <v>0.61</v>
      </c>
      <c r="G316">
        <v>4.3</v>
      </c>
      <c r="H316" s="4">
        <v>838</v>
      </c>
      <c r="I316" t="s">
        <v>2229</v>
      </c>
      <c r="J316" t="s">
        <v>2230</v>
      </c>
      <c r="K316" t="s">
        <v>2231</v>
      </c>
      <c r="L316" t="s">
        <v>2232</v>
      </c>
      <c r="M316" t="s">
        <v>2233</v>
      </c>
      <c r="N316" t="s">
        <v>2234</v>
      </c>
      <c r="O316" t="s">
        <v>2235</v>
      </c>
      <c r="P316" t="s">
        <v>13710</v>
      </c>
    </row>
    <row r="317" spans="1:16">
      <c r="A317" t="s">
        <v>2236</v>
      </c>
      <c r="B317" t="s">
        <v>2237</v>
      </c>
      <c r="C317" t="s">
        <v>13272</v>
      </c>
      <c r="D317">
        <v>246</v>
      </c>
      <c r="E317">
        <v>600</v>
      </c>
      <c r="F317" s="1">
        <v>0.59</v>
      </c>
      <c r="G317">
        <v>4.2</v>
      </c>
      <c r="H317" s="4">
        <v>143</v>
      </c>
      <c r="I317" t="s">
        <v>13711</v>
      </c>
      <c r="J317" t="s">
        <v>2238</v>
      </c>
      <c r="K317" t="s">
        <v>2239</v>
      </c>
      <c r="L317" t="s">
        <v>2240</v>
      </c>
      <c r="M317" t="s">
        <v>2241</v>
      </c>
      <c r="N317" t="s">
        <v>2242</v>
      </c>
      <c r="O317" t="s">
        <v>2243</v>
      </c>
      <c r="P317" t="s">
        <v>13712</v>
      </c>
    </row>
    <row r="318" spans="1:16">
      <c r="A318" t="s">
        <v>2244</v>
      </c>
      <c r="B318" t="s">
        <v>2245</v>
      </c>
      <c r="C318" t="s">
        <v>13172</v>
      </c>
      <c r="D318">
        <v>299</v>
      </c>
      <c r="E318">
        <v>799</v>
      </c>
      <c r="F318" s="1">
        <v>0.63</v>
      </c>
      <c r="G318">
        <v>4</v>
      </c>
      <c r="H318" s="4">
        <v>151</v>
      </c>
      <c r="I318" t="s">
        <v>13713</v>
      </c>
      <c r="J318" t="s">
        <v>2246</v>
      </c>
      <c r="K318" t="s">
        <v>2247</v>
      </c>
      <c r="L318" t="s">
        <v>2248</v>
      </c>
      <c r="M318" t="s">
        <v>2249</v>
      </c>
      <c r="N318" t="s">
        <v>2250</v>
      </c>
      <c r="O318" t="s">
        <v>2251</v>
      </c>
      <c r="P318" t="s">
        <v>13714</v>
      </c>
    </row>
    <row r="319" spans="1:16">
      <c r="A319" t="s">
        <v>2252</v>
      </c>
      <c r="B319" t="s">
        <v>2253</v>
      </c>
      <c r="C319" t="s">
        <v>13272</v>
      </c>
      <c r="D319">
        <v>247</v>
      </c>
      <c r="E319">
        <v>399</v>
      </c>
      <c r="F319" s="1">
        <v>0.38</v>
      </c>
      <c r="G319">
        <v>3.9</v>
      </c>
      <c r="H319" s="4">
        <v>200</v>
      </c>
      <c r="I319" t="s">
        <v>2254</v>
      </c>
      <c r="J319" t="s">
        <v>2255</v>
      </c>
      <c r="K319" t="s">
        <v>2256</v>
      </c>
      <c r="L319" t="s">
        <v>2257</v>
      </c>
      <c r="M319" t="s">
        <v>2258</v>
      </c>
      <c r="N319" t="s">
        <v>10397</v>
      </c>
      <c r="O319" t="s">
        <v>2259</v>
      </c>
      <c r="P319" t="s">
        <v>13715</v>
      </c>
    </row>
    <row r="320" spans="1:16">
      <c r="A320" t="s">
        <v>2260</v>
      </c>
      <c r="B320" t="s">
        <v>2261</v>
      </c>
      <c r="C320" t="s">
        <v>13272</v>
      </c>
      <c r="D320" s="2">
        <v>1369</v>
      </c>
      <c r="E320" s="2">
        <v>2999</v>
      </c>
      <c r="F320" s="1">
        <v>0.54</v>
      </c>
      <c r="G320">
        <v>3.3</v>
      </c>
      <c r="H320" s="4">
        <v>227</v>
      </c>
      <c r="I320" t="s">
        <v>2262</v>
      </c>
      <c r="J320" t="s">
        <v>2263</v>
      </c>
      <c r="K320" t="s">
        <v>2264</v>
      </c>
      <c r="L320" t="s">
        <v>2265</v>
      </c>
      <c r="M320" t="s">
        <v>2266</v>
      </c>
      <c r="N320" t="s">
        <v>13716</v>
      </c>
      <c r="O320" t="s">
        <v>2267</v>
      </c>
      <c r="P320" t="s">
        <v>13717</v>
      </c>
    </row>
    <row r="321" spans="1:16">
      <c r="A321" t="s">
        <v>2268</v>
      </c>
      <c r="B321" t="s">
        <v>2269</v>
      </c>
      <c r="C321" t="s">
        <v>13272</v>
      </c>
      <c r="D321">
        <v>199</v>
      </c>
      <c r="E321">
        <v>499</v>
      </c>
      <c r="F321" s="1">
        <v>0.6</v>
      </c>
      <c r="G321">
        <v>3.8</v>
      </c>
      <c r="H321" s="4">
        <v>538</v>
      </c>
      <c r="I321" t="s">
        <v>2270</v>
      </c>
      <c r="J321" t="s">
        <v>2271</v>
      </c>
      <c r="K321" t="s">
        <v>2272</v>
      </c>
      <c r="L321" t="s">
        <v>2273</v>
      </c>
      <c r="M321" t="s">
        <v>2274</v>
      </c>
      <c r="N321" t="s">
        <v>2275</v>
      </c>
      <c r="O321" t="s">
        <v>2276</v>
      </c>
      <c r="P321" t="s">
        <v>13718</v>
      </c>
    </row>
    <row r="322" spans="1:16">
      <c r="A322" t="s">
        <v>2277</v>
      </c>
      <c r="B322" t="s">
        <v>2278</v>
      </c>
      <c r="C322" t="s">
        <v>13202</v>
      </c>
      <c r="D322">
        <v>299</v>
      </c>
      <c r="E322">
        <v>599</v>
      </c>
      <c r="F322" s="1">
        <v>0.5</v>
      </c>
      <c r="G322">
        <v>4</v>
      </c>
      <c r="H322" s="4">
        <v>171</v>
      </c>
      <c r="I322" t="s">
        <v>2279</v>
      </c>
      <c r="J322" t="s">
        <v>2280</v>
      </c>
      <c r="K322" t="s">
        <v>2281</v>
      </c>
      <c r="L322" t="s">
        <v>2282</v>
      </c>
      <c r="M322" t="s">
        <v>2283</v>
      </c>
      <c r="N322" t="s">
        <v>13719</v>
      </c>
      <c r="O322" t="s">
        <v>2284</v>
      </c>
      <c r="P322" t="s">
        <v>13720</v>
      </c>
    </row>
    <row r="323" spans="1:16">
      <c r="A323" t="s">
        <v>2285</v>
      </c>
      <c r="B323" t="s">
        <v>2286</v>
      </c>
      <c r="C323" t="s">
        <v>13209</v>
      </c>
      <c r="D323" s="2">
        <v>14999</v>
      </c>
      <c r="E323" s="2">
        <v>14999</v>
      </c>
      <c r="F323" s="1">
        <v>0</v>
      </c>
      <c r="G323">
        <v>4.3</v>
      </c>
      <c r="H323" s="4">
        <v>27508</v>
      </c>
      <c r="I323" t="s">
        <v>2287</v>
      </c>
      <c r="J323" t="s">
        <v>2288</v>
      </c>
      <c r="K323" t="s">
        <v>2289</v>
      </c>
      <c r="L323" t="s">
        <v>2290</v>
      </c>
      <c r="M323" t="s">
        <v>2291</v>
      </c>
      <c r="N323" t="s">
        <v>2292</v>
      </c>
      <c r="O323" t="s">
        <v>2293</v>
      </c>
      <c r="P323" t="s">
        <v>13721</v>
      </c>
    </row>
    <row r="324" spans="1:16">
      <c r="A324" t="s">
        <v>2294</v>
      </c>
      <c r="B324" t="s">
        <v>2295</v>
      </c>
      <c r="C324" t="s">
        <v>13172</v>
      </c>
      <c r="D324">
        <v>299</v>
      </c>
      <c r="E324">
        <v>699</v>
      </c>
      <c r="F324" s="1">
        <v>0.56999999999999995</v>
      </c>
      <c r="G324">
        <v>3.9</v>
      </c>
      <c r="H324" s="4">
        <v>1454</v>
      </c>
      <c r="I324" t="s">
        <v>2296</v>
      </c>
      <c r="J324" t="s">
        <v>2297</v>
      </c>
      <c r="K324" t="s">
        <v>2298</v>
      </c>
      <c r="L324" t="s">
        <v>2299</v>
      </c>
      <c r="M324" t="s">
        <v>2300</v>
      </c>
      <c r="N324" t="s">
        <v>2301</v>
      </c>
      <c r="O324" t="s">
        <v>2302</v>
      </c>
      <c r="P324" t="s">
        <v>13722</v>
      </c>
    </row>
    <row r="325" spans="1:16">
      <c r="A325" t="s">
        <v>2303</v>
      </c>
      <c r="B325" t="s">
        <v>2304</v>
      </c>
      <c r="C325" t="s">
        <v>13209</v>
      </c>
      <c r="D325" s="2">
        <v>24990</v>
      </c>
      <c r="E325" s="2">
        <v>51990</v>
      </c>
      <c r="F325" s="1">
        <v>0.52</v>
      </c>
      <c r="G325">
        <v>4.2</v>
      </c>
      <c r="H325" s="4">
        <v>2951</v>
      </c>
      <c r="I325" t="s">
        <v>2305</v>
      </c>
      <c r="J325" t="s">
        <v>2306</v>
      </c>
      <c r="K325" t="s">
        <v>2307</v>
      </c>
      <c r="L325" t="s">
        <v>2308</v>
      </c>
      <c r="M325" t="s">
        <v>2309</v>
      </c>
      <c r="N325" t="s">
        <v>2310</v>
      </c>
      <c r="O325" t="s">
        <v>2311</v>
      </c>
      <c r="P325" t="s">
        <v>13723</v>
      </c>
    </row>
    <row r="326" spans="1:16">
      <c r="A326" t="s">
        <v>2312</v>
      </c>
      <c r="B326" t="s">
        <v>2313</v>
      </c>
      <c r="C326" t="s">
        <v>13172</v>
      </c>
      <c r="D326">
        <v>249</v>
      </c>
      <c r="E326">
        <v>999</v>
      </c>
      <c r="F326" s="1">
        <v>0.75</v>
      </c>
      <c r="G326">
        <v>5</v>
      </c>
      <c r="I326" t="s">
        <v>2314</v>
      </c>
      <c r="J326" t="s">
        <v>2315</v>
      </c>
      <c r="K326" t="s">
        <v>2316</v>
      </c>
      <c r="L326" t="s">
        <v>2317</v>
      </c>
      <c r="M326" t="s">
        <v>2318</v>
      </c>
      <c r="N326" t="s">
        <v>2319</v>
      </c>
      <c r="O326" t="s">
        <v>2320</v>
      </c>
      <c r="P326" t="s">
        <v>13724</v>
      </c>
    </row>
    <row r="327" spans="1:16">
      <c r="A327" t="s">
        <v>2321</v>
      </c>
      <c r="B327" t="s">
        <v>2322</v>
      </c>
      <c r="C327" t="s">
        <v>13209</v>
      </c>
      <c r="D327" s="2">
        <v>61999</v>
      </c>
      <c r="E327" s="2">
        <v>69999</v>
      </c>
      <c r="F327" s="1">
        <v>0.11</v>
      </c>
      <c r="G327">
        <v>4.0999999999999996</v>
      </c>
      <c r="H327" s="4">
        <v>6753</v>
      </c>
      <c r="I327" t="s">
        <v>2323</v>
      </c>
      <c r="J327" t="s">
        <v>1524</v>
      </c>
      <c r="K327" t="s">
        <v>1525</v>
      </c>
      <c r="L327" t="s">
        <v>1526</v>
      </c>
      <c r="M327" t="s">
        <v>1527</v>
      </c>
      <c r="N327" t="s">
        <v>1528</v>
      </c>
      <c r="O327" t="s">
        <v>2324</v>
      </c>
      <c r="P327" t="s">
        <v>13725</v>
      </c>
    </row>
    <row r="328" spans="1:16">
      <c r="A328" t="s">
        <v>2325</v>
      </c>
      <c r="B328" t="s">
        <v>2326</v>
      </c>
      <c r="C328" t="s">
        <v>13209</v>
      </c>
      <c r="D328" s="2">
        <v>24499</v>
      </c>
      <c r="E328" s="2">
        <v>50000</v>
      </c>
      <c r="F328" s="1">
        <v>0.51</v>
      </c>
      <c r="G328">
        <v>3.9</v>
      </c>
      <c r="H328" s="4">
        <v>3518</v>
      </c>
      <c r="I328" t="s">
        <v>2327</v>
      </c>
      <c r="J328" t="s">
        <v>2328</v>
      </c>
      <c r="K328" t="s">
        <v>2329</v>
      </c>
      <c r="L328" t="s">
        <v>2330</v>
      </c>
      <c r="M328" t="s">
        <v>2331</v>
      </c>
      <c r="N328" t="s">
        <v>13726</v>
      </c>
      <c r="O328" t="s">
        <v>2332</v>
      </c>
      <c r="P328" t="s">
        <v>13727</v>
      </c>
    </row>
    <row r="329" spans="1:16">
      <c r="A329" t="s">
        <v>2333</v>
      </c>
      <c r="B329" t="s">
        <v>2334</v>
      </c>
      <c r="C329" t="s">
        <v>13209</v>
      </c>
      <c r="D329" s="2">
        <v>10499</v>
      </c>
      <c r="E329" s="2">
        <v>19499</v>
      </c>
      <c r="F329" s="1">
        <v>0.46</v>
      </c>
      <c r="G329">
        <v>4.2</v>
      </c>
      <c r="H329" s="4">
        <v>1510</v>
      </c>
      <c r="I329" t="s">
        <v>2335</v>
      </c>
      <c r="J329" t="s">
        <v>2163</v>
      </c>
      <c r="K329" t="s">
        <v>2164</v>
      </c>
      <c r="L329" t="s">
        <v>2165</v>
      </c>
      <c r="M329" t="s">
        <v>2166</v>
      </c>
      <c r="N329" t="s">
        <v>2167</v>
      </c>
      <c r="O329" t="s">
        <v>2336</v>
      </c>
      <c r="P329" t="s">
        <v>13728</v>
      </c>
    </row>
    <row r="330" spans="1:16">
      <c r="A330" t="s">
        <v>2337</v>
      </c>
      <c r="B330" t="s">
        <v>2338</v>
      </c>
      <c r="C330" t="s">
        <v>13172</v>
      </c>
      <c r="D330">
        <v>349</v>
      </c>
      <c r="E330">
        <v>999</v>
      </c>
      <c r="F330" s="1">
        <v>0.65</v>
      </c>
      <c r="G330">
        <v>4.3</v>
      </c>
      <c r="H330" s="4">
        <v>838</v>
      </c>
      <c r="I330" t="s">
        <v>2339</v>
      </c>
      <c r="J330" t="s">
        <v>2230</v>
      </c>
      <c r="K330" t="s">
        <v>2231</v>
      </c>
      <c r="L330" t="s">
        <v>2232</v>
      </c>
      <c r="M330" t="s">
        <v>2233</v>
      </c>
      <c r="N330" t="s">
        <v>2234</v>
      </c>
      <c r="O330" t="s">
        <v>2340</v>
      </c>
      <c r="P330" t="s">
        <v>13729</v>
      </c>
    </row>
    <row r="331" spans="1:16">
      <c r="A331" t="s">
        <v>2341</v>
      </c>
      <c r="B331" t="s">
        <v>2342</v>
      </c>
      <c r="C331" t="s">
        <v>13272</v>
      </c>
      <c r="D331">
        <v>197</v>
      </c>
      <c r="E331">
        <v>499</v>
      </c>
      <c r="F331" s="1">
        <v>0.61</v>
      </c>
      <c r="G331">
        <v>3.8</v>
      </c>
      <c r="H331" s="4">
        <v>136</v>
      </c>
      <c r="I331" t="s">
        <v>13730</v>
      </c>
      <c r="J331" t="s">
        <v>2343</v>
      </c>
      <c r="K331" t="s">
        <v>2344</v>
      </c>
      <c r="L331" t="s">
        <v>2345</v>
      </c>
      <c r="M331" t="s">
        <v>2346</v>
      </c>
      <c r="N331" t="s">
        <v>2347</v>
      </c>
      <c r="O331" t="s">
        <v>2348</v>
      </c>
      <c r="P331" t="s">
        <v>13731</v>
      </c>
    </row>
    <row r="332" spans="1:16">
      <c r="A332" t="s">
        <v>2349</v>
      </c>
      <c r="B332" t="s">
        <v>2350</v>
      </c>
      <c r="C332" t="s">
        <v>13578</v>
      </c>
      <c r="D332" s="2">
        <v>1299</v>
      </c>
      <c r="E332" s="2">
        <v>2499</v>
      </c>
      <c r="F332" s="1">
        <v>0.48</v>
      </c>
      <c r="G332">
        <v>4.3</v>
      </c>
      <c r="H332" s="4">
        <v>301</v>
      </c>
      <c r="I332" t="s">
        <v>13732</v>
      </c>
      <c r="J332" t="s">
        <v>2351</v>
      </c>
      <c r="K332" t="s">
        <v>2352</v>
      </c>
      <c r="L332" t="s">
        <v>2353</v>
      </c>
      <c r="M332" t="s">
        <v>2354</v>
      </c>
      <c r="N332" t="s">
        <v>2355</v>
      </c>
      <c r="O332" t="s">
        <v>2356</v>
      </c>
      <c r="P332" t="s">
        <v>13733</v>
      </c>
    </row>
    <row r="333" spans="1:16">
      <c r="A333" t="s">
        <v>2357</v>
      </c>
      <c r="B333" t="s">
        <v>2358</v>
      </c>
      <c r="C333" t="s">
        <v>13172</v>
      </c>
      <c r="D333" s="2">
        <v>1519</v>
      </c>
      <c r="E333" s="2">
        <v>1899</v>
      </c>
      <c r="F333" s="1">
        <v>0.2</v>
      </c>
      <c r="G333">
        <v>4.4000000000000004</v>
      </c>
      <c r="H333" s="4">
        <v>19763</v>
      </c>
      <c r="I333" t="s">
        <v>2359</v>
      </c>
      <c r="J333" t="s">
        <v>2360</v>
      </c>
      <c r="K333" t="s">
        <v>2361</v>
      </c>
      <c r="L333" t="s">
        <v>2362</v>
      </c>
      <c r="M333" t="s">
        <v>2363</v>
      </c>
      <c r="N333" t="s">
        <v>2364</v>
      </c>
      <c r="O333" t="s">
        <v>2365</v>
      </c>
      <c r="P333" t="s">
        <v>13734</v>
      </c>
    </row>
    <row r="334" spans="1:16">
      <c r="A334" t="s">
        <v>2366</v>
      </c>
      <c r="B334" t="s">
        <v>2367</v>
      </c>
      <c r="C334" t="s">
        <v>13209</v>
      </c>
      <c r="D334" s="2">
        <v>46999</v>
      </c>
      <c r="E334" s="2">
        <v>69999</v>
      </c>
      <c r="F334" s="1">
        <v>0.33</v>
      </c>
      <c r="G334">
        <v>4.3</v>
      </c>
      <c r="H334" s="4">
        <v>21252</v>
      </c>
      <c r="I334" t="s">
        <v>2368</v>
      </c>
      <c r="J334" t="s">
        <v>2369</v>
      </c>
      <c r="K334" t="s">
        <v>2370</v>
      </c>
      <c r="L334" t="s">
        <v>2371</v>
      </c>
      <c r="M334" t="s">
        <v>2372</v>
      </c>
      <c r="N334" t="s">
        <v>2373</v>
      </c>
      <c r="O334" t="s">
        <v>2374</v>
      </c>
      <c r="P334" t="s">
        <v>13735</v>
      </c>
    </row>
    <row r="335" spans="1:16">
      <c r="A335" t="s">
        <v>2375</v>
      </c>
      <c r="B335" t="s">
        <v>2376</v>
      </c>
      <c r="C335" t="s">
        <v>13172</v>
      </c>
      <c r="D335">
        <v>299</v>
      </c>
      <c r="E335">
        <v>799</v>
      </c>
      <c r="F335" s="1">
        <v>0.63</v>
      </c>
      <c r="G335">
        <v>4.3</v>
      </c>
      <c r="H335" s="4">
        <v>1902</v>
      </c>
      <c r="I335" t="s">
        <v>2377</v>
      </c>
      <c r="J335" t="s">
        <v>2378</v>
      </c>
      <c r="K335" t="s">
        <v>2379</v>
      </c>
      <c r="L335" t="s">
        <v>2380</v>
      </c>
      <c r="M335" t="s">
        <v>13736</v>
      </c>
      <c r="N335" t="s">
        <v>13737</v>
      </c>
      <c r="O335" t="s">
        <v>2381</v>
      </c>
      <c r="P335" t="s">
        <v>13738</v>
      </c>
    </row>
    <row r="336" spans="1:16">
      <c r="A336" t="s">
        <v>2382</v>
      </c>
      <c r="B336" t="s">
        <v>2383</v>
      </c>
      <c r="C336" t="s">
        <v>13739</v>
      </c>
      <c r="D336" s="2">
        <v>1799</v>
      </c>
      <c r="E336" s="2">
        <v>19999</v>
      </c>
      <c r="F336" s="1">
        <v>0.91</v>
      </c>
      <c r="G336">
        <v>4.2</v>
      </c>
      <c r="H336" s="4">
        <v>13937</v>
      </c>
      <c r="I336" t="s">
        <v>13740</v>
      </c>
      <c r="J336" t="s">
        <v>2384</v>
      </c>
      <c r="K336" t="s">
        <v>2385</v>
      </c>
      <c r="L336" t="s">
        <v>2386</v>
      </c>
      <c r="M336" t="s">
        <v>2387</v>
      </c>
      <c r="N336" t="s">
        <v>2388</v>
      </c>
      <c r="O336" t="s">
        <v>2389</v>
      </c>
      <c r="P336" t="s">
        <v>13741</v>
      </c>
    </row>
    <row r="337" spans="1:16">
      <c r="A337" t="s">
        <v>2390</v>
      </c>
      <c r="B337" t="s">
        <v>13742</v>
      </c>
      <c r="C337" t="s">
        <v>13739</v>
      </c>
      <c r="D337" s="2">
        <v>1998</v>
      </c>
      <c r="E337" s="2">
        <v>9999</v>
      </c>
      <c r="F337" s="1">
        <v>0.8</v>
      </c>
      <c r="G337">
        <v>4.3</v>
      </c>
      <c r="H337" s="4">
        <v>27696</v>
      </c>
      <c r="I337" t="s">
        <v>13743</v>
      </c>
      <c r="J337" t="s">
        <v>2391</v>
      </c>
      <c r="K337" t="s">
        <v>2392</v>
      </c>
      <c r="L337" t="s">
        <v>2393</v>
      </c>
      <c r="M337" t="s">
        <v>2394</v>
      </c>
      <c r="N337" t="s">
        <v>2395</v>
      </c>
      <c r="O337" t="s">
        <v>2396</v>
      </c>
      <c r="P337" t="s">
        <v>13744</v>
      </c>
    </row>
    <row r="338" spans="1:16">
      <c r="A338" t="s">
        <v>2397</v>
      </c>
      <c r="B338" t="s">
        <v>13745</v>
      </c>
      <c r="C338" t="s">
        <v>13739</v>
      </c>
      <c r="D338" s="2">
        <v>1999</v>
      </c>
      <c r="E338" s="2">
        <v>7990</v>
      </c>
      <c r="F338" s="1">
        <v>0.75</v>
      </c>
      <c r="G338">
        <v>3.8</v>
      </c>
      <c r="H338" s="4">
        <v>17831</v>
      </c>
      <c r="I338" t="s">
        <v>13746</v>
      </c>
      <c r="J338" t="s">
        <v>2398</v>
      </c>
      <c r="K338" t="s">
        <v>2399</v>
      </c>
      <c r="L338" t="s">
        <v>2400</v>
      </c>
      <c r="M338" t="s">
        <v>2401</v>
      </c>
      <c r="N338" t="s">
        <v>13747</v>
      </c>
      <c r="O338" t="s">
        <v>2402</v>
      </c>
      <c r="P338" t="s">
        <v>13748</v>
      </c>
    </row>
    <row r="339" spans="1:16">
      <c r="A339" t="s">
        <v>2403</v>
      </c>
      <c r="B339" t="s">
        <v>2404</v>
      </c>
      <c r="C339" t="s">
        <v>13749</v>
      </c>
      <c r="D339" s="2">
        <v>2049</v>
      </c>
      <c r="E339" s="2">
        <v>2199</v>
      </c>
      <c r="F339" s="1">
        <v>7.0000000000000007E-2</v>
      </c>
      <c r="G339">
        <v>4.3</v>
      </c>
      <c r="H339" s="4">
        <v>178912</v>
      </c>
      <c r="I339" t="s">
        <v>2405</v>
      </c>
      <c r="J339" t="s">
        <v>2406</v>
      </c>
      <c r="K339" t="s">
        <v>2407</v>
      </c>
      <c r="L339" t="s">
        <v>2408</v>
      </c>
      <c r="M339" t="s">
        <v>13750</v>
      </c>
      <c r="N339" t="s">
        <v>13751</v>
      </c>
      <c r="O339" t="s">
        <v>2409</v>
      </c>
      <c r="P339" t="s">
        <v>13752</v>
      </c>
    </row>
    <row r="340" spans="1:16">
      <c r="A340" t="s">
        <v>2410</v>
      </c>
      <c r="B340" t="s">
        <v>2411</v>
      </c>
      <c r="C340" t="s">
        <v>13753</v>
      </c>
      <c r="D340" s="2">
        <v>6499</v>
      </c>
      <c r="E340" s="2">
        <v>8999</v>
      </c>
      <c r="F340" s="1">
        <v>0.28000000000000003</v>
      </c>
      <c r="G340">
        <v>4</v>
      </c>
      <c r="H340" s="4">
        <v>7807</v>
      </c>
      <c r="I340" t="s">
        <v>13754</v>
      </c>
      <c r="J340" t="s">
        <v>2412</v>
      </c>
      <c r="K340" t="s">
        <v>2413</v>
      </c>
      <c r="L340" t="s">
        <v>2414</v>
      </c>
      <c r="M340" t="s">
        <v>2415</v>
      </c>
      <c r="N340" t="s">
        <v>2416</v>
      </c>
      <c r="O340" t="s">
        <v>2417</v>
      </c>
      <c r="P340" t="s">
        <v>13755</v>
      </c>
    </row>
    <row r="341" spans="1:16">
      <c r="A341" t="s">
        <v>2418</v>
      </c>
      <c r="B341" t="s">
        <v>2419</v>
      </c>
      <c r="C341" t="s">
        <v>13753</v>
      </c>
      <c r="D341" s="2">
        <v>28999</v>
      </c>
      <c r="E341" s="2">
        <v>28999</v>
      </c>
      <c r="F341" s="1">
        <v>0</v>
      </c>
      <c r="G341">
        <v>4.3</v>
      </c>
      <c r="H341" s="4">
        <v>17415</v>
      </c>
      <c r="I341" t="s">
        <v>13756</v>
      </c>
      <c r="J341" t="s">
        <v>2420</v>
      </c>
      <c r="K341" t="s">
        <v>2421</v>
      </c>
      <c r="L341" t="s">
        <v>2422</v>
      </c>
      <c r="M341" t="s">
        <v>2423</v>
      </c>
      <c r="N341" t="s">
        <v>13757</v>
      </c>
      <c r="O341" t="s">
        <v>2424</v>
      </c>
      <c r="P341" t="s">
        <v>13758</v>
      </c>
    </row>
    <row r="342" spans="1:16">
      <c r="A342" t="s">
        <v>2425</v>
      </c>
      <c r="B342" t="s">
        <v>2426</v>
      </c>
      <c r="C342" t="s">
        <v>13753</v>
      </c>
      <c r="D342" s="2">
        <v>28999</v>
      </c>
      <c r="E342" s="2">
        <v>28999</v>
      </c>
      <c r="F342" s="1">
        <v>0</v>
      </c>
      <c r="G342">
        <v>4.3</v>
      </c>
      <c r="H342" s="4">
        <v>17415</v>
      </c>
      <c r="I342" t="s">
        <v>13759</v>
      </c>
      <c r="J342" t="s">
        <v>2420</v>
      </c>
      <c r="K342" t="s">
        <v>2421</v>
      </c>
      <c r="L342" t="s">
        <v>2422</v>
      </c>
      <c r="M342" t="s">
        <v>2423</v>
      </c>
      <c r="N342" t="s">
        <v>13757</v>
      </c>
      <c r="O342" t="s">
        <v>2427</v>
      </c>
      <c r="P342" t="s">
        <v>13760</v>
      </c>
    </row>
    <row r="343" spans="1:16">
      <c r="A343" t="s">
        <v>2428</v>
      </c>
      <c r="B343" t="s">
        <v>2429</v>
      </c>
      <c r="C343" t="s">
        <v>13753</v>
      </c>
      <c r="D343" s="2">
        <v>6499</v>
      </c>
      <c r="E343" s="2">
        <v>8999</v>
      </c>
      <c r="F343" s="1">
        <v>0.28000000000000003</v>
      </c>
      <c r="G343">
        <v>4</v>
      </c>
      <c r="H343" s="4">
        <v>7807</v>
      </c>
      <c r="I343" t="s">
        <v>13754</v>
      </c>
      <c r="J343" t="s">
        <v>2412</v>
      </c>
      <c r="K343" t="s">
        <v>2413</v>
      </c>
      <c r="L343" t="s">
        <v>2414</v>
      </c>
      <c r="M343" t="s">
        <v>2415</v>
      </c>
      <c r="N343" t="s">
        <v>2416</v>
      </c>
      <c r="O343" t="s">
        <v>2430</v>
      </c>
      <c r="P343" t="s">
        <v>13761</v>
      </c>
    </row>
    <row r="344" spans="1:16">
      <c r="A344" t="s">
        <v>2431</v>
      </c>
      <c r="B344" t="s">
        <v>2432</v>
      </c>
      <c r="C344" t="s">
        <v>13753</v>
      </c>
      <c r="D344" s="2">
        <v>6499</v>
      </c>
      <c r="E344" s="2">
        <v>8999</v>
      </c>
      <c r="F344" s="1">
        <v>0.28000000000000003</v>
      </c>
      <c r="G344">
        <v>4</v>
      </c>
      <c r="H344" s="4">
        <v>7807</v>
      </c>
      <c r="I344" t="s">
        <v>13754</v>
      </c>
      <c r="J344" t="s">
        <v>2412</v>
      </c>
      <c r="K344" t="s">
        <v>2413</v>
      </c>
      <c r="L344" t="s">
        <v>2414</v>
      </c>
      <c r="M344" t="s">
        <v>2415</v>
      </c>
      <c r="N344" t="s">
        <v>2416</v>
      </c>
      <c r="O344" t="s">
        <v>2433</v>
      </c>
      <c r="P344" t="s">
        <v>13762</v>
      </c>
    </row>
    <row r="345" spans="1:16">
      <c r="A345" t="s">
        <v>2434</v>
      </c>
      <c r="B345" t="s">
        <v>2435</v>
      </c>
      <c r="C345" t="s">
        <v>13763</v>
      </c>
      <c r="D345">
        <v>569</v>
      </c>
      <c r="E345" s="2">
        <v>1000</v>
      </c>
      <c r="F345" s="1">
        <v>0.43</v>
      </c>
      <c r="G345">
        <v>4.4000000000000004</v>
      </c>
      <c r="H345" s="4">
        <v>67259</v>
      </c>
      <c r="I345" t="s">
        <v>2436</v>
      </c>
      <c r="J345" t="s">
        <v>2437</v>
      </c>
      <c r="K345" t="s">
        <v>2438</v>
      </c>
      <c r="L345" t="s">
        <v>2439</v>
      </c>
      <c r="M345" t="s">
        <v>2440</v>
      </c>
      <c r="N345" t="s">
        <v>2441</v>
      </c>
      <c r="O345" t="s">
        <v>2442</v>
      </c>
      <c r="P345" t="s">
        <v>13764</v>
      </c>
    </row>
    <row r="346" spans="1:16">
      <c r="A346" t="s">
        <v>2443</v>
      </c>
      <c r="B346" t="s">
        <v>2444</v>
      </c>
      <c r="C346" t="s">
        <v>13739</v>
      </c>
      <c r="D346" s="2">
        <v>1898</v>
      </c>
      <c r="E346" s="2">
        <v>4999</v>
      </c>
      <c r="F346" s="1">
        <v>0.62</v>
      </c>
      <c r="G346">
        <v>4.0999999999999996</v>
      </c>
      <c r="H346" s="4">
        <v>10689</v>
      </c>
      <c r="I346" t="s">
        <v>13765</v>
      </c>
      <c r="J346" t="s">
        <v>2445</v>
      </c>
      <c r="K346" t="s">
        <v>2446</v>
      </c>
      <c r="L346" t="s">
        <v>2447</v>
      </c>
      <c r="M346" t="s">
        <v>2448</v>
      </c>
      <c r="N346" t="s">
        <v>2449</v>
      </c>
      <c r="O346" t="s">
        <v>2450</v>
      </c>
      <c r="P346" t="s">
        <v>13766</v>
      </c>
    </row>
    <row r="347" spans="1:16">
      <c r="A347" t="s">
        <v>2451</v>
      </c>
      <c r="B347" t="s">
        <v>2452</v>
      </c>
      <c r="C347" t="s">
        <v>13767</v>
      </c>
      <c r="D347" s="2">
        <v>1299</v>
      </c>
      <c r="E347" s="2">
        <v>1599</v>
      </c>
      <c r="F347" s="1">
        <v>0.19</v>
      </c>
      <c r="G347">
        <v>4</v>
      </c>
      <c r="H347" s="4">
        <v>128311</v>
      </c>
      <c r="I347" t="s">
        <v>2453</v>
      </c>
      <c r="J347" t="s">
        <v>2454</v>
      </c>
      <c r="K347" t="s">
        <v>2455</v>
      </c>
      <c r="L347" t="s">
        <v>2456</v>
      </c>
      <c r="M347" t="s">
        <v>2457</v>
      </c>
      <c r="N347" t="s">
        <v>13768</v>
      </c>
      <c r="O347" t="s">
        <v>2458</v>
      </c>
      <c r="P347" t="s">
        <v>13769</v>
      </c>
    </row>
    <row r="348" spans="1:16">
      <c r="A348" t="s">
        <v>2459</v>
      </c>
      <c r="B348" t="s">
        <v>13770</v>
      </c>
      <c r="C348" t="s">
        <v>13739</v>
      </c>
      <c r="D348" s="2">
        <v>1499</v>
      </c>
      <c r="E348" s="2">
        <v>6990</v>
      </c>
      <c r="F348" s="1">
        <v>0.79</v>
      </c>
      <c r="G348">
        <v>3.9</v>
      </c>
      <c r="H348" s="4">
        <v>21796</v>
      </c>
      <c r="I348" t="s">
        <v>13771</v>
      </c>
      <c r="J348" t="s">
        <v>2460</v>
      </c>
      <c r="K348" t="s">
        <v>2461</v>
      </c>
      <c r="L348" t="s">
        <v>2462</v>
      </c>
      <c r="M348" t="s">
        <v>2463</v>
      </c>
      <c r="N348" t="s">
        <v>2464</v>
      </c>
      <c r="O348" t="s">
        <v>2465</v>
      </c>
      <c r="P348" t="s">
        <v>13772</v>
      </c>
    </row>
    <row r="349" spans="1:16">
      <c r="A349" t="s">
        <v>2466</v>
      </c>
      <c r="B349" t="s">
        <v>2467</v>
      </c>
      <c r="C349" t="s">
        <v>13773</v>
      </c>
      <c r="D349">
        <v>599</v>
      </c>
      <c r="E349">
        <v>999</v>
      </c>
      <c r="F349" s="1">
        <v>0.4</v>
      </c>
      <c r="G349">
        <v>4.0999999999999996</v>
      </c>
      <c r="H349" s="4">
        <v>192590</v>
      </c>
      <c r="I349" t="s">
        <v>2468</v>
      </c>
      <c r="J349" t="s">
        <v>2469</v>
      </c>
      <c r="K349" t="s">
        <v>2470</v>
      </c>
      <c r="L349" t="s">
        <v>2471</v>
      </c>
      <c r="M349" t="s">
        <v>2472</v>
      </c>
      <c r="N349" t="s">
        <v>2473</v>
      </c>
      <c r="O349" t="s">
        <v>2474</v>
      </c>
      <c r="P349" t="s">
        <v>13774</v>
      </c>
    </row>
    <row r="350" spans="1:16">
      <c r="A350" t="s">
        <v>2475</v>
      </c>
      <c r="B350" t="s">
        <v>2476</v>
      </c>
      <c r="C350" t="s">
        <v>13753</v>
      </c>
      <c r="D350" s="2">
        <v>9499</v>
      </c>
      <c r="E350" s="2">
        <v>11999</v>
      </c>
      <c r="F350" s="1">
        <v>0.21</v>
      </c>
      <c r="G350">
        <v>4.2</v>
      </c>
      <c r="H350" s="4">
        <v>284</v>
      </c>
      <c r="I350" t="s">
        <v>2477</v>
      </c>
      <c r="J350" t="s">
        <v>2478</v>
      </c>
      <c r="K350" t="s">
        <v>2479</v>
      </c>
      <c r="L350" t="s">
        <v>2480</v>
      </c>
      <c r="M350" t="s">
        <v>13775</v>
      </c>
      <c r="N350" t="s">
        <v>13776</v>
      </c>
      <c r="O350" t="s">
        <v>2481</v>
      </c>
      <c r="P350" t="s">
        <v>13777</v>
      </c>
    </row>
    <row r="351" spans="1:16">
      <c r="A351" t="s">
        <v>2482</v>
      </c>
      <c r="B351" t="s">
        <v>13778</v>
      </c>
      <c r="C351" t="s">
        <v>13773</v>
      </c>
      <c r="D351">
        <v>599</v>
      </c>
      <c r="E351" s="2">
        <v>2499</v>
      </c>
      <c r="F351" s="1">
        <v>0.76</v>
      </c>
      <c r="G351">
        <v>3.9</v>
      </c>
      <c r="H351" s="4">
        <v>58162</v>
      </c>
      <c r="I351" t="s">
        <v>13779</v>
      </c>
      <c r="J351" t="s">
        <v>2483</v>
      </c>
      <c r="K351" t="s">
        <v>2484</v>
      </c>
      <c r="L351" t="s">
        <v>2485</v>
      </c>
      <c r="M351" t="s">
        <v>2486</v>
      </c>
      <c r="N351" t="s">
        <v>2487</v>
      </c>
      <c r="O351" t="s">
        <v>2488</v>
      </c>
      <c r="P351" t="s">
        <v>13780</v>
      </c>
    </row>
    <row r="352" spans="1:16">
      <c r="A352" t="s">
        <v>2489</v>
      </c>
      <c r="B352" t="s">
        <v>2490</v>
      </c>
      <c r="C352" t="s">
        <v>13753</v>
      </c>
      <c r="D352" s="2">
        <v>8999</v>
      </c>
      <c r="E352" s="2">
        <v>11999</v>
      </c>
      <c r="F352" s="1">
        <v>0.25</v>
      </c>
      <c r="G352">
        <v>4</v>
      </c>
      <c r="H352" s="4">
        <v>12796</v>
      </c>
      <c r="I352" t="s">
        <v>13781</v>
      </c>
      <c r="J352" t="s">
        <v>2491</v>
      </c>
      <c r="K352" t="s">
        <v>2492</v>
      </c>
      <c r="L352" t="s">
        <v>2493</v>
      </c>
      <c r="M352" t="s">
        <v>2494</v>
      </c>
      <c r="N352" t="s">
        <v>2495</v>
      </c>
      <c r="O352" t="s">
        <v>2496</v>
      </c>
      <c r="P352" t="s">
        <v>13782</v>
      </c>
    </row>
    <row r="353" spans="1:16">
      <c r="A353" t="s">
        <v>2497</v>
      </c>
      <c r="B353" t="s">
        <v>13783</v>
      </c>
      <c r="C353" t="s">
        <v>13784</v>
      </c>
      <c r="D353">
        <v>349</v>
      </c>
      <c r="E353" s="2">
        <v>1299</v>
      </c>
      <c r="F353" s="1">
        <v>0.73</v>
      </c>
      <c r="G353">
        <v>4</v>
      </c>
      <c r="H353" s="4">
        <v>14282</v>
      </c>
      <c r="I353" t="s">
        <v>2498</v>
      </c>
      <c r="J353" t="s">
        <v>2499</v>
      </c>
      <c r="K353" t="s">
        <v>2500</v>
      </c>
      <c r="L353" t="s">
        <v>2501</v>
      </c>
      <c r="M353" t="s">
        <v>2502</v>
      </c>
      <c r="N353" t="s">
        <v>2503</v>
      </c>
      <c r="O353" t="s">
        <v>2504</v>
      </c>
      <c r="P353" t="s">
        <v>13785</v>
      </c>
    </row>
    <row r="354" spans="1:16">
      <c r="A354" t="s">
        <v>2505</v>
      </c>
      <c r="B354" t="s">
        <v>2506</v>
      </c>
      <c r="C354" t="s">
        <v>13773</v>
      </c>
      <c r="D354">
        <v>349</v>
      </c>
      <c r="E354">
        <v>999</v>
      </c>
      <c r="F354" s="1">
        <v>0.65</v>
      </c>
      <c r="G354">
        <v>4.0999999999999996</v>
      </c>
      <c r="H354" s="4">
        <v>363713</v>
      </c>
      <c r="I354" t="s">
        <v>2507</v>
      </c>
      <c r="J354" t="s">
        <v>2508</v>
      </c>
      <c r="K354" t="s">
        <v>2509</v>
      </c>
      <c r="L354" t="s">
        <v>2510</v>
      </c>
      <c r="M354" t="s">
        <v>2511</v>
      </c>
      <c r="N354" t="s">
        <v>2512</v>
      </c>
      <c r="O354" t="s">
        <v>2513</v>
      </c>
      <c r="P354" t="s">
        <v>13786</v>
      </c>
    </row>
    <row r="355" spans="1:16">
      <c r="A355" t="s">
        <v>2514</v>
      </c>
      <c r="B355" t="s">
        <v>2515</v>
      </c>
      <c r="C355" t="s">
        <v>13763</v>
      </c>
      <c r="D355">
        <v>959</v>
      </c>
      <c r="E355" s="2">
        <v>1800</v>
      </c>
      <c r="F355" s="1">
        <v>0.47</v>
      </c>
      <c r="G355">
        <v>4.4000000000000004</v>
      </c>
      <c r="H355" s="4">
        <v>67259</v>
      </c>
      <c r="I355" t="s">
        <v>2436</v>
      </c>
      <c r="J355" t="s">
        <v>2437</v>
      </c>
      <c r="K355" t="s">
        <v>2438</v>
      </c>
      <c r="L355" t="s">
        <v>2439</v>
      </c>
      <c r="M355" t="s">
        <v>2440</v>
      </c>
      <c r="N355" t="s">
        <v>2441</v>
      </c>
      <c r="O355" t="s">
        <v>2516</v>
      </c>
      <c r="P355" t="s">
        <v>13787</v>
      </c>
    </row>
    <row r="356" spans="1:16">
      <c r="A356" t="s">
        <v>2517</v>
      </c>
      <c r="B356" t="s">
        <v>2518</v>
      </c>
      <c r="C356" t="s">
        <v>13753</v>
      </c>
      <c r="D356" s="2">
        <v>9499</v>
      </c>
      <c r="E356" s="2">
        <v>11999</v>
      </c>
      <c r="F356" s="1">
        <v>0.21</v>
      </c>
      <c r="G356">
        <v>4.2</v>
      </c>
      <c r="H356" s="4">
        <v>284</v>
      </c>
      <c r="I356" t="s">
        <v>2477</v>
      </c>
      <c r="J356" t="s">
        <v>2478</v>
      </c>
      <c r="K356" t="s">
        <v>2479</v>
      </c>
      <c r="L356" t="s">
        <v>2480</v>
      </c>
      <c r="M356" t="s">
        <v>13775</v>
      </c>
      <c r="N356" t="s">
        <v>13776</v>
      </c>
      <c r="O356" t="s">
        <v>2519</v>
      </c>
      <c r="P356" t="s">
        <v>13788</v>
      </c>
    </row>
    <row r="357" spans="1:16">
      <c r="A357" t="s">
        <v>2520</v>
      </c>
      <c r="B357" t="s">
        <v>2521</v>
      </c>
      <c r="C357" t="s">
        <v>13749</v>
      </c>
      <c r="D357" s="2">
        <v>1499</v>
      </c>
      <c r="E357" s="2">
        <v>2499</v>
      </c>
      <c r="F357" s="1">
        <v>0.4</v>
      </c>
      <c r="G357">
        <v>4.3</v>
      </c>
      <c r="H357" s="4">
        <v>15970</v>
      </c>
      <c r="I357" t="s">
        <v>2522</v>
      </c>
      <c r="J357" t="s">
        <v>2523</v>
      </c>
      <c r="K357" t="s">
        <v>2524</v>
      </c>
      <c r="L357" t="s">
        <v>2525</v>
      </c>
      <c r="M357" t="s">
        <v>13789</v>
      </c>
      <c r="N357" t="s">
        <v>2526</v>
      </c>
      <c r="O357" t="s">
        <v>2527</v>
      </c>
      <c r="P357" t="s">
        <v>13790</v>
      </c>
    </row>
    <row r="358" spans="1:16">
      <c r="A358" t="s">
        <v>2528</v>
      </c>
      <c r="B358" t="s">
        <v>2529</v>
      </c>
      <c r="C358" t="s">
        <v>13749</v>
      </c>
      <c r="D358" s="2">
        <v>1149</v>
      </c>
      <c r="E358" s="2">
        <v>2199</v>
      </c>
      <c r="F358" s="1">
        <v>0.48</v>
      </c>
      <c r="G358">
        <v>4.3</v>
      </c>
      <c r="H358" s="4">
        <v>178912</v>
      </c>
      <c r="I358" t="s">
        <v>2530</v>
      </c>
      <c r="J358" t="s">
        <v>2406</v>
      </c>
      <c r="K358" t="s">
        <v>2407</v>
      </c>
      <c r="L358" t="s">
        <v>2408</v>
      </c>
      <c r="M358" t="s">
        <v>13750</v>
      </c>
      <c r="N358" t="s">
        <v>13751</v>
      </c>
      <c r="O358" t="s">
        <v>2531</v>
      </c>
      <c r="P358" t="s">
        <v>13791</v>
      </c>
    </row>
    <row r="359" spans="1:16">
      <c r="A359" t="s">
        <v>2532</v>
      </c>
      <c r="B359" t="s">
        <v>2533</v>
      </c>
      <c r="C359" t="s">
        <v>13792</v>
      </c>
      <c r="D359">
        <v>349</v>
      </c>
      <c r="E359">
        <v>999</v>
      </c>
      <c r="F359" s="1">
        <v>0.65</v>
      </c>
      <c r="G359">
        <v>3.9</v>
      </c>
      <c r="H359" s="4">
        <v>46399</v>
      </c>
      <c r="I359" t="s">
        <v>2534</v>
      </c>
      <c r="J359" t="s">
        <v>2535</v>
      </c>
      <c r="K359" t="s">
        <v>2536</v>
      </c>
      <c r="L359" t="s">
        <v>2537</v>
      </c>
      <c r="M359" t="s">
        <v>2538</v>
      </c>
      <c r="N359" t="s">
        <v>2539</v>
      </c>
      <c r="O359" t="s">
        <v>2540</v>
      </c>
      <c r="P359" t="s">
        <v>13793</v>
      </c>
    </row>
    <row r="360" spans="1:16">
      <c r="A360" t="s">
        <v>2541</v>
      </c>
      <c r="B360" t="s">
        <v>2542</v>
      </c>
      <c r="C360" t="s">
        <v>13794</v>
      </c>
      <c r="D360" s="2">
        <v>1219</v>
      </c>
      <c r="E360" s="2">
        <v>1699</v>
      </c>
      <c r="F360" s="1">
        <v>0.28000000000000003</v>
      </c>
      <c r="G360">
        <v>4.4000000000000004</v>
      </c>
      <c r="H360" s="4">
        <v>8891</v>
      </c>
      <c r="I360" t="s">
        <v>2543</v>
      </c>
      <c r="J360" t="s">
        <v>2544</v>
      </c>
      <c r="K360" t="s">
        <v>2545</v>
      </c>
      <c r="L360" t="s">
        <v>2546</v>
      </c>
      <c r="M360" t="s">
        <v>2547</v>
      </c>
      <c r="N360" t="s">
        <v>2548</v>
      </c>
      <c r="O360" t="s">
        <v>2549</v>
      </c>
      <c r="P360" t="s">
        <v>13795</v>
      </c>
    </row>
    <row r="361" spans="1:16">
      <c r="A361" t="s">
        <v>2550</v>
      </c>
      <c r="B361" t="s">
        <v>13796</v>
      </c>
      <c r="C361" t="s">
        <v>13739</v>
      </c>
      <c r="D361" s="2">
        <v>1599</v>
      </c>
      <c r="E361" s="2">
        <v>3999</v>
      </c>
      <c r="F361" s="1">
        <v>0.6</v>
      </c>
      <c r="G361">
        <v>4</v>
      </c>
      <c r="H361" s="4">
        <v>30254</v>
      </c>
      <c r="I361" t="s">
        <v>13797</v>
      </c>
      <c r="J361" t="s">
        <v>2551</v>
      </c>
      <c r="K361" t="s">
        <v>2552</v>
      </c>
      <c r="L361" t="s">
        <v>2553</v>
      </c>
      <c r="M361" t="s">
        <v>2554</v>
      </c>
      <c r="N361" t="s">
        <v>2555</v>
      </c>
      <c r="O361" t="s">
        <v>2556</v>
      </c>
      <c r="P361" t="s">
        <v>13798</v>
      </c>
    </row>
    <row r="362" spans="1:16">
      <c r="A362" t="s">
        <v>2557</v>
      </c>
      <c r="B362" t="s">
        <v>13799</v>
      </c>
      <c r="C362" t="s">
        <v>13739</v>
      </c>
      <c r="D362" s="2">
        <v>1499</v>
      </c>
      <c r="E362" s="2">
        <v>7999</v>
      </c>
      <c r="F362" s="1">
        <v>0.81</v>
      </c>
      <c r="G362">
        <v>4.2</v>
      </c>
      <c r="H362" s="4">
        <v>22636</v>
      </c>
      <c r="I362" t="s">
        <v>2558</v>
      </c>
      <c r="J362" t="s">
        <v>2559</v>
      </c>
      <c r="K362" t="s">
        <v>2560</v>
      </c>
      <c r="L362" t="s">
        <v>2561</v>
      </c>
      <c r="M362" t="s">
        <v>2562</v>
      </c>
      <c r="N362" t="s">
        <v>2563</v>
      </c>
      <c r="O362" t="s">
        <v>2564</v>
      </c>
      <c r="P362" t="s">
        <v>13800</v>
      </c>
    </row>
    <row r="363" spans="1:16">
      <c r="A363" t="s">
        <v>2565</v>
      </c>
      <c r="B363" t="s">
        <v>2566</v>
      </c>
      <c r="C363" t="s">
        <v>13753</v>
      </c>
      <c r="D363" s="2">
        <v>18499</v>
      </c>
      <c r="E363" s="2">
        <v>25999</v>
      </c>
      <c r="F363" s="1">
        <v>0.28999999999999998</v>
      </c>
      <c r="G363">
        <v>4.0999999999999996</v>
      </c>
      <c r="H363" s="4">
        <v>22318</v>
      </c>
      <c r="I363" t="s">
        <v>13801</v>
      </c>
      <c r="J363" t="s">
        <v>2567</v>
      </c>
      <c r="K363" t="s">
        <v>2568</v>
      </c>
      <c r="L363" t="s">
        <v>2569</v>
      </c>
      <c r="M363" t="s">
        <v>2570</v>
      </c>
      <c r="N363" t="s">
        <v>2571</v>
      </c>
      <c r="O363" t="s">
        <v>2572</v>
      </c>
      <c r="P363" t="s">
        <v>13802</v>
      </c>
    </row>
    <row r="364" spans="1:16">
      <c r="A364" t="s">
        <v>2573</v>
      </c>
      <c r="B364" t="s">
        <v>2574</v>
      </c>
      <c r="C364" t="s">
        <v>13763</v>
      </c>
      <c r="D364">
        <v>369</v>
      </c>
      <c r="E364">
        <v>700</v>
      </c>
      <c r="F364" s="1">
        <v>0.47</v>
      </c>
      <c r="G364">
        <v>4.4000000000000004</v>
      </c>
      <c r="H364" s="4">
        <v>67259</v>
      </c>
      <c r="I364" t="s">
        <v>2575</v>
      </c>
      <c r="J364" t="s">
        <v>2437</v>
      </c>
      <c r="K364" t="s">
        <v>2438</v>
      </c>
      <c r="L364" t="s">
        <v>2439</v>
      </c>
      <c r="M364" t="s">
        <v>2440</v>
      </c>
      <c r="N364" t="s">
        <v>2441</v>
      </c>
      <c r="O364" t="s">
        <v>2576</v>
      </c>
      <c r="P364" t="s">
        <v>13803</v>
      </c>
    </row>
    <row r="365" spans="1:16">
      <c r="A365" t="s">
        <v>2577</v>
      </c>
      <c r="B365" t="s">
        <v>2578</v>
      </c>
      <c r="C365" t="s">
        <v>13753</v>
      </c>
      <c r="D365" s="2">
        <v>12999</v>
      </c>
      <c r="E365" s="2">
        <v>17999</v>
      </c>
      <c r="F365" s="1">
        <v>0.28000000000000003</v>
      </c>
      <c r="G365">
        <v>4.0999999999999996</v>
      </c>
      <c r="H365" s="4">
        <v>18998</v>
      </c>
      <c r="I365" t="s">
        <v>2579</v>
      </c>
      <c r="J365" t="s">
        <v>2580</v>
      </c>
      <c r="K365" t="s">
        <v>2581</v>
      </c>
      <c r="L365" t="s">
        <v>2582</v>
      </c>
      <c r="M365" t="s">
        <v>2583</v>
      </c>
      <c r="N365" t="s">
        <v>2584</v>
      </c>
      <c r="O365" t="s">
        <v>2585</v>
      </c>
      <c r="P365" t="s">
        <v>13804</v>
      </c>
    </row>
    <row r="366" spans="1:16">
      <c r="A366" t="s">
        <v>2586</v>
      </c>
      <c r="B366" t="s">
        <v>2383</v>
      </c>
      <c r="C366" t="s">
        <v>13739</v>
      </c>
      <c r="D366" s="2">
        <v>1799</v>
      </c>
      <c r="E366" s="2">
        <v>19999</v>
      </c>
      <c r="F366" s="1">
        <v>0.91</v>
      </c>
      <c r="G366">
        <v>4.2</v>
      </c>
      <c r="H366" s="4">
        <v>13937</v>
      </c>
      <c r="I366" t="s">
        <v>13805</v>
      </c>
      <c r="J366" t="s">
        <v>2384</v>
      </c>
      <c r="K366" t="s">
        <v>2385</v>
      </c>
      <c r="L366" t="s">
        <v>2386</v>
      </c>
      <c r="M366" t="s">
        <v>2387</v>
      </c>
      <c r="N366" t="s">
        <v>2388</v>
      </c>
      <c r="O366" t="s">
        <v>2587</v>
      </c>
      <c r="P366" t="s">
        <v>13806</v>
      </c>
    </row>
    <row r="367" spans="1:16">
      <c r="A367" t="s">
        <v>2588</v>
      </c>
      <c r="B367" t="s">
        <v>13807</v>
      </c>
      <c r="C367" t="s">
        <v>13739</v>
      </c>
      <c r="D367" s="2">
        <v>2199</v>
      </c>
      <c r="E367" s="2">
        <v>9999</v>
      </c>
      <c r="F367" s="1">
        <v>0.78</v>
      </c>
      <c r="G367">
        <v>4.2</v>
      </c>
      <c r="H367" s="4">
        <v>29471</v>
      </c>
      <c r="I367" t="s">
        <v>13808</v>
      </c>
      <c r="J367" t="s">
        <v>2589</v>
      </c>
      <c r="K367" t="s">
        <v>2590</v>
      </c>
      <c r="L367" t="s">
        <v>2591</v>
      </c>
      <c r="M367" t="s">
        <v>2592</v>
      </c>
      <c r="N367" t="s">
        <v>2593</v>
      </c>
      <c r="O367" t="s">
        <v>2594</v>
      </c>
      <c r="P367" t="s">
        <v>13809</v>
      </c>
    </row>
    <row r="368" spans="1:16">
      <c r="A368" t="s">
        <v>2595</v>
      </c>
      <c r="B368" t="s">
        <v>2596</v>
      </c>
      <c r="C368" t="s">
        <v>13753</v>
      </c>
      <c r="D368" s="2">
        <v>16999</v>
      </c>
      <c r="E368" s="2">
        <v>24999</v>
      </c>
      <c r="F368" s="1">
        <v>0.32</v>
      </c>
      <c r="G368">
        <v>4.0999999999999996</v>
      </c>
      <c r="H368" s="4">
        <v>22318</v>
      </c>
      <c r="I368" t="s">
        <v>13810</v>
      </c>
      <c r="J368" t="s">
        <v>2567</v>
      </c>
      <c r="K368" t="s">
        <v>2568</v>
      </c>
      <c r="L368" t="s">
        <v>2569</v>
      </c>
      <c r="M368" t="s">
        <v>2570</v>
      </c>
      <c r="N368" t="s">
        <v>2571</v>
      </c>
      <c r="O368" t="s">
        <v>2597</v>
      </c>
      <c r="P368" t="s">
        <v>13811</v>
      </c>
    </row>
    <row r="369" spans="1:16">
      <c r="A369" t="s">
        <v>2598</v>
      </c>
      <c r="B369" t="s">
        <v>2599</v>
      </c>
      <c r="C369" t="s">
        <v>13753</v>
      </c>
      <c r="D369" s="2">
        <v>16499</v>
      </c>
      <c r="E369" s="2">
        <v>20999</v>
      </c>
      <c r="F369" s="1">
        <v>0.21</v>
      </c>
      <c r="G369">
        <v>4</v>
      </c>
      <c r="H369" s="4">
        <v>21350</v>
      </c>
      <c r="I369" t="s">
        <v>13812</v>
      </c>
      <c r="J369" t="s">
        <v>2600</v>
      </c>
      <c r="K369" t="s">
        <v>2601</v>
      </c>
      <c r="L369" t="s">
        <v>2602</v>
      </c>
      <c r="M369" t="s">
        <v>2603</v>
      </c>
      <c r="N369" t="s">
        <v>2604</v>
      </c>
      <c r="O369" t="s">
        <v>2605</v>
      </c>
      <c r="P369" t="s">
        <v>13813</v>
      </c>
    </row>
    <row r="370" spans="1:16">
      <c r="A370" t="s">
        <v>2606</v>
      </c>
      <c r="B370" t="s">
        <v>2383</v>
      </c>
      <c r="C370" t="s">
        <v>13739</v>
      </c>
      <c r="D370" s="2">
        <v>1799</v>
      </c>
      <c r="E370" s="2">
        <v>19999</v>
      </c>
      <c r="F370" s="1">
        <v>0.91</v>
      </c>
      <c r="G370">
        <v>4.2</v>
      </c>
      <c r="H370" s="4">
        <v>13937</v>
      </c>
      <c r="I370" t="s">
        <v>13805</v>
      </c>
      <c r="J370" t="s">
        <v>2384</v>
      </c>
      <c r="K370" t="s">
        <v>2385</v>
      </c>
      <c r="L370" t="s">
        <v>2386</v>
      </c>
      <c r="M370" t="s">
        <v>2387</v>
      </c>
      <c r="N370" t="s">
        <v>2388</v>
      </c>
      <c r="O370" t="s">
        <v>2607</v>
      </c>
      <c r="P370" t="s">
        <v>13814</v>
      </c>
    </row>
    <row r="371" spans="1:16">
      <c r="A371" t="s">
        <v>15</v>
      </c>
      <c r="B371" t="s">
        <v>16</v>
      </c>
      <c r="C371" t="s">
        <v>13172</v>
      </c>
      <c r="D371">
        <v>399</v>
      </c>
      <c r="E371" s="2">
        <v>1099</v>
      </c>
      <c r="F371" s="1">
        <v>0.64</v>
      </c>
      <c r="G371">
        <v>4.2</v>
      </c>
      <c r="H371" s="4">
        <v>24270</v>
      </c>
      <c r="I371" t="s">
        <v>13173</v>
      </c>
      <c r="J371" t="s">
        <v>17</v>
      </c>
      <c r="K371" t="s">
        <v>18</v>
      </c>
      <c r="L371" t="s">
        <v>19</v>
      </c>
      <c r="M371" t="s">
        <v>20</v>
      </c>
      <c r="N371" t="s">
        <v>654</v>
      </c>
      <c r="O371" t="s">
        <v>2608</v>
      </c>
      <c r="P371" t="s">
        <v>13815</v>
      </c>
    </row>
    <row r="372" spans="1:16">
      <c r="A372" t="s">
        <v>2609</v>
      </c>
      <c r="B372" t="s">
        <v>2610</v>
      </c>
      <c r="C372" t="s">
        <v>13753</v>
      </c>
      <c r="D372" s="2">
        <v>8499</v>
      </c>
      <c r="E372" s="2">
        <v>10999</v>
      </c>
      <c r="F372" s="1">
        <v>0.23</v>
      </c>
      <c r="G372">
        <v>4.0999999999999996</v>
      </c>
      <c r="H372" s="4">
        <v>313836</v>
      </c>
      <c r="I372" t="s">
        <v>13816</v>
      </c>
      <c r="J372" t="s">
        <v>2611</v>
      </c>
      <c r="K372" t="s">
        <v>2612</v>
      </c>
      <c r="L372" t="s">
        <v>2613</v>
      </c>
      <c r="M372" t="s">
        <v>2614</v>
      </c>
      <c r="N372" t="s">
        <v>2615</v>
      </c>
      <c r="O372" t="s">
        <v>2616</v>
      </c>
      <c r="P372" t="s">
        <v>13817</v>
      </c>
    </row>
    <row r="373" spans="1:16">
      <c r="A373" t="s">
        <v>2617</v>
      </c>
      <c r="B373" t="s">
        <v>2618</v>
      </c>
      <c r="C373" t="s">
        <v>13753</v>
      </c>
      <c r="D373" s="2">
        <v>6499</v>
      </c>
      <c r="E373" s="2">
        <v>8499</v>
      </c>
      <c r="F373" s="1">
        <v>0.24</v>
      </c>
      <c r="G373">
        <v>4.0999999999999996</v>
      </c>
      <c r="H373" s="4">
        <v>313836</v>
      </c>
      <c r="I373" t="s">
        <v>13818</v>
      </c>
      <c r="J373" t="s">
        <v>2611</v>
      </c>
      <c r="K373" t="s">
        <v>2612</v>
      </c>
      <c r="L373" t="s">
        <v>2613</v>
      </c>
      <c r="M373" t="s">
        <v>2614</v>
      </c>
      <c r="N373" t="s">
        <v>2615</v>
      </c>
      <c r="O373" t="s">
        <v>2619</v>
      </c>
      <c r="P373" t="s">
        <v>13819</v>
      </c>
    </row>
    <row r="374" spans="1:16">
      <c r="A374" t="s">
        <v>2620</v>
      </c>
      <c r="B374" t="s">
        <v>2383</v>
      </c>
      <c r="C374" t="s">
        <v>13739</v>
      </c>
      <c r="D374" s="2">
        <v>1799</v>
      </c>
      <c r="E374" s="2">
        <v>19999</v>
      </c>
      <c r="F374" s="1">
        <v>0.91</v>
      </c>
      <c r="G374">
        <v>4.2</v>
      </c>
      <c r="H374" s="4">
        <v>13937</v>
      </c>
      <c r="I374" t="s">
        <v>13820</v>
      </c>
      <c r="J374" t="s">
        <v>2384</v>
      </c>
      <c r="K374" t="s">
        <v>2385</v>
      </c>
      <c r="L374" t="s">
        <v>2386</v>
      </c>
      <c r="M374" t="s">
        <v>2387</v>
      </c>
      <c r="N374" t="s">
        <v>2388</v>
      </c>
      <c r="O374" t="s">
        <v>2621</v>
      </c>
      <c r="P374" t="s">
        <v>13821</v>
      </c>
    </row>
    <row r="375" spans="1:16">
      <c r="A375" t="s">
        <v>2622</v>
      </c>
      <c r="B375" t="s">
        <v>2623</v>
      </c>
      <c r="C375" t="s">
        <v>13753</v>
      </c>
      <c r="D375" s="2">
        <v>8999</v>
      </c>
      <c r="E375" s="2">
        <v>11999</v>
      </c>
      <c r="F375" s="1">
        <v>0.25</v>
      </c>
      <c r="G375">
        <v>4</v>
      </c>
      <c r="H375" s="4">
        <v>12796</v>
      </c>
      <c r="I375" t="s">
        <v>13781</v>
      </c>
      <c r="J375" t="s">
        <v>2491</v>
      </c>
      <c r="K375" t="s">
        <v>2492</v>
      </c>
      <c r="L375" t="s">
        <v>2493</v>
      </c>
      <c r="M375" t="s">
        <v>2494</v>
      </c>
      <c r="N375" t="s">
        <v>2495</v>
      </c>
      <c r="O375" t="s">
        <v>2624</v>
      </c>
      <c r="P375" t="s">
        <v>13822</v>
      </c>
    </row>
    <row r="376" spans="1:16">
      <c r="A376" t="s">
        <v>2625</v>
      </c>
      <c r="B376" t="s">
        <v>2626</v>
      </c>
      <c r="C376" t="s">
        <v>13823</v>
      </c>
      <c r="D376">
        <v>139</v>
      </c>
      <c r="E376">
        <v>495</v>
      </c>
      <c r="F376" s="1">
        <v>0.72</v>
      </c>
      <c r="G376">
        <v>4.3</v>
      </c>
      <c r="H376" s="4">
        <v>14185</v>
      </c>
      <c r="I376" t="s">
        <v>2627</v>
      </c>
      <c r="J376" t="s">
        <v>1627</v>
      </c>
      <c r="K376" t="s">
        <v>1628</v>
      </c>
      <c r="L376" t="s">
        <v>1629</v>
      </c>
      <c r="M376" t="s">
        <v>1630</v>
      </c>
      <c r="N376" t="s">
        <v>2628</v>
      </c>
      <c r="O376" t="s">
        <v>2629</v>
      </c>
      <c r="P376" t="s">
        <v>13824</v>
      </c>
    </row>
    <row r="377" spans="1:16">
      <c r="A377" t="s">
        <v>2630</v>
      </c>
      <c r="B377" t="s">
        <v>13825</v>
      </c>
      <c r="C377" t="s">
        <v>13739</v>
      </c>
      <c r="D377" s="2">
        <v>3999</v>
      </c>
      <c r="E377" s="2">
        <v>16999</v>
      </c>
      <c r="F377" s="1">
        <v>0.76</v>
      </c>
      <c r="G377">
        <v>4.3</v>
      </c>
      <c r="H377" s="4">
        <v>17159</v>
      </c>
      <c r="I377" t="s">
        <v>13826</v>
      </c>
      <c r="J377" t="s">
        <v>2631</v>
      </c>
      <c r="K377" t="s">
        <v>2632</v>
      </c>
      <c r="L377" t="s">
        <v>2633</v>
      </c>
      <c r="M377" t="s">
        <v>13827</v>
      </c>
      <c r="N377" t="s">
        <v>13828</v>
      </c>
      <c r="O377" t="s">
        <v>2634</v>
      </c>
      <c r="P377" t="s">
        <v>13829</v>
      </c>
    </row>
    <row r="378" spans="1:16">
      <c r="A378" t="s">
        <v>2635</v>
      </c>
      <c r="B378" t="s">
        <v>2636</v>
      </c>
      <c r="C378" t="s">
        <v>13739</v>
      </c>
      <c r="D378" s="2">
        <v>2998</v>
      </c>
      <c r="E378" s="2">
        <v>5999</v>
      </c>
      <c r="F378" s="1">
        <v>0.5</v>
      </c>
      <c r="G378">
        <v>4.0999999999999996</v>
      </c>
      <c r="H378" s="4">
        <v>5179</v>
      </c>
      <c r="I378" t="s">
        <v>13830</v>
      </c>
      <c r="J378" t="s">
        <v>2637</v>
      </c>
      <c r="K378" t="s">
        <v>2638</v>
      </c>
      <c r="L378" t="s">
        <v>2639</v>
      </c>
      <c r="M378" t="s">
        <v>2640</v>
      </c>
      <c r="N378" t="s">
        <v>2641</v>
      </c>
      <c r="O378" t="s">
        <v>2642</v>
      </c>
      <c r="P378" t="s">
        <v>13831</v>
      </c>
    </row>
    <row r="379" spans="1:16">
      <c r="A379" t="s">
        <v>23</v>
      </c>
      <c r="B379" t="s">
        <v>13175</v>
      </c>
      <c r="C379" t="s">
        <v>13172</v>
      </c>
      <c r="D379">
        <v>199</v>
      </c>
      <c r="E379">
        <v>349</v>
      </c>
      <c r="F379" s="1">
        <v>0.43</v>
      </c>
      <c r="G379">
        <v>4</v>
      </c>
      <c r="H379" s="4">
        <v>43993</v>
      </c>
      <c r="I379" t="s">
        <v>24</v>
      </c>
      <c r="J379" t="s">
        <v>25</v>
      </c>
      <c r="K379" t="s">
        <v>26</v>
      </c>
      <c r="L379" t="s">
        <v>27</v>
      </c>
      <c r="M379" t="s">
        <v>28</v>
      </c>
      <c r="N379" t="s">
        <v>29</v>
      </c>
      <c r="O379" t="s">
        <v>2643</v>
      </c>
      <c r="P379" t="s">
        <v>13832</v>
      </c>
    </row>
    <row r="380" spans="1:16">
      <c r="A380" t="s">
        <v>2644</v>
      </c>
      <c r="B380" t="s">
        <v>2645</v>
      </c>
      <c r="C380" t="s">
        <v>13753</v>
      </c>
      <c r="D380" s="2">
        <v>15499</v>
      </c>
      <c r="E380" s="2">
        <v>18999</v>
      </c>
      <c r="F380" s="1">
        <v>0.18</v>
      </c>
      <c r="G380">
        <v>4.0999999999999996</v>
      </c>
      <c r="H380" s="4">
        <v>19252</v>
      </c>
      <c r="I380" t="s">
        <v>13833</v>
      </c>
      <c r="J380" t="s">
        <v>2646</v>
      </c>
      <c r="K380" t="s">
        <v>2647</v>
      </c>
      <c r="L380" t="s">
        <v>2648</v>
      </c>
      <c r="M380" t="s">
        <v>2649</v>
      </c>
      <c r="N380" t="s">
        <v>2650</v>
      </c>
      <c r="O380" t="s">
        <v>2651</v>
      </c>
      <c r="P380" t="s">
        <v>13834</v>
      </c>
    </row>
    <row r="381" spans="1:16">
      <c r="A381" t="s">
        <v>31</v>
      </c>
      <c r="B381" t="s">
        <v>13177</v>
      </c>
      <c r="C381" t="s">
        <v>13172</v>
      </c>
      <c r="D381">
        <v>199</v>
      </c>
      <c r="E381">
        <v>999</v>
      </c>
      <c r="F381" s="1">
        <v>0.8</v>
      </c>
      <c r="G381">
        <v>3.9</v>
      </c>
      <c r="H381" s="4">
        <v>7928</v>
      </c>
      <c r="I381" t="s">
        <v>13835</v>
      </c>
      <c r="J381" t="s">
        <v>32</v>
      </c>
      <c r="K381" t="s">
        <v>33</v>
      </c>
      <c r="L381" t="s">
        <v>34</v>
      </c>
      <c r="M381" t="s">
        <v>35</v>
      </c>
      <c r="N381" t="s">
        <v>2652</v>
      </c>
      <c r="O381" t="s">
        <v>2653</v>
      </c>
      <c r="P381" t="s">
        <v>13836</v>
      </c>
    </row>
    <row r="382" spans="1:16">
      <c r="A382" t="s">
        <v>2654</v>
      </c>
      <c r="B382" t="s">
        <v>2383</v>
      </c>
      <c r="C382" t="s">
        <v>13739</v>
      </c>
      <c r="D382" s="2">
        <v>1799</v>
      </c>
      <c r="E382" s="2">
        <v>19999</v>
      </c>
      <c r="F382" s="1">
        <v>0.91</v>
      </c>
      <c r="G382">
        <v>4.2</v>
      </c>
      <c r="H382" s="4">
        <v>13937</v>
      </c>
      <c r="I382" t="s">
        <v>13740</v>
      </c>
      <c r="J382" t="s">
        <v>2384</v>
      </c>
      <c r="K382" t="s">
        <v>2385</v>
      </c>
      <c r="L382" t="s">
        <v>2386</v>
      </c>
      <c r="M382" t="s">
        <v>2387</v>
      </c>
      <c r="N382" t="s">
        <v>2388</v>
      </c>
      <c r="O382" t="s">
        <v>2655</v>
      </c>
      <c r="P382" t="s">
        <v>13837</v>
      </c>
    </row>
    <row r="383" spans="1:16">
      <c r="A383" t="s">
        <v>2656</v>
      </c>
      <c r="B383" t="s">
        <v>2657</v>
      </c>
      <c r="C383" t="s">
        <v>13753</v>
      </c>
      <c r="D383" s="2">
        <v>8999</v>
      </c>
      <c r="E383" s="2">
        <v>11999</v>
      </c>
      <c r="F383" s="1">
        <v>0.25</v>
      </c>
      <c r="G383">
        <v>4</v>
      </c>
      <c r="H383" s="4">
        <v>12796</v>
      </c>
      <c r="I383" t="s">
        <v>13781</v>
      </c>
      <c r="J383" t="s">
        <v>2491</v>
      </c>
      <c r="K383" t="s">
        <v>2492</v>
      </c>
      <c r="L383" t="s">
        <v>2493</v>
      </c>
      <c r="M383" t="s">
        <v>2494</v>
      </c>
      <c r="N383" t="s">
        <v>2495</v>
      </c>
      <c r="O383" t="s">
        <v>2658</v>
      </c>
      <c r="P383" t="s">
        <v>13838</v>
      </c>
    </row>
    <row r="384" spans="1:16">
      <c r="A384" t="s">
        <v>2659</v>
      </c>
      <c r="B384" t="s">
        <v>13839</v>
      </c>
      <c r="C384" t="s">
        <v>13784</v>
      </c>
      <c r="D384">
        <v>873</v>
      </c>
      <c r="E384" s="2">
        <v>1699</v>
      </c>
      <c r="F384" s="1">
        <v>0.49</v>
      </c>
      <c r="G384">
        <v>4.4000000000000004</v>
      </c>
      <c r="H384" s="4">
        <v>1680</v>
      </c>
      <c r="I384" t="s">
        <v>13840</v>
      </c>
      <c r="J384" t="s">
        <v>2660</v>
      </c>
      <c r="K384" t="s">
        <v>2661</v>
      </c>
      <c r="L384" t="s">
        <v>2662</v>
      </c>
      <c r="M384" t="s">
        <v>2663</v>
      </c>
      <c r="N384" t="s">
        <v>2664</v>
      </c>
      <c r="O384" t="s">
        <v>2665</v>
      </c>
      <c r="P384" t="s">
        <v>13841</v>
      </c>
    </row>
    <row r="385" spans="1:16">
      <c r="A385" t="s">
        <v>2666</v>
      </c>
      <c r="B385" t="s">
        <v>2667</v>
      </c>
      <c r="C385" t="s">
        <v>13753</v>
      </c>
      <c r="D385" s="2">
        <v>12999</v>
      </c>
      <c r="E385" s="2">
        <v>15999</v>
      </c>
      <c r="F385" s="1">
        <v>0.19</v>
      </c>
      <c r="G385">
        <v>4.2</v>
      </c>
      <c r="H385" s="4">
        <v>13246</v>
      </c>
      <c r="I385" t="s">
        <v>2668</v>
      </c>
      <c r="J385" t="s">
        <v>2669</v>
      </c>
      <c r="K385" t="s">
        <v>2670</v>
      </c>
      <c r="L385" t="s">
        <v>2671</v>
      </c>
      <c r="M385" t="s">
        <v>2672</v>
      </c>
      <c r="N385" t="s">
        <v>2673</v>
      </c>
      <c r="O385" t="s">
        <v>2674</v>
      </c>
      <c r="P385" t="s">
        <v>13842</v>
      </c>
    </row>
    <row r="386" spans="1:16">
      <c r="A386" t="s">
        <v>2675</v>
      </c>
      <c r="B386" t="s">
        <v>2676</v>
      </c>
      <c r="C386" t="s">
        <v>13843</v>
      </c>
      <c r="D386">
        <v>539</v>
      </c>
      <c r="E386" s="2">
        <v>1599</v>
      </c>
      <c r="F386" s="1">
        <v>0.66</v>
      </c>
      <c r="G386">
        <v>3.8</v>
      </c>
      <c r="H386" s="4">
        <v>14648</v>
      </c>
      <c r="I386" t="s">
        <v>2677</v>
      </c>
      <c r="J386" t="s">
        <v>2678</v>
      </c>
      <c r="K386" t="s">
        <v>2679</v>
      </c>
      <c r="L386" t="s">
        <v>2680</v>
      </c>
      <c r="M386" t="s">
        <v>2681</v>
      </c>
      <c r="N386" t="s">
        <v>2682</v>
      </c>
      <c r="O386" t="s">
        <v>2683</v>
      </c>
      <c r="P386" t="s">
        <v>13844</v>
      </c>
    </row>
    <row r="387" spans="1:16">
      <c r="A387" t="s">
        <v>2684</v>
      </c>
      <c r="B387" t="s">
        <v>13742</v>
      </c>
      <c r="C387" t="s">
        <v>13739</v>
      </c>
      <c r="D387" s="2">
        <v>1999</v>
      </c>
      <c r="E387" s="2">
        <v>9999</v>
      </c>
      <c r="F387" s="1">
        <v>0.8</v>
      </c>
      <c r="G387">
        <v>4.3</v>
      </c>
      <c r="H387" s="4">
        <v>27696</v>
      </c>
      <c r="I387" t="s">
        <v>13845</v>
      </c>
      <c r="J387" t="s">
        <v>2391</v>
      </c>
      <c r="K387" t="s">
        <v>2392</v>
      </c>
      <c r="L387" t="s">
        <v>2393</v>
      </c>
      <c r="M387" t="s">
        <v>2394</v>
      </c>
      <c r="N387" t="s">
        <v>2395</v>
      </c>
      <c r="O387" t="s">
        <v>2685</v>
      </c>
      <c r="P387" t="s">
        <v>13846</v>
      </c>
    </row>
    <row r="388" spans="1:16">
      <c r="A388" t="s">
        <v>2686</v>
      </c>
      <c r="B388" t="s">
        <v>2687</v>
      </c>
      <c r="C388" t="s">
        <v>13753</v>
      </c>
      <c r="D388" s="2">
        <v>15490</v>
      </c>
      <c r="E388" s="2">
        <v>20990</v>
      </c>
      <c r="F388" s="1">
        <v>0.26</v>
      </c>
      <c r="G388">
        <v>4.2</v>
      </c>
      <c r="H388" s="4">
        <v>32916</v>
      </c>
      <c r="I388" t="s">
        <v>13847</v>
      </c>
      <c r="J388" t="s">
        <v>2688</v>
      </c>
      <c r="K388" t="s">
        <v>2689</v>
      </c>
      <c r="L388" t="s">
        <v>2690</v>
      </c>
      <c r="M388" t="s">
        <v>2691</v>
      </c>
      <c r="N388" t="s">
        <v>2692</v>
      </c>
      <c r="O388" t="s">
        <v>2693</v>
      </c>
      <c r="P388" t="s">
        <v>13848</v>
      </c>
    </row>
    <row r="389" spans="1:16">
      <c r="A389" t="s">
        <v>2694</v>
      </c>
      <c r="B389" t="s">
        <v>2695</v>
      </c>
      <c r="C389" t="s">
        <v>13753</v>
      </c>
      <c r="D389" s="2">
        <v>19999</v>
      </c>
      <c r="E389" s="2">
        <v>24999</v>
      </c>
      <c r="F389" s="1">
        <v>0.2</v>
      </c>
      <c r="G389">
        <v>3.9</v>
      </c>
      <c r="H389" s="4">
        <v>25824</v>
      </c>
      <c r="I389" t="s">
        <v>2696</v>
      </c>
      <c r="J389" t="s">
        <v>2697</v>
      </c>
      <c r="K389" t="s">
        <v>2698</v>
      </c>
      <c r="L389" t="s">
        <v>2699</v>
      </c>
      <c r="M389" t="s">
        <v>2700</v>
      </c>
      <c r="N389" t="s">
        <v>2701</v>
      </c>
      <c r="O389" t="s">
        <v>2702</v>
      </c>
      <c r="P389" t="s">
        <v>13849</v>
      </c>
    </row>
    <row r="390" spans="1:16">
      <c r="A390" t="s">
        <v>2703</v>
      </c>
      <c r="B390" t="s">
        <v>2704</v>
      </c>
      <c r="C390" t="s">
        <v>13794</v>
      </c>
      <c r="D390" s="2">
        <v>1075</v>
      </c>
      <c r="E390" s="2">
        <v>1699</v>
      </c>
      <c r="F390" s="1">
        <v>0.37</v>
      </c>
      <c r="G390">
        <v>4.4000000000000004</v>
      </c>
      <c r="H390" s="4">
        <v>7462</v>
      </c>
      <c r="I390" t="s">
        <v>2705</v>
      </c>
      <c r="J390" t="s">
        <v>2706</v>
      </c>
      <c r="K390" t="s">
        <v>2707</v>
      </c>
      <c r="L390" t="s">
        <v>2708</v>
      </c>
      <c r="M390" t="s">
        <v>2709</v>
      </c>
      <c r="N390" t="s">
        <v>2710</v>
      </c>
      <c r="O390" t="s">
        <v>2711</v>
      </c>
      <c r="P390" t="s">
        <v>13850</v>
      </c>
    </row>
    <row r="391" spans="1:16">
      <c r="A391" t="s">
        <v>2712</v>
      </c>
      <c r="B391" t="s">
        <v>2713</v>
      </c>
      <c r="C391" t="s">
        <v>13773</v>
      </c>
      <c r="D391">
        <v>399</v>
      </c>
      <c r="E391">
        <v>699</v>
      </c>
      <c r="F391" s="1">
        <v>0.43</v>
      </c>
      <c r="G391">
        <v>4</v>
      </c>
      <c r="H391" s="4">
        <v>37817</v>
      </c>
      <c r="I391" t="s">
        <v>2714</v>
      </c>
      <c r="J391" t="s">
        <v>2715</v>
      </c>
      <c r="K391" t="s">
        <v>2716</v>
      </c>
      <c r="L391" t="s">
        <v>2717</v>
      </c>
      <c r="M391" t="s">
        <v>2718</v>
      </c>
      <c r="N391" t="s">
        <v>2719</v>
      </c>
      <c r="O391" t="s">
        <v>2720</v>
      </c>
      <c r="P391" t="s">
        <v>13851</v>
      </c>
    </row>
    <row r="392" spans="1:16">
      <c r="A392" t="s">
        <v>2721</v>
      </c>
      <c r="B392" t="s">
        <v>13852</v>
      </c>
      <c r="C392" t="s">
        <v>13739</v>
      </c>
      <c r="D392" s="2">
        <v>1999</v>
      </c>
      <c r="E392" s="2">
        <v>3990</v>
      </c>
      <c r="F392" s="1">
        <v>0.5</v>
      </c>
      <c r="G392">
        <v>4</v>
      </c>
      <c r="H392" s="4">
        <v>30254</v>
      </c>
      <c r="I392" t="s">
        <v>13853</v>
      </c>
      <c r="J392" t="s">
        <v>2551</v>
      </c>
      <c r="K392" t="s">
        <v>2552</v>
      </c>
      <c r="L392" t="s">
        <v>2553</v>
      </c>
      <c r="M392" t="s">
        <v>2554</v>
      </c>
      <c r="N392" t="s">
        <v>2555</v>
      </c>
      <c r="O392" t="s">
        <v>2722</v>
      </c>
      <c r="P392" t="s">
        <v>13854</v>
      </c>
    </row>
    <row r="393" spans="1:16">
      <c r="A393" t="s">
        <v>2723</v>
      </c>
      <c r="B393" t="s">
        <v>13855</v>
      </c>
      <c r="C393" t="s">
        <v>13739</v>
      </c>
      <c r="D393" s="2">
        <v>1999</v>
      </c>
      <c r="E393" s="2">
        <v>7990</v>
      </c>
      <c r="F393" s="1">
        <v>0.75</v>
      </c>
      <c r="G393">
        <v>3.8</v>
      </c>
      <c r="H393" s="4">
        <v>17831</v>
      </c>
      <c r="I393" t="s">
        <v>13746</v>
      </c>
      <c r="J393" t="s">
        <v>2398</v>
      </c>
      <c r="K393" t="s">
        <v>2399</v>
      </c>
      <c r="L393" t="s">
        <v>2400</v>
      </c>
      <c r="M393" t="s">
        <v>2401</v>
      </c>
      <c r="N393" t="s">
        <v>13747</v>
      </c>
      <c r="O393" t="s">
        <v>2724</v>
      </c>
      <c r="P393" t="s">
        <v>13856</v>
      </c>
    </row>
    <row r="394" spans="1:16">
      <c r="A394" t="s">
        <v>38</v>
      </c>
      <c r="B394" t="s">
        <v>13180</v>
      </c>
      <c r="C394" t="s">
        <v>13172</v>
      </c>
      <c r="D394">
        <v>329</v>
      </c>
      <c r="E394">
        <v>699</v>
      </c>
      <c r="F394" s="1">
        <v>0.53</v>
      </c>
      <c r="G394">
        <v>4.2</v>
      </c>
      <c r="H394" s="4">
        <v>94364</v>
      </c>
      <c r="I394" t="s">
        <v>13181</v>
      </c>
      <c r="J394" t="s">
        <v>39</v>
      </c>
      <c r="K394" t="s">
        <v>40</v>
      </c>
      <c r="L394" t="s">
        <v>41</v>
      </c>
      <c r="M394" t="s">
        <v>42</v>
      </c>
      <c r="N394" t="s">
        <v>43</v>
      </c>
      <c r="O394" t="s">
        <v>2725</v>
      </c>
      <c r="P394" t="s">
        <v>13857</v>
      </c>
    </row>
    <row r="395" spans="1:16">
      <c r="A395" t="s">
        <v>45</v>
      </c>
      <c r="B395" t="s">
        <v>13183</v>
      </c>
      <c r="C395" t="s">
        <v>13172</v>
      </c>
      <c r="D395">
        <v>154</v>
      </c>
      <c r="E395">
        <v>399</v>
      </c>
      <c r="F395" s="1">
        <v>0.61</v>
      </c>
      <c r="G395">
        <v>4.2</v>
      </c>
      <c r="H395" s="4">
        <v>16905</v>
      </c>
      <c r="I395" t="s">
        <v>13184</v>
      </c>
      <c r="J395" t="s">
        <v>46</v>
      </c>
      <c r="K395" t="s">
        <v>47</v>
      </c>
      <c r="L395" t="s">
        <v>48</v>
      </c>
      <c r="M395" t="s">
        <v>49</v>
      </c>
      <c r="N395" t="s">
        <v>10388</v>
      </c>
      <c r="O395" t="s">
        <v>2726</v>
      </c>
      <c r="P395" t="s">
        <v>13858</v>
      </c>
    </row>
    <row r="396" spans="1:16">
      <c r="A396" t="s">
        <v>2727</v>
      </c>
      <c r="B396" t="s">
        <v>2728</v>
      </c>
      <c r="C396" t="s">
        <v>13753</v>
      </c>
      <c r="D396" s="2">
        <v>28999</v>
      </c>
      <c r="E396" s="2">
        <v>34999</v>
      </c>
      <c r="F396" s="1">
        <v>0.17</v>
      </c>
      <c r="G396">
        <v>4.4000000000000004</v>
      </c>
      <c r="H396" s="4">
        <v>20311</v>
      </c>
      <c r="I396" t="s">
        <v>13859</v>
      </c>
      <c r="J396" t="s">
        <v>2729</v>
      </c>
      <c r="K396" t="s">
        <v>2730</v>
      </c>
      <c r="L396" t="s">
        <v>2731</v>
      </c>
      <c r="M396" t="s">
        <v>2732</v>
      </c>
      <c r="N396" t="s">
        <v>2733</v>
      </c>
      <c r="O396" t="s">
        <v>2734</v>
      </c>
      <c r="P396" t="s">
        <v>13860</v>
      </c>
    </row>
    <row r="397" spans="1:16">
      <c r="A397" t="s">
        <v>2735</v>
      </c>
      <c r="B397" t="s">
        <v>13861</v>
      </c>
      <c r="C397" t="s">
        <v>13739</v>
      </c>
      <c r="D397" s="2">
        <v>2299</v>
      </c>
      <c r="E397" s="2">
        <v>7990</v>
      </c>
      <c r="F397" s="1">
        <v>0.71</v>
      </c>
      <c r="G397">
        <v>4.2</v>
      </c>
      <c r="H397" s="4">
        <v>69622</v>
      </c>
      <c r="I397" t="s">
        <v>13862</v>
      </c>
      <c r="J397" t="s">
        <v>2736</v>
      </c>
      <c r="K397" t="s">
        <v>2737</v>
      </c>
      <c r="L397" t="s">
        <v>2738</v>
      </c>
      <c r="M397" t="s">
        <v>2739</v>
      </c>
      <c r="N397" t="s">
        <v>2740</v>
      </c>
      <c r="O397" t="s">
        <v>2741</v>
      </c>
      <c r="P397" t="s">
        <v>13863</v>
      </c>
    </row>
    <row r="398" spans="1:16">
      <c r="A398" t="s">
        <v>2742</v>
      </c>
      <c r="B398" t="s">
        <v>2743</v>
      </c>
      <c r="C398" t="s">
        <v>13864</v>
      </c>
      <c r="D398">
        <v>399</v>
      </c>
      <c r="E398" s="2">
        <v>1999</v>
      </c>
      <c r="F398" s="1">
        <v>0.8</v>
      </c>
      <c r="G398">
        <v>4</v>
      </c>
      <c r="H398" s="4">
        <v>3382</v>
      </c>
      <c r="I398" t="s">
        <v>2744</v>
      </c>
      <c r="J398" t="s">
        <v>2745</v>
      </c>
      <c r="K398" t="s">
        <v>2746</v>
      </c>
      <c r="L398" t="s">
        <v>2747</v>
      </c>
      <c r="M398" t="s">
        <v>2748</v>
      </c>
      <c r="N398" t="s">
        <v>10398</v>
      </c>
      <c r="O398" t="s">
        <v>2749</v>
      </c>
      <c r="P398" t="s">
        <v>13865</v>
      </c>
    </row>
    <row r="399" spans="1:16">
      <c r="A399" t="s">
        <v>2750</v>
      </c>
      <c r="B399" t="s">
        <v>13866</v>
      </c>
      <c r="C399" t="s">
        <v>13763</v>
      </c>
      <c r="D399" s="2">
        <v>1149</v>
      </c>
      <c r="E399" s="2">
        <v>3999</v>
      </c>
      <c r="F399" s="1">
        <v>0.71</v>
      </c>
      <c r="G399">
        <v>4.3</v>
      </c>
      <c r="H399" s="4">
        <v>140036</v>
      </c>
      <c r="I399" t="s">
        <v>2751</v>
      </c>
      <c r="J399" t="s">
        <v>2752</v>
      </c>
      <c r="K399" t="s">
        <v>2753</v>
      </c>
      <c r="L399" t="s">
        <v>2754</v>
      </c>
      <c r="M399" t="s">
        <v>2755</v>
      </c>
      <c r="N399" t="s">
        <v>2756</v>
      </c>
      <c r="O399" t="s">
        <v>2757</v>
      </c>
      <c r="P399" t="s">
        <v>13867</v>
      </c>
    </row>
    <row r="400" spans="1:16">
      <c r="A400" t="s">
        <v>2758</v>
      </c>
      <c r="B400" t="s">
        <v>2759</v>
      </c>
      <c r="C400" t="s">
        <v>13794</v>
      </c>
      <c r="D400">
        <v>529</v>
      </c>
      <c r="E400" s="2">
        <v>1499</v>
      </c>
      <c r="F400" s="1">
        <v>0.65</v>
      </c>
      <c r="G400">
        <v>4.0999999999999996</v>
      </c>
      <c r="H400" s="4">
        <v>8599</v>
      </c>
      <c r="I400" t="s">
        <v>2760</v>
      </c>
      <c r="J400" t="s">
        <v>2761</v>
      </c>
      <c r="K400" t="s">
        <v>2762</v>
      </c>
      <c r="L400" t="s">
        <v>2763</v>
      </c>
      <c r="M400" t="s">
        <v>2764</v>
      </c>
      <c r="N400" t="s">
        <v>2765</v>
      </c>
      <c r="O400" t="s">
        <v>2766</v>
      </c>
      <c r="P400" t="s">
        <v>13868</v>
      </c>
    </row>
    <row r="401" spans="1:16">
      <c r="A401" t="s">
        <v>2767</v>
      </c>
      <c r="B401" t="s">
        <v>2768</v>
      </c>
      <c r="C401" t="s">
        <v>13753</v>
      </c>
      <c r="D401" s="2">
        <v>13999</v>
      </c>
      <c r="E401" s="2">
        <v>19499</v>
      </c>
      <c r="F401" s="1">
        <v>0.28000000000000003</v>
      </c>
      <c r="G401">
        <v>4.0999999999999996</v>
      </c>
      <c r="H401" s="4">
        <v>18998</v>
      </c>
      <c r="I401" t="s">
        <v>2769</v>
      </c>
      <c r="J401" t="s">
        <v>2580</v>
      </c>
      <c r="K401" t="s">
        <v>2581</v>
      </c>
      <c r="L401" t="s">
        <v>2582</v>
      </c>
      <c r="M401" t="s">
        <v>2583</v>
      </c>
      <c r="N401" t="s">
        <v>2584</v>
      </c>
      <c r="O401" t="s">
        <v>2770</v>
      </c>
      <c r="P401" t="s">
        <v>13869</v>
      </c>
    </row>
    <row r="402" spans="1:16">
      <c r="A402" t="s">
        <v>2771</v>
      </c>
      <c r="B402" t="s">
        <v>2772</v>
      </c>
      <c r="C402" t="s">
        <v>13773</v>
      </c>
      <c r="D402">
        <v>379</v>
      </c>
      <c r="E402">
        <v>999</v>
      </c>
      <c r="F402" s="1">
        <v>0.62</v>
      </c>
      <c r="G402">
        <v>4.0999999999999996</v>
      </c>
      <c r="H402" s="4">
        <v>363713</v>
      </c>
      <c r="I402" t="s">
        <v>2773</v>
      </c>
      <c r="J402" t="s">
        <v>2508</v>
      </c>
      <c r="K402" t="s">
        <v>2509</v>
      </c>
      <c r="L402" t="s">
        <v>2510</v>
      </c>
      <c r="M402" t="s">
        <v>2511</v>
      </c>
      <c r="N402" t="s">
        <v>2512</v>
      </c>
      <c r="O402" t="s">
        <v>2774</v>
      </c>
      <c r="P402" t="s">
        <v>13870</v>
      </c>
    </row>
    <row r="403" spans="1:16">
      <c r="A403" t="s">
        <v>2775</v>
      </c>
      <c r="B403" t="s">
        <v>2776</v>
      </c>
      <c r="C403" t="s">
        <v>13753</v>
      </c>
      <c r="D403" s="2">
        <v>13999</v>
      </c>
      <c r="E403" s="2">
        <v>19999</v>
      </c>
      <c r="F403" s="1">
        <v>0.3</v>
      </c>
      <c r="G403">
        <v>4.0999999999999996</v>
      </c>
      <c r="H403" s="4">
        <v>19252</v>
      </c>
      <c r="I403" t="s">
        <v>13871</v>
      </c>
      <c r="J403" t="s">
        <v>2646</v>
      </c>
      <c r="K403" t="s">
        <v>2647</v>
      </c>
      <c r="L403" t="s">
        <v>2648</v>
      </c>
      <c r="M403" t="s">
        <v>2649</v>
      </c>
      <c r="N403" t="s">
        <v>2650</v>
      </c>
      <c r="O403" t="s">
        <v>2777</v>
      </c>
      <c r="P403" t="s">
        <v>13872</v>
      </c>
    </row>
    <row r="404" spans="1:16">
      <c r="A404" t="s">
        <v>2778</v>
      </c>
      <c r="B404" t="s">
        <v>13873</v>
      </c>
      <c r="C404" t="s">
        <v>13739</v>
      </c>
      <c r="D404" s="2">
        <v>3999</v>
      </c>
      <c r="E404" s="2">
        <v>9999</v>
      </c>
      <c r="F404" s="1">
        <v>0.6</v>
      </c>
      <c r="G404">
        <v>4.4000000000000004</v>
      </c>
      <c r="H404" s="4">
        <v>73</v>
      </c>
      <c r="I404" t="s">
        <v>13874</v>
      </c>
      <c r="J404" t="s">
        <v>2779</v>
      </c>
      <c r="K404" t="s">
        <v>2780</v>
      </c>
      <c r="L404" t="s">
        <v>2781</v>
      </c>
      <c r="M404" t="s">
        <v>2782</v>
      </c>
      <c r="N404" t="s">
        <v>2783</v>
      </c>
      <c r="O404" t="s">
        <v>2784</v>
      </c>
      <c r="P404" t="s">
        <v>13875</v>
      </c>
    </row>
    <row r="405" spans="1:16">
      <c r="A405" t="s">
        <v>51</v>
      </c>
      <c r="B405" t="s">
        <v>52</v>
      </c>
      <c r="C405" t="s">
        <v>13172</v>
      </c>
      <c r="D405">
        <v>149</v>
      </c>
      <c r="E405" s="2">
        <v>1000</v>
      </c>
      <c r="F405" s="1">
        <v>0.85</v>
      </c>
      <c r="G405">
        <v>3.9</v>
      </c>
      <c r="H405" s="4">
        <v>24870</v>
      </c>
      <c r="I405" t="s">
        <v>13186</v>
      </c>
      <c r="J405" t="s">
        <v>2785</v>
      </c>
      <c r="K405" t="s">
        <v>2786</v>
      </c>
      <c r="L405" t="s">
        <v>2787</v>
      </c>
      <c r="M405" t="s">
        <v>2788</v>
      </c>
      <c r="N405" t="s">
        <v>2789</v>
      </c>
      <c r="O405" t="s">
        <v>2790</v>
      </c>
      <c r="P405" t="s">
        <v>13876</v>
      </c>
    </row>
    <row r="406" spans="1:16">
      <c r="A406" t="s">
        <v>2791</v>
      </c>
      <c r="B406" t="s">
        <v>13877</v>
      </c>
      <c r="C406" t="s">
        <v>13878</v>
      </c>
      <c r="D406">
        <v>99</v>
      </c>
      <c r="E406">
        <v>499</v>
      </c>
      <c r="F406" s="1">
        <v>0.8</v>
      </c>
      <c r="G406">
        <v>4.3</v>
      </c>
      <c r="H406" s="4">
        <v>42641</v>
      </c>
      <c r="I406" t="s">
        <v>2792</v>
      </c>
      <c r="J406" t="s">
        <v>2793</v>
      </c>
      <c r="K406" t="s">
        <v>2794</v>
      </c>
      <c r="L406" t="s">
        <v>2795</v>
      </c>
      <c r="M406" t="s">
        <v>2796</v>
      </c>
      <c r="N406" t="s">
        <v>10399</v>
      </c>
      <c r="O406" t="s">
        <v>2797</v>
      </c>
      <c r="P406" t="s">
        <v>13879</v>
      </c>
    </row>
    <row r="407" spans="1:16">
      <c r="A407" t="s">
        <v>2798</v>
      </c>
      <c r="B407" t="s">
        <v>2799</v>
      </c>
      <c r="C407" t="s">
        <v>13773</v>
      </c>
      <c r="D407" s="2">
        <v>4790</v>
      </c>
      <c r="E407" s="2">
        <v>15990</v>
      </c>
      <c r="F407" s="1">
        <v>0.7</v>
      </c>
      <c r="G407">
        <v>4</v>
      </c>
      <c r="H407" s="4">
        <v>4390</v>
      </c>
      <c r="I407" t="s">
        <v>13880</v>
      </c>
      <c r="J407" t="s">
        <v>2800</v>
      </c>
      <c r="K407" t="s">
        <v>2801</v>
      </c>
      <c r="L407" t="s">
        <v>2802</v>
      </c>
      <c r="M407" t="s">
        <v>2803</v>
      </c>
      <c r="N407" t="s">
        <v>2804</v>
      </c>
      <c r="O407" t="s">
        <v>2805</v>
      </c>
      <c r="P407" t="s">
        <v>13881</v>
      </c>
    </row>
    <row r="408" spans="1:16">
      <c r="A408" t="s">
        <v>2806</v>
      </c>
      <c r="B408" t="s">
        <v>2807</v>
      </c>
      <c r="C408" t="s">
        <v>13753</v>
      </c>
      <c r="D408" s="2">
        <v>33999</v>
      </c>
      <c r="E408" s="2">
        <v>33999</v>
      </c>
      <c r="F408" s="1">
        <v>0</v>
      </c>
      <c r="G408">
        <v>4.3</v>
      </c>
      <c r="H408" s="4">
        <v>17415</v>
      </c>
      <c r="I408" t="s">
        <v>13882</v>
      </c>
      <c r="J408" t="s">
        <v>2420</v>
      </c>
      <c r="K408" t="s">
        <v>2421</v>
      </c>
      <c r="L408" t="s">
        <v>2422</v>
      </c>
      <c r="M408" t="s">
        <v>2423</v>
      </c>
      <c r="N408" t="s">
        <v>13757</v>
      </c>
      <c r="O408" t="s">
        <v>2424</v>
      </c>
      <c r="P408" t="s">
        <v>13883</v>
      </c>
    </row>
    <row r="409" spans="1:16">
      <c r="A409" t="s">
        <v>2808</v>
      </c>
      <c r="B409" t="s">
        <v>2809</v>
      </c>
      <c r="C409" t="s">
        <v>13884</v>
      </c>
      <c r="D409">
        <v>99</v>
      </c>
      <c r="E409">
        <v>999</v>
      </c>
      <c r="F409" s="1">
        <v>0.9</v>
      </c>
      <c r="G409">
        <v>4</v>
      </c>
      <c r="H409" s="4">
        <v>1396</v>
      </c>
      <c r="I409" t="s">
        <v>2810</v>
      </c>
      <c r="J409" t="s">
        <v>2811</v>
      </c>
      <c r="K409" t="s">
        <v>2812</v>
      </c>
      <c r="L409" t="s">
        <v>2813</v>
      </c>
      <c r="M409" t="s">
        <v>2814</v>
      </c>
      <c r="N409" t="s">
        <v>2815</v>
      </c>
      <c r="O409" t="s">
        <v>2816</v>
      </c>
      <c r="P409" t="s">
        <v>13885</v>
      </c>
    </row>
    <row r="410" spans="1:16">
      <c r="A410" t="s">
        <v>2817</v>
      </c>
      <c r="B410" t="s">
        <v>13886</v>
      </c>
      <c r="C410" t="s">
        <v>13773</v>
      </c>
      <c r="D410">
        <v>299</v>
      </c>
      <c r="E410" s="2">
        <v>1900</v>
      </c>
      <c r="F410" s="1">
        <v>0.84</v>
      </c>
      <c r="G410">
        <v>3.6</v>
      </c>
      <c r="H410" s="4">
        <v>18202</v>
      </c>
      <c r="I410" t="s">
        <v>13887</v>
      </c>
      <c r="J410" t="s">
        <v>2818</v>
      </c>
      <c r="K410" t="s">
        <v>2819</v>
      </c>
      <c r="L410" t="s">
        <v>2820</v>
      </c>
      <c r="M410" t="s">
        <v>2821</v>
      </c>
      <c r="N410" t="s">
        <v>2822</v>
      </c>
      <c r="O410" t="s">
        <v>2823</v>
      </c>
      <c r="P410" t="s">
        <v>13888</v>
      </c>
    </row>
    <row r="411" spans="1:16">
      <c r="A411" t="s">
        <v>2824</v>
      </c>
      <c r="B411" t="s">
        <v>2825</v>
      </c>
      <c r="C411" t="s">
        <v>13753</v>
      </c>
      <c r="D411" s="2">
        <v>10999</v>
      </c>
      <c r="E411" s="2">
        <v>14999</v>
      </c>
      <c r="F411" s="1">
        <v>0.27</v>
      </c>
      <c r="G411">
        <v>4.0999999999999996</v>
      </c>
      <c r="H411" s="4">
        <v>18998</v>
      </c>
      <c r="I411" t="s">
        <v>2826</v>
      </c>
      <c r="J411" t="s">
        <v>2580</v>
      </c>
      <c r="K411" t="s">
        <v>2581</v>
      </c>
      <c r="L411" t="s">
        <v>2582</v>
      </c>
      <c r="M411" t="s">
        <v>2583</v>
      </c>
      <c r="N411" t="s">
        <v>2584</v>
      </c>
      <c r="O411" t="s">
        <v>2585</v>
      </c>
      <c r="P411" t="s">
        <v>13889</v>
      </c>
    </row>
    <row r="412" spans="1:16">
      <c r="A412" t="s">
        <v>2827</v>
      </c>
      <c r="B412" t="s">
        <v>2828</v>
      </c>
      <c r="C412" t="s">
        <v>13753</v>
      </c>
      <c r="D412" s="2">
        <v>34999</v>
      </c>
      <c r="E412" s="2">
        <v>38999</v>
      </c>
      <c r="F412" s="1">
        <v>0.1</v>
      </c>
      <c r="G412">
        <v>4.2</v>
      </c>
      <c r="H412" s="4">
        <v>11029</v>
      </c>
      <c r="I412" t="s">
        <v>13890</v>
      </c>
      <c r="J412" t="s">
        <v>2829</v>
      </c>
      <c r="K412" t="s">
        <v>2830</v>
      </c>
      <c r="L412" t="s">
        <v>2831</v>
      </c>
      <c r="M412" t="s">
        <v>2832</v>
      </c>
      <c r="N412" t="s">
        <v>2833</v>
      </c>
      <c r="O412" t="s">
        <v>2834</v>
      </c>
      <c r="P412" t="s">
        <v>13891</v>
      </c>
    </row>
    <row r="413" spans="1:16">
      <c r="A413" t="s">
        <v>2835</v>
      </c>
      <c r="B413" t="s">
        <v>2596</v>
      </c>
      <c r="C413" t="s">
        <v>13753</v>
      </c>
      <c r="D413" s="2">
        <v>16999</v>
      </c>
      <c r="E413" s="2">
        <v>24999</v>
      </c>
      <c r="F413" s="1">
        <v>0.32</v>
      </c>
      <c r="G413">
        <v>4.0999999999999996</v>
      </c>
      <c r="H413" s="4">
        <v>22318</v>
      </c>
      <c r="I413" t="s">
        <v>13810</v>
      </c>
      <c r="J413" t="s">
        <v>2567</v>
      </c>
      <c r="K413" t="s">
        <v>2568</v>
      </c>
      <c r="L413" t="s">
        <v>2569</v>
      </c>
      <c r="M413" t="s">
        <v>2570</v>
      </c>
      <c r="N413" t="s">
        <v>2571</v>
      </c>
      <c r="O413" t="s">
        <v>2597</v>
      </c>
      <c r="P413" t="s">
        <v>13892</v>
      </c>
    </row>
    <row r="414" spans="1:16">
      <c r="A414" t="s">
        <v>2836</v>
      </c>
      <c r="B414" t="s">
        <v>2837</v>
      </c>
      <c r="C414" t="s">
        <v>13878</v>
      </c>
      <c r="D414">
        <v>199</v>
      </c>
      <c r="E414">
        <v>499</v>
      </c>
      <c r="F414" s="1">
        <v>0.6</v>
      </c>
      <c r="G414">
        <v>4.0999999999999996</v>
      </c>
      <c r="H414" s="4">
        <v>1786</v>
      </c>
      <c r="I414" t="s">
        <v>2838</v>
      </c>
      <c r="J414" t="s">
        <v>2839</v>
      </c>
      <c r="K414" t="s">
        <v>2840</v>
      </c>
      <c r="L414" t="s">
        <v>2841</v>
      </c>
      <c r="M414" t="s">
        <v>2842</v>
      </c>
      <c r="N414" t="s">
        <v>13893</v>
      </c>
      <c r="O414" t="s">
        <v>2843</v>
      </c>
      <c r="P414" t="s">
        <v>13894</v>
      </c>
    </row>
    <row r="415" spans="1:16">
      <c r="A415" t="s">
        <v>2844</v>
      </c>
      <c r="B415" t="s">
        <v>13895</v>
      </c>
      <c r="C415" t="s">
        <v>13749</v>
      </c>
      <c r="D415">
        <v>999</v>
      </c>
      <c r="E415" s="2">
        <v>1599</v>
      </c>
      <c r="F415" s="1">
        <v>0.38</v>
      </c>
      <c r="G415">
        <v>4</v>
      </c>
      <c r="H415" s="4">
        <v>7222</v>
      </c>
      <c r="I415" t="s">
        <v>2845</v>
      </c>
      <c r="J415" t="s">
        <v>2846</v>
      </c>
      <c r="K415" t="s">
        <v>2847</v>
      </c>
      <c r="L415" t="s">
        <v>2848</v>
      </c>
      <c r="M415" t="s">
        <v>2849</v>
      </c>
      <c r="N415" t="s">
        <v>2850</v>
      </c>
      <c r="O415" t="s">
        <v>2851</v>
      </c>
      <c r="P415" t="s">
        <v>13896</v>
      </c>
    </row>
    <row r="416" spans="1:16">
      <c r="A416" t="s">
        <v>2852</v>
      </c>
      <c r="B416" t="s">
        <v>2853</v>
      </c>
      <c r="C416" t="s">
        <v>13767</v>
      </c>
      <c r="D416" s="2">
        <v>1299</v>
      </c>
      <c r="E416" s="2">
        <v>1599</v>
      </c>
      <c r="F416" s="1">
        <v>0.19</v>
      </c>
      <c r="G416">
        <v>4</v>
      </c>
      <c r="H416" s="4">
        <v>128311</v>
      </c>
      <c r="I416" t="s">
        <v>2453</v>
      </c>
      <c r="J416" t="s">
        <v>2454</v>
      </c>
      <c r="K416" t="s">
        <v>2455</v>
      </c>
      <c r="L416" t="s">
        <v>2456</v>
      </c>
      <c r="M416" t="s">
        <v>2457</v>
      </c>
      <c r="N416" t="s">
        <v>13768</v>
      </c>
      <c r="O416" t="s">
        <v>2854</v>
      </c>
      <c r="P416" t="s">
        <v>13897</v>
      </c>
    </row>
    <row r="417" spans="1:16">
      <c r="A417" t="s">
        <v>2855</v>
      </c>
      <c r="B417" t="s">
        <v>13898</v>
      </c>
      <c r="C417" t="s">
        <v>13773</v>
      </c>
      <c r="D417">
        <v>599</v>
      </c>
      <c r="E417" s="2">
        <v>1800</v>
      </c>
      <c r="F417" s="1">
        <v>0.67</v>
      </c>
      <c r="G417">
        <v>3.5</v>
      </c>
      <c r="H417" s="4">
        <v>83996</v>
      </c>
      <c r="I417" t="s">
        <v>13899</v>
      </c>
      <c r="J417" t="s">
        <v>2856</v>
      </c>
      <c r="K417" t="s">
        <v>2857</v>
      </c>
      <c r="L417" t="s">
        <v>2858</v>
      </c>
      <c r="M417" t="s">
        <v>2859</v>
      </c>
      <c r="N417" t="s">
        <v>2860</v>
      </c>
      <c r="O417" t="s">
        <v>2861</v>
      </c>
      <c r="P417" t="s">
        <v>13900</v>
      </c>
    </row>
    <row r="418" spans="1:16">
      <c r="A418" t="s">
        <v>2862</v>
      </c>
      <c r="B418" t="s">
        <v>13901</v>
      </c>
      <c r="C418" t="s">
        <v>13763</v>
      </c>
      <c r="D418">
        <v>599</v>
      </c>
      <c r="E418" s="2">
        <v>1899</v>
      </c>
      <c r="F418" s="1">
        <v>0.68</v>
      </c>
      <c r="G418">
        <v>4.3</v>
      </c>
      <c r="H418" s="4">
        <v>140036</v>
      </c>
      <c r="I418" t="s">
        <v>2751</v>
      </c>
      <c r="J418" t="s">
        <v>2752</v>
      </c>
      <c r="K418" t="s">
        <v>2753</v>
      </c>
      <c r="L418" t="s">
        <v>2754</v>
      </c>
      <c r="M418" t="s">
        <v>2755</v>
      </c>
      <c r="N418" t="s">
        <v>2756</v>
      </c>
      <c r="O418" t="s">
        <v>2863</v>
      </c>
      <c r="P418" t="s">
        <v>13902</v>
      </c>
    </row>
    <row r="419" spans="1:16">
      <c r="A419" t="s">
        <v>2864</v>
      </c>
      <c r="B419" t="s">
        <v>2865</v>
      </c>
      <c r="C419" t="s">
        <v>13749</v>
      </c>
      <c r="D419" s="2">
        <v>1799</v>
      </c>
      <c r="E419" s="2">
        <v>2499</v>
      </c>
      <c r="F419" s="1">
        <v>0.28000000000000003</v>
      </c>
      <c r="G419">
        <v>4.0999999999999996</v>
      </c>
      <c r="H419" s="4">
        <v>18678</v>
      </c>
      <c r="I419" t="s">
        <v>13903</v>
      </c>
      <c r="J419" t="s">
        <v>2866</v>
      </c>
      <c r="K419" t="s">
        <v>2867</v>
      </c>
      <c r="L419" t="s">
        <v>2868</v>
      </c>
      <c r="M419" t="s">
        <v>13904</v>
      </c>
      <c r="N419" t="s">
        <v>13905</v>
      </c>
      <c r="O419" t="s">
        <v>2869</v>
      </c>
      <c r="P419" t="s">
        <v>13906</v>
      </c>
    </row>
    <row r="420" spans="1:16">
      <c r="A420" t="s">
        <v>59</v>
      </c>
      <c r="B420" t="s">
        <v>13188</v>
      </c>
      <c r="C420" t="s">
        <v>13172</v>
      </c>
      <c r="D420">
        <v>176.63</v>
      </c>
      <c r="E420">
        <v>499</v>
      </c>
      <c r="F420" s="1">
        <v>0.65</v>
      </c>
      <c r="G420">
        <v>4.0999999999999996</v>
      </c>
      <c r="H420" s="4">
        <v>15189</v>
      </c>
      <c r="I420" t="s">
        <v>13189</v>
      </c>
      <c r="J420" t="s">
        <v>60</v>
      </c>
      <c r="K420" t="s">
        <v>61</v>
      </c>
      <c r="L420" t="s">
        <v>62</v>
      </c>
      <c r="M420" t="s">
        <v>63</v>
      </c>
      <c r="N420" t="s">
        <v>13190</v>
      </c>
      <c r="O420" t="s">
        <v>2870</v>
      </c>
      <c r="P420" t="s">
        <v>13907</v>
      </c>
    </row>
    <row r="421" spans="1:16">
      <c r="A421" t="s">
        <v>2871</v>
      </c>
      <c r="B421" t="s">
        <v>2872</v>
      </c>
      <c r="C421" t="s">
        <v>13753</v>
      </c>
      <c r="D421" s="2">
        <v>10999</v>
      </c>
      <c r="E421" s="2">
        <v>14999</v>
      </c>
      <c r="F421" s="1">
        <v>0.27</v>
      </c>
      <c r="G421">
        <v>4.0999999999999996</v>
      </c>
      <c r="H421" s="4">
        <v>18998</v>
      </c>
      <c r="I421" t="s">
        <v>2826</v>
      </c>
      <c r="J421" t="s">
        <v>2580</v>
      </c>
      <c r="K421" t="s">
        <v>2581</v>
      </c>
      <c r="L421" t="s">
        <v>2582</v>
      </c>
      <c r="M421" t="s">
        <v>2583</v>
      </c>
      <c r="N421" t="s">
        <v>2584</v>
      </c>
      <c r="O421" t="s">
        <v>2873</v>
      </c>
      <c r="P421" t="s">
        <v>13908</v>
      </c>
    </row>
    <row r="422" spans="1:16">
      <c r="A422" t="s">
        <v>2874</v>
      </c>
      <c r="B422" t="s">
        <v>13909</v>
      </c>
      <c r="C422" t="s">
        <v>13739</v>
      </c>
      <c r="D422" s="2">
        <v>2999</v>
      </c>
      <c r="E422" s="2">
        <v>7990</v>
      </c>
      <c r="F422" s="1">
        <v>0.62</v>
      </c>
      <c r="G422">
        <v>4.0999999999999996</v>
      </c>
      <c r="H422" s="4">
        <v>48449</v>
      </c>
      <c r="I422" t="s">
        <v>13862</v>
      </c>
      <c r="J422" t="s">
        <v>2875</v>
      </c>
      <c r="K422" t="s">
        <v>2876</v>
      </c>
      <c r="L422" t="s">
        <v>2877</v>
      </c>
      <c r="M422" t="s">
        <v>2878</v>
      </c>
      <c r="N422" t="s">
        <v>13910</v>
      </c>
      <c r="O422" t="s">
        <v>2879</v>
      </c>
      <c r="P422" t="s">
        <v>13911</v>
      </c>
    </row>
    <row r="423" spans="1:16">
      <c r="A423" t="s">
        <v>2880</v>
      </c>
      <c r="B423" t="s">
        <v>13912</v>
      </c>
      <c r="C423" t="s">
        <v>13739</v>
      </c>
      <c r="D423" s="2">
        <v>1999</v>
      </c>
      <c r="E423" s="2">
        <v>7990</v>
      </c>
      <c r="F423" s="1">
        <v>0.75</v>
      </c>
      <c r="G423">
        <v>3.8</v>
      </c>
      <c r="H423" s="4">
        <v>17831</v>
      </c>
      <c r="I423" t="s">
        <v>13746</v>
      </c>
      <c r="J423" t="s">
        <v>2398</v>
      </c>
      <c r="K423" t="s">
        <v>2399</v>
      </c>
      <c r="L423" t="s">
        <v>2400</v>
      </c>
      <c r="M423" t="s">
        <v>2401</v>
      </c>
      <c r="N423" t="s">
        <v>13747</v>
      </c>
      <c r="O423" t="s">
        <v>2881</v>
      </c>
      <c r="P423" t="s">
        <v>13913</v>
      </c>
    </row>
    <row r="424" spans="1:16">
      <c r="A424" t="s">
        <v>65</v>
      </c>
      <c r="B424" t="s">
        <v>66</v>
      </c>
      <c r="C424" t="s">
        <v>13172</v>
      </c>
      <c r="D424">
        <v>229</v>
      </c>
      <c r="E424">
        <v>299</v>
      </c>
      <c r="F424" s="1">
        <v>0.23</v>
      </c>
      <c r="G424">
        <v>4.3</v>
      </c>
      <c r="H424" s="4">
        <v>30411</v>
      </c>
      <c r="I424" t="s">
        <v>67</v>
      </c>
      <c r="J424" t="s">
        <v>68</v>
      </c>
      <c r="K424" t="s">
        <v>69</v>
      </c>
      <c r="L424" t="s">
        <v>70</v>
      </c>
      <c r="M424" t="s">
        <v>71</v>
      </c>
      <c r="N424" t="s">
        <v>72</v>
      </c>
      <c r="O424" t="s">
        <v>2882</v>
      </c>
      <c r="P424" t="s">
        <v>13914</v>
      </c>
    </row>
    <row r="425" spans="1:16">
      <c r="A425" t="s">
        <v>82</v>
      </c>
      <c r="B425" t="s">
        <v>13196</v>
      </c>
      <c r="C425" t="s">
        <v>13172</v>
      </c>
      <c r="D425">
        <v>199</v>
      </c>
      <c r="E425">
        <v>299</v>
      </c>
      <c r="F425" s="1">
        <v>0.33</v>
      </c>
      <c r="G425">
        <v>4</v>
      </c>
      <c r="H425" s="4">
        <v>43994</v>
      </c>
      <c r="I425" t="s">
        <v>83</v>
      </c>
      <c r="J425" t="s">
        <v>25</v>
      </c>
      <c r="K425" t="s">
        <v>26</v>
      </c>
      <c r="L425" t="s">
        <v>27</v>
      </c>
      <c r="M425" t="s">
        <v>28</v>
      </c>
      <c r="N425" t="s">
        <v>29</v>
      </c>
      <c r="O425" t="s">
        <v>2883</v>
      </c>
      <c r="P425" t="s">
        <v>13915</v>
      </c>
    </row>
    <row r="426" spans="1:16">
      <c r="A426" t="s">
        <v>2884</v>
      </c>
      <c r="B426" t="s">
        <v>2885</v>
      </c>
      <c r="C426" t="s">
        <v>13794</v>
      </c>
      <c r="D426">
        <v>649</v>
      </c>
      <c r="E426">
        <v>999</v>
      </c>
      <c r="F426" s="1">
        <v>0.35</v>
      </c>
      <c r="G426">
        <v>4.2</v>
      </c>
      <c r="H426" s="4">
        <v>1315</v>
      </c>
      <c r="I426" t="s">
        <v>2886</v>
      </c>
      <c r="J426" t="s">
        <v>2887</v>
      </c>
      <c r="K426" t="s">
        <v>2888</v>
      </c>
      <c r="L426" t="s">
        <v>2889</v>
      </c>
      <c r="M426" t="s">
        <v>2890</v>
      </c>
      <c r="N426" t="s">
        <v>2891</v>
      </c>
      <c r="O426" t="s">
        <v>2892</v>
      </c>
      <c r="P426" t="s">
        <v>13916</v>
      </c>
    </row>
    <row r="427" spans="1:16">
      <c r="A427" t="s">
        <v>2893</v>
      </c>
      <c r="B427" t="s">
        <v>2768</v>
      </c>
      <c r="C427" t="s">
        <v>13753</v>
      </c>
      <c r="D427" s="2">
        <v>13999</v>
      </c>
      <c r="E427" s="2">
        <v>19499</v>
      </c>
      <c r="F427" s="1">
        <v>0.28000000000000003</v>
      </c>
      <c r="G427">
        <v>4.0999999999999996</v>
      </c>
      <c r="H427" s="4">
        <v>18998</v>
      </c>
      <c r="I427" t="s">
        <v>2769</v>
      </c>
      <c r="J427" t="s">
        <v>2580</v>
      </c>
      <c r="K427" t="s">
        <v>2581</v>
      </c>
      <c r="L427" t="s">
        <v>2582</v>
      </c>
      <c r="M427" t="s">
        <v>2583</v>
      </c>
      <c r="N427" t="s">
        <v>2584</v>
      </c>
      <c r="O427" t="s">
        <v>2770</v>
      </c>
      <c r="P427" t="s">
        <v>13917</v>
      </c>
    </row>
    <row r="428" spans="1:16">
      <c r="A428" t="s">
        <v>2894</v>
      </c>
      <c r="B428" t="s">
        <v>2895</v>
      </c>
      <c r="C428" t="s">
        <v>13918</v>
      </c>
      <c r="D428">
        <v>119</v>
      </c>
      <c r="E428">
        <v>299</v>
      </c>
      <c r="F428" s="1">
        <v>0.6</v>
      </c>
      <c r="G428">
        <v>4.0999999999999996</v>
      </c>
      <c r="H428" s="4">
        <v>5999</v>
      </c>
      <c r="I428" t="s">
        <v>2896</v>
      </c>
      <c r="J428" t="s">
        <v>2897</v>
      </c>
      <c r="K428" t="s">
        <v>2898</v>
      </c>
      <c r="L428" t="s">
        <v>2899</v>
      </c>
      <c r="M428" t="s">
        <v>2900</v>
      </c>
      <c r="N428" t="s">
        <v>2901</v>
      </c>
      <c r="O428" t="s">
        <v>2902</v>
      </c>
      <c r="P428" t="s">
        <v>13919</v>
      </c>
    </row>
    <row r="429" spans="1:16">
      <c r="A429" t="s">
        <v>2903</v>
      </c>
      <c r="B429" t="s">
        <v>2904</v>
      </c>
      <c r="C429" t="s">
        <v>13753</v>
      </c>
      <c r="D429" s="2">
        <v>12999</v>
      </c>
      <c r="E429" s="2">
        <v>17999</v>
      </c>
      <c r="F429" s="1">
        <v>0.28000000000000003</v>
      </c>
      <c r="G429">
        <v>4.0999999999999996</v>
      </c>
      <c r="H429" s="4">
        <v>50772</v>
      </c>
      <c r="I429" t="s">
        <v>13920</v>
      </c>
      <c r="J429" t="s">
        <v>2905</v>
      </c>
      <c r="K429" t="s">
        <v>2906</v>
      </c>
      <c r="L429" t="s">
        <v>2907</v>
      </c>
      <c r="M429" t="s">
        <v>13921</v>
      </c>
      <c r="N429" t="s">
        <v>13922</v>
      </c>
      <c r="O429" t="s">
        <v>2908</v>
      </c>
      <c r="P429" t="s">
        <v>13923</v>
      </c>
    </row>
    <row r="430" spans="1:16">
      <c r="A430" t="s">
        <v>85</v>
      </c>
      <c r="B430" t="s">
        <v>13198</v>
      </c>
      <c r="C430" t="s">
        <v>13172</v>
      </c>
      <c r="D430">
        <v>154</v>
      </c>
      <c r="E430">
        <v>339</v>
      </c>
      <c r="F430" s="1">
        <v>0.55000000000000004</v>
      </c>
      <c r="G430">
        <v>4.3</v>
      </c>
      <c r="H430" s="4">
        <v>13391</v>
      </c>
      <c r="I430" t="s">
        <v>13388</v>
      </c>
      <c r="J430" t="s">
        <v>86</v>
      </c>
      <c r="K430" t="s">
        <v>87</v>
      </c>
      <c r="L430" t="s">
        <v>88</v>
      </c>
      <c r="M430" t="s">
        <v>89</v>
      </c>
      <c r="N430" t="s">
        <v>90</v>
      </c>
      <c r="O430" t="s">
        <v>91</v>
      </c>
      <c r="P430" t="s">
        <v>13924</v>
      </c>
    </row>
    <row r="431" spans="1:16">
      <c r="A431" t="s">
        <v>2909</v>
      </c>
      <c r="B431" t="s">
        <v>2910</v>
      </c>
      <c r="C431" t="s">
        <v>13753</v>
      </c>
      <c r="D431" s="2">
        <v>20999</v>
      </c>
      <c r="E431" s="2">
        <v>26999</v>
      </c>
      <c r="F431" s="1">
        <v>0.22</v>
      </c>
      <c r="G431">
        <v>3.9</v>
      </c>
      <c r="H431" s="4">
        <v>25824</v>
      </c>
      <c r="I431" t="s">
        <v>2911</v>
      </c>
      <c r="J431" t="s">
        <v>2697</v>
      </c>
      <c r="K431" t="s">
        <v>2698</v>
      </c>
      <c r="L431" t="s">
        <v>2699</v>
      </c>
      <c r="M431" t="s">
        <v>2700</v>
      </c>
      <c r="N431" t="s">
        <v>2701</v>
      </c>
      <c r="O431" t="s">
        <v>2912</v>
      </c>
      <c r="P431" t="s">
        <v>13925</v>
      </c>
    </row>
    <row r="432" spans="1:16">
      <c r="A432" t="s">
        <v>2913</v>
      </c>
      <c r="B432" t="s">
        <v>2914</v>
      </c>
      <c r="C432" t="s">
        <v>13794</v>
      </c>
      <c r="D432">
        <v>249</v>
      </c>
      <c r="E432">
        <v>649</v>
      </c>
      <c r="F432" s="1">
        <v>0.62</v>
      </c>
      <c r="G432">
        <v>4</v>
      </c>
      <c r="H432" s="4">
        <v>14404</v>
      </c>
      <c r="I432" t="s">
        <v>2915</v>
      </c>
      <c r="J432" t="s">
        <v>2916</v>
      </c>
      <c r="K432" t="s">
        <v>2917</v>
      </c>
      <c r="L432" t="s">
        <v>2918</v>
      </c>
      <c r="M432" t="s">
        <v>2919</v>
      </c>
      <c r="N432" t="s">
        <v>2920</v>
      </c>
      <c r="O432" t="s">
        <v>2921</v>
      </c>
      <c r="P432" t="s">
        <v>13926</v>
      </c>
    </row>
    <row r="433" spans="1:16">
      <c r="A433" t="s">
        <v>2922</v>
      </c>
      <c r="B433" t="s">
        <v>2923</v>
      </c>
      <c r="C433" t="s">
        <v>13794</v>
      </c>
      <c r="D433">
        <v>99</v>
      </c>
      <c r="E433">
        <v>171</v>
      </c>
      <c r="F433" s="1">
        <v>0.42</v>
      </c>
      <c r="G433">
        <v>4.5</v>
      </c>
      <c r="H433" s="4">
        <v>11339</v>
      </c>
      <c r="I433" t="s">
        <v>2924</v>
      </c>
      <c r="J433" t="s">
        <v>2925</v>
      </c>
      <c r="K433" t="s">
        <v>2926</v>
      </c>
      <c r="L433" t="s">
        <v>2927</v>
      </c>
      <c r="M433" t="s">
        <v>2928</v>
      </c>
      <c r="N433" t="s">
        <v>2929</v>
      </c>
      <c r="O433" t="s">
        <v>2930</v>
      </c>
      <c r="P433" t="s">
        <v>13927</v>
      </c>
    </row>
    <row r="434" spans="1:16">
      <c r="A434" t="s">
        <v>2931</v>
      </c>
      <c r="B434" t="s">
        <v>2932</v>
      </c>
      <c r="C434" t="s">
        <v>13792</v>
      </c>
      <c r="D434">
        <v>489</v>
      </c>
      <c r="E434" s="2">
        <v>1999</v>
      </c>
      <c r="F434" s="1">
        <v>0.76</v>
      </c>
      <c r="G434">
        <v>4</v>
      </c>
      <c r="H434" s="4">
        <v>3626</v>
      </c>
      <c r="I434" t="s">
        <v>2933</v>
      </c>
      <c r="J434" t="s">
        <v>2934</v>
      </c>
      <c r="K434" t="s">
        <v>2935</v>
      </c>
      <c r="L434" t="s">
        <v>2936</v>
      </c>
      <c r="M434" t="s">
        <v>2937</v>
      </c>
      <c r="N434" t="s">
        <v>2938</v>
      </c>
      <c r="O434" t="s">
        <v>2939</v>
      </c>
      <c r="P434" t="s">
        <v>13928</v>
      </c>
    </row>
    <row r="435" spans="1:16">
      <c r="A435" t="s">
        <v>2940</v>
      </c>
      <c r="B435" t="s">
        <v>2941</v>
      </c>
      <c r="C435" t="s">
        <v>13763</v>
      </c>
      <c r="D435">
        <v>369</v>
      </c>
      <c r="E435" s="2">
        <v>1600</v>
      </c>
      <c r="F435" s="1">
        <v>0.77</v>
      </c>
      <c r="G435">
        <v>4</v>
      </c>
      <c r="H435" s="4">
        <v>32625</v>
      </c>
      <c r="I435" t="s">
        <v>2942</v>
      </c>
      <c r="J435" t="s">
        <v>2943</v>
      </c>
      <c r="K435" t="s">
        <v>2944</v>
      </c>
      <c r="L435" t="s">
        <v>2945</v>
      </c>
      <c r="M435" t="s">
        <v>2946</v>
      </c>
      <c r="N435" t="s">
        <v>2947</v>
      </c>
      <c r="O435" t="s">
        <v>2948</v>
      </c>
      <c r="P435" t="s">
        <v>13929</v>
      </c>
    </row>
    <row r="436" spans="1:16">
      <c r="A436" t="s">
        <v>2949</v>
      </c>
      <c r="B436" t="s">
        <v>2950</v>
      </c>
      <c r="C436" t="s">
        <v>13753</v>
      </c>
      <c r="D436" s="2">
        <v>15499</v>
      </c>
      <c r="E436" s="2">
        <v>20999</v>
      </c>
      <c r="F436" s="1">
        <v>0.26</v>
      </c>
      <c r="G436">
        <v>4.0999999999999996</v>
      </c>
      <c r="H436" s="4">
        <v>19252</v>
      </c>
      <c r="I436" t="s">
        <v>13930</v>
      </c>
      <c r="J436" t="s">
        <v>2646</v>
      </c>
      <c r="K436" t="s">
        <v>2647</v>
      </c>
      <c r="L436" t="s">
        <v>2648</v>
      </c>
      <c r="M436" t="s">
        <v>2649</v>
      </c>
      <c r="N436" t="s">
        <v>2650</v>
      </c>
      <c r="O436" t="s">
        <v>2777</v>
      </c>
      <c r="P436" t="s">
        <v>13931</v>
      </c>
    </row>
    <row r="437" spans="1:16">
      <c r="A437" t="s">
        <v>2951</v>
      </c>
      <c r="B437" t="s">
        <v>2952</v>
      </c>
      <c r="C437" t="s">
        <v>13753</v>
      </c>
      <c r="D437" s="2">
        <v>15499</v>
      </c>
      <c r="E437" s="2">
        <v>18999</v>
      </c>
      <c r="F437" s="1">
        <v>0.18</v>
      </c>
      <c r="G437">
        <v>4.0999999999999996</v>
      </c>
      <c r="H437" s="4">
        <v>19252</v>
      </c>
      <c r="I437" t="s">
        <v>13833</v>
      </c>
      <c r="J437" t="s">
        <v>2646</v>
      </c>
      <c r="K437" t="s">
        <v>2647</v>
      </c>
      <c r="L437" t="s">
        <v>2648</v>
      </c>
      <c r="M437" t="s">
        <v>2649</v>
      </c>
      <c r="N437" t="s">
        <v>2650</v>
      </c>
      <c r="O437" t="s">
        <v>2953</v>
      </c>
      <c r="P437" t="s">
        <v>13932</v>
      </c>
    </row>
    <row r="438" spans="1:16">
      <c r="A438" t="s">
        <v>2954</v>
      </c>
      <c r="B438" t="s">
        <v>2955</v>
      </c>
      <c r="C438" t="s">
        <v>13753</v>
      </c>
      <c r="D438" s="2">
        <v>22999</v>
      </c>
      <c r="E438" s="2">
        <v>28999</v>
      </c>
      <c r="F438" s="1">
        <v>0.21</v>
      </c>
      <c r="G438">
        <v>3.9</v>
      </c>
      <c r="H438" s="4">
        <v>25824</v>
      </c>
      <c r="I438" t="s">
        <v>2956</v>
      </c>
      <c r="J438" t="s">
        <v>2697</v>
      </c>
      <c r="K438" t="s">
        <v>2698</v>
      </c>
      <c r="L438" t="s">
        <v>2699</v>
      </c>
      <c r="M438" t="s">
        <v>2700</v>
      </c>
      <c r="N438" t="s">
        <v>2701</v>
      </c>
      <c r="O438" t="s">
        <v>2702</v>
      </c>
      <c r="P438" t="s">
        <v>13933</v>
      </c>
    </row>
    <row r="439" spans="1:16">
      <c r="A439" t="s">
        <v>2957</v>
      </c>
      <c r="B439" t="s">
        <v>2958</v>
      </c>
      <c r="C439" t="s">
        <v>13773</v>
      </c>
      <c r="D439">
        <v>599</v>
      </c>
      <c r="E439" s="2">
        <v>1490</v>
      </c>
      <c r="F439" s="1">
        <v>0.6</v>
      </c>
      <c r="G439">
        <v>4.0999999999999996</v>
      </c>
      <c r="H439" s="4">
        <v>161679</v>
      </c>
      <c r="I439" t="s">
        <v>2959</v>
      </c>
      <c r="J439" t="s">
        <v>2960</v>
      </c>
      <c r="K439" t="s">
        <v>2961</v>
      </c>
      <c r="L439" t="s">
        <v>2962</v>
      </c>
      <c r="M439" t="s">
        <v>2963</v>
      </c>
      <c r="N439" t="s">
        <v>2964</v>
      </c>
      <c r="O439" t="s">
        <v>2965</v>
      </c>
      <c r="P439" t="s">
        <v>13934</v>
      </c>
    </row>
    <row r="440" spans="1:16">
      <c r="A440" t="s">
        <v>2966</v>
      </c>
      <c r="B440" t="s">
        <v>2967</v>
      </c>
      <c r="C440" t="s">
        <v>13878</v>
      </c>
      <c r="D440">
        <v>134</v>
      </c>
      <c r="E440">
        <v>699</v>
      </c>
      <c r="F440" s="1">
        <v>0.81</v>
      </c>
      <c r="G440">
        <v>4.0999999999999996</v>
      </c>
      <c r="H440" s="4">
        <v>16685</v>
      </c>
      <c r="I440" t="s">
        <v>13935</v>
      </c>
      <c r="J440" t="s">
        <v>2968</v>
      </c>
      <c r="K440" t="s">
        <v>2969</v>
      </c>
      <c r="L440" t="s">
        <v>2970</v>
      </c>
      <c r="M440" t="s">
        <v>2971</v>
      </c>
      <c r="N440" t="s">
        <v>2972</v>
      </c>
      <c r="O440" t="s">
        <v>2973</v>
      </c>
      <c r="P440" t="s">
        <v>13936</v>
      </c>
    </row>
    <row r="441" spans="1:16">
      <c r="A441" t="s">
        <v>2974</v>
      </c>
      <c r="B441" t="s">
        <v>2975</v>
      </c>
      <c r="C441" t="s">
        <v>13753</v>
      </c>
      <c r="D441" s="2">
        <v>7499</v>
      </c>
      <c r="E441" s="2">
        <v>7999</v>
      </c>
      <c r="F441" s="1">
        <v>0.06</v>
      </c>
      <c r="G441">
        <v>4</v>
      </c>
      <c r="H441" s="4">
        <v>30907</v>
      </c>
      <c r="I441" t="s">
        <v>2976</v>
      </c>
      <c r="J441" t="s">
        <v>2977</v>
      </c>
      <c r="K441" t="s">
        <v>2978</v>
      </c>
      <c r="L441" t="s">
        <v>2979</v>
      </c>
      <c r="M441" t="s">
        <v>2980</v>
      </c>
      <c r="N441" t="s">
        <v>2981</v>
      </c>
      <c r="O441" t="s">
        <v>2982</v>
      </c>
      <c r="P441" t="s">
        <v>13937</v>
      </c>
    </row>
    <row r="442" spans="1:16">
      <c r="A442" t="s">
        <v>2983</v>
      </c>
      <c r="B442" t="s">
        <v>2984</v>
      </c>
      <c r="C442" t="s">
        <v>13749</v>
      </c>
      <c r="D442" s="2">
        <v>1149</v>
      </c>
      <c r="E442" s="2">
        <v>2199</v>
      </c>
      <c r="F442" s="1">
        <v>0.48</v>
      </c>
      <c r="G442">
        <v>4.3</v>
      </c>
      <c r="H442" s="4">
        <v>178912</v>
      </c>
      <c r="I442" t="s">
        <v>2985</v>
      </c>
      <c r="J442" t="s">
        <v>2406</v>
      </c>
      <c r="K442" t="s">
        <v>2407</v>
      </c>
      <c r="L442" t="s">
        <v>2408</v>
      </c>
      <c r="M442" t="s">
        <v>13750</v>
      </c>
      <c r="N442" t="s">
        <v>13751</v>
      </c>
      <c r="O442" t="s">
        <v>2986</v>
      </c>
      <c r="P442" t="s">
        <v>13938</v>
      </c>
    </row>
    <row r="443" spans="1:16">
      <c r="A443" t="s">
        <v>2987</v>
      </c>
      <c r="B443" t="s">
        <v>2988</v>
      </c>
      <c r="C443" t="s">
        <v>13767</v>
      </c>
      <c r="D443" s="2">
        <v>1324</v>
      </c>
      <c r="E443" s="2">
        <v>1699</v>
      </c>
      <c r="F443" s="1">
        <v>0.22</v>
      </c>
      <c r="G443">
        <v>4</v>
      </c>
      <c r="H443" s="4">
        <v>128311</v>
      </c>
      <c r="I443" t="s">
        <v>2989</v>
      </c>
      <c r="J443" t="s">
        <v>2454</v>
      </c>
      <c r="K443" t="s">
        <v>2455</v>
      </c>
      <c r="L443" t="s">
        <v>2456</v>
      </c>
      <c r="M443" t="s">
        <v>2457</v>
      </c>
      <c r="N443" t="s">
        <v>13768</v>
      </c>
      <c r="O443" t="s">
        <v>2990</v>
      </c>
      <c r="P443" t="s">
        <v>13939</v>
      </c>
    </row>
    <row r="444" spans="1:16">
      <c r="A444" t="s">
        <v>2991</v>
      </c>
      <c r="B444" t="s">
        <v>2992</v>
      </c>
      <c r="C444" t="s">
        <v>13753</v>
      </c>
      <c r="D444" s="2">
        <v>13999</v>
      </c>
      <c r="E444" s="2">
        <v>19999</v>
      </c>
      <c r="F444" s="1">
        <v>0.3</v>
      </c>
      <c r="G444">
        <v>4.0999999999999996</v>
      </c>
      <c r="H444" s="4">
        <v>19252</v>
      </c>
      <c r="I444" t="s">
        <v>13930</v>
      </c>
      <c r="J444" t="s">
        <v>2646</v>
      </c>
      <c r="K444" t="s">
        <v>2647</v>
      </c>
      <c r="L444" t="s">
        <v>2648</v>
      </c>
      <c r="M444" t="s">
        <v>2649</v>
      </c>
      <c r="N444" t="s">
        <v>2650</v>
      </c>
      <c r="O444" t="s">
        <v>2993</v>
      </c>
      <c r="P444" t="s">
        <v>13940</v>
      </c>
    </row>
    <row r="445" spans="1:16">
      <c r="A445" t="s">
        <v>92</v>
      </c>
      <c r="B445" t="s">
        <v>93</v>
      </c>
      <c r="C445" t="s">
        <v>13172</v>
      </c>
      <c r="D445">
        <v>299</v>
      </c>
      <c r="E445">
        <v>799</v>
      </c>
      <c r="F445" s="1">
        <v>0.63</v>
      </c>
      <c r="G445">
        <v>4.2</v>
      </c>
      <c r="H445" s="4">
        <v>94364</v>
      </c>
      <c r="I445" t="s">
        <v>94</v>
      </c>
      <c r="J445" t="s">
        <v>39</v>
      </c>
      <c r="K445" t="s">
        <v>40</v>
      </c>
      <c r="L445" t="s">
        <v>41</v>
      </c>
      <c r="M445" t="s">
        <v>42</v>
      </c>
      <c r="N445" t="s">
        <v>43</v>
      </c>
      <c r="O445" t="s">
        <v>2994</v>
      </c>
      <c r="P445" t="s">
        <v>13941</v>
      </c>
    </row>
    <row r="446" spans="1:16">
      <c r="A446" t="s">
        <v>2995</v>
      </c>
      <c r="B446" t="s">
        <v>13942</v>
      </c>
      <c r="C446" t="s">
        <v>13749</v>
      </c>
      <c r="D446">
        <v>999</v>
      </c>
      <c r="E446" s="2">
        <v>1599</v>
      </c>
      <c r="F446" s="1">
        <v>0.38</v>
      </c>
      <c r="G446">
        <v>4</v>
      </c>
      <c r="H446" s="4">
        <v>7222</v>
      </c>
      <c r="I446" t="s">
        <v>2996</v>
      </c>
      <c r="J446" t="s">
        <v>2846</v>
      </c>
      <c r="K446" t="s">
        <v>2847</v>
      </c>
      <c r="L446" t="s">
        <v>2848</v>
      </c>
      <c r="M446" t="s">
        <v>2849</v>
      </c>
      <c r="N446" t="s">
        <v>2850</v>
      </c>
      <c r="O446" t="s">
        <v>2997</v>
      </c>
      <c r="P446" t="s">
        <v>13943</v>
      </c>
    </row>
    <row r="447" spans="1:16">
      <c r="A447" t="s">
        <v>2998</v>
      </c>
      <c r="B447" t="s">
        <v>2999</v>
      </c>
      <c r="C447" t="s">
        <v>13753</v>
      </c>
      <c r="D447" s="2">
        <v>12999</v>
      </c>
      <c r="E447" s="2">
        <v>17999</v>
      </c>
      <c r="F447" s="1">
        <v>0.28000000000000003</v>
      </c>
      <c r="G447">
        <v>4.0999999999999996</v>
      </c>
      <c r="H447" s="4">
        <v>18998</v>
      </c>
      <c r="I447" t="s">
        <v>2579</v>
      </c>
      <c r="J447" t="s">
        <v>2580</v>
      </c>
      <c r="K447" t="s">
        <v>2581</v>
      </c>
      <c r="L447" t="s">
        <v>2582</v>
      </c>
      <c r="M447" t="s">
        <v>2583</v>
      </c>
      <c r="N447" t="s">
        <v>2584</v>
      </c>
      <c r="O447" t="s">
        <v>3000</v>
      </c>
      <c r="P447" t="s">
        <v>13944</v>
      </c>
    </row>
    <row r="448" spans="1:16">
      <c r="A448" t="s">
        <v>3001</v>
      </c>
      <c r="B448" t="s">
        <v>3002</v>
      </c>
      <c r="C448" t="s">
        <v>13753</v>
      </c>
      <c r="D448" s="2">
        <v>15490</v>
      </c>
      <c r="E448" s="2">
        <v>20990</v>
      </c>
      <c r="F448" s="1">
        <v>0.26</v>
      </c>
      <c r="G448">
        <v>4.2</v>
      </c>
      <c r="H448" s="4">
        <v>32916</v>
      </c>
      <c r="I448" t="s">
        <v>13945</v>
      </c>
      <c r="J448" t="s">
        <v>2688</v>
      </c>
      <c r="K448" t="s">
        <v>2689</v>
      </c>
      <c r="L448" t="s">
        <v>2690</v>
      </c>
      <c r="M448" t="s">
        <v>2691</v>
      </c>
      <c r="N448" t="s">
        <v>2692</v>
      </c>
      <c r="O448" t="s">
        <v>3003</v>
      </c>
      <c r="P448" t="s">
        <v>13946</v>
      </c>
    </row>
    <row r="449" spans="1:16">
      <c r="A449" t="s">
        <v>3004</v>
      </c>
      <c r="B449" t="s">
        <v>3005</v>
      </c>
      <c r="C449" t="s">
        <v>13947</v>
      </c>
      <c r="D449">
        <v>999</v>
      </c>
      <c r="E449" s="2">
        <v>2899</v>
      </c>
      <c r="F449" s="1">
        <v>0.66</v>
      </c>
      <c r="G449">
        <v>4.5999999999999996</v>
      </c>
      <c r="H449" s="4">
        <v>26603</v>
      </c>
      <c r="I449" t="s">
        <v>3006</v>
      </c>
      <c r="J449" t="s">
        <v>3007</v>
      </c>
      <c r="K449" t="s">
        <v>3008</v>
      </c>
      <c r="L449" t="s">
        <v>3009</v>
      </c>
      <c r="M449" t="s">
        <v>3010</v>
      </c>
      <c r="N449" t="s">
        <v>3011</v>
      </c>
      <c r="O449" t="s">
        <v>3012</v>
      </c>
      <c r="P449" t="s">
        <v>13948</v>
      </c>
    </row>
    <row r="450" spans="1:16">
      <c r="A450" t="s">
        <v>3013</v>
      </c>
      <c r="B450" t="s">
        <v>13949</v>
      </c>
      <c r="C450" t="s">
        <v>13739</v>
      </c>
      <c r="D450" s="2">
        <v>1599</v>
      </c>
      <c r="E450" s="2">
        <v>4999</v>
      </c>
      <c r="F450" s="1">
        <v>0.68</v>
      </c>
      <c r="G450">
        <v>4</v>
      </c>
      <c r="H450" s="4">
        <v>67950</v>
      </c>
      <c r="I450" t="s">
        <v>3014</v>
      </c>
      <c r="J450" t="s">
        <v>3015</v>
      </c>
      <c r="K450" t="s">
        <v>3016</v>
      </c>
      <c r="L450" t="s">
        <v>3017</v>
      </c>
      <c r="M450" t="s">
        <v>3018</v>
      </c>
      <c r="N450" t="s">
        <v>3019</v>
      </c>
      <c r="O450" t="s">
        <v>3020</v>
      </c>
      <c r="P450" t="s">
        <v>13950</v>
      </c>
    </row>
    <row r="451" spans="1:16">
      <c r="A451" t="s">
        <v>3021</v>
      </c>
      <c r="B451" t="s">
        <v>3022</v>
      </c>
      <c r="C451" t="s">
        <v>13767</v>
      </c>
      <c r="D451" s="2">
        <v>1324</v>
      </c>
      <c r="E451" s="2">
        <v>1699</v>
      </c>
      <c r="F451" s="1">
        <v>0.22</v>
      </c>
      <c r="G451">
        <v>4</v>
      </c>
      <c r="H451" s="4">
        <v>128311</v>
      </c>
      <c r="I451" t="s">
        <v>2989</v>
      </c>
      <c r="J451" t="s">
        <v>2454</v>
      </c>
      <c r="K451" t="s">
        <v>2455</v>
      </c>
      <c r="L451" t="s">
        <v>2456</v>
      </c>
      <c r="M451" t="s">
        <v>2457</v>
      </c>
      <c r="N451" t="s">
        <v>13768</v>
      </c>
      <c r="O451" t="s">
        <v>2458</v>
      </c>
      <c r="P451" t="s">
        <v>13951</v>
      </c>
    </row>
    <row r="452" spans="1:16">
      <c r="A452" t="s">
        <v>3023</v>
      </c>
      <c r="B452" t="s">
        <v>3024</v>
      </c>
      <c r="C452" t="s">
        <v>13753</v>
      </c>
      <c r="D452" s="2">
        <v>20999</v>
      </c>
      <c r="E452" s="2">
        <v>29990</v>
      </c>
      <c r="F452" s="1">
        <v>0.3</v>
      </c>
      <c r="G452">
        <v>4.3</v>
      </c>
      <c r="H452" s="4">
        <v>9499</v>
      </c>
      <c r="I452" t="s">
        <v>3025</v>
      </c>
      <c r="J452" t="s">
        <v>3026</v>
      </c>
      <c r="K452" t="s">
        <v>3027</v>
      </c>
      <c r="L452" t="s">
        <v>3028</v>
      </c>
      <c r="M452" t="s">
        <v>3029</v>
      </c>
      <c r="N452" t="s">
        <v>13952</v>
      </c>
      <c r="O452" t="s">
        <v>3030</v>
      </c>
      <c r="P452" t="s">
        <v>13953</v>
      </c>
    </row>
    <row r="453" spans="1:16">
      <c r="A453" t="s">
        <v>3031</v>
      </c>
      <c r="B453" t="s">
        <v>3032</v>
      </c>
      <c r="C453" t="s">
        <v>13794</v>
      </c>
      <c r="D453">
        <v>999</v>
      </c>
      <c r="E453" s="2">
        <v>1999</v>
      </c>
      <c r="F453" s="1">
        <v>0.5</v>
      </c>
      <c r="G453">
        <v>4.3</v>
      </c>
      <c r="H453" s="4">
        <v>1777</v>
      </c>
      <c r="I453" t="s">
        <v>13954</v>
      </c>
      <c r="J453" t="s">
        <v>3033</v>
      </c>
      <c r="K453" t="s">
        <v>3034</v>
      </c>
      <c r="L453" t="s">
        <v>3035</v>
      </c>
      <c r="M453" t="s">
        <v>3036</v>
      </c>
      <c r="N453" t="s">
        <v>3037</v>
      </c>
      <c r="O453" t="s">
        <v>3038</v>
      </c>
      <c r="P453" t="s">
        <v>13955</v>
      </c>
    </row>
    <row r="454" spans="1:16">
      <c r="A454" t="s">
        <v>3039</v>
      </c>
      <c r="B454" t="s">
        <v>3040</v>
      </c>
      <c r="C454" t="s">
        <v>13753</v>
      </c>
      <c r="D454" s="2">
        <v>12490</v>
      </c>
      <c r="E454" s="2">
        <v>15990</v>
      </c>
      <c r="F454" s="1">
        <v>0.22</v>
      </c>
      <c r="G454">
        <v>4.2</v>
      </c>
      <c r="H454" s="4">
        <v>58506</v>
      </c>
      <c r="I454" t="s">
        <v>13956</v>
      </c>
      <c r="J454" t="s">
        <v>3041</v>
      </c>
      <c r="K454" t="s">
        <v>3042</v>
      </c>
      <c r="L454" t="s">
        <v>3043</v>
      </c>
      <c r="M454" t="s">
        <v>3044</v>
      </c>
      <c r="N454" t="s">
        <v>3045</v>
      </c>
      <c r="O454" t="s">
        <v>3046</v>
      </c>
      <c r="P454" t="s">
        <v>13957</v>
      </c>
    </row>
    <row r="455" spans="1:16">
      <c r="A455" t="s">
        <v>3047</v>
      </c>
      <c r="B455" t="s">
        <v>3048</v>
      </c>
      <c r="C455" t="s">
        <v>13753</v>
      </c>
      <c r="D455" s="2">
        <v>17999</v>
      </c>
      <c r="E455" s="2">
        <v>21990</v>
      </c>
      <c r="F455" s="1">
        <v>0.18</v>
      </c>
      <c r="G455">
        <v>4</v>
      </c>
      <c r="H455" s="4">
        <v>21350</v>
      </c>
      <c r="I455" t="s">
        <v>13958</v>
      </c>
      <c r="J455" t="s">
        <v>2600</v>
      </c>
      <c r="K455" t="s">
        <v>2601</v>
      </c>
      <c r="L455" t="s">
        <v>2602</v>
      </c>
      <c r="M455" t="s">
        <v>2603</v>
      </c>
      <c r="N455" t="s">
        <v>2604</v>
      </c>
      <c r="O455" t="s">
        <v>2605</v>
      </c>
      <c r="P455" t="s">
        <v>13959</v>
      </c>
    </row>
    <row r="456" spans="1:16">
      <c r="A456" t="s">
        <v>105</v>
      </c>
      <c r="B456" t="s">
        <v>13204</v>
      </c>
      <c r="C456" t="s">
        <v>13172</v>
      </c>
      <c r="D456">
        <v>350</v>
      </c>
      <c r="E456">
        <v>899</v>
      </c>
      <c r="F456" s="1">
        <v>0.61</v>
      </c>
      <c r="G456">
        <v>4.2</v>
      </c>
      <c r="H456" s="4">
        <v>2263</v>
      </c>
      <c r="I456" t="s">
        <v>106</v>
      </c>
      <c r="J456" t="s">
        <v>107</v>
      </c>
      <c r="K456" t="s">
        <v>108</v>
      </c>
      <c r="L456" t="s">
        <v>109</v>
      </c>
      <c r="M456" t="s">
        <v>110</v>
      </c>
      <c r="N456" t="s">
        <v>111</v>
      </c>
      <c r="O456" t="s">
        <v>3049</v>
      </c>
      <c r="P456" t="s">
        <v>13960</v>
      </c>
    </row>
    <row r="457" spans="1:16">
      <c r="A457" t="s">
        <v>3050</v>
      </c>
      <c r="B457" t="s">
        <v>3051</v>
      </c>
      <c r="C457" t="s">
        <v>13767</v>
      </c>
      <c r="D457" s="2">
        <v>1399</v>
      </c>
      <c r="E457" s="2">
        <v>1630</v>
      </c>
      <c r="F457" s="1">
        <v>0.14000000000000001</v>
      </c>
      <c r="G457">
        <v>4</v>
      </c>
      <c r="H457" s="4">
        <v>9378</v>
      </c>
      <c r="I457" t="s">
        <v>3052</v>
      </c>
      <c r="J457" t="s">
        <v>3053</v>
      </c>
      <c r="K457" t="s">
        <v>3054</v>
      </c>
      <c r="L457" t="s">
        <v>3055</v>
      </c>
      <c r="M457" t="s">
        <v>3056</v>
      </c>
      <c r="N457" t="s">
        <v>3057</v>
      </c>
      <c r="O457" t="s">
        <v>3058</v>
      </c>
      <c r="P457" t="s">
        <v>13961</v>
      </c>
    </row>
    <row r="458" spans="1:16">
      <c r="A458" t="s">
        <v>113</v>
      </c>
      <c r="B458" t="s">
        <v>13206</v>
      </c>
      <c r="C458" t="s">
        <v>13172</v>
      </c>
      <c r="D458">
        <v>159</v>
      </c>
      <c r="E458">
        <v>399</v>
      </c>
      <c r="F458" s="1">
        <v>0.6</v>
      </c>
      <c r="G458">
        <v>4.0999999999999996</v>
      </c>
      <c r="H458" s="4">
        <v>4768</v>
      </c>
      <c r="I458" t="s">
        <v>13184</v>
      </c>
      <c r="J458" t="s">
        <v>114</v>
      </c>
      <c r="K458" t="s">
        <v>115</v>
      </c>
      <c r="L458" t="s">
        <v>116</v>
      </c>
      <c r="M458" t="s">
        <v>117</v>
      </c>
      <c r="N458" t="s">
        <v>118</v>
      </c>
      <c r="O458" t="s">
        <v>3059</v>
      </c>
      <c r="P458" t="s">
        <v>13962</v>
      </c>
    </row>
    <row r="459" spans="1:16">
      <c r="A459" t="s">
        <v>3060</v>
      </c>
      <c r="B459" t="s">
        <v>13963</v>
      </c>
      <c r="C459" t="s">
        <v>13739</v>
      </c>
      <c r="D459" s="2">
        <v>1499</v>
      </c>
      <c r="E459" s="2">
        <v>6990</v>
      </c>
      <c r="F459" s="1">
        <v>0.79</v>
      </c>
      <c r="G459">
        <v>3.9</v>
      </c>
      <c r="H459" s="4">
        <v>21796</v>
      </c>
      <c r="I459" t="s">
        <v>13771</v>
      </c>
      <c r="J459" t="s">
        <v>2460</v>
      </c>
      <c r="K459" t="s">
        <v>2461</v>
      </c>
      <c r="L459" t="s">
        <v>2462</v>
      </c>
      <c r="M459" t="s">
        <v>2463</v>
      </c>
      <c r="N459" t="s">
        <v>2464</v>
      </c>
      <c r="O459" t="s">
        <v>3061</v>
      </c>
      <c r="P459" t="s">
        <v>13964</v>
      </c>
    </row>
    <row r="460" spans="1:16">
      <c r="A460" t="s">
        <v>3062</v>
      </c>
      <c r="B460" t="s">
        <v>13965</v>
      </c>
      <c r="C460" t="s">
        <v>13739</v>
      </c>
      <c r="D460" s="2">
        <v>1999</v>
      </c>
      <c r="E460" s="2">
        <v>7990</v>
      </c>
      <c r="F460" s="1">
        <v>0.75</v>
      </c>
      <c r="G460">
        <v>3.8</v>
      </c>
      <c r="H460" s="4">
        <v>17833</v>
      </c>
      <c r="I460" t="s">
        <v>13746</v>
      </c>
      <c r="J460" t="s">
        <v>2398</v>
      </c>
      <c r="K460" t="s">
        <v>2399</v>
      </c>
      <c r="L460" t="s">
        <v>2400</v>
      </c>
      <c r="M460" t="s">
        <v>2401</v>
      </c>
      <c r="N460" t="s">
        <v>13747</v>
      </c>
      <c r="O460" t="s">
        <v>3063</v>
      </c>
      <c r="P460" t="s">
        <v>13966</v>
      </c>
    </row>
    <row r="461" spans="1:16">
      <c r="A461" t="s">
        <v>3064</v>
      </c>
      <c r="B461" t="s">
        <v>3065</v>
      </c>
      <c r="C461" t="s">
        <v>13947</v>
      </c>
      <c r="D461">
        <v>999</v>
      </c>
      <c r="E461" s="2">
        <v>2899</v>
      </c>
      <c r="F461" s="1">
        <v>0.66</v>
      </c>
      <c r="G461">
        <v>4.7</v>
      </c>
      <c r="H461" s="4">
        <v>7779</v>
      </c>
      <c r="I461" t="s">
        <v>3066</v>
      </c>
      <c r="J461" t="s">
        <v>3067</v>
      </c>
      <c r="K461" t="s">
        <v>3068</v>
      </c>
      <c r="L461" t="s">
        <v>3069</v>
      </c>
      <c r="M461" t="s">
        <v>3070</v>
      </c>
      <c r="N461" t="s">
        <v>13967</v>
      </c>
      <c r="O461" t="s">
        <v>3071</v>
      </c>
      <c r="P461" t="s">
        <v>13968</v>
      </c>
    </row>
    <row r="462" spans="1:16">
      <c r="A462" t="s">
        <v>3072</v>
      </c>
      <c r="B462" t="s">
        <v>13969</v>
      </c>
      <c r="C462" t="s">
        <v>13970</v>
      </c>
      <c r="D462" s="2">
        <v>2099</v>
      </c>
      <c r="E462" s="2">
        <v>5999</v>
      </c>
      <c r="F462" s="1">
        <v>0.65</v>
      </c>
      <c r="G462">
        <v>4.3</v>
      </c>
      <c r="H462" s="4">
        <v>17129</v>
      </c>
      <c r="I462" t="s">
        <v>13971</v>
      </c>
      <c r="J462" t="s">
        <v>3073</v>
      </c>
      <c r="K462" t="s">
        <v>3074</v>
      </c>
      <c r="L462" t="s">
        <v>3075</v>
      </c>
      <c r="M462" t="s">
        <v>3076</v>
      </c>
      <c r="N462" t="s">
        <v>3077</v>
      </c>
      <c r="O462" t="s">
        <v>3078</v>
      </c>
      <c r="P462" t="s">
        <v>13972</v>
      </c>
    </row>
    <row r="463" spans="1:16">
      <c r="A463" t="s">
        <v>3079</v>
      </c>
      <c r="B463" t="s">
        <v>3080</v>
      </c>
      <c r="C463" t="s">
        <v>13784</v>
      </c>
      <c r="D463">
        <v>337</v>
      </c>
      <c r="E463">
        <v>699</v>
      </c>
      <c r="F463" s="1">
        <v>0.52</v>
      </c>
      <c r="G463">
        <v>4.2</v>
      </c>
      <c r="H463" s="4">
        <v>4969</v>
      </c>
      <c r="I463" t="s">
        <v>13973</v>
      </c>
      <c r="J463" t="s">
        <v>3081</v>
      </c>
      <c r="K463" t="s">
        <v>3082</v>
      </c>
      <c r="L463" t="s">
        <v>3083</v>
      </c>
      <c r="M463" t="s">
        <v>3084</v>
      </c>
      <c r="N463" t="s">
        <v>13974</v>
      </c>
      <c r="O463" t="s">
        <v>3085</v>
      </c>
      <c r="P463" t="s">
        <v>13975</v>
      </c>
    </row>
    <row r="464" spans="1:16">
      <c r="A464" t="s">
        <v>3086</v>
      </c>
      <c r="B464" t="s">
        <v>3087</v>
      </c>
      <c r="C464" t="s">
        <v>13739</v>
      </c>
      <c r="D464" s="2">
        <v>2999</v>
      </c>
      <c r="E464" s="2">
        <v>7990</v>
      </c>
      <c r="F464" s="1">
        <v>0.62</v>
      </c>
      <c r="G464">
        <v>4.0999999999999996</v>
      </c>
      <c r="H464" s="4">
        <v>154</v>
      </c>
      <c r="I464" t="s">
        <v>13976</v>
      </c>
      <c r="J464" t="s">
        <v>3088</v>
      </c>
      <c r="K464" t="s">
        <v>3089</v>
      </c>
      <c r="L464" t="s">
        <v>3090</v>
      </c>
      <c r="M464" t="s">
        <v>10400</v>
      </c>
      <c r="N464" t="s">
        <v>3091</v>
      </c>
      <c r="O464" t="s">
        <v>3092</v>
      </c>
      <c r="P464" t="s">
        <v>13977</v>
      </c>
    </row>
    <row r="465" spans="1:16">
      <c r="A465" t="s">
        <v>3093</v>
      </c>
      <c r="B465" t="s">
        <v>13978</v>
      </c>
      <c r="C465" t="s">
        <v>13739</v>
      </c>
      <c r="D465" s="2">
        <v>1299</v>
      </c>
      <c r="E465" s="2">
        <v>5999</v>
      </c>
      <c r="F465" s="1">
        <v>0.78</v>
      </c>
      <c r="G465">
        <v>3.3</v>
      </c>
      <c r="H465" s="4">
        <v>4415</v>
      </c>
      <c r="I465" t="s">
        <v>13979</v>
      </c>
      <c r="J465" t="s">
        <v>3094</v>
      </c>
      <c r="K465" t="s">
        <v>3095</v>
      </c>
      <c r="L465" t="s">
        <v>3096</v>
      </c>
      <c r="M465" t="s">
        <v>3097</v>
      </c>
      <c r="N465" t="s">
        <v>3098</v>
      </c>
      <c r="O465" t="s">
        <v>3099</v>
      </c>
      <c r="P465" t="s">
        <v>13980</v>
      </c>
    </row>
    <row r="466" spans="1:16">
      <c r="A466" t="s">
        <v>120</v>
      </c>
      <c r="B466" t="s">
        <v>121</v>
      </c>
      <c r="C466" t="s">
        <v>13172</v>
      </c>
      <c r="D466">
        <v>349</v>
      </c>
      <c r="E466">
        <v>399</v>
      </c>
      <c r="F466" s="1">
        <v>0.13</v>
      </c>
      <c r="G466">
        <v>4.4000000000000004</v>
      </c>
      <c r="H466" s="4">
        <v>18757</v>
      </c>
      <c r="I466" t="s">
        <v>122</v>
      </c>
      <c r="J466" t="s">
        <v>123</v>
      </c>
      <c r="K466" t="s">
        <v>124</v>
      </c>
      <c r="L466" t="s">
        <v>125</v>
      </c>
      <c r="M466" t="s">
        <v>126</v>
      </c>
      <c r="N466" t="s">
        <v>3100</v>
      </c>
      <c r="O466" t="s">
        <v>3101</v>
      </c>
      <c r="P466" t="s">
        <v>13981</v>
      </c>
    </row>
    <row r="467" spans="1:16">
      <c r="A467" t="s">
        <v>3102</v>
      </c>
      <c r="B467" t="s">
        <v>3103</v>
      </c>
      <c r="C467" t="s">
        <v>13753</v>
      </c>
      <c r="D467" s="2">
        <v>16499</v>
      </c>
      <c r="E467" s="2">
        <v>20990</v>
      </c>
      <c r="F467" s="1">
        <v>0.21</v>
      </c>
      <c r="G467">
        <v>4</v>
      </c>
      <c r="H467" s="4">
        <v>21350</v>
      </c>
      <c r="I467" t="s">
        <v>13958</v>
      </c>
      <c r="J467" t="s">
        <v>2600</v>
      </c>
      <c r="K467" t="s">
        <v>2601</v>
      </c>
      <c r="L467" t="s">
        <v>2602</v>
      </c>
      <c r="M467" t="s">
        <v>2603</v>
      </c>
      <c r="N467" t="s">
        <v>2604</v>
      </c>
      <c r="O467" t="s">
        <v>3104</v>
      </c>
      <c r="P467" t="s">
        <v>13982</v>
      </c>
    </row>
    <row r="468" spans="1:16">
      <c r="A468" t="s">
        <v>3105</v>
      </c>
      <c r="B468" t="s">
        <v>3106</v>
      </c>
      <c r="C468" t="s">
        <v>13773</v>
      </c>
      <c r="D468">
        <v>499</v>
      </c>
      <c r="E468">
        <v>499</v>
      </c>
      <c r="F468" s="1">
        <v>0</v>
      </c>
      <c r="G468">
        <v>4.2</v>
      </c>
      <c r="H468" s="4">
        <v>31539</v>
      </c>
      <c r="I468" t="s">
        <v>3107</v>
      </c>
      <c r="J468" t="s">
        <v>3108</v>
      </c>
      <c r="K468" t="s">
        <v>3109</v>
      </c>
      <c r="L468" t="s">
        <v>3110</v>
      </c>
      <c r="M468" t="s">
        <v>3111</v>
      </c>
      <c r="N468" t="s">
        <v>3112</v>
      </c>
      <c r="O468" t="s">
        <v>3113</v>
      </c>
      <c r="P468" t="s">
        <v>13983</v>
      </c>
    </row>
    <row r="469" spans="1:16">
      <c r="A469" t="s">
        <v>158</v>
      </c>
      <c r="B469" t="s">
        <v>13216</v>
      </c>
      <c r="C469" t="s">
        <v>13172</v>
      </c>
      <c r="D469">
        <v>970</v>
      </c>
      <c r="E469" s="2">
        <v>1799</v>
      </c>
      <c r="F469" s="1">
        <v>0.46</v>
      </c>
      <c r="G469">
        <v>4.5</v>
      </c>
      <c r="H469" s="4">
        <v>815</v>
      </c>
      <c r="I469" t="s">
        <v>13217</v>
      </c>
      <c r="J469" t="s">
        <v>159</v>
      </c>
      <c r="K469" t="s">
        <v>160</v>
      </c>
      <c r="L469" t="s">
        <v>161</v>
      </c>
      <c r="M469" t="s">
        <v>162</v>
      </c>
      <c r="N469" t="s">
        <v>163</v>
      </c>
      <c r="O469" t="s">
        <v>3114</v>
      </c>
      <c r="P469" t="s">
        <v>13984</v>
      </c>
    </row>
    <row r="470" spans="1:16">
      <c r="A470" t="s">
        <v>3115</v>
      </c>
      <c r="B470" t="s">
        <v>3116</v>
      </c>
      <c r="C470" t="s">
        <v>13947</v>
      </c>
      <c r="D470">
        <v>999</v>
      </c>
      <c r="E470" s="2">
        <v>2899</v>
      </c>
      <c r="F470" s="1">
        <v>0.66</v>
      </c>
      <c r="G470">
        <v>4.5999999999999996</v>
      </c>
      <c r="H470" s="4">
        <v>6129</v>
      </c>
      <c r="I470" t="s">
        <v>3117</v>
      </c>
      <c r="J470" t="s">
        <v>3118</v>
      </c>
      <c r="K470" t="s">
        <v>3119</v>
      </c>
      <c r="L470" t="s">
        <v>3120</v>
      </c>
      <c r="M470" t="s">
        <v>3121</v>
      </c>
      <c r="N470" t="s">
        <v>10401</v>
      </c>
      <c r="O470" t="s">
        <v>3122</v>
      </c>
      <c r="P470" t="s">
        <v>13985</v>
      </c>
    </row>
    <row r="471" spans="1:16">
      <c r="A471" t="s">
        <v>3123</v>
      </c>
      <c r="B471" t="s">
        <v>3124</v>
      </c>
      <c r="C471" t="s">
        <v>13753</v>
      </c>
      <c r="D471" s="2">
        <v>10499</v>
      </c>
      <c r="E471" s="2">
        <v>13499</v>
      </c>
      <c r="F471" s="1">
        <v>0.22</v>
      </c>
      <c r="G471">
        <v>4.2</v>
      </c>
      <c r="H471" s="4">
        <v>284</v>
      </c>
      <c r="I471" t="s">
        <v>2477</v>
      </c>
      <c r="J471" t="s">
        <v>2478</v>
      </c>
      <c r="K471" t="s">
        <v>2479</v>
      </c>
      <c r="L471" t="s">
        <v>2480</v>
      </c>
      <c r="M471" t="s">
        <v>13775</v>
      </c>
      <c r="N471" t="s">
        <v>13776</v>
      </c>
      <c r="O471" t="s">
        <v>2481</v>
      </c>
      <c r="P471" t="s">
        <v>13986</v>
      </c>
    </row>
    <row r="472" spans="1:16">
      <c r="A472" t="s">
        <v>138</v>
      </c>
      <c r="B472" t="s">
        <v>13211</v>
      </c>
      <c r="C472" t="s">
        <v>13172</v>
      </c>
      <c r="D472">
        <v>249</v>
      </c>
      <c r="E472">
        <v>399</v>
      </c>
      <c r="F472" s="1">
        <v>0.38</v>
      </c>
      <c r="G472">
        <v>4</v>
      </c>
      <c r="H472" s="4">
        <v>43994</v>
      </c>
      <c r="I472" t="s">
        <v>139</v>
      </c>
      <c r="J472" t="s">
        <v>25</v>
      </c>
      <c r="K472" t="s">
        <v>26</v>
      </c>
      <c r="L472" t="s">
        <v>27</v>
      </c>
      <c r="M472" t="s">
        <v>28</v>
      </c>
      <c r="N472" t="s">
        <v>29</v>
      </c>
      <c r="O472" t="s">
        <v>3125</v>
      </c>
      <c r="P472" t="s">
        <v>13987</v>
      </c>
    </row>
    <row r="473" spans="1:16">
      <c r="A473" t="s">
        <v>3126</v>
      </c>
      <c r="B473" t="s">
        <v>3127</v>
      </c>
      <c r="C473" t="s">
        <v>13988</v>
      </c>
      <c r="D473">
        <v>251</v>
      </c>
      <c r="E473">
        <v>999</v>
      </c>
      <c r="F473" s="1">
        <v>0.75</v>
      </c>
      <c r="G473">
        <v>3.7</v>
      </c>
      <c r="H473" s="4">
        <v>3234</v>
      </c>
      <c r="I473" t="s">
        <v>3128</v>
      </c>
      <c r="J473" t="s">
        <v>3129</v>
      </c>
      <c r="K473" t="s">
        <v>3130</v>
      </c>
      <c r="L473" t="s">
        <v>3131</v>
      </c>
      <c r="M473" t="s">
        <v>3132</v>
      </c>
      <c r="N473" t="s">
        <v>13989</v>
      </c>
      <c r="O473" t="s">
        <v>3133</v>
      </c>
      <c r="P473" t="s">
        <v>13990</v>
      </c>
    </row>
    <row r="474" spans="1:16">
      <c r="A474" t="s">
        <v>141</v>
      </c>
      <c r="B474" t="s">
        <v>13213</v>
      </c>
      <c r="C474" t="s">
        <v>13172</v>
      </c>
      <c r="D474">
        <v>199</v>
      </c>
      <c r="E474">
        <v>499</v>
      </c>
      <c r="F474" s="1">
        <v>0.6</v>
      </c>
      <c r="G474">
        <v>4.0999999999999996</v>
      </c>
      <c r="H474" s="4">
        <v>13045</v>
      </c>
      <c r="I474" t="s">
        <v>142</v>
      </c>
      <c r="J474" t="s">
        <v>3134</v>
      </c>
      <c r="K474" t="s">
        <v>3135</v>
      </c>
      <c r="L474" t="s">
        <v>3136</v>
      </c>
      <c r="M474" t="s">
        <v>3137</v>
      </c>
      <c r="N474" t="s">
        <v>3138</v>
      </c>
      <c r="O474" t="s">
        <v>3139</v>
      </c>
      <c r="P474" t="s">
        <v>13991</v>
      </c>
    </row>
    <row r="475" spans="1:16">
      <c r="A475" t="s">
        <v>3140</v>
      </c>
      <c r="B475" t="s">
        <v>3141</v>
      </c>
      <c r="C475" t="s">
        <v>13753</v>
      </c>
      <c r="D475" s="2">
        <v>6499</v>
      </c>
      <c r="E475" s="2">
        <v>7999</v>
      </c>
      <c r="F475" s="1">
        <v>0.19</v>
      </c>
      <c r="G475">
        <v>4.0999999999999996</v>
      </c>
      <c r="H475" s="4">
        <v>313832</v>
      </c>
      <c r="I475" t="s">
        <v>13992</v>
      </c>
      <c r="J475" t="s">
        <v>2611</v>
      </c>
      <c r="K475" t="s">
        <v>2612</v>
      </c>
      <c r="L475" t="s">
        <v>2613</v>
      </c>
      <c r="M475" t="s">
        <v>2614</v>
      </c>
      <c r="N475" t="s">
        <v>2615</v>
      </c>
      <c r="O475" t="s">
        <v>3142</v>
      </c>
      <c r="P475" t="s">
        <v>13993</v>
      </c>
    </row>
    <row r="476" spans="1:16">
      <c r="A476" t="s">
        <v>3143</v>
      </c>
      <c r="B476" t="s">
        <v>13994</v>
      </c>
      <c r="C476" t="s">
        <v>13739</v>
      </c>
      <c r="D476" s="2">
        <v>2999</v>
      </c>
      <c r="E476" s="2">
        <v>9999</v>
      </c>
      <c r="F476" s="1">
        <v>0.7</v>
      </c>
      <c r="G476">
        <v>4.2</v>
      </c>
      <c r="H476" s="4">
        <v>20879</v>
      </c>
      <c r="I476" t="s">
        <v>13995</v>
      </c>
      <c r="J476" t="s">
        <v>3144</v>
      </c>
      <c r="K476" t="s">
        <v>3145</v>
      </c>
      <c r="L476" t="s">
        <v>3146</v>
      </c>
      <c r="M476" t="s">
        <v>3147</v>
      </c>
      <c r="N476" t="s">
        <v>3148</v>
      </c>
      <c r="O476" t="s">
        <v>3149</v>
      </c>
      <c r="P476" t="s">
        <v>13996</v>
      </c>
    </row>
    <row r="477" spans="1:16">
      <c r="A477" t="s">
        <v>3150</v>
      </c>
      <c r="B477" t="s">
        <v>3151</v>
      </c>
      <c r="C477" t="s">
        <v>13997</v>
      </c>
      <c r="D477">
        <v>279</v>
      </c>
      <c r="E477" s="2">
        <v>1499</v>
      </c>
      <c r="F477" s="1">
        <v>0.81</v>
      </c>
      <c r="G477">
        <v>4.2</v>
      </c>
      <c r="H477" s="4">
        <v>2646</v>
      </c>
      <c r="I477" t="s">
        <v>3152</v>
      </c>
      <c r="J477" t="s">
        <v>3153</v>
      </c>
      <c r="K477" t="s">
        <v>3154</v>
      </c>
      <c r="L477" t="s">
        <v>3155</v>
      </c>
      <c r="M477" t="s">
        <v>3156</v>
      </c>
      <c r="N477" t="s">
        <v>3157</v>
      </c>
      <c r="O477" t="s">
        <v>3158</v>
      </c>
      <c r="P477" t="s">
        <v>13998</v>
      </c>
    </row>
    <row r="478" spans="1:16">
      <c r="A478" t="s">
        <v>3159</v>
      </c>
      <c r="B478" t="s">
        <v>3160</v>
      </c>
      <c r="C478" t="s">
        <v>13878</v>
      </c>
      <c r="D478">
        <v>269</v>
      </c>
      <c r="E478" s="2">
        <v>1499</v>
      </c>
      <c r="F478" s="1">
        <v>0.82</v>
      </c>
      <c r="G478">
        <v>4.5</v>
      </c>
      <c r="H478" s="4">
        <v>28978</v>
      </c>
      <c r="I478" t="s">
        <v>3161</v>
      </c>
      <c r="J478" t="s">
        <v>3162</v>
      </c>
      <c r="K478" t="s">
        <v>3163</v>
      </c>
      <c r="L478" t="s">
        <v>3164</v>
      </c>
      <c r="M478" t="s">
        <v>3165</v>
      </c>
      <c r="N478" t="s">
        <v>3166</v>
      </c>
      <c r="O478" t="s">
        <v>3167</v>
      </c>
      <c r="P478" t="s">
        <v>13999</v>
      </c>
    </row>
    <row r="479" spans="1:16">
      <c r="A479" t="s">
        <v>3168</v>
      </c>
      <c r="B479" t="s">
        <v>3169</v>
      </c>
      <c r="C479" t="s">
        <v>13753</v>
      </c>
      <c r="D479" s="2">
        <v>8999</v>
      </c>
      <c r="E479" s="2">
        <v>13499</v>
      </c>
      <c r="F479" s="1">
        <v>0.33</v>
      </c>
      <c r="G479">
        <v>3.8</v>
      </c>
      <c r="H479" s="4">
        <v>3145</v>
      </c>
      <c r="I479" t="s">
        <v>3170</v>
      </c>
      <c r="J479" t="s">
        <v>3171</v>
      </c>
      <c r="K479" t="s">
        <v>3172</v>
      </c>
      <c r="L479" t="s">
        <v>3173</v>
      </c>
      <c r="M479" t="s">
        <v>3174</v>
      </c>
      <c r="N479" t="s">
        <v>3175</v>
      </c>
      <c r="O479" t="s">
        <v>3176</v>
      </c>
      <c r="P479" t="s">
        <v>14000</v>
      </c>
    </row>
    <row r="480" spans="1:16">
      <c r="A480" t="s">
        <v>180</v>
      </c>
      <c r="B480" t="s">
        <v>181</v>
      </c>
      <c r="C480" t="s">
        <v>13172</v>
      </c>
      <c r="D480">
        <v>59</v>
      </c>
      <c r="E480">
        <v>199</v>
      </c>
      <c r="F480" s="1">
        <v>0.7</v>
      </c>
      <c r="G480">
        <v>4</v>
      </c>
      <c r="H480" s="4">
        <v>9377</v>
      </c>
      <c r="I480" t="s">
        <v>13224</v>
      </c>
      <c r="J480" t="s">
        <v>182</v>
      </c>
      <c r="K480" t="s">
        <v>183</v>
      </c>
      <c r="L480" t="s">
        <v>184</v>
      </c>
      <c r="M480" t="s">
        <v>185</v>
      </c>
      <c r="N480" t="s">
        <v>186</v>
      </c>
      <c r="O480" t="s">
        <v>3177</v>
      </c>
      <c r="P480" t="s">
        <v>14001</v>
      </c>
    </row>
    <row r="481" spans="1:16">
      <c r="A481" t="s">
        <v>3178</v>
      </c>
      <c r="B481" t="s">
        <v>3179</v>
      </c>
      <c r="C481" t="s">
        <v>13773</v>
      </c>
      <c r="D481">
        <v>599</v>
      </c>
      <c r="E481" s="2">
        <v>1299</v>
      </c>
      <c r="F481" s="1">
        <v>0.54</v>
      </c>
      <c r="G481">
        <v>4.0999999999999996</v>
      </c>
      <c r="H481" s="4">
        <v>192589</v>
      </c>
      <c r="I481" t="s">
        <v>14002</v>
      </c>
      <c r="J481" t="s">
        <v>2469</v>
      </c>
      <c r="K481" t="s">
        <v>2470</v>
      </c>
      <c r="L481" t="s">
        <v>2471</v>
      </c>
      <c r="M481" t="s">
        <v>2472</v>
      </c>
      <c r="N481" t="s">
        <v>2473</v>
      </c>
      <c r="O481" t="s">
        <v>3180</v>
      </c>
      <c r="P481" t="s">
        <v>14003</v>
      </c>
    </row>
    <row r="482" spans="1:16">
      <c r="A482" t="s">
        <v>3181</v>
      </c>
      <c r="B482" t="s">
        <v>3182</v>
      </c>
      <c r="C482" t="s">
        <v>13970</v>
      </c>
      <c r="D482">
        <v>349</v>
      </c>
      <c r="E482">
        <v>999</v>
      </c>
      <c r="F482" s="1">
        <v>0.65</v>
      </c>
      <c r="G482">
        <v>3.8</v>
      </c>
      <c r="H482" s="4">
        <v>16557</v>
      </c>
      <c r="I482" t="s">
        <v>3183</v>
      </c>
      <c r="J482" t="s">
        <v>3184</v>
      </c>
      <c r="K482" t="s">
        <v>3185</v>
      </c>
      <c r="L482" t="s">
        <v>3186</v>
      </c>
      <c r="M482" t="s">
        <v>14004</v>
      </c>
      <c r="N482" t="s">
        <v>3187</v>
      </c>
      <c r="O482" t="s">
        <v>3188</v>
      </c>
      <c r="P482" t="s">
        <v>14005</v>
      </c>
    </row>
    <row r="483" spans="1:16">
      <c r="A483" t="s">
        <v>3189</v>
      </c>
      <c r="B483" t="s">
        <v>2768</v>
      </c>
      <c r="C483" t="s">
        <v>13753</v>
      </c>
      <c r="D483" s="2">
        <v>13999</v>
      </c>
      <c r="E483" s="2">
        <v>19499</v>
      </c>
      <c r="F483" s="1">
        <v>0.28000000000000003</v>
      </c>
      <c r="G483">
        <v>4.0999999999999996</v>
      </c>
      <c r="H483" s="4">
        <v>18998</v>
      </c>
      <c r="I483" t="s">
        <v>2769</v>
      </c>
      <c r="J483" t="s">
        <v>2580</v>
      </c>
      <c r="K483" t="s">
        <v>2581</v>
      </c>
      <c r="L483" t="s">
        <v>2582</v>
      </c>
      <c r="M483" t="s">
        <v>2583</v>
      </c>
      <c r="N483" t="s">
        <v>2584</v>
      </c>
      <c r="O483" t="s">
        <v>2770</v>
      </c>
      <c r="P483" t="s">
        <v>14006</v>
      </c>
    </row>
    <row r="484" spans="1:16">
      <c r="A484" t="s">
        <v>3190</v>
      </c>
      <c r="B484" t="s">
        <v>3191</v>
      </c>
      <c r="C484" t="s">
        <v>13970</v>
      </c>
      <c r="D484">
        <v>349</v>
      </c>
      <c r="E484">
        <v>999</v>
      </c>
      <c r="F484" s="1">
        <v>0.65</v>
      </c>
      <c r="G484">
        <v>3.8</v>
      </c>
      <c r="H484" s="4">
        <v>16557</v>
      </c>
      <c r="I484" t="s">
        <v>3192</v>
      </c>
      <c r="J484" t="s">
        <v>3184</v>
      </c>
      <c r="K484" t="s">
        <v>3185</v>
      </c>
      <c r="L484" t="s">
        <v>3186</v>
      </c>
      <c r="M484" t="s">
        <v>14004</v>
      </c>
      <c r="N484" t="s">
        <v>3187</v>
      </c>
      <c r="O484" t="s">
        <v>3193</v>
      </c>
      <c r="P484" t="s">
        <v>14007</v>
      </c>
    </row>
    <row r="485" spans="1:16">
      <c r="A485" t="s">
        <v>3194</v>
      </c>
      <c r="B485" t="s">
        <v>3195</v>
      </c>
      <c r="C485" t="s">
        <v>13794</v>
      </c>
      <c r="D485">
        <v>499</v>
      </c>
      <c r="E485">
        <v>599</v>
      </c>
      <c r="F485" s="1">
        <v>0.17</v>
      </c>
      <c r="G485">
        <v>4.2</v>
      </c>
      <c r="H485" s="4">
        <v>21916</v>
      </c>
      <c r="I485" t="s">
        <v>3196</v>
      </c>
      <c r="J485" t="s">
        <v>3197</v>
      </c>
      <c r="K485" t="s">
        <v>3198</v>
      </c>
      <c r="L485" t="s">
        <v>3199</v>
      </c>
      <c r="M485" t="s">
        <v>3200</v>
      </c>
      <c r="N485" t="s">
        <v>14008</v>
      </c>
      <c r="O485" t="s">
        <v>3201</v>
      </c>
      <c r="P485" t="s">
        <v>14009</v>
      </c>
    </row>
    <row r="486" spans="1:16">
      <c r="A486" t="s">
        <v>3202</v>
      </c>
      <c r="B486" t="s">
        <v>13807</v>
      </c>
      <c r="C486" t="s">
        <v>13739</v>
      </c>
      <c r="D486" s="2">
        <v>2199</v>
      </c>
      <c r="E486" s="2">
        <v>9999</v>
      </c>
      <c r="F486" s="1">
        <v>0.78</v>
      </c>
      <c r="G486">
        <v>4.2</v>
      </c>
      <c r="H486" s="4">
        <v>29472</v>
      </c>
      <c r="I486" t="s">
        <v>14010</v>
      </c>
      <c r="J486" t="s">
        <v>2589</v>
      </c>
      <c r="K486" t="s">
        <v>2590</v>
      </c>
      <c r="L486" t="s">
        <v>2591</v>
      </c>
      <c r="M486" t="s">
        <v>2592</v>
      </c>
      <c r="N486" t="s">
        <v>2593</v>
      </c>
      <c r="O486" t="s">
        <v>3203</v>
      </c>
      <c r="P486" t="s">
        <v>14011</v>
      </c>
    </row>
    <row r="487" spans="1:16">
      <c r="A487" t="s">
        <v>3204</v>
      </c>
      <c r="B487" t="s">
        <v>3205</v>
      </c>
      <c r="C487" t="s">
        <v>13918</v>
      </c>
      <c r="D487">
        <v>95</v>
      </c>
      <c r="E487">
        <v>499</v>
      </c>
      <c r="F487" s="1">
        <v>0.81</v>
      </c>
      <c r="G487">
        <v>4.2</v>
      </c>
      <c r="H487" s="4">
        <v>1949</v>
      </c>
      <c r="I487" t="s">
        <v>3206</v>
      </c>
      <c r="J487" t="s">
        <v>3207</v>
      </c>
      <c r="K487" t="s">
        <v>3208</v>
      </c>
      <c r="L487" t="s">
        <v>3209</v>
      </c>
      <c r="M487" t="s">
        <v>3210</v>
      </c>
      <c r="N487" t="s">
        <v>14012</v>
      </c>
      <c r="O487" t="s">
        <v>3211</v>
      </c>
      <c r="P487" t="s">
        <v>14013</v>
      </c>
    </row>
    <row r="488" spans="1:16">
      <c r="A488" t="s">
        <v>3212</v>
      </c>
      <c r="B488" t="s">
        <v>14014</v>
      </c>
      <c r="C488" t="s">
        <v>13172</v>
      </c>
      <c r="D488">
        <v>139</v>
      </c>
      <c r="E488">
        <v>249</v>
      </c>
      <c r="F488" s="1">
        <v>0.44</v>
      </c>
      <c r="G488">
        <v>4</v>
      </c>
      <c r="H488" s="4">
        <v>9377</v>
      </c>
      <c r="I488" t="s">
        <v>13333</v>
      </c>
      <c r="J488" t="s">
        <v>182</v>
      </c>
      <c r="K488" t="s">
        <v>183</v>
      </c>
      <c r="L488" t="s">
        <v>184</v>
      </c>
      <c r="M488" t="s">
        <v>185</v>
      </c>
      <c r="N488" t="s">
        <v>186</v>
      </c>
      <c r="O488" t="s">
        <v>3213</v>
      </c>
      <c r="P488" t="s">
        <v>14015</v>
      </c>
    </row>
    <row r="489" spans="1:16">
      <c r="A489" t="s">
        <v>3214</v>
      </c>
      <c r="B489" t="s">
        <v>3215</v>
      </c>
      <c r="C489" t="s">
        <v>13739</v>
      </c>
      <c r="D489" s="2">
        <v>4499</v>
      </c>
      <c r="E489" s="2">
        <v>7999</v>
      </c>
      <c r="F489" s="1">
        <v>0.44</v>
      </c>
      <c r="G489">
        <v>3.5</v>
      </c>
      <c r="H489" s="4">
        <v>37</v>
      </c>
      <c r="I489" t="s">
        <v>3216</v>
      </c>
      <c r="J489" t="s">
        <v>3217</v>
      </c>
      <c r="K489" t="s">
        <v>3218</v>
      </c>
      <c r="L489" t="s">
        <v>3219</v>
      </c>
      <c r="M489" t="s">
        <v>3220</v>
      </c>
      <c r="N489" t="s">
        <v>3221</v>
      </c>
      <c r="O489" t="s">
        <v>3222</v>
      </c>
      <c r="P489" t="s">
        <v>14016</v>
      </c>
    </row>
    <row r="490" spans="1:16">
      <c r="A490" t="s">
        <v>3223</v>
      </c>
      <c r="B490" t="s">
        <v>3224</v>
      </c>
      <c r="C490" t="s">
        <v>13878</v>
      </c>
      <c r="D490">
        <v>89</v>
      </c>
      <c r="E490">
        <v>599</v>
      </c>
      <c r="F490" s="1">
        <v>0.85</v>
      </c>
      <c r="G490">
        <v>4.3</v>
      </c>
      <c r="H490" s="4">
        <v>2351</v>
      </c>
      <c r="I490" t="s">
        <v>14017</v>
      </c>
      <c r="J490" t="s">
        <v>3225</v>
      </c>
      <c r="K490" t="s">
        <v>3226</v>
      </c>
      <c r="L490" t="s">
        <v>3227</v>
      </c>
      <c r="M490" t="s">
        <v>3228</v>
      </c>
      <c r="N490" t="s">
        <v>3229</v>
      </c>
      <c r="O490" t="s">
        <v>3230</v>
      </c>
      <c r="P490" t="s">
        <v>14018</v>
      </c>
    </row>
    <row r="491" spans="1:16">
      <c r="A491" t="s">
        <v>3231</v>
      </c>
      <c r="B491" t="s">
        <v>3232</v>
      </c>
      <c r="C491" t="s">
        <v>13753</v>
      </c>
      <c r="D491" s="2">
        <v>15499</v>
      </c>
      <c r="E491" s="2">
        <v>20999</v>
      </c>
      <c r="F491" s="1">
        <v>0.26</v>
      </c>
      <c r="G491">
        <v>4.0999999999999996</v>
      </c>
      <c r="H491" s="4">
        <v>19253</v>
      </c>
      <c r="I491" t="s">
        <v>13930</v>
      </c>
      <c r="J491" t="s">
        <v>2646</v>
      </c>
      <c r="K491" t="s">
        <v>2647</v>
      </c>
      <c r="L491" t="s">
        <v>2648</v>
      </c>
      <c r="M491" t="s">
        <v>2649</v>
      </c>
      <c r="N491" t="s">
        <v>2650</v>
      </c>
      <c r="O491" t="s">
        <v>2993</v>
      </c>
      <c r="P491" t="s">
        <v>14019</v>
      </c>
    </row>
    <row r="492" spans="1:16">
      <c r="A492" t="s">
        <v>3233</v>
      </c>
      <c r="B492" t="s">
        <v>3234</v>
      </c>
      <c r="C492" t="s">
        <v>13753</v>
      </c>
      <c r="D492" s="2">
        <v>13999</v>
      </c>
      <c r="E492" s="2">
        <v>15999</v>
      </c>
      <c r="F492" s="1">
        <v>0.13</v>
      </c>
      <c r="G492">
        <v>3.9</v>
      </c>
      <c r="H492" s="4">
        <v>2180</v>
      </c>
      <c r="I492" t="s">
        <v>14020</v>
      </c>
      <c r="J492" t="s">
        <v>3235</v>
      </c>
      <c r="K492" t="s">
        <v>3236</v>
      </c>
      <c r="L492" t="s">
        <v>3237</v>
      </c>
      <c r="M492" t="s">
        <v>3238</v>
      </c>
      <c r="N492" t="s">
        <v>3239</v>
      </c>
      <c r="O492" t="s">
        <v>3240</v>
      </c>
      <c r="P492" t="s">
        <v>14021</v>
      </c>
    </row>
    <row r="493" spans="1:16">
      <c r="A493" t="s">
        <v>3241</v>
      </c>
      <c r="B493" t="s">
        <v>14022</v>
      </c>
      <c r="C493" t="s">
        <v>13739</v>
      </c>
      <c r="D493" s="2">
        <v>1999</v>
      </c>
      <c r="E493" s="2">
        <v>4999</v>
      </c>
      <c r="F493" s="1">
        <v>0.6</v>
      </c>
      <c r="G493">
        <v>3.9</v>
      </c>
      <c r="H493" s="4">
        <v>7571</v>
      </c>
      <c r="I493" t="s">
        <v>3242</v>
      </c>
      <c r="J493" t="s">
        <v>3243</v>
      </c>
      <c r="K493" t="s">
        <v>3244</v>
      </c>
      <c r="L493" t="s">
        <v>3245</v>
      </c>
      <c r="M493" t="s">
        <v>3246</v>
      </c>
      <c r="N493" t="s">
        <v>3247</v>
      </c>
      <c r="O493" t="s">
        <v>3248</v>
      </c>
      <c r="P493" t="s">
        <v>14023</v>
      </c>
    </row>
    <row r="494" spans="1:16">
      <c r="A494" t="s">
        <v>3249</v>
      </c>
      <c r="B494" t="s">
        <v>14024</v>
      </c>
      <c r="C494" t="s">
        <v>13739</v>
      </c>
      <c r="D494" s="2">
        <v>1399</v>
      </c>
      <c r="E494" s="2">
        <v>5999</v>
      </c>
      <c r="F494" s="1">
        <v>0.77</v>
      </c>
      <c r="G494">
        <v>3.3</v>
      </c>
      <c r="H494" s="4">
        <v>4415</v>
      </c>
      <c r="I494" t="s">
        <v>14025</v>
      </c>
      <c r="J494" t="s">
        <v>3094</v>
      </c>
      <c r="K494" t="s">
        <v>3095</v>
      </c>
      <c r="L494" t="s">
        <v>3096</v>
      </c>
      <c r="M494" t="s">
        <v>3097</v>
      </c>
      <c r="N494" t="s">
        <v>3098</v>
      </c>
      <c r="O494" t="s">
        <v>3250</v>
      </c>
      <c r="P494" t="s">
        <v>14026</v>
      </c>
    </row>
    <row r="495" spans="1:16">
      <c r="A495" t="s">
        <v>3251</v>
      </c>
      <c r="B495" t="s">
        <v>3252</v>
      </c>
      <c r="C495" t="s">
        <v>13792</v>
      </c>
      <c r="D495">
        <v>599</v>
      </c>
      <c r="E495">
        <v>999</v>
      </c>
      <c r="F495" s="1">
        <v>0.4</v>
      </c>
      <c r="G495">
        <v>4</v>
      </c>
      <c r="H495" s="4">
        <v>18654</v>
      </c>
      <c r="I495" t="s">
        <v>3253</v>
      </c>
      <c r="J495" t="s">
        <v>3254</v>
      </c>
      <c r="K495" t="s">
        <v>3255</v>
      </c>
      <c r="L495" t="s">
        <v>3256</v>
      </c>
      <c r="M495" t="s">
        <v>3257</v>
      </c>
      <c r="N495" t="s">
        <v>3258</v>
      </c>
      <c r="O495" t="s">
        <v>3259</v>
      </c>
      <c r="P495" t="s">
        <v>14027</v>
      </c>
    </row>
    <row r="496" spans="1:16">
      <c r="A496" t="s">
        <v>3260</v>
      </c>
      <c r="B496" t="s">
        <v>14028</v>
      </c>
      <c r="C496" t="s">
        <v>13794</v>
      </c>
      <c r="D496">
        <v>199</v>
      </c>
      <c r="E496" s="2">
        <v>1099</v>
      </c>
      <c r="F496" s="1">
        <v>0.82</v>
      </c>
      <c r="G496">
        <v>4</v>
      </c>
      <c r="H496" s="4">
        <v>3197</v>
      </c>
      <c r="I496" t="s">
        <v>14029</v>
      </c>
      <c r="J496" t="s">
        <v>3261</v>
      </c>
      <c r="K496" t="s">
        <v>3262</v>
      </c>
      <c r="L496" t="s">
        <v>3263</v>
      </c>
      <c r="M496" t="s">
        <v>3264</v>
      </c>
      <c r="N496" t="s">
        <v>3265</v>
      </c>
      <c r="O496" t="s">
        <v>3266</v>
      </c>
      <c r="P496" t="s">
        <v>14030</v>
      </c>
    </row>
    <row r="497" spans="1:16">
      <c r="A497" t="s">
        <v>3267</v>
      </c>
      <c r="B497" t="s">
        <v>14031</v>
      </c>
      <c r="C497" t="s">
        <v>13739</v>
      </c>
      <c r="D497" s="2">
        <v>1799</v>
      </c>
      <c r="E497" s="2">
        <v>6990</v>
      </c>
      <c r="F497" s="1">
        <v>0.74</v>
      </c>
      <c r="G497">
        <v>4</v>
      </c>
      <c r="H497" s="4">
        <v>26880</v>
      </c>
      <c r="I497" t="s">
        <v>14032</v>
      </c>
      <c r="J497" t="s">
        <v>3268</v>
      </c>
      <c r="K497" t="s">
        <v>3269</v>
      </c>
      <c r="L497" t="s">
        <v>3270</v>
      </c>
      <c r="M497" t="s">
        <v>3271</v>
      </c>
      <c r="N497" t="s">
        <v>3272</v>
      </c>
      <c r="O497" t="s">
        <v>3273</v>
      </c>
      <c r="P497" t="s">
        <v>14033</v>
      </c>
    </row>
    <row r="498" spans="1:16">
      <c r="A498" t="s">
        <v>3274</v>
      </c>
      <c r="B498" t="s">
        <v>14034</v>
      </c>
      <c r="C498" t="s">
        <v>13739</v>
      </c>
      <c r="D498" s="2">
        <v>1499</v>
      </c>
      <c r="E498" s="2">
        <v>6990</v>
      </c>
      <c r="F498" s="1">
        <v>0.79</v>
      </c>
      <c r="G498">
        <v>3.9</v>
      </c>
      <c r="H498" s="4">
        <v>21796</v>
      </c>
      <c r="I498" t="s">
        <v>13771</v>
      </c>
      <c r="J498" t="s">
        <v>2460</v>
      </c>
      <c r="K498" t="s">
        <v>2461</v>
      </c>
      <c r="L498" t="s">
        <v>2462</v>
      </c>
      <c r="M498" t="s">
        <v>2463</v>
      </c>
      <c r="N498" t="s">
        <v>2464</v>
      </c>
      <c r="O498" t="s">
        <v>3275</v>
      </c>
      <c r="P498" t="s">
        <v>14035</v>
      </c>
    </row>
    <row r="499" spans="1:16">
      <c r="A499" t="s">
        <v>3276</v>
      </c>
      <c r="B499" t="s">
        <v>3277</v>
      </c>
      <c r="C499" t="s">
        <v>13753</v>
      </c>
      <c r="D499" s="2">
        <v>20999</v>
      </c>
      <c r="E499" s="2">
        <v>29990</v>
      </c>
      <c r="F499" s="1">
        <v>0.3</v>
      </c>
      <c r="G499">
        <v>4.3</v>
      </c>
      <c r="H499" s="4">
        <v>9499</v>
      </c>
      <c r="I499" t="s">
        <v>3025</v>
      </c>
      <c r="J499" t="s">
        <v>3026</v>
      </c>
      <c r="K499" t="s">
        <v>3027</v>
      </c>
      <c r="L499" t="s">
        <v>3028</v>
      </c>
      <c r="M499" t="s">
        <v>3029</v>
      </c>
      <c r="N499" t="s">
        <v>13952</v>
      </c>
      <c r="O499" t="s">
        <v>3278</v>
      </c>
      <c r="P499" t="s">
        <v>14036</v>
      </c>
    </row>
    <row r="500" spans="1:16">
      <c r="A500" t="s">
        <v>3279</v>
      </c>
      <c r="B500" t="s">
        <v>3280</v>
      </c>
      <c r="C500" t="s">
        <v>13753</v>
      </c>
      <c r="D500" s="2">
        <v>12999</v>
      </c>
      <c r="E500" s="2">
        <v>13499</v>
      </c>
      <c r="F500" s="1">
        <v>0.04</v>
      </c>
      <c r="G500">
        <v>4.0999999999999996</v>
      </c>
      <c r="H500" s="4">
        <v>56098</v>
      </c>
      <c r="I500" t="s">
        <v>14037</v>
      </c>
      <c r="J500" t="s">
        <v>3281</v>
      </c>
      <c r="K500" t="s">
        <v>3282</v>
      </c>
      <c r="L500" t="s">
        <v>3283</v>
      </c>
      <c r="M500" t="s">
        <v>14038</v>
      </c>
      <c r="N500" t="s">
        <v>14039</v>
      </c>
      <c r="O500" t="s">
        <v>3284</v>
      </c>
      <c r="P500" t="s">
        <v>14040</v>
      </c>
    </row>
    <row r="501" spans="1:16">
      <c r="A501" t="s">
        <v>3285</v>
      </c>
      <c r="B501" t="s">
        <v>3286</v>
      </c>
      <c r="C501" t="s">
        <v>13753</v>
      </c>
      <c r="D501" s="2">
        <v>16999</v>
      </c>
      <c r="E501" s="2">
        <v>20999</v>
      </c>
      <c r="F501" s="1">
        <v>0.19</v>
      </c>
      <c r="G501">
        <v>4.0999999999999996</v>
      </c>
      <c r="H501" s="4">
        <v>31822</v>
      </c>
      <c r="I501" t="s">
        <v>3287</v>
      </c>
      <c r="J501" t="s">
        <v>3288</v>
      </c>
      <c r="K501" t="s">
        <v>3289</v>
      </c>
      <c r="L501" t="s">
        <v>3290</v>
      </c>
      <c r="M501" t="s">
        <v>3291</v>
      </c>
      <c r="N501" t="s">
        <v>3292</v>
      </c>
      <c r="O501" t="s">
        <v>3293</v>
      </c>
      <c r="P501" t="s">
        <v>14041</v>
      </c>
    </row>
    <row r="502" spans="1:16">
      <c r="A502" t="s">
        <v>3294</v>
      </c>
      <c r="B502" t="s">
        <v>3295</v>
      </c>
      <c r="C502" t="s">
        <v>13753</v>
      </c>
      <c r="D502" s="2">
        <v>19999</v>
      </c>
      <c r="E502" s="2">
        <v>27990</v>
      </c>
      <c r="F502" s="1">
        <v>0.28999999999999998</v>
      </c>
      <c r="G502">
        <v>4.3</v>
      </c>
      <c r="H502" s="4">
        <v>9499</v>
      </c>
      <c r="I502" t="s">
        <v>3296</v>
      </c>
      <c r="J502" t="s">
        <v>3026</v>
      </c>
      <c r="K502" t="s">
        <v>3027</v>
      </c>
      <c r="L502" t="s">
        <v>3028</v>
      </c>
      <c r="M502" t="s">
        <v>3029</v>
      </c>
      <c r="N502" t="s">
        <v>13952</v>
      </c>
      <c r="O502" t="s">
        <v>3030</v>
      </c>
      <c r="P502" t="s">
        <v>14042</v>
      </c>
    </row>
    <row r="503" spans="1:16">
      <c r="A503" t="s">
        <v>3297</v>
      </c>
      <c r="B503" t="s">
        <v>3298</v>
      </c>
      <c r="C503" t="s">
        <v>13753</v>
      </c>
      <c r="D503" s="2">
        <v>12999</v>
      </c>
      <c r="E503" s="2">
        <v>18999</v>
      </c>
      <c r="F503" s="1">
        <v>0.32</v>
      </c>
      <c r="G503">
        <v>4.0999999999999996</v>
      </c>
      <c r="H503" s="4">
        <v>50772</v>
      </c>
      <c r="I503" t="s">
        <v>14043</v>
      </c>
      <c r="J503" t="s">
        <v>2905</v>
      </c>
      <c r="K503" t="s">
        <v>2906</v>
      </c>
      <c r="L503" t="s">
        <v>2907</v>
      </c>
      <c r="M503" t="s">
        <v>13921</v>
      </c>
      <c r="N503" t="s">
        <v>13922</v>
      </c>
      <c r="O503" t="s">
        <v>3299</v>
      </c>
      <c r="P503" t="s">
        <v>14044</v>
      </c>
    </row>
    <row r="504" spans="1:16">
      <c r="A504" t="s">
        <v>3300</v>
      </c>
      <c r="B504" t="s">
        <v>3301</v>
      </c>
      <c r="C504" t="s">
        <v>13739</v>
      </c>
      <c r="D504" s="2">
        <v>2999</v>
      </c>
      <c r="E504" s="2">
        <v>5999</v>
      </c>
      <c r="F504" s="1">
        <v>0.5</v>
      </c>
      <c r="G504">
        <v>4.0999999999999996</v>
      </c>
      <c r="H504" s="4">
        <v>7148</v>
      </c>
      <c r="I504" t="s">
        <v>3302</v>
      </c>
      <c r="J504" t="s">
        <v>3303</v>
      </c>
      <c r="K504" t="s">
        <v>3304</v>
      </c>
      <c r="L504" t="s">
        <v>3305</v>
      </c>
      <c r="M504" t="s">
        <v>3306</v>
      </c>
      <c r="N504" t="s">
        <v>3307</v>
      </c>
      <c r="O504" t="s">
        <v>3308</v>
      </c>
      <c r="P504" t="s">
        <v>14045</v>
      </c>
    </row>
    <row r="505" spans="1:16">
      <c r="A505" t="s">
        <v>228</v>
      </c>
      <c r="B505" t="s">
        <v>229</v>
      </c>
      <c r="C505" t="s">
        <v>13172</v>
      </c>
      <c r="D505">
        <v>299</v>
      </c>
      <c r="E505">
        <v>999</v>
      </c>
      <c r="F505" s="1">
        <v>0.7</v>
      </c>
      <c r="G505">
        <v>4.3</v>
      </c>
      <c r="H505" s="4">
        <v>20850</v>
      </c>
      <c r="I505" t="s">
        <v>230</v>
      </c>
      <c r="J505" t="s">
        <v>3309</v>
      </c>
      <c r="K505" t="s">
        <v>3310</v>
      </c>
      <c r="L505" t="s">
        <v>3311</v>
      </c>
      <c r="M505" t="s">
        <v>3312</v>
      </c>
      <c r="N505" t="s">
        <v>3313</v>
      </c>
      <c r="O505" t="s">
        <v>3314</v>
      </c>
      <c r="P505" t="s">
        <v>14046</v>
      </c>
    </row>
    <row r="506" spans="1:16">
      <c r="A506" t="s">
        <v>222</v>
      </c>
      <c r="B506" t="s">
        <v>13232</v>
      </c>
      <c r="C506" t="s">
        <v>13172</v>
      </c>
      <c r="D506">
        <v>970</v>
      </c>
      <c r="E506" s="2">
        <v>1999</v>
      </c>
      <c r="F506" s="1">
        <v>0.51</v>
      </c>
      <c r="G506">
        <v>4.4000000000000004</v>
      </c>
      <c r="H506" s="4">
        <v>184</v>
      </c>
      <c r="I506" t="s">
        <v>13233</v>
      </c>
      <c r="J506" t="s">
        <v>223</v>
      </c>
      <c r="K506" t="s">
        <v>224</v>
      </c>
      <c r="L506" t="s">
        <v>225</v>
      </c>
      <c r="M506" t="s">
        <v>226</v>
      </c>
      <c r="N506" t="s">
        <v>13234</v>
      </c>
      <c r="O506" t="s">
        <v>3315</v>
      </c>
      <c r="P506" t="s">
        <v>14047</v>
      </c>
    </row>
    <row r="507" spans="1:16">
      <c r="A507" t="s">
        <v>3316</v>
      </c>
      <c r="B507" t="s">
        <v>3317</v>
      </c>
      <c r="C507" t="s">
        <v>13794</v>
      </c>
      <c r="D507">
        <v>329</v>
      </c>
      <c r="E507">
        <v>999</v>
      </c>
      <c r="F507" s="1">
        <v>0.67</v>
      </c>
      <c r="G507">
        <v>4.2</v>
      </c>
      <c r="H507" s="4">
        <v>3492</v>
      </c>
      <c r="I507" t="s">
        <v>3318</v>
      </c>
      <c r="J507" t="s">
        <v>3319</v>
      </c>
      <c r="K507" t="s">
        <v>3320</v>
      </c>
      <c r="L507" t="s">
        <v>3321</v>
      </c>
      <c r="M507" t="s">
        <v>3322</v>
      </c>
      <c r="N507" t="s">
        <v>3323</v>
      </c>
      <c r="O507" t="s">
        <v>3324</v>
      </c>
      <c r="P507" t="s">
        <v>14048</v>
      </c>
    </row>
    <row r="508" spans="1:16">
      <c r="A508" t="s">
        <v>3325</v>
      </c>
      <c r="B508" t="s">
        <v>14049</v>
      </c>
      <c r="C508" t="s">
        <v>13739</v>
      </c>
      <c r="D508" s="2">
        <v>1299</v>
      </c>
      <c r="E508" s="2">
        <v>5999</v>
      </c>
      <c r="F508" s="1">
        <v>0.78</v>
      </c>
      <c r="G508">
        <v>3.3</v>
      </c>
      <c r="H508" s="4">
        <v>4415</v>
      </c>
      <c r="I508" t="s">
        <v>14050</v>
      </c>
      <c r="J508" t="s">
        <v>3094</v>
      </c>
      <c r="K508" t="s">
        <v>3095</v>
      </c>
      <c r="L508" t="s">
        <v>3096</v>
      </c>
      <c r="M508" t="s">
        <v>3097</v>
      </c>
      <c r="N508" t="s">
        <v>3098</v>
      </c>
      <c r="O508" t="s">
        <v>3326</v>
      </c>
      <c r="P508" t="s">
        <v>14051</v>
      </c>
    </row>
    <row r="509" spans="1:16">
      <c r="A509" t="s">
        <v>3327</v>
      </c>
      <c r="B509" t="s">
        <v>3328</v>
      </c>
      <c r="C509" t="s">
        <v>13763</v>
      </c>
      <c r="D509" s="2">
        <v>1989</v>
      </c>
      <c r="E509" s="2">
        <v>3500</v>
      </c>
      <c r="F509" s="1">
        <v>0.43</v>
      </c>
      <c r="G509">
        <v>4.4000000000000004</v>
      </c>
      <c r="H509" s="4">
        <v>67260</v>
      </c>
      <c r="I509" t="s">
        <v>3329</v>
      </c>
      <c r="J509" t="s">
        <v>2437</v>
      </c>
      <c r="K509" t="s">
        <v>2438</v>
      </c>
      <c r="L509" t="s">
        <v>2439</v>
      </c>
      <c r="M509" t="s">
        <v>2440</v>
      </c>
      <c r="N509" t="s">
        <v>2441</v>
      </c>
      <c r="O509" t="s">
        <v>3330</v>
      </c>
      <c r="P509" t="s">
        <v>14052</v>
      </c>
    </row>
    <row r="510" spans="1:16">
      <c r="A510" t="s">
        <v>3331</v>
      </c>
      <c r="B510" t="s">
        <v>13742</v>
      </c>
      <c r="C510" t="s">
        <v>13739</v>
      </c>
      <c r="D510" s="2">
        <v>1999</v>
      </c>
      <c r="E510" s="2">
        <v>9999</v>
      </c>
      <c r="F510" s="1">
        <v>0.8</v>
      </c>
      <c r="G510">
        <v>4.3</v>
      </c>
      <c r="H510" s="4">
        <v>27704</v>
      </c>
      <c r="I510" t="s">
        <v>13845</v>
      </c>
      <c r="J510" t="s">
        <v>2391</v>
      </c>
      <c r="K510" t="s">
        <v>2392</v>
      </c>
      <c r="L510" t="s">
        <v>2393</v>
      </c>
      <c r="M510" t="s">
        <v>2394</v>
      </c>
      <c r="N510" t="s">
        <v>2395</v>
      </c>
      <c r="O510" t="s">
        <v>3332</v>
      </c>
      <c r="P510" t="s">
        <v>14053</v>
      </c>
    </row>
    <row r="511" spans="1:16">
      <c r="A511" t="s">
        <v>3333</v>
      </c>
      <c r="B511" t="s">
        <v>3334</v>
      </c>
      <c r="C511" t="s">
        <v>13753</v>
      </c>
      <c r="D511" s="2">
        <v>12999</v>
      </c>
      <c r="E511" s="2">
        <v>18999</v>
      </c>
      <c r="F511" s="1">
        <v>0.32</v>
      </c>
      <c r="G511">
        <v>4.0999999999999996</v>
      </c>
      <c r="H511" s="4">
        <v>50772</v>
      </c>
      <c r="I511" t="s">
        <v>14043</v>
      </c>
      <c r="J511" t="s">
        <v>2905</v>
      </c>
      <c r="K511" t="s">
        <v>2906</v>
      </c>
      <c r="L511" t="s">
        <v>2907</v>
      </c>
      <c r="M511" t="s">
        <v>13921</v>
      </c>
      <c r="N511" t="s">
        <v>13922</v>
      </c>
      <c r="O511" t="s">
        <v>2908</v>
      </c>
      <c r="P511" t="s">
        <v>14054</v>
      </c>
    </row>
    <row r="512" spans="1:16">
      <c r="A512" t="s">
        <v>3335</v>
      </c>
      <c r="B512" t="s">
        <v>14055</v>
      </c>
      <c r="C512" t="s">
        <v>13739</v>
      </c>
      <c r="D512" s="2">
        <v>1499</v>
      </c>
      <c r="E512" s="2">
        <v>4999</v>
      </c>
      <c r="F512" s="1">
        <v>0.7</v>
      </c>
      <c r="G512">
        <v>4</v>
      </c>
      <c r="H512" s="4">
        <v>92588</v>
      </c>
      <c r="I512" t="s">
        <v>3336</v>
      </c>
      <c r="J512" t="s">
        <v>3337</v>
      </c>
      <c r="K512" t="s">
        <v>3338</v>
      </c>
      <c r="L512" t="s">
        <v>3339</v>
      </c>
      <c r="M512" t="s">
        <v>3340</v>
      </c>
      <c r="N512" t="s">
        <v>3341</v>
      </c>
      <c r="O512" t="s">
        <v>3342</v>
      </c>
      <c r="P512" t="s">
        <v>14056</v>
      </c>
    </row>
    <row r="513" spans="1:16">
      <c r="A513" t="s">
        <v>3343</v>
      </c>
      <c r="B513" t="s">
        <v>3344</v>
      </c>
      <c r="C513" t="s">
        <v>13753</v>
      </c>
      <c r="D513" s="2">
        <v>16999</v>
      </c>
      <c r="E513" s="2">
        <v>20999</v>
      </c>
      <c r="F513" s="1">
        <v>0.19</v>
      </c>
      <c r="G513">
        <v>4.0999999999999996</v>
      </c>
      <c r="H513" s="4">
        <v>31822</v>
      </c>
      <c r="I513" t="s">
        <v>3345</v>
      </c>
      <c r="J513" t="s">
        <v>3288</v>
      </c>
      <c r="K513" t="s">
        <v>3289</v>
      </c>
      <c r="L513" t="s">
        <v>3290</v>
      </c>
      <c r="M513" t="s">
        <v>3291</v>
      </c>
      <c r="N513" t="s">
        <v>3292</v>
      </c>
      <c r="O513" t="s">
        <v>3346</v>
      </c>
      <c r="P513" t="s">
        <v>14057</v>
      </c>
    </row>
    <row r="514" spans="1:16">
      <c r="A514" t="s">
        <v>3347</v>
      </c>
      <c r="B514" t="s">
        <v>3348</v>
      </c>
      <c r="C514" t="s">
        <v>13739</v>
      </c>
      <c r="D514" s="2">
        <v>1999</v>
      </c>
      <c r="E514" s="2">
        <v>8499</v>
      </c>
      <c r="F514" s="1">
        <v>0.76</v>
      </c>
      <c r="G514">
        <v>4.3</v>
      </c>
      <c r="H514" s="4">
        <v>240</v>
      </c>
      <c r="I514" t="s">
        <v>3349</v>
      </c>
      <c r="J514" t="s">
        <v>3350</v>
      </c>
      <c r="K514" t="s">
        <v>3351</v>
      </c>
      <c r="L514" t="s">
        <v>3352</v>
      </c>
      <c r="M514" t="s">
        <v>3353</v>
      </c>
      <c r="N514" t="s">
        <v>3354</v>
      </c>
      <c r="O514" t="s">
        <v>3355</v>
      </c>
      <c r="P514" t="s">
        <v>14058</v>
      </c>
    </row>
    <row r="515" spans="1:16">
      <c r="A515" t="s">
        <v>3356</v>
      </c>
      <c r="B515" t="s">
        <v>14059</v>
      </c>
      <c r="C515" t="s">
        <v>13739</v>
      </c>
      <c r="D515" s="2">
        <v>4999</v>
      </c>
      <c r="E515" s="2">
        <v>6999</v>
      </c>
      <c r="F515" s="1">
        <v>0.28999999999999998</v>
      </c>
      <c r="G515">
        <v>3.8</v>
      </c>
      <c r="H515" s="4">
        <v>758</v>
      </c>
      <c r="I515" t="s">
        <v>14060</v>
      </c>
      <c r="J515" t="s">
        <v>3357</v>
      </c>
      <c r="K515" t="s">
        <v>3358</v>
      </c>
      <c r="L515" t="s">
        <v>3359</v>
      </c>
      <c r="M515" t="s">
        <v>3360</v>
      </c>
      <c r="N515" t="s">
        <v>3361</v>
      </c>
      <c r="O515" t="s">
        <v>3362</v>
      </c>
      <c r="P515" t="s">
        <v>14061</v>
      </c>
    </row>
    <row r="516" spans="1:16">
      <c r="A516" t="s">
        <v>275</v>
      </c>
      <c r="B516" t="s">
        <v>13247</v>
      </c>
      <c r="C516" t="s">
        <v>13172</v>
      </c>
      <c r="D516">
        <v>99</v>
      </c>
      <c r="E516">
        <v>666.66</v>
      </c>
      <c r="F516" s="1">
        <v>0.85</v>
      </c>
      <c r="G516">
        <v>3.9</v>
      </c>
      <c r="H516" s="4">
        <v>24870</v>
      </c>
      <c r="I516" t="s">
        <v>13248</v>
      </c>
      <c r="J516" t="s">
        <v>2785</v>
      </c>
      <c r="K516" t="s">
        <v>2786</v>
      </c>
      <c r="L516" t="s">
        <v>2787</v>
      </c>
      <c r="M516" t="s">
        <v>2788</v>
      </c>
      <c r="N516" t="s">
        <v>2789</v>
      </c>
      <c r="O516" t="s">
        <v>3363</v>
      </c>
      <c r="P516" t="s">
        <v>14062</v>
      </c>
    </row>
    <row r="517" spans="1:16">
      <c r="A517" t="s">
        <v>3364</v>
      </c>
      <c r="B517" t="s">
        <v>14063</v>
      </c>
      <c r="C517" t="s">
        <v>13739</v>
      </c>
      <c r="D517" s="2">
        <v>2499</v>
      </c>
      <c r="E517" s="2">
        <v>5999</v>
      </c>
      <c r="F517" s="1">
        <v>0.57999999999999996</v>
      </c>
      <c r="G517">
        <v>3.7</v>
      </c>
      <c r="H517" s="4">
        <v>828</v>
      </c>
      <c r="I517" t="s">
        <v>14064</v>
      </c>
      <c r="J517" t="s">
        <v>3365</v>
      </c>
      <c r="K517" t="s">
        <v>3366</v>
      </c>
      <c r="L517" t="s">
        <v>3367</v>
      </c>
      <c r="M517" t="s">
        <v>3368</v>
      </c>
      <c r="N517" t="s">
        <v>3369</v>
      </c>
      <c r="O517" t="s">
        <v>3370</v>
      </c>
      <c r="P517" t="s">
        <v>14065</v>
      </c>
    </row>
    <row r="518" spans="1:16">
      <c r="A518" t="s">
        <v>3371</v>
      </c>
      <c r="B518" t="s">
        <v>3372</v>
      </c>
      <c r="C518" t="s">
        <v>13767</v>
      </c>
      <c r="D518" s="2">
        <v>1399</v>
      </c>
      <c r="E518" s="2">
        <v>1630</v>
      </c>
      <c r="F518" s="1">
        <v>0.14000000000000001</v>
      </c>
      <c r="G518">
        <v>4</v>
      </c>
      <c r="H518" s="4">
        <v>9378</v>
      </c>
      <c r="I518" t="s">
        <v>3373</v>
      </c>
      <c r="J518" t="s">
        <v>3053</v>
      </c>
      <c r="K518" t="s">
        <v>3054</v>
      </c>
      <c r="L518" t="s">
        <v>3055</v>
      </c>
      <c r="M518" t="s">
        <v>3056</v>
      </c>
      <c r="N518" t="s">
        <v>3057</v>
      </c>
      <c r="O518" t="s">
        <v>3374</v>
      </c>
      <c r="P518" t="s">
        <v>14066</v>
      </c>
    </row>
    <row r="519" spans="1:16">
      <c r="A519" t="s">
        <v>3375</v>
      </c>
      <c r="B519" t="s">
        <v>14067</v>
      </c>
      <c r="C519" t="s">
        <v>13739</v>
      </c>
      <c r="D519" s="2">
        <v>1499</v>
      </c>
      <c r="E519" s="2">
        <v>9999</v>
      </c>
      <c r="F519" s="1">
        <v>0.85</v>
      </c>
      <c r="G519">
        <v>4.2</v>
      </c>
      <c r="H519" s="4">
        <v>22638</v>
      </c>
      <c r="I519" t="s">
        <v>3376</v>
      </c>
      <c r="J519" t="s">
        <v>2559</v>
      </c>
      <c r="K519" t="s">
        <v>2560</v>
      </c>
      <c r="L519" t="s">
        <v>2561</v>
      </c>
      <c r="M519" t="s">
        <v>2562</v>
      </c>
      <c r="N519" t="s">
        <v>2563</v>
      </c>
      <c r="O519" t="s">
        <v>3377</v>
      </c>
      <c r="P519" t="s">
        <v>14068</v>
      </c>
    </row>
    <row r="520" spans="1:16">
      <c r="A520" t="s">
        <v>278</v>
      </c>
      <c r="B520" t="s">
        <v>279</v>
      </c>
      <c r="C520" t="s">
        <v>13172</v>
      </c>
      <c r="D520">
        <v>899</v>
      </c>
      <c r="E520" s="2">
        <v>1900</v>
      </c>
      <c r="F520" s="1">
        <v>0.53</v>
      </c>
      <c r="G520">
        <v>4.4000000000000004</v>
      </c>
      <c r="H520" s="4">
        <v>13552</v>
      </c>
      <c r="I520" t="s">
        <v>280</v>
      </c>
      <c r="J520" t="s">
        <v>281</v>
      </c>
      <c r="K520" t="s">
        <v>282</v>
      </c>
      <c r="L520" t="s">
        <v>283</v>
      </c>
      <c r="M520" t="s">
        <v>284</v>
      </c>
      <c r="N520" t="s">
        <v>285</v>
      </c>
      <c r="O520" t="s">
        <v>3378</v>
      </c>
      <c r="P520" t="s">
        <v>14069</v>
      </c>
    </row>
    <row r="521" spans="1:16">
      <c r="A521" t="s">
        <v>3379</v>
      </c>
      <c r="B521" t="s">
        <v>3380</v>
      </c>
      <c r="C521" t="s">
        <v>13794</v>
      </c>
      <c r="D521">
        <v>249</v>
      </c>
      <c r="E521">
        <v>599</v>
      </c>
      <c r="F521" s="1">
        <v>0.57999999999999996</v>
      </c>
      <c r="G521">
        <v>3.9</v>
      </c>
      <c r="H521" s="4">
        <v>2147</v>
      </c>
      <c r="I521" t="s">
        <v>3381</v>
      </c>
      <c r="J521" t="s">
        <v>3382</v>
      </c>
      <c r="K521" t="s">
        <v>3383</v>
      </c>
      <c r="L521" t="s">
        <v>3384</v>
      </c>
      <c r="M521" t="s">
        <v>3385</v>
      </c>
      <c r="N521" t="s">
        <v>3386</v>
      </c>
      <c r="O521" t="s">
        <v>3387</v>
      </c>
      <c r="P521" t="s">
        <v>14070</v>
      </c>
    </row>
    <row r="522" spans="1:16">
      <c r="A522" t="s">
        <v>3388</v>
      </c>
      <c r="B522" t="s">
        <v>3389</v>
      </c>
      <c r="C522" t="s">
        <v>13947</v>
      </c>
      <c r="D522">
        <v>299</v>
      </c>
      <c r="E522" s="2">
        <v>1199</v>
      </c>
      <c r="F522" s="1">
        <v>0.75</v>
      </c>
      <c r="G522">
        <v>4.5</v>
      </c>
      <c r="H522" s="4">
        <v>596</v>
      </c>
      <c r="I522" t="s">
        <v>3390</v>
      </c>
      <c r="J522" t="s">
        <v>3391</v>
      </c>
      <c r="K522" t="s">
        <v>3392</v>
      </c>
      <c r="L522" t="s">
        <v>3393</v>
      </c>
      <c r="M522" t="s">
        <v>3394</v>
      </c>
      <c r="N522" t="s">
        <v>3395</v>
      </c>
      <c r="O522" t="s">
        <v>3396</v>
      </c>
      <c r="P522" t="s">
        <v>14071</v>
      </c>
    </row>
    <row r="523" spans="1:16">
      <c r="A523" t="s">
        <v>3397</v>
      </c>
      <c r="B523" t="s">
        <v>3398</v>
      </c>
      <c r="C523" t="s">
        <v>13918</v>
      </c>
      <c r="D523">
        <v>79</v>
      </c>
      <c r="E523">
        <v>499</v>
      </c>
      <c r="F523" s="1">
        <v>0.84</v>
      </c>
      <c r="G523">
        <v>4.2</v>
      </c>
      <c r="H523" s="4">
        <v>1949</v>
      </c>
      <c r="I523" t="s">
        <v>14072</v>
      </c>
      <c r="J523" t="s">
        <v>3207</v>
      </c>
      <c r="K523" t="s">
        <v>3208</v>
      </c>
      <c r="L523" t="s">
        <v>3209</v>
      </c>
      <c r="M523" t="s">
        <v>3210</v>
      </c>
      <c r="N523" t="s">
        <v>14012</v>
      </c>
      <c r="O523" t="s">
        <v>3399</v>
      </c>
      <c r="P523" t="s">
        <v>14073</v>
      </c>
    </row>
    <row r="524" spans="1:16">
      <c r="A524" t="s">
        <v>3400</v>
      </c>
      <c r="B524" t="s">
        <v>3401</v>
      </c>
      <c r="C524" t="s">
        <v>13753</v>
      </c>
      <c r="D524" s="2">
        <v>13999</v>
      </c>
      <c r="E524" s="2">
        <v>15999</v>
      </c>
      <c r="F524" s="1">
        <v>0.13</v>
      </c>
      <c r="G524">
        <v>3.9</v>
      </c>
      <c r="H524" s="4">
        <v>2180</v>
      </c>
      <c r="I524" t="s">
        <v>14020</v>
      </c>
      <c r="J524" t="s">
        <v>3402</v>
      </c>
      <c r="K524" t="s">
        <v>3403</v>
      </c>
      <c r="L524" t="s">
        <v>3404</v>
      </c>
      <c r="M524" t="s">
        <v>3405</v>
      </c>
      <c r="N524" t="s">
        <v>3406</v>
      </c>
      <c r="O524" t="s">
        <v>3407</v>
      </c>
      <c r="P524" t="s">
        <v>14074</v>
      </c>
    </row>
    <row r="525" spans="1:16">
      <c r="A525" t="s">
        <v>3408</v>
      </c>
      <c r="B525" t="s">
        <v>3409</v>
      </c>
      <c r="C525" t="s">
        <v>13773</v>
      </c>
      <c r="D525">
        <v>949</v>
      </c>
      <c r="E525">
        <v>999</v>
      </c>
      <c r="F525" s="1">
        <v>0.05</v>
      </c>
      <c r="G525">
        <v>4.2</v>
      </c>
      <c r="H525" s="4">
        <v>31539</v>
      </c>
      <c r="I525" t="s">
        <v>3410</v>
      </c>
      <c r="J525" t="s">
        <v>3108</v>
      </c>
      <c r="K525" t="s">
        <v>3109</v>
      </c>
      <c r="L525" t="s">
        <v>3110</v>
      </c>
      <c r="M525" t="s">
        <v>3111</v>
      </c>
      <c r="N525" t="s">
        <v>3112</v>
      </c>
      <c r="O525" t="s">
        <v>3411</v>
      </c>
      <c r="P525" t="s">
        <v>14075</v>
      </c>
    </row>
    <row r="526" spans="1:16">
      <c r="A526" t="s">
        <v>3412</v>
      </c>
      <c r="B526" t="s">
        <v>3413</v>
      </c>
      <c r="C526" t="s">
        <v>13878</v>
      </c>
      <c r="D526">
        <v>99</v>
      </c>
      <c r="E526">
        <v>499</v>
      </c>
      <c r="F526" s="1">
        <v>0.8</v>
      </c>
      <c r="G526">
        <v>4.0999999999999996</v>
      </c>
      <c r="H526" s="4">
        <v>2451</v>
      </c>
      <c r="I526" t="s">
        <v>3414</v>
      </c>
      <c r="J526" t="s">
        <v>3415</v>
      </c>
      <c r="K526" t="s">
        <v>3416</v>
      </c>
      <c r="L526" t="s">
        <v>3417</v>
      </c>
      <c r="M526" t="s">
        <v>3418</v>
      </c>
      <c r="N526" t="s">
        <v>3419</v>
      </c>
      <c r="O526" t="s">
        <v>3420</v>
      </c>
      <c r="P526" t="s">
        <v>14076</v>
      </c>
    </row>
    <row r="527" spans="1:16">
      <c r="A527" t="s">
        <v>3421</v>
      </c>
      <c r="B527" t="s">
        <v>3422</v>
      </c>
      <c r="C527" t="s">
        <v>13739</v>
      </c>
      <c r="D527" s="2">
        <v>2499</v>
      </c>
      <c r="E527" s="2">
        <v>7990</v>
      </c>
      <c r="F527" s="1">
        <v>0.69</v>
      </c>
      <c r="G527">
        <v>4.0999999999999996</v>
      </c>
      <c r="H527" s="4">
        <v>154</v>
      </c>
      <c r="I527" t="s">
        <v>14077</v>
      </c>
      <c r="J527" t="s">
        <v>3088</v>
      </c>
      <c r="K527" t="s">
        <v>3089</v>
      </c>
      <c r="L527" t="s">
        <v>3090</v>
      </c>
      <c r="M527" t="s">
        <v>10400</v>
      </c>
      <c r="N527" t="s">
        <v>3091</v>
      </c>
      <c r="O527" t="s">
        <v>3423</v>
      </c>
      <c r="P527" t="s">
        <v>14078</v>
      </c>
    </row>
    <row r="528" spans="1:16">
      <c r="A528" t="s">
        <v>3424</v>
      </c>
      <c r="B528" t="s">
        <v>3425</v>
      </c>
      <c r="C528" t="s">
        <v>14079</v>
      </c>
      <c r="D528">
        <v>689</v>
      </c>
      <c r="E528" s="2">
        <v>1999</v>
      </c>
      <c r="F528" s="1">
        <v>0.66</v>
      </c>
      <c r="G528">
        <v>4.3</v>
      </c>
      <c r="H528" s="4">
        <v>1193</v>
      </c>
      <c r="I528" t="s">
        <v>3426</v>
      </c>
      <c r="J528" t="s">
        <v>3427</v>
      </c>
      <c r="K528" t="s">
        <v>3428</v>
      </c>
      <c r="L528" t="s">
        <v>3429</v>
      </c>
      <c r="M528" t="s">
        <v>3430</v>
      </c>
      <c r="N528" t="s">
        <v>3431</v>
      </c>
      <c r="O528" t="s">
        <v>3432</v>
      </c>
      <c r="P528" t="s">
        <v>14080</v>
      </c>
    </row>
    <row r="529" spans="1:16">
      <c r="A529" t="s">
        <v>3433</v>
      </c>
      <c r="B529" t="s">
        <v>3434</v>
      </c>
      <c r="C529" t="s">
        <v>13988</v>
      </c>
      <c r="D529">
        <v>499</v>
      </c>
      <c r="E529" s="2">
        <v>1899</v>
      </c>
      <c r="F529" s="1">
        <v>0.74</v>
      </c>
      <c r="G529">
        <v>4.0999999999999996</v>
      </c>
      <c r="H529" s="4">
        <v>1475</v>
      </c>
      <c r="I529" t="s">
        <v>14081</v>
      </c>
      <c r="J529" t="s">
        <v>3435</v>
      </c>
      <c r="K529" t="s">
        <v>3436</v>
      </c>
      <c r="L529" t="s">
        <v>3437</v>
      </c>
      <c r="M529" t="s">
        <v>3438</v>
      </c>
      <c r="N529" t="s">
        <v>3439</v>
      </c>
      <c r="O529" t="s">
        <v>3440</v>
      </c>
      <c r="P529" t="s">
        <v>14082</v>
      </c>
    </row>
    <row r="530" spans="1:16">
      <c r="A530" t="s">
        <v>3441</v>
      </c>
      <c r="B530" t="s">
        <v>3442</v>
      </c>
      <c r="C530" t="s">
        <v>13947</v>
      </c>
      <c r="D530">
        <v>299</v>
      </c>
      <c r="E530">
        <v>999</v>
      </c>
      <c r="F530" s="1">
        <v>0.7</v>
      </c>
      <c r="G530">
        <v>4.3</v>
      </c>
      <c r="H530" s="4">
        <v>8891</v>
      </c>
      <c r="I530" t="s">
        <v>3443</v>
      </c>
      <c r="J530" t="s">
        <v>3444</v>
      </c>
      <c r="K530" t="s">
        <v>3445</v>
      </c>
      <c r="L530" t="s">
        <v>3446</v>
      </c>
      <c r="M530" t="s">
        <v>14083</v>
      </c>
      <c r="N530" t="s">
        <v>14084</v>
      </c>
      <c r="O530" t="s">
        <v>3447</v>
      </c>
      <c r="P530" t="s">
        <v>14085</v>
      </c>
    </row>
    <row r="531" spans="1:16">
      <c r="A531" t="s">
        <v>3448</v>
      </c>
      <c r="B531" t="s">
        <v>3449</v>
      </c>
      <c r="C531" t="s">
        <v>13878</v>
      </c>
      <c r="D531">
        <v>209</v>
      </c>
      <c r="E531">
        <v>499</v>
      </c>
      <c r="F531" s="1">
        <v>0.57999999999999996</v>
      </c>
      <c r="G531">
        <v>3.6</v>
      </c>
      <c r="H531" s="4">
        <v>104</v>
      </c>
      <c r="I531" t="s">
        <v>3450</v>
      </c>
      <c r="J531" t="s">
        <v>3451</v>
      </c>
      <c r="K531" t="s">
        <v>3452</v>
      </c>
      <c r="L531" t="s">
        <v>3453</v>
      </c>
      <c r="M531" t="s">
        <v>3454</v>
      </c>
      <c r="N531" t="s">
        <v>3455</v>
      </c>
      <c r="O531" t="s">
        <v>3456</v>
      </c>
      <c r="P531" t="s">
        <v>14086</v>
      </c>
    </row>
    <row r="532" spans="1:16">
      <c r="A532" t="s">
        <v>3457</v>
      </c>
      <c r="B532" t="s">
        <v>3458</v>
      </c>
      <c r="C532" t="s">
        <v>13753</v>
      </c>
      <c r="D532" s="2">
        <v>8499</v>
      </c>
      <c r="E532" s="2">
        <v>12999</v>
      </c>
      <c r="F532" s="1">
        <v>0.35</v>
      </c>
      <c r="G532">
        <v>4.0999999999999996</v>
      </c>
      <c r="H532" s="4">
        <v>6662</v>
      </c>
      <c r="I532" t="s">
        <v>3459</v>
      </c>
      <c r="J532" t="s">
        <v>3460</v>
      </c>
      <c r="K532" t="s">
        <v>3461</v>
      </c>
      <c r="L532" t="s">
        <v>3462</v>
      </c>
      <c r="M532" t="s">
        <v>3463</v>
      </c>
      <c r="N532" t="s">
        <v>3464</v>
      </c>
      <c r="O532" t="s">
        <v>3465</v>
      </c>
      <c r="P532" t="s">
        <v>14087</v>
      </c>
    </row>
    <row r="533" spans="1:16">
      <c r="A533" t="s">
        <v>3466</v>
      </c>
      <c r="B533" t="s">
        <v>14088</v>
      </c>
      <c r="C533" t="s">
        <v>13749</v>
      </c>
      <c r="D533" s="2">
        <v>2179</v>
      </c>
      <c r="E533" s="2">
        <v>3999</v>
      </c>
      <c r="F533" s="1">
        <v>0.46</v>
      </c>
      <c r="G533">
        <v>4</v>
      </c>
      <c r="H533" s="4">
        <v>8380</v>
      </c>
      <c r="I533" t="s">
        <v>14089</v>
      </c>
      <c r="J533" t="s">
        <v>3467</v>
      </c>
      <c r="K533" t="s">
        <v>3468</v>
      </c>
      <c r="L533" t="s">
        <v>3469</v>
      </c>
      <c r="M533" t="s">
        <v>3470</v>
      </c>
      <c r="N533" t="s">
        <v>14090</v>
      </c>
      <c r="O533" t="s">
        <v>3471</v>
      </c>
      <c r="P533" t="s">
        <v>14091</v>
      </c>
    </row>
    <row r="534" spans="1:16">
      <c r="A534" t="s">
        <v>3472</v>
      </c>
      <c r="B534" t="s">
        <v>3473</v>
      </c>
      <c r="C534" t="s">
        <v>13753</v>
      </c>
      <c r="D534" s="2">
        <v>16999</v>
      </c>
      <c r="E534" s="2">
        <v>20999</v>
      </c>
      <c r="F534" s="1">
        <v>0.19</v>
      </c>
      <c r="G534">
        <v>4.0999999999999996</v>
      </c>
      <c r="H534" s="4">
        <v>31822</v>
      </c>
      <c r="I534" t="s">
        <v>3474</v>
      </c>
      <c r="J534" t="s">
        <v>3288</v>
      </c>
      <c r="K534" t="s">
        <v>3289</v>
      </c>
      <c r="L534" t="s">
        <v>3290</v>
      </c>
      <c r="M534" t="s">
        <v>3291</v>
      </c>
      <c r="N534" t="s">
        <v>3292</v>
      </c>
      <c r="O534" t="s">
        <v>3475</v>
      </c>
      <c r="P534" t="s">
        <v>14092</v>
      </c>
    </row>
    <row r="535" spans="1:16">
      <c r="A535" t="s">
        <v>3476</v>
      </c>
      <c r="B535" t="s">
        <v>3477</v>
      </c>
      <c r="C535" t="s">
        <v>13753</v>
      </c>
      <c r="D535" s="2">
        <v>44999</v>
      </c>
      <c r="E535" s="2">
        <v>49999</v>
      </c>
      <c r="F535" s="1">
        <v>0.1</v>
      </c>
      <c r="G535">
        <v>4.3</v>
      </c>
      <c r="H535" s="4">
        <v>3075</v>
      </c>
      <c r="I535" t="s">
        <v>14093</v>
      </c>
      <c r="J535" t="s">
        <v>3478</v>
      </c>
      <c r="K535" t="s">
        <v>3479</v>
      </c>
      <c r="L535" t="s">
        <v>3480</v>
      </c>
      <c r="M535" t="s">
        <v>3481</v>
      </c>
      <c r="N535" t="s">
        <v>3482</v>
      </c>
      <c r="O535" t="s">
        <v>3483</v>
      </c>
      <c r="P535" t="s">
        <v>14094</v>
      </c>
    </row>
    <row r="536" spans="1:16">
      <c r="A536" t="s">
        <v>3484</v>
      </c>
      <c r="B536" t="s">
        <v>3485</v>
      </c>
      <c r="C536" t="s">
        <v>13767</v>
      </c>
      <c r="D536" s="2">
        <v>2599</v>
      </c>
      <c r="E536" s="2">
        <v>2999</v>
      </c>
      <c r="F536" s="1">
        <v>0.13</v>
      </c>
      <c r="G536">
        <v>3.9</v>
      </c>
      <c r="H536" s="4">
        <v>14266</v>
      </c>
      <c r="I536" t="s">
        <v>3486</v>
      </c>
      <c r="J536" t="s">
        <v>3487</v>
      </c>
      <c r="K536" t="s">
        <v>3488</v>
      </c>
      <c r="L536" t="s">
        <v>3489</v>
      </c>
      <c r="M536" t="s">
        <v>3490</v>
      </c>
      <c r="N536" t="s">
        <v>3491</v>
      </c>
      <c r="O536" t="s">
        <v>3492</v>
      </c>
      <c r="P536" t="s">
        <v>14095</v>
      </c>
    </row>
    <row r="537" spans="1:16">
      <c r="A537" t="s">
        <v>3493</v>
      </c>
      <c r="B537" t="s">
        <v>14096</v>
      </c>
      <c r="C537" t="s">
        <v>13739</v>
      </c>
      <c r="D537" s="2">
        <v>2799</v>
      </c>
      <c r="E537" s="2">
        <v>6499</v>
      </c>
      <c r="F537" s="1">
        <v>0.56999999999999995</v>
      </c>
      <c r="G537">
        <v>4.0999999999999996</v>
      </c>
      <c r="H537" s="4">
        <v>38879</v>
      </c>
      <c r="I537" t="s">
        <v>14097</v>
      </c>
      <c r="J537" t="s">
        <v>3494</v>
      </c>
      <c r="K537" t="s">
        <v>3495</v>
      </c>
      <c r="L537" t="s">
        <v>3496</v>
      </c>
      <c r="M537" t="s">
        <v>3497</v>
      </c>
      <c r="N537" t="s">
        <v>3498</v>
      </c>
      <c r="O537" t="s">
        <v>3499</v>
      </c>
      <c r="P537" t="s">
        <v>14098</v>
      </c>
    </row>
    <row r="538" spans="1:16">
      <c r="A538" t="s">
        <v>3500</v>
      </c>
      <c r="B538" t="s">
        <v>14099</v>
      </c>
      <c r="C538" t="s">
        <v>14100</v>
      </c>
      <c r="D538" s="2">
        <v>1399</v>
      </c>
      <c r="E538" s="2">
        <v>2990</v>
      </c>
      <c r="F538" s="1">
        <v>0.53</v>
      </c>
      <c r="G538">
        <v>4.0999999999999996</v>
      </c>
      <c r="H538" s="4">
        <v>97175</v>
      </c>
      <c r="I538" t="s">
        <v>3501</v>
      </c>
      <c r="J538" t="s">
        <v>3502</v>
      </c>
      <c r="K538" t="s">
        <v>3503</v>
      </c>
      <c r="L538" t="s">
        <v>3504</v>
      </c>
      <c r="M538" t="s">
        <v>3505</v>
      </c>
      <c r="N538" t="s">
        <v>3506</v>
      </c>
      <c r="O538" t="s">
        <v>3507</v>
      </c>
      <c r="P538" t="s">
        <v>14101</v>
      </c>
    </row>
    <row r="539" spans="1:16">
      <c r="A539" t="s">
        <v>3508</v>
      </c>
      <c r="B539" t="s">
        <v>3509</v>
      </c>
      <c r="C539" t="s">
        <v>13763</v>
      </c>
      <c r="D539">
        <v>649</v>
      </c>
      <c r="E539" s="2">
        <v>2400</v>
      </c>
      <c r="F539" s="1">
        <v>0.73</v>
      </c>
      <c r="G539">
        <v>4.4000000000000004</v>
      </c>
      <c r="H539" s="4">
        <v>67260</v>
      </c>
      <c r="I539" t="s">
        <v>3510</v>
      </c>
      <c r="J539" t="s">
        <v>2437</v>
      </c>
      <c r="K539" t="s">
        <v>2438</v>
      </c>
      <c r="L539" t="s">
        <v>2439</v>
      </c>
      <c r="M539" t="s">
        <v>2440</v>
      </c>
      <c r="N539" t="s">
        <v>2441</v>
      </c>
      <c r="O539" t="s">
        <v>2442</v>
      </c>
      <c r="P539" t="s">
        <v>14102</v>
      </c>
    </row>
    <row r="540" spans="1:16">
      <c r="A540" t="s">
        <v>3511</v>
      </c>
      <c r="B540" t="s">
        <v>3512</v>
      </c>
      <c r="C540" t="s">
        <v>13794</v>
      </c>
      <c r="D540">
        <v>799</v>
      </c>
      <c r="E540" s="2">
        <v>3990</v>
      </c>
      <c r="F540" s="1">
        <v>0.8</v>
      </c>
      <c r="G540">
        <v>3.8</v>
      </c>
      <c r="H540" s="4">
        <v>119</v>
      </c>
      <c r="I540" t="s">
        <v>14103</v>
      </c>
      <c r="J540" t="s">
        <v>3513</v>
      </c>
      <c r="K540" t="s">
        <v>3514</v>
      </c>
      <c r="L540" t="s">
        <v>3515</v>
      </c>
      <c r="M540" t="s">
        <v>3516</v>
      </c>
      <c r="N540" t="s">
        <v>3517</v>
      </c>
      <c r="O540" t="s">
        <v>3518</v>
      </c>
      <c r="P540" t="s">
        <v>14104</v>
      </c>
    </row>
    <row r="541" spans="1:16">
      <c r="A541" t="s">
        <v>3519</v>
      </c>
      <c r="B541" t="s">
        <v>3520</v>
      </c>
      <c r="C541" t="s">
        <v>14105</v>
      </c>
      <c r="D541">
        <v>149</v>
      </c>
      <c r="E541">
        <v>149</v>
      </c>
      <c r="F541" s="1">
        <v>0</v>
      </c>
      <c r="G541">
        <v>4.3</v>
      </c>
      <c r="H541" s="4">
        <v>10833</v>
      </c>
      <c r="I541" t="s">
        <v>3521</v>
      </c>
      <c r="J541" t="s">
        <v>3522</v>
      </c>
      <c r="K541" t="s">
        <v>3523</v>
      </c>
      <c r="L541" t="s">
        <v>3524</v>
      </c>
      <c r="M541" t="s">
        <v>3525</v>
      </c>
      <c r="N541" t="s">
        <v>3526</v>
      </c>
      <c r="O541" t="s">
        <v>3527</v>
      </c>
      <c r="P541" t="s">
        <v>14106</v>
      </c>
    </row>
    <row r="542" spans="1:16">
      <c r="A542" t="s">
        <v>389</v>
      </c>
      <c r="B542" t="s">
        <v>390</v>
      </c>
      <c r="C542" t="s">
        <v>13172</v>
      </c>
      <c r="D542">
        <v>799</v>
      </c>
      <c r="E542" s="2">
        <v>2100</v>
      </c>
      <c r="F542" s="1">
        <v>0.62</v>
      </c>
      <c r="G542">
        <v>4.3</v>
      </c>
      <c r="H542" s="4">
        <v>8188</v>
      </c>
      <c r="I542" t="s">
        <v>391</v>
      </c>
      <c r="J542" t="s">
        <v>392</v>
      </c>
      <c r="K542" t="s">
        <v>393</v>
      </c>
      <c r="L542" t="s">
        <v>394</v>
      </c>
      <c r="M542" t="s">
        <v>395</v>
      </c>
      <c r="N542" t="s">
        <v>396</v>
      </c>
      <c r="O542" t="s">
        <v>3528</v>
      </c>
      <c r="P542" t="s">
        <v>14107</v>
      </c>
    </row>
    <row r="543" spans="1:16">
      <c r="A543" t="s">
        <v>3529</v>
      </c>
      <c r="B543" t="s">
        <v>14108</v>
      </c>
      <c r="C543" t="s">
        <v>13767</v>
      </c>
      <c r="D543" s="2">
        <v>3799</v>
      </c>
      <c r="E543" s="2">
        <v>5299</v>
      </c>
      <c r="F543" s="1">
        <v>0.28000000000000003</v>
      </c>
      <c r="G543">
        <v>3.5</v>
      </c>
      <c r="H543" s="4">
        <v>1641</v>
      </c>
      <c r="I543" t="s">
        <v>14109</v>
      </c>
      <c r="J543" t="s">
        <v>3530</v>
      </c>
      <c r="K543" t="s">
        <v>3531</v>
      </c>
      <c r="L543" t="s">
        <v>3532</v>
      </c>
      <c r="M543" t="s">
        <v>3533</v>
      </c>
      <c r="N543" t="s">
        <v>14110</v>
      </c>
      <c r="O543" t="s">
        <v>3534</v>
      </c>
      <c r="P543" t="s">
        <v>14111</v>
      </c>
    </row>
    <row r="544" spans="1:16">
      <c r="A544" t="s">
        <v>3535</v>
      </c>
      <c r="B544" t="s">
        <v>3536</v>
      </c>
      <c r="C544" t="s">
        <v>13997</v>
      </c>
      <c r="D544">
        <v>199</v>
      </c>
      <c r="E544" s="2">
        <v>1899</v>
      </c>
      <c r="F544" s="1">
        <v>0.9</v>
      </c>
      <c r="G544">
        <v>4</v>
      </c>
      <c r="H544" s="4">
        <v>4740</v>
      </c>
      <c r="I544" t="s">
        <v>14112</v>
      </c>
      <c r="J544" t="s">
        <v>3537</v>
      </c>
      <c r="K544" t="s">
        <v>3538</v>
      </c>
      <c r="L544" t="s">
        <v>3539</v>
      </c>
      <c r="M544" t="s">
        <v>3540</v>
      </c>
      <c r="N544" t="s">
        <v>14113</v>
      </c>
      <c r="O544" t="s">
        <v>3541</v>
      </c>
      <c r="P544" t="s">
        <v>14114</v>
      </c>
    </row>
    <row r="545" spans="1:16">
      <c r="A545" t="s">
        <v>3542</v>
      </c>
      <c r="B545" t="s">
        <v>3543</v>
      </c>
      <c r="C545" t="s">
        <v>13753</v>
      </c>
      <c r="D545" s="2">
        <v>23999</v>
      </c>
      <c r="E545" s="2">
        <v>32999</v>
      </c>
      <c r="F545" s="1">
        <v>0.27</v>
      </c>
      <c r="G545">
        <v>3.9</v>
      </c>
      <c r="H545" s="4">
        <v>8866</v>
      </c>
      <c r="I545" t="s">
        <v>14115</v>
      </c>
      <c r="J545" t="s">
        <v>3544</v>
      </c>
      <c r="K545" t="s">
        <v>3545</v>
      </c>
      <c r="L545" t="s">
        <v>3546</v>
      </c>
      <c r="M545" t="s">
        <v>3547</v>
      </c>
      <c r="N545" t="s">
        <v>3548</v>
      </c>
      <c r="O545" t="s">
        <v>3549</v>
      </c>
      <c r="P545" t="s">
        <v>14116</v>
      </c>
    </row>
    <row r="546" spans="1:16">
      <c r="A546" t="s">
        <v>3550</v>
      </c>
      <c r="B546" t="s">
        <v>3551</v>
      </c>
      <c r="C546" t="s">
        <v>13753</v>
      </c>
      <c r="D546" s="2">
        <v>29990</v>
      </c>
      <c r="E546" s="2">
        <v>39990</v>
      </c>
      <c r="F546" s="1">
        <v>0.25</v>
      </c>
      <c r="G546">
        <v>4.3</v>
      </c>
      <c r="H546" s="4">
        <v>8399</v>
      </c>
      <c r="I546" t="s">
        <v>14117</v>
      </c>
      <c r="J546" t="s">
        <v>3552</v>
      </c>
      <c r="K546" t="s">
        <v>3553</v>
      </c>
      <c r="L546" t="s">
        <v>3554</v>
      </c>
      <c r="M546" t="s">
        <v>3555</v>
      </c>
      <c r="N546" t="s">
        <v>3556</v>
      </c>
      <c r="O546" t="s">
        <v>3557</v>
      </c>
      <c r="P546" t="s">
        <v>14118</v>
      </c>
    </row>
    <row r="547" spans="1:16">
      <c r="A547" t="s">
        <v>3558</v>
      </c>
      <c r="B547" t="s">
        <v>3559</v>
      </c>
      <c r="C547" t="s">
        <v>13739</v>
      </c>
      <c r="D547">
        <v>281</v>
      </c>
      <c r="E547" s="2">
        <v>1999</v>
      </c>
      <c r="F547" s="1">
        <v>0.86</v>
      </c>
      <c r="G547">
        <v>2.8</v>
      </c>
      <c r="H547" s="4">
        <v>87</v>
      </c>
      <c r="I547" t="s">
        <v>14119</v>
      </c>
      <c r="J547" t="s">
        <v>3560</v>
      </c>
      <c r="K547" t="s">
        <v>3561</v>
      </c>
      <c r="L547" t="s">
        <v>3562</v>
      </c>
      <c r="M547" t="s">
        <v>3563</v>
      </c>
      <c r="N547" t="s">
        <v>3564</v>
      </c>
      <c r="O547" t="s">
        <v>3565</v>
      </c>
      <c r="P547" t="s">
        <v>14120</v>
      </c>
    </row>
    <row r="548" spans="1:16">
      <c r="A548" t="s">
        <v>3566</v>
      </c>
      <c r="B548" t="s">
        <v>3567</v>
      </c>
      <c r="C548" t="s">
        <v>13753</v>
      </c>
      <c r="D548" s="2">
        <v>7998</v>
      </c>
      <c r="E548" s="2">
        <v>11999</v>
      </c>
      <c r="F548" s="1">
        <v>0.33</v>
      </c>
      <c r="G548">
        <v>3.8</v>
      </c>
      <c r="H548" s="4">
        <v>125</v>
      </c>
      <c r="I548" t="s">
        <v>3568</v>
      </c>
      <c r="J548" t="s">
        <v>3569</v>
      </c>
      <c r="K548" t="s">
        <v>3570</v>
      </c>
      <c r="L548" t="s">
        <v>3571</v>
      </c>
      <c r="M548" t="s">
        <v>3572</v>
      </c>
      <c r="N548" t="s">
        <v>14121</v>
      </c>
      <c r="O548" t="s">
        <v>3573</v>
      </c>
      <c r="P548" t="s">
        <v>14122</v>
      </c>
    </row>
    <row r="549" spans="1:16">
      <c r="A549" t="s">
        <v>3574</v>
      </c>
      <c r="B549" t="s">
        <v>3575</v>
      </c>
      <c r="C549" t="s">
        <v>13739</v>
      </c>
      <c r="D549">
        <v>249</v>
      </c>
      <c r="E549">
        <v>999</v>
      </c>
      <c r="F549" s="1">
        <v>0.75</v>
      </c>
      <c r="G549">
        <v>4.5</v>
      </c>
      <c r="H549" s="4">
        <v>38</v>
      </c>
      <c r="I549" t="s">
        <v>3576</v>
      </c>
      <c r="J549" t="s">
        <v>3577</v>
      </c>
      <c r="K549" t="s">
        <v>3578</v>
      </c>
      <c r="L549" t="s">
        <v>3579</v>
      </c>
      <c r="M549" t="s">
        <v>3580</v>
      </c>
      <c r="N549" t="s">
        <v>3581</v>
      </c>
      <c r="O549" t="s">
        <v>3582</v>
      </c>
      <c r="P549" t="s">
        <v>14123</v>
      </c>
    </row>
    <row r="550" spans="1:16">
      <c r="A550" t="s">
        <v>3583</v>
      </c>
      <c r="B550" t="s">
        <v>3584</v>
      </c>
      <c r="C550" t="s">
        <v>13947</v>
      </c>
      <c r="D550">
        <v>299</v>
      </c>
      <c r="E550">
        <v>599</v>
      </c>
      <c r="F550" s="1">
        <v>0.5</v>
      </c>
      <c r="G550">
        <v>4.3</v>
      </c>
      <c r="H550" s="4">
        <v>4674</v>
      </c>
      <c r="I550" t="s">
        <v>14124</v>
      </c>
      <c r="J550" t="s">
        <v>3585</v>
      </c>
      <c r="K550" t="s">
        <v>3586</v>
      </c>
      <c r="L550" t="s">
        <v>3587</v>
      </c>
      <c r="M550" t="s">
        <v>3588</v>
      </c>
      <c r="N550" t="s">
        <v>3589</v>
      </c>
      <c r="O550" t="s">
        <v>3590</v>
      </c>
      <c r="P550" t="s">
        <v>14125</v>
      </c>
    </row>
    <row r="551" spans="1:16">
      <c r="A551" t="s">
        <v>3591</v>
      </c>
      <c r="B551" t="s">
        <v>14126</v>
      </c>
      <c r="C551" t="s">
        <v>13739</v>
      </c>
      <c r="D551">
        <v>499</v>
      </c>
      <c r="E551" s="2">
        <v>1899</v>
      </c>
      <c r="F551" s="1">
        <v>0.74</v>
      </c>
      <c r="G551">
        <v>4.0999999999999996</v>
      </c>
      <c r="H551" s="4">
        <v>412</v>
      </c>
      <c r="I551" t="s">
        <v>14127</v>
      </c>
      <c r="J551" t="s">
        <v>3592</v>
      </c>
      <c r="K551" t="s">
        <v>3593</v>
      </c>
      <c r="L551" t="s">
        <v>3594</v>
      </c>
      <c r="M551" t="s">
        <v>3595</v>
      </c>
      <c r="N551" t="s">
        <v>3596</v>
      </c>
      <c r="O551" t="s">
        <v>3597</v>
      </c>
      <c r="P551" t="s">
        <v>14128</v>
      </c>
    </row>
    <row r="552" spans="1:16">
      <c r="A552" t="s">
        <v>3598</v>
      </c>
      <c r="B552" t="s">
        <v>14129</v>
      </c>
      <c r="C552" t="s">
        <v>13739</v>
      </c>
      <c r="D552">
        <v>899</v>
      </c>
      <c r="E552" s="2">
        <v>3499</v>
      </c>
      <c r="F552" s="1">
        <v>0.74</v>
      </c>
      <c r="G552">
        <v>3</v>
      </c>
      <c r="H552" s="4">
        <v>681</v>
      </c>
      <c r="I552" t="s">
        <v>14130</v>
      </c>
      <c r="J552" t="s">
        <v>3599</v>
      </c>
      <c r="K552" t="s">
        <v>3600</v>
      </c>
      <c r="L552" t="s">
        <v>3601</v>
      </c>
      <c r="M552" t="s">
        <v>3602</v>
      </c>
      <c r="N552" t="s">
        <v>3603</v>
      </c>
      <c r="O552" t="s">
        <v>3604</v>
      </c>
      <c r="P552" t="s">
        <v>14131</v>
      </c>
    </row>
    <row r="553" spans="1:16">
      <c r="A553" t="s">
        <v>3605</v>
      </c>
      <c r="B553" t="s">
        <v>3606</v>
      </c>
      <c r="C553" t="s">
        <v>13749</v>
      </c>
      <c r="D553" s="2">
        <v>1599</v>
      </c>
      <c r="E553" s="2">
        <v>3499</v>
      </c>
      <c r="F553" s="1">
        <v>0.54</v>
      </c>
      <c r="G553">
        <v>4</v>
      </c>
      <c r="H553" s="4">
        <v>36384</v>
      </c>
      <c r="I553" t="s">
        <v>14132</v>
      </c>
      <c r="J553" t="s">
        <v>3607</v>
      </c>
      <c r="K553" t="s">
        <v>3608</v>
      </c>
      <c r="L553" t="s">
        <v>3609</v>
      </c>
      <c r="M553" t="s">
        <v>3610</v>
      </c>
      <c r="N553" t="s">
        <v>3611</v>
      </c>
      <c r="O553" t="s">
        <v>3612</v>
      </c>
      <c r="P553" t="s">
        <v>14133</v>
      </c>
    </row>
    <row r="554" spans="1:16">
      <c r="A554" t="s">
        <v>3613</v>
      </c>
      <c r="B554" t="s">
        <v>3614</v>
      </c>
      <c r="C554" t="s">
        <v>14134</v>
      </c>
      <c r="D554">
        <v>120</v>
      </c>
      <c r="E554">
        <v>999</v>
      </c>
      <c r="F554" s="1">
        <v>0.88</v>
      </c>
      <c r="G554">
        <v>3.9</v>
      </c>
      <c r="H554" s="4">
        <v>6491</v>
      </c>
      <c r="I554" t="s">
        <v>3615</v>
      </c>
      <c r="J554" t="s">
        <v>3616</v>
      </c>
      <c r="K554" t="s">
        <v>3617</v>
      </c>
      <c r="L554" t="s">
        <v>3618</v>
      </c>
      <c r="M554" t="s">
        <v>14135</v>
      </c>
      <c r="N554" t="s">
        <v>14136</v>
      </c>
      <c r="O554" t="s">
        <v>3619</v>
      </c>
      <c r="P554" t="s">
        <v>14137</v>
      </c>
    </row>
    <row r="555" spans="1:16">
      <c r="A555" t="s">
        <v>3620</v>
      </c>
      <c r="B555" t="s">
        <v>3621</v>
      </c>
      <c r="C555" t="s">
        <v>13739</v>
      </c>
      <c r="D555" s="2">
        <v>3999</v>
      </c>
      <c r="E555" s="2">
        <v>6999</v>
      </c>
      <c r="F555" s="1">
        <v>0.43</v>
      </c>
      <c r="G555">
        <v>4.0999999999999996</v>
      </c>
      <c r="H555" s="4">
        <v>10229</v>
      </c>
      <c r="I555" t="s">
        <v>14138</v>
      </c>
      <c r="J555" t="s">
        <v>3622</v>
      </c>
      <c r="K555" t="s">
        <v>3623</v>
      </c>
      <c r="L555" t="s">
        <v>3624</v>
      </c>
      <c r="M555" t="s">
        <v>3625</v>
      </c>
      <c r="N555" t="s">
        <v>3626</v>
      </c>
      <c r="O555" t="s">
        <v>3627</v>
      </c>
      <c r="P555" t="s">
        <v>14139</v>
      </c>
    </row>
    <row r="556" spans="1:16">
      <c r="A556" t="s">
        <v>3628</v>
      </c>
      <c r="B556" t="s">
        <v>3298</v>
      </c>
      <c r="C556" t="s">
        <v>13753</v>
      </c>
      <c r="D556" s="2">
        <v>12999</v>
      </c>
      <c r="E556" s="2">
        <v>18999</v>
      </c>
      <c r="F556" s="1">
        <v>0.32</v>
      </c>
      <c r="G556">
        <v>4.0999999999999996</v>
      </c>
      <c r="H556" s="4">
        <v>50772</v>
      </c>
      <c r="I556" t="s">
        <v>14043</v>
      </c>
      <c r="J556" t="s">
        <v>2905</v>
      </c>
      <c r="K556" t="s">
        <v>2906</v>
      </c>
      <c r="L556" t="s">
        <v>2907</v>
      </c>
      <c r="M556" t="s">
        <v>13921</v>
      </c>
      <c r="N556" t="s">
        <v>13922</v>
      </c>
      <c r="O556" t="s">
        <v>3299</v>
      </c>
      <c r="P556" t="s">
        <v>14140</v>
      </c>
    </row>
    <row r="557" spans="1:16">
      <c r="A557" t="s">
        <v>3629</v>
      </c>
      <c r="B557" t="s">
        <v>3630</v>
      </c>
      <c r="C557" t="s">
        <v>13997</v>
      </c>
      <c r="D557" s="2">
        <v>1599</v>
      </c>
      <c r="E557" s="2">
        <v>2599</v>
      </c>
      <c r="F557" s="1">
        <v>0.38</v>
      </c>
      <c r="G557">
        <v>4.3</v>
      </c>
      <c r="H557" s="4">
        <v>1801</v>
      </c>
      <c r="I557" t="s">
        <v>3631</v>
      </c>
      <c r="J557" t="s">
        <v>3632</v>
      </c>
      <c r="K557" t="s">
        <v>3633</v>
      </c>
      <c r="L557" t="s">
        <v>3634</v>
      </c>
      <c r="M557" t="s">
        <v>3635</v>
      </c>
      <c r="N557" t="s">
        <v>3636</v>
      </c>
      <c r="O557" t="s">
        <v>3637</v>
      </c>
      <c r="P557" t="s">
        <v>14141</v>
      </c>
    </row>
    <row r="558" spans="1:16">
      <c r="A558" t="s">
        <v>3638</v>
      </c>
      <c r="B558" t="s">
        <v>14142</v>
      </c>
      <c r="C558" t="s">
        <v>13794</v>
      </c>
      <c r="D558">
        <v>699</v>
      </c>
      <c r="E558" s="2">
        <v>1199</v>
      </c>
      <c r="F558" s="1">
        <v>0.42</v>
      </c>
      <c r="G558">
        <v>4</v>
      </c>
      <c r="H558" s="4">
        <v>14404</v>
      </c>
      <c r="I558" t="s">
        <v>14143</v>
      </c>
      <c r="J558" t="s">
        <v>2916</v>
      </c>
      <c r="K558" t="s">
        <v>2917</v>
      </c>
      <c r="L558" t="s">
        <v>2918</v>
      </c>
      <c r="M558" t="s">
        <v>2919</v>
      </c>
      <c r="N558" t="s">
        <v>2920</v>
      </c>
      <c r="O558" t="s">
        <v>3639</v>
      </c>
      <c r="P558" t="s">
        <v>14144</v>
      </c>
    </row>
    <row r="559" spans="1:16">
      <c r="A559" t="s">
        <v>3640</v>
      </c>
      <c r="B559" t="s">
        <v>3641</v>
      </c>
      <c r="C559" t="s">
        <v>14145</v>
      </c>
      <c r="D559">
        <v>99</v>
      </c>
      <c r="E559">
        <v>999</v>
      </c>
      <c r="F559" s="1">
        <v>0.9</v>
      </c>
      <c r="G559">
        <v>4.4000000000000004</v>
      </c>
      <c r="H559" s="4">
        <v>305</v>
      </c>
      <c r="I559" t="s">
        <v>3642</v>
      </c>
      <c r="J559" t="s">
        <v>3643</v>
      </c>
      <c r="K559" t="s">
        <v>3644</v>
      </c>
      <c r="L559" t="s">
        <v>3645</v>
      </c>
      <c r="M559" t="s">
        <v>3646</v>
      </c>
      <c r="N559" t="s">
        <v>3647</v>
      </c>
      <c r="O559" t="s">
        <v>3648</v>
      </c>
      <c r="P559" t="s">
        <v>14146</v>
      </c>
    </row>
    <row r="560" spans="1:16">
      <c r="A560" t="s">
        <v>3649</v>
      </c>
      <c r="B560" t="s">
        <v>3650</v>
      </c>
      <c r="C560" t="s">
        <v>13753</v>
      </c>
      <c r="D560" s="2">
        <v>7915</v>
      </c>
      <c r="E560" s="2">
        <v>9999</v>
      </c>
      <c r="F560" s="1">
        <v>0.21</v>
      </c>
      <c r="G560">
        <v>4.3</v>
      </c>
      <c r="H560" s="4">
        <v>1376</v>
      </c>
      <c r="I560" t="s">
        <v>3651</v>
      </c>
      <c r="J560" t="s">
        <v>3652</v>
      </c>
      <c r="K560" t="s">
        <v>3653</v>
      </c>
      <c r="L560" t="s">
        <v>3654</v>
      </c>
      <c r="M560" t="s">
        <v>3655</v>
      </c>
      <c r="N560" t="s">
        <v>3656</v>
      </c>
      <c r="O560" t="s">
        <v>3657</v>
      </c>
      <c r="P560" t="s">
        <v>14147</v>
      </c>
    </row>
    <row r="561" spans="1:16">
      <c r="A561" t="s">
        <v>3658</v>
      </c>
      <c r="B561" t="s">
        <v>14148</v>
      </c>
      <c r="C561" t="s">
        <v>13739</v>
      </c>
      <c r="D561" s="2">
        <v>1499</v>
      </c>
      <c r="E561" s="2">
        <v>7999</v>
      </c>
      <c r="F561" s="1">
        <v>0.81</v>
      </c>
      <c r="G561">
        <v>4.2</v>
      </c>
      <c r="H561" s="4">
        <v>22638</v>
      </c>
      <c r="I561" t="s">
        <v>3659</v>
      </c>
      <c r="J561" t="s">
        <v>2559</v>
      </c>
      <c r="K561" t="s">
        <v>2560</v>
      </c>
      <c r="L561" t="s">
        <v>2561</v>
      </c>
      <c r="M561" t="s">
        <v>2562</v>
      </c>
      <c r="N561" t="s">
        <v>2563</v>
      </c>
      <c r="O561" t="s">
        <v>3660</v>
      </c>
      <c r="P561" t="s">
        <v>14149</v>
      </c>
    </row>
    <row r="562" spans="1:16">
      <c r="A562" t="s">
        <v>3661</v>
      </c>
      <c r="B562" t="s">
        <v>3662</v>
      </c>
      <c r="C562" t="s">
        <v>13767</v>
      </c>
      <c r="D562" s="2">
        <v>1055</v>
      </c>
      <c r="E562" s="2">
        <v>1249</v>
      </c>
      <c r="F562" s="1">
        <v>0.16</v>
      </c>
      <c r="G562">
        <v>3.8</v>
      </c>
      <c r="H562" s="4">
        <v>2352</v>
      </c>
      <c r="I562" t="s">
        <v>3663</v>
      </c>
      <c r="J562" t="s">
        <v>3664</v>
      </c>
      <c r="K562" t="s">
        <v>3665</v>
      </c>
      <c r="L562" t="s">
        <v>3666</v>
      </c>
      <c r="M562" t="s">
        <v>3667</v>
      </c>
      <c r="N562" t="s">
        <v>3668</v>
      </c>
      <c r="O562" t="s">
        <v>3669</v>
      </c>
      <c r="P562" t="s">
        <v>14150</v>
      </c>
    </row>
    <row r="563" spans="1:16">
      <c r="A563" t="s">
        <v>3670</v>
      </c>
      <c r="B563" t="s">
        <v>3671</v>
      </c>
      <c r="C563" t="s">
        <v>13947</v>
      </c>
      <c r="D563">
        <v>150</v>
      </c>
      <c r="E563">
        <v>599</v>
      </c>
      <c r="F563" s="1">
        <v>0.75</v>
      </c>
      <c r="G563">
        <v>4.3</v>
      </c>
      <c r="H563" s="4">
        <v>714</v>
      </c>
      <c r="I563" t="s">
        <v>14151</v>
      </c>
      <c r="J563" t="s">
        <v>3672</v>
      </c>
      <c r="K563" t="s">
        <v>3673</v>
      </c>
      <c r="L563" t="s">
        <v>3674</v>
      </c>
      <c r="M563" t="s">
        <v>3675</v>
      </c>
      <c r="N563" t="s">
        <v>14152</v>
      </c>
      <c r="O563" t="s">
        <v>3676</v>
      </c>
      <c r="P563" t="s">
        <v>14153</v>
      </c>
    </row>
    <row r="564" spans="1:16">
      <c r="A564" t="s">
        <v>518</v>
      </c>
      <c r="B564" t="s">
        <v>519</v>
      </c>
      <c r="C564" t="s">
        <v>13172</v>
      </c>
      <c r="D564">
        <v>219</v>
      </c>
      <c r="E564">
        <v>700</v>
      </c>
      <c r="F564" s="1">
        <v>0.69</v>
      </c>
      <c r="G564">
        <v>4.3</v>
      </c>
      <c r="H564" s="4">
        <v>20052</v>
      </c>
      <c r="I564" t="s">
        <v>520</v>
      </c>
      <c r="J564" t="s">
        <v>521</v>
      </c>
      <c r="K564" t="s">
        <v>522</v>
      </c>
      <c r="L564" t="s">
        <v>523</v>
      </c>
      <c r="M564" t="s">
        <v>524</v>
      </c>
      <c r="N564" t="s">
        <v>525</v>
      </c>
      <c r="O564" t="s">
        <v>3677</v>
      </c>
      <c r="P564" t="s">
        <v>14154</v>
      </c>
    </row>
    <row r="565" spans="1:16">
      <c r="A565" t="s">
        <v>3678</v>
      </c>
      <c r="B565" t="s">
        <v>3679</v>
      </c>
      <c r="C565" t="s">
        <v>13997</v>
      </c>
      <c r="D565">
        <v>474</v>
      </c>
      <c r="E565" s="2">
        <v>1799</v>
      </c>
      <c r="F565" s="1">
        <v>0.74</v>
      </c>
      <c r="G565">
        <v>4.3</v>
      </c>
      <c r="H565" s="4">
        <v>1454</v>
      </c>
      <c r="I565" t="s">
        <v>3680</v>
      </c>
      <c r="J565" t="s">
        <v>3681</v>
      </c>
      <c r="K565" t="s">
        <v>3682</v>
      </c>
      <c r="L565" t="s">
        <v>3683</v>
      </c>
      <c r="M565" t="s">
        <v>3684</v>
      </c>
      <c r="N565" t="s">
        <v>10402</v>
      </c>
      <c r="O565" t="s">
        <v>3685</v>
      </c>
      <c r="P565" t="s">
        <v>14155</v>
      </c>
    </row>
    <row r="566" spans="1:16">
      <c r="A566" t="s">
        <v>545</v>
      </c>
      <c r="B566" t="s">
        <v>546</v>
      </c>
      <c r="C566" t="s">
        <v>13172</v>
      </c>
      <c r="D566">
        <v>115</v>
      </c>
      <c r="E566">
        <v>499</v>
      </c>
      <c r="F566" s="1">
        <v>0.77</v>
      </c>
      <c r="G566">
        <v>4</v>
      </c>
      <c r="H566" s="4">
        <v>7732</v>
      </c>
      <c r="I566" t="s">
        <v>13316</v>
      </c>
      <c r="J566" t="s">
        <v>547</v>
      </c>
      <c r="K566" t="s">
        <v>548</v>
      </c>
      <c r="L566" t="s">
        <v>549</v>
      </c>
      <c r="M566" t="s">
        <v>550</v>
      </c>
      <c r="N566" t="s">
        <v>551</v>
      </c>
      <c r="O566" t="s">
        <v>3686</v>
      </c>
      <c r="P566" t="s">
        <v>14156</v>
      </c>
    </row>
    <row r="567" spans="1:16">
      <c r="A567" t="s">
        <v>3687</v>
      </c>
      <c r="B567" t="s">
        <v>14157</v>
      </c>
      <c r="C567" t="s">
        <v>13794</v>
      </c>
      <c r="D567">
        <v>239</v>
      </c>
      <c r="E567">
        <v>599</v>
      </c>
      <c r="F567" s="1">
        <v>0.6</v>
      </c>
      <c r="G567">
        <v>3.9</v>
      </c>
      <c r="H567" s="4">
        <v>2147</v>
      </c>
      <c r="I567" t="s">
        <v>3688</v>
      </c>
      <c r="J567" t="s">
        <v>3382</v>
      </c>
      <c r="K567" t="s">
        <v>3383</v>
      </c>
      <c r="L567" t="s">
        <v>3384</v>
      </c>
      <c r="M567" t="s">
        <v>3385</v>
      </c>
      <c r="N567" t="s">
        <v>3386</v>
      </c>
      <c r="O567" t="s">
        <v>3689</v>
      </c>
      <c r="P567" t="s">
        <v>14158</v>
      </c>
    </row>
    <row r="568" spans="1:16">
      <c r="A568" t="s">
        <v>3690</v>
      </c>
      <c r="B568" t="s">
        <v>3691</v>
      </c>
      <c r="C568" t="s">
        <v>13753</v>
      </c>
      <c r="D568" s="2">
        <v>7499</v>
      </c>
      <c r="E568" s="2">
        <v>9499</v>
      </c>
      <c r="F568" s="1">
        <v>0.21</v>
      </c>
      <c r="G568">
        <v>4.0999999999999996</v>
      </c>
      <c r="H568" s="4">
        <v>313832</v>
      </c>
      <c r="I568" t="s">
        <v>14159</v>
      </c>
      <c r="J568" t="s">
        <v>2611</v>
      </c>
      <c r="K568" t="s">
        <v>2612</v>
      </c>
      <c r="L568" t="s">
        <v>2613</v>
      </c>
      <c r="M568" t="s">
        <v>2614</v>
      </c>
      <c r="N568" t="s">
        <v>2615</v>
      </c>
      <c r="O568" t="s">
        <v>2619</v>
      </c>
      <c r="P568" t="s">
        <v>14160</v>
      </c>
    </row>
    <row r="569" spans="1:16">
      <c r="A569" t="s">
        <v>3692</v>
      </c>
      <c r="B569" t="s">
        <v>3693</v>
      </c>
      <c r="C569" t="s">
        <v>13739</v>
      </c>
      <c r="D569">
        <v>265</v>
      </c>
      <c r="E569">
        <v>999</v>
      </c>
      <c r="F569" s="1">
        <v>0.73</v>
      </c>
      <c r="G569">
        <v>3.7</v>
      </c>
      <c r="H569" s="4">
        <v>465</v>
      </c>
      <c r="I569" t="s">
        <v>3694</v>
      </c>
      <c r="J569" t="s">
        <v>3695</v>
      </c>
      <c r="K569" t="s">
        <v>3696</v>
      </c>
      <c r="L569" t="s">
        <v>3697</v>
      </c>
      <c r="M569" t="s">
        <v>3698</v>
      </c>
      <c r="N569" t="s">
        <v>3699</v>
      </c>
      <c r="O569" t="s">
        <v>3700</v>
      </c>
      <c r="P569" t="s">
        <v>14161</v>
      </c>
    </row>
    <row r="570" spans="1:16">
      <c r="A570" t="s">
        <v>3701</v>
      </c>
      <c r="B570" t="s">
        <v>14162</v>
      </c>
      <c r="C570" t="s">
        <v>13753</v>
      </c>
      <c r="D570" s="2">
        <v>37990</v>
      </c>
      <c r="E570" s="2">
        <v>74999</v>
      </c>
      <c r="F570" s="1">
        <v>0.49</v>
      </c>
      <c r="G570">
        <v>4.2</v>
      </c>
      <c r="H570" s="4">
        <v>27790</v>
      </c>
      <c r="I570" t="s">
        <v>14163</v>
      </c>
      <c r="J570" t="s">
        <v>3702</v>
      </c>
      <c r="K570" t="s">
        <v>3703</v>
      </c>
      <c r="L570" t="s">
        <v>3704</v>
      </c>
      <c r="M570" t="s">
        <v>3705</v>
      </c>
      <c r="N570" t="s">
        <v>14164</v>
      </c>
      <c r="O570" t="s">
        <v>3706</v>
      </c>
      <c r="P570" t="s">
        <v>14165</v>
      </c>
    </row>
    <row r="571" spans="1:16">
      <c r="A571" t="s">
        <v>560</v>
      </c>
      <c r="B571" t="s">
        <v>13321</v>
      </c>
      <c r="C571" t="s">
        <v>13172</v>
      </c>
      <c r="D571">
        <v>199</v>
      </c>
      <c r="E571">
        <v>499</v>
      </c>
      <c r="F571" s="1">
        <v>0.6</v>
      </c>
      <c r="G571">
        <v>4.0999999999999996</v>
      </c>
      <c r="H571" s="4">
        <v>602</v>
      </c>
      <c r="I571" t="s">
        <v>13322</v>
      </c>
      <c r="J571" t="s">
        <v>561</v>
      </c>
      <c r="K571" t="s">
        <v>562</v>
      </c>
      <c r="L571" t="s">
        <v>563</v>
      </c>
      <c r="M571" t="s">
        <v>13323</v>
      </c>
      <c r="N571" t="s">
        <v>13324</v>
      </c>
      <c r="O571" t="s">
        <v>3707</v>
      </c>
      <c r="P571" t="s">
        <v>14166</v>
      </c>
    </row>
    <row r="572" spans="1:16">
      <c r="A572" t="s">
        <v>565</v>
      </c>
      <c r="B572" t="s">
        <v>566</v>
      </c>
      <c r="C572" t="s">
        <v>13172</v>
      </c>
      <c r="D572">
        <v>179</v>
      </c>
      <c r="E572">
        <v>399</v>
      </c>
      <c r="F572" s="1">
        <v>0.55000000000000004</v>
      </c>
      <c r="G572">
        <v>4</v>
      </c>
      <c r="H572" s="4">
        <v>1423</v>
      </c>
      <c r="I572" t="s">
        <v>567</v>
      </c>
      <c r="J572" t="s">
        <v>568</v>
      </c>
      <c r="K572" t="s">
        <v>569</v>
      </c>
      <c r="L572" t="s">
        <v>570</v>
      </c>
      <c r="M572" t="s">
        <v>571</v>
      </c>
      <c r="N572" t="s">
        <v>10391</v>
      </c>
      <c r="O572" t="s">
        <v>3708</v>
      </c>
      <c r="P572" t="s">
        <v>14167</v>
      </c>
    </row>
    <row r="573" spans="1:16">
      <c r="A573" t="s">
        <v>3709</v>
      </c>
      <c r="B573" t="s">
        <v>3710</v>
      </c>
      <c r="C573" t="s">
        <v>13864</v>
      </c>
      <c r="D573" s="2">
        <v>1799</v>
      </c>
      <c r="E573" s="2">
        <v>3999</v>
      </c>
      <c r="F573" s="1">
        <v>0.55000000000000004</v>
      </c>
      <c r="G573">
        <v>4.5999999999999996</v>
      </c>
      <c r="H573" s="4">
        <v>245</v>
      </c>
      <c r="I573" t="s">
        <v>3711</v>
      </c>
      <c r="J573" t="s">
        <v>3712</v>
      </c>
      <c r="K573" t="s">
        <v>3713</v>
      </c>
      <c r="L573" t="s">
        <v>3714</v>
      </c>
      <c r="M573" t="s">
        <v>3715</v>
      </c>
      <c r="N573" t="s">
        <v>3716</v>
      </c>
      <c r="O573" t="s">
        <v>3717</v>
      </c>
      <c r="P573" t="s">
        <v>14168</v>
      </c>
    </row>
    <row r="574" spans="1:16">
      <c r="A574" t="s">
        <v>3718</v>
      </c>
      <c r="B574" t="s">
        <v>3719</v>
      </c>
      <c r="C574" t="s">
        <v>13753</v>
      </c>
      <c r="D574" s="2">
        <v>8499</v>
      </c>
      <c r="E574" s="2">
        <v>11999</v>
      </c>
      <c r="F574" s="1">
        <v>0.28999999999999998</v>
      </c>
      <c r="G574">
        <v>3.9</v>
      </c>
      <c r="H574" s="4">
        <v>276</v>
      </c>
      <c r="I574" t="s">
        <v>3720</v>
      </c>
      <c r="J574" t="s">
        <v>3721</v>
      </c>
      <c r="K574" t="s">
        <v>3722</v>
      </c>
      <c r="L574" t="s">
        <v>3723</v>
      </c>
      <c r="M574" t="s">
        <v>3724</v>
      </c>
      <c r="N574" t="s">
        <v>3725</v>
      </c>
      <c r="O574" t="s">
        <v>3726</v>
      </c>
      <c r="P574" t="s">
        <v>14169</v>
      </c>
    </row>
    <row r="575" spans="1:16">
      <c r="A575" t="s">
        <v>3727</v>
      </c>
      <c r="B575" t="s">
        <v>14170</v>
      </c>
      <c r="C575" t="s">
        <v>13739</v>
      </c>
      <c r="D575" s="2">
        <v>1999</v>
      </c>
      <c r="E575" s="2">
        <v>3999</v>
      </c>
      <c r="F575" s="1">
        <v>0.5</v>
      </c>
      <c r="G575">
        <v>4</v>
      </c>
      <c r="H575" s="4">
        <v>30254</v>
      </c>
      <c r="I575" t="s">
        <v>14171</v>
      </c>
      <c r="J575" t="s">
        <v>3728</v>
      </c>
      <c r="K575" t="s">
        <v>3729</v>
      </c>
      <c r="L575" t="s">
        <v>3730</v>
      </c>
      <c r="M575" t="s">
        <v>3731</v>
      </c>
      <c r="N575" t="s">
        <v>3732</v>
      </c>
      <c r="O575" t="s">
        <v>3733</v>
      </c>
      <c r="P575" t="s">
        <v>14172</v>
      </c>
    </row>
    <row r="576" spans="1:16">
      <c r="A576" t="s">
        <v>3734</v>
      </c>
      <c r="B576" t="s">
        <v>13825</v>
      </c>
      <c r="C576" t="s">
        <v>13739</v>
      </c>
      <c r="D576" s="2">
        <v>3999</v>
      </c>
      <c r="E576" s="2">
        <v>17999</v>
      </c>
      <c r="F576" s="1">
        <v>0.78</v>
      </c>
      <c r="G576">
        <v>4.3</v>
      </c>
      <c r="H576" s="4">
        <v>17161</v>
      </c>
      <c r="I576" t="s">
        <v>14173</v>
      </c>
      <c r="J576" t="s">
        <v>2631</v>
      </c>
      <c r="K576" t="s">
        <v>2632</v>
      </c>
      <c r="L576" t="s">
        <v>2633</v>
      </c>
      <c r="M576" t="s">
        <v>13827</v>
      </c>
      <c r="N576" t="s">
        <v>13828</v>
      </c>
      <c r="O576" t="s">
        <v>3735</v>
      </c>
      <c r="P576" t="s">
        <v>14174</v>
      </c>
    </row>
    <row r="577" spans="1:16">
      <c r="A577" t="s">
        <v>3736</v>
      </c>
      <c r="B577" t="s">
        <v>14175</v>
      </c>
      <c r="C577" t="s">
        <v>13794</v>
      </c>
      <c r="D577">
        <v>219</v>
      </c>
      <c r="E577">
        <v>499</v>
      </c>
      <c r="F577" s="1">
        <v>0.56000000000000005</v>
      </c>
      <c r="G577">
        <v>4.4000000000000004</v>
      </c>
      <c r="H577" s="4">
        <v>14</v>
      </c>
      <c r="I577" t="s">
        <v>3737</v>
      </c>
      <c r="J577" t="s">
        <v>3738</v>
      </c>
      <c r="K577" t="s">
        <v>3739</v>
      </c>
      <c r="L577" t="s">
        <v>3740</v>
      </c>
      <c r="M577" t="s">
        <v>3741</v>
      </c>
      <c r="N577" t="s">
        <v>3742</v>
      </c>
      <c r="O577" t="s">
        <v>3743</v>
      </c>
      <c r="P577" t="s">
        <v>14176</v>
      </c>
    </row>
    <row r="578" spans="1:16">
      <c r="A578" t="s">
        <v>3744</v>
      </c>
      <c r="B578" t="s">
        <v>3745</v>
      </c>
      <c r="C578" t="s">
        <v>13864</v>
      </c>
      <c r="D578">
        <v>599</v>
      </c>
      <c r="E578" s="2">
        <v>1399</v>
      </c>
      <c r="F578" s="1">
        <v>0.56999999999999995</v>
      </c>
      <c r="G578">
        <v>4.0999999999999996</v>
      </c>
      <c r="H578" s="4">
        <v>14560</v>
      </c>
      <c r="I578" t="s">
        <v>14177</v>
      </c>
      <c r="J578" t="s">
        <v>3746</v>
      </c>
      <c r="K578" t="s">
        <v>3747</v>
      </c>
      <c r="L578" t="s">
        <v>3748</v>
      </c>
      <c r="M578" t="s">
        <v>3749</v>
      </c>
      <c r="N578" t="s">
        <v>3750</v>
      </c>
      <c r="O578" t="s">
        <v>3751</v>
      </c>
      <c r="P578" t="s">
        <v>14178</v>
      </c>
    </row>
    <row r="579" spans="1:16">
      <c r="A579" t="s">
        <v>3752</v>
      </c>
      <c r="B579" t="s">
        <v>14179</v>
      </c>
      <c r="C579" t="s">
        <v>13749</v>
      </c>
      <c r="D579" s="2">
        <v>2499</v>
      </c>
      <c r="E579" s="2">
        <v>2999</v>
      </c>
      <c r="F579" s="1">
        <v>0.17</v>
      </c>
      <c r="G579">
        <v>4.0999999999999996</v>
      </c>
      <c r="H579" s="4">
        <v>3156</v>
      </c>
      <c r="I579" t="s">
        <v>3753</v>
      </c>
      <c r="J579" t="s">
        <v>3754</v>
      </c>
      <c r="K579" t="s">
        <v>3755</v>
      </c>
      <c r="L579" t="s">
        <v>3756</v>
      </c>
      <c r="M579" t="s">
        <v>3757</v>
      </c>
      <c r="N579" t="s">
        <v>3758</v>
      </c>
      <c r="O579" t="s">
        <v>3759</v>
      </c>
      <c r="P579" t="s">
        <v>14180</v>
      </c>
    </row>
    <row r="580" spans="1:16">
      <c r="A580" t="s">
        <v>3760</v>
      </c>
      <c r="B580" t="s">
        <v>3761</v>
      </c>
      <c r="C580" t="s">
        <v>14181</v>
      </c>
      <c r="D580">
        <v>89</v>
      </c>
      <c r="E580">
        <v>499</v>
      </c>
      <c r="F580" s="1">
        <v>0.82</v>
      </c>
      <c r="G580">
        <v>4.0999999999999996</v>
      </c>
      <c r="H580" s="4">
        <v>9340</v>
      </c>
      <c r="I580" t="s">
        <v>3762</v>
      </c>
      <c r="J580" t="s">
        <v>3763</v>
      </c>
      <c r="K580" t="s">
        <v>3764</v>
      </c>
      <c r="L580" t="s">
        <v>3765</v>
      </c>
      <c r="M580" t="s">
        <v>3766</v>
      </c>
      <c r="N580" t="s">
        <v>3767</v>
      </c>
      <c r="O580" t="s">
        <v>3768</v>
      </c>
      <c r="P580" t="s">
        <v>14182</v>
      </c>
    </row>
    <row r="581" spans="1:16">
      <c r="A581" t="s">
        <v>3769</v>
      </c>
      <c r="B581" t="s">
        <v>14183</v>
      </c>
      <c r="C581" t="s">
        <v>13739</v>
      </c>
      <c r="D581" s="2">
        <v>2999</v>
      </c>
      <c r="E581" s="2">
        <v>11999</v>
      </c>
      <c r="F581" s="1">
        <v>0.75</v>
      </c>
      <c r="G581">
        <v>4.4000000000000004</v>
      </c>
      <c r="H581" s="4">
        <v>768</v>
      </c>
      <c r="I581" t="s">
        <v>3770</v>
      </c>
      <c r="J581" t="s">
        <v>3771</v>
      </c>
      <c r="K581" t="s">
        <v>3772</v>
      </c>
      <c r="L581" t="s">
        <v>3773</v>
      </c>
      <c r="M581" t="s">
        <v>3774</v>
      </c>
      <c r="N581" t="s">
        <v>10403</v>
      </c>
      <c r="O581" t="s">
        <v>3775</v>
      </c>
      <c r="P581" t="s">
        <v>14184</v>
      </c>
    </row>
    <row r="582" spans="1:16">
      <c r="A582" t="s">
        <v>3776</v>
      </c>
      <c r="B582" t="s">
        <v>3777</v>
      </c>
      <c r="C582" t="s">
        <v>13878</v>
      </c>
      <c r="D582">
        <v>314</v>
      </c>
      <c r="E582" s="2">
        <v>1499</v>
      </c>
      <c r="F582" s="1">
        <v>0.79</v>
      </c>
      <c r="G582">
        <v>4.5</v>
      </c>
      <c r="H582" s="4">
        <v>28978</v>
      </c>
      <c r="I582" t="s">
        <v>3778</v>
      </c>
      <c r="J582" t="s">
        <v>3162</v>
      </c>
      <c r="K582" t="s">
        <v>3163</v>
      </c>
      <c r="L582" t="s">
        <v>3164</v>
      </c>
      <c r="M582" t="s">
        <v>3165</v>
      </c>
      <c r="N582" t="s">
        <v>3166</v>
      </c>
      <c r="O582" t="s">
        <v>3779</v>
      </c>
      <c r="P582" t="s">
        <v>14185</v>
      </c>
    </row>
    <row r="583" spans="1:16">
      <c r="A583" t="s">
        <v>3780</v>
      </c>
      <c r="B583" t="s">
        <v>3781</v>
      </c>
      <c r="C583" t="s">
        <v>13753</v>
      </c>
      <c r="D583" s="2">
        <v>13999</v>
      </c>
      <c r="E583" s="2">
        <v>19499</v>
      </c>
      <c r="F583" s="1">
        <v>0.28000000000000003</v>
      </c>
      <c r="G583">
        <v>4.0999999999999996</v>
      </c>
      <c r="H583" s="4">
        <v>18998</v>
      </c>
      <c r="I583" t="s">
        <v>2769</v>
      </c>
      <c r="J583" t="s">
        <v>2580</v>
      </c>
      <c r="K583" t="s">
        <v>2581</v>
      </c>
      <c r="L583" t="s">
        <v>2582</v>
      </c>
      <c r="M583" t="s">
        <v>2583</v>
      </c>
      <c r="N583" t="s">
        <v>2584</v>
      </c>
      <c r="O583" t="s">
        <v>3782</v>
      </c>
      <c r="P583" t="s">
        <v>14186</v>
      </c>
    </row>
    <row r="584" spans="1:16">
      <c r="A584" t="s">
        <v>3783</v>
      </c>
      <c r="B584" t="s">
        <v>14187</v>
      </c>
      <c r="C584" t="s">
        <v>13823</v>
      </c>
      <c r="D584">
        <v>139</v>
      </c>
      <c r="E584">
        <v>499</v>
      </c>
      <c r="F584" s="1">
        <v>0.72</v>
      </c>
      <c r="G584">
        <v>4.2</v>
      </c>
      <c r="H584" s="4">
        <v>4971</v>
      </c>
      <c r="I584" t="s">
        <v>14188</v>
      </c>
      <c r="J584" t="s">
        <v>3784</v>
      </c>
      <c r="K584" t="s">
        <v>3785</v>
      </c>
      <c r="L584" t="s">
        <v>3786</v>
      </c>
      <c r="M584" t="s">
        <v>3787</v>
      </c>
      <c r="N584" t="s">
        <v>3788</v>
      </c>
      <c r="O584" t="s">
        <v>3789</v>
      </c>
      <c r="P584" t="s">
        <v>14189</v>
      </c>
    </row>
    <row r="585" spans="1:16">
      <c r="A585" t="s">
        <v>3790</v>
      </c>
      <c r="B585" t="s">
        <v>3791</v>
      </c>
      <c r="C585" t="s">
        <v>13970</v>
      </c>
      <c r="D585" s="2">
        <v>2599</v>
      </c>
      <c r="E585" s="2">
        <v>6999</v>
      </c>
      <c r="F585" s="1">
        <v>0.63</v>
      </c>
      <c r="G585">
        <v>4.5</v>
      </c>
      <c r="H585" s="4">
        <v>1526</v>
      </c>
      <c r="I585" t="s">
        <v>14190</v>
      </c>
      <c r="J585" t="s">
        <v>3792</v>
      </c>
      <c r="K585" t="s">
        <v>3793</v>
      </c>
      <c r="L585" t="s">
        <v>3794</v>
      </c>
      <c r="M585" t="s">
        <v>3795</v>
      </c>
      <c r="N585" t="s">
        <v>3796</v>
      </c>
      <c r="O585" t="s">
        <v>3797</v>
      </c>
      <c r="P585" t="s">
        <v>14191</v>
      </c>
    </row>
    <row r="586" spans="1:16">
      <c r="A586" t="s">
        <v>3798</v>
      </c>
      <c r="B586" t="s">
        <v>3799</v>
      </c>
      <c r="C586" t="s">
        <v>13773</v>
      </c>
      <c r="D586">
        <v>365</v>
      </c>
      <c r="E586">
        <v>999</v>
      </c>
      <c r="F586" s="1">
        <v>0.63</v>
      </c>
      <c r="G586">
        <v>4.0999999999999996</v>
      </c>
      <c r="H586" s="4">
        <v>363711</v>
      </c>
      <c r="I586" t="s">
        <v>2773</v>
      </c>
      <c r="J586" t="s">
        <v>2508</v>
      </c>
      <c r="K586" t="s">
        <v>2509</v>
      </c>
      <c r="L586" t="s">
        <v>2510</v>
      </c>
      <c r="M586" t="s">
        <v>2511</v>
      </c>
      <c r="N586" t="s">
        <v>2512</v>
      </c>
      <c r="O586" t="s">
        <v>3800</v>
      </c>
      <c r="P586" t="s">
        <v>14192</v>
      </c>
    </row>
    <row r="587" spans="1:16">
      <c r="A587" t="s">
        <v>3801</v>
      </c>
      <c r="B587" t="s">
        <v>3802</v>
      </c>
      <c r="C587" t="s">
        <v>13773</v>
      </c>
      <c r="D587" s="2">
        <v>1499</v>
      </c>
      <c r="E587" s="2">
        <v>4490</v>
      </c>
      <c r="F587" s="1">
        <v>0.67</v>
      </c>
      <c r="G587">
        <v>3.9</v>
      </c>
      <c r="H587" s="4">
        <v>136954</v>
      </c>
      <c r="I587" t="s">
        <v>3803</v>
      </c>
      <c r="J587" t="s">
        <v>3804</v>
      </c>
      <c r="K587" t="s">
        <v>3805</v>
      </c>
      <c r="L587" t="s">
        <v>3806</v>
      </c>
      <c r="M587" t="s">
        <v>3807</v>
      </c>
      <c r="N587" t="s">
        <v>14193</v>
      </c>
      <c r="O587" t="s">
        <v>3808</v>
      </c>
      <c r="P587" t="s">
        <v>14194</v>
      </c>
    </row>
    <row r="588" spans="1:16">
      <c r="A588" t="s">
        <v>2390</v>
      </c>
      <c r="B588" t="s">
        <v>13742</v>
      </c>
      <c r="C588" t="s">
        <v>13739</v>
      </c>
      <c r="D588" s="2">
        <v>1998</v>
      </c>
      <c r="E588" s="2">
        <v>9999</v>
      </c>
      <c r="F588" s="1">
        <v>0.8</v>
      </c>
      <c r="G588">
        <v>4.3</v>
      </c>
      <c r="H588" s="4">
        <v>27709</v>
      </c>
      <c r="I588" t="s">
        <v>13743</v>
      </c>
      <c r="J588" t="s">
        <v>2391</v>
      </c>
      <c r="K588" t="s">
        <v>2392</v>
      </c>
      <c r="L588" t="s">
        <v>2393</v>
      </c>
      <c r="M588" t="s">
        <v>2394</v>
      </c>
      <c r="N588" t="s">
        <v>2395</v>
      </c>
      <c r="O588" t="s">
        <v>3809</v>
      </c>
      <c r="P588" t="s">
        <v>14195</v>
      </c>
    </row>
    <row r="589" spans="1:16">
      <c r="A589" t="s">
        <v>2397</v>
      </c>
      <c r="B589" t="s">
        <v>13745</v>
      </c>
      <c r="C589" t="s">
        <v>13739</v>
      </c>
      <c r="D589" s="2">
        <v>1799</v>
      </c>
      <c r="E589" s="2">
        <v>7990</v>
      </c>
      <c r="F589" s="1">
        <v>0.77</v>
      </c>
      <c r="G589">
        <v>3.8</v>
      </c>
      <c r="H589" s="4">
        <v>17833</v>
      </c>
      <c r="I589" t="s">
        <v>13746</v>
      </c>
      <c r="J589" t="s">
        <v>2398</v>
      </c>
      <c r="K589" t="s">
        <v>2399</v>
      </c>
      <c r="L589" t="s">
        <v>2400</v>
      </c>
      <c r="M589" t="s">
        <v>2401</v>
      </c>
      <c r="N589" t="s">
        <v>13747</v>
      </c>
      <c r="O589" t="s">
        <v>3810</v>
      </c>
      <c r="P589" t="s">
        <v>14196</v>
      </c>
    </row>
    <row r="590" spans="1:16">
      <c r="A590" t="s">
        <v>3811</v>
      </c>
      <c r="B590" t="s">
        <v>3812</v>
      </c>
      <c r="C590" t="s">
        <v>14197</v>
      </c>
      <c r="D590">
        <v>289</v>
      </c>
      <c r="E590">
        <v>650</v>
      </c>
      <c r="F590" s="1">
        <v>0.56000000000000005</v>
      </c>
      <c r="G590">
        <v>4.3</v>
      </c>
      <c r="H590" s="4">
        <v>253105</v>
      </c>
      <c r="I590" t="s">
        <v>3813</v>
      </c>
      <c r="J590" t="s">
        <v>3814</v>
      </c>
      <c r="K590" t="s">
        <v>3815</v>
      </c>
      <c r="L590" t="s">
        <v>3816</v>
      </c>
      <c r="M590" t="s">
        <v>3817</v>
      </c>
      <c r="N590" t="s">
        <v>3818</v>
      </c>
      <c r="O590" t="s">
        <v>3819</v>
      </c>
      <c r="P590" t="s">
        <v>14198</v>
      </c>
    </row>
    <row r="591" spans="1:16">
      <c r="A591" t="s">
        <v>3820</v>
      </c>
      <c r="B591" t="s">
        <v>3821</v>
      </c>
      <c r="C591" t="s">
        <v>14199</v>
      </c>
      <c r="D591">
        <v>599</v>
      </c>
      <c r="E591">
        <v>895</v>
      </c>
      <c r="F591" s="1">
        <v>0.33</v>
      </c>
      <c r="G591">
        <v>4.4000000000000004</v>
      </c>
      <c r="H591" s="4">
        <v>61314</v>
      </c>
      <c r="I591" t="s">
        <v>3822</v>
      </c>
      <c r="J591" t="s">
        <v>3823</v>
      </c>
      <c r="K591" t="s">
        <v>3824</v>
      </c>
      <c r="L591" t="s">
        <v>3825</v>
      </c>
      <c r="M591" t="s">
        <v>3826</v>
      </c>
      <c r="N591" t="s">
        <v>3827</v>
      </c>
      <c r="O591" t="s">
        <v>3828</v>
      </c>
      <c r="P591" t="s">
        <v>14200</v>
      </c>
    </row>
    <row r="592" spans="1:16">
      <c r="A592" t="s">
        <v>3829</v>
      </c>
      <c r="B592" t="s">
        <v>3830</v>
      </c>
      <c r="C592" t="s">
        <v>14201</v>
      </c>
      <c r="D592">
        <v>217</v>
      </c>
      <c r="E592">
        <v>237</v>
      </c>
      <c r="F592" s="1">
        <v>0.08</v>
      </c>
      <c r="G592">
        <v>3.8</v>
      </c>
      <c r="H592" s="4">
        <v>7354</v>
      </c>
      <c r="I592" t="s">
        <v>3831</v>
      </c>
      <c r="J592" t="s">
        <v>3832</v>
      </c>
      <c r="K592" t="s">
        <v>3833</v>
      </c>
      <c r="L592" t="s">
        <v>3834</v>
      </c>
      <c r="M592" t="s">
        <v>3835</v>
      </c>
      <c r="N592" t="s">
        <v>3836</v>
      </c>
      <c r="O592" t="s">
        <v>3837</v>
      </c>
      <c r="P592" t="s">
        <v>14202</v>
      </c>
    </row>
    <row r="593" spans="1:16">
      <c r="A593" t="s">
        <v>3838</v>
      </c>
      <c r="B593" t="s">
        <v>14203</v>
      </c>
      <c r="C593" t="s">
        <v>13773</v>
      </c>
      <c r="D593" s="2">
        <v>1299</v>
      </c>
      <c r="E593" s="2">
        <v>2990</v>
      </c>
      <c r="F593" s="1">
        <v>0.56999999999999995</v>
      </c>
      <c r="G593">
        <v>3.8</v>
      </c>
      <c r="H593" s="4">
        <v>180998</v>
      </c>
      <c r="I593" t="s">
        <v>3839</v>
      </c>
      <c r="J593" t="s">
        <v>3840</v>
      </c>
      <c r="K593" t="s">
        <v>3841</v>
      </c>
      <c r="L593" t="s">
        <v>3842</v>
      </c>
      <c r="M593" t="s">
        <v>3843</v>
      </c>
      <c r="N593" t="s">
        <v>14204</v>
      </c>
      <c r="O593" t="s">
        <v>3844</v>
      </c>
      <c r="P593" t="s">
        <v>14205</v>
      </c>
    </row>
    <row r="594" spans="1:16">
      <c r="A594" t="s">
        <v>3845</v>
      </c>
      <c r="B594" t="s">
        <v>14206</v>
      </c>
      <c r="C594" t="s">
        <v>14207</v>
      </c>
      <c r="D594">
        <v>263</v>
      </c>
      <c r="E594">
        <v>699</v>
      </c>
      <c r="F594" s="1">
        <v>0.62</v>
      </c>
      <c r="G594">
        <v>3.5</v>
      </c>
      <c r="H594" s="4">
        <v>690</v>
      </c>
      <c r="I594" t="s">
        <v>14208</v>
      </c>
      <c r="J594" t="s">
        <v>3846</v>
      </c>
      <c r="K594" t="s">
        <v>3847</v>
      </c>
      <c r="L594" t="s">
        <v>3848</v>
      </c>
      <c r="M594" t="s">
        <v>3849</v>
      </c>
      <c r="N594" t="s">
        <v>14209</v>
      </c>
      <c r="O594" t="s">
        <v>3850</v>
      </c>
      <c r="P594" t="s">
        <v>14210</v>
      </c>
    </row>
    <row r="595" spans="1:16">
      <c r="A595" t="s">
        <v>2434</v>
      </c>
      <c r="B595" t="s">
        <v>2435</v>
      </c>
      <c r="C595" t="s">
        <v>13763</v>
      </c>
      <c r="D595">
        <v>569</v>
      </c>
      <c r="E595" s="2">
        <v>1000</v>
      </c>
      <c r="F595" s="1">
        <v>0.43</v>
      </c>
      <c r="G595">
        <v>4.4000000000000004</v>
      </c>
      <c r="H595" s="4">
        <v>67262</v>
      </c>
      <c r="I595" t="s">
        <v>2436</v>
      </c>
      <c r="J595" t="s">
        <v>2437</v>
      </c>
      <c r="K595" t="s">
        <v>2438</v>
      </c>
      <c r="L595" t="s">
        <v>2439</v>
      </c>
      <c r="M595" t="s">
        <v>2440</v>
      </c>
      <c r="N595" t="s">
        <v>2441</v>
      </c>
      <c r="O595" t="s">
        <v>3851</v>
      </c>
      <c r="P595" t="s">
        <v>14211</v>
      </c>
    </row>
    <row r="596" spans="1:16">
      <c r="A596" t="s">
        <v>2443</v>
      </c>
      <c r="B596" t="s">
        <v>2444</v>
      </c>
      <c r="C596" t="s">
        <v>13739</v>
      </c>
      <c r="D596" s="2">
        <v>1999</v>
      </c>
      <c r="E596" s="2">
        <v>4999</v>
      </c>
      <c r="F596" s="1">
        <v>0.6</v>
      </c>
      <c r="G596">
        <v>4.0999999999999996</v>
      </c>
      <c r="H596" s="4">
        <v>10689</v>
      </c>
      <c r="I596" t="s">
        <v>13765</v>
      </c>
      <c r="J596" t="s">
        <v>2445</v>
      </c>
      <c r="K596" t="s">
        <v>2446</v>
      </c>
      <c r="L596" t="s">
        <v>2447</v>
      </c>
      <c r="M596" t="s">
        <v>2448</v>
      </c>
      <c r="N596" t="s">
        <v>2449</v>
      </c>
      <c r="O596" t="s">
        <v>3852</v>
      </c>
      <c r="P596" t="s">
        <v>14212</v>
      </c>
    </row>
    <row r="597" spans="1:16">
      <c r="A597" t="s">
        <v>3853</v>
      </c>
      <c r="B597" t="s">
        <v>3854</v>
      </c>
      <c r="C597" t="s">
        <v>13773</v>
      </c>
      <c r="D597" s="2">
        <v>1399</v>
      </c>
      <c r="E597" s="2">
        <v>3990</v>
      </c>
      <c r="F597" s="1">
        <v>0.65</v>
      </c>
      <c r="G597">
        <v>4.0999999999999996</v>
      </c>
      <c r="H597" s="4">
        <v>141841</v>
      </c>
      <c r="I597" t="s">
        <v>3855</v>
      </c>
      <c r="J597" t="s">
        <v>3856</v>
      </c>
      <c r="K597" t="s">
        <v>3857</v>
      </c>
      <c r="L597" t="s">
        <v>3858</v>
      </c>
      <c r="M597" t="s">
        <v>3859</v>
      </c>
      <c r="N597" t="s">
        <v>14213</v>
      </c>
      <c r="O597" t="s">
        <v>3860</v>
      </c>
      <c r="P597" t="s">
        <v>14214</v>
      </c>
    </row>
    <row r="598" spans="1:16">
      <c r="A598" t="s">
        <v>3861</v>
      </c>
      <c r="B598" t="s">
        <v>3862</v>
      </c>
      <c r="C598" t="s">
        <v>14215</v>
      </c>
      <c r="D598">
        <v>349</v>
      </c>
      <c r="E598" s="2">
        <v>1499</v>
      </c>
      <c r="F598" s="1">
        <v>0.77</v>
      </c>
      <c r="G598">
        <v>4.3</v>
      </c>
      <c r="H598" s="4">
        <v>24791</v>
      </c>
      <c r="I598" t="s">
        <v>3863</v>
      </c>
      <c r="J598" t="s">
        <v>3864</v>
      </c>
      <c r="K598" t="s">
        <v>3865</v>
      </c>
      <c r="L598" t="s">
        <v>3866</v>
      </c>
      <c r="M598" t="s">
        <v>3867</v>
      </c>
      <c r="N598" t="s">
        <v>3868</v>
      </c>
      <c r="O598" t="s">
        <v>3869</v>
      </c>
      <c r="P598" t="s">
        <v>14216</v>
      </c>
    </row>
    <row r="599" spans="1:16">
      <c r="A599" t="s">
        <v>3870</v>
      </c>
      <c r="B599" t="s">
        <v>3871</v>
      </c>
      <c r="C599" t="s">
        <v>13773</v>
      </c>
      <c r="D599">
        <v>149</v>
      </c>
      <c r="E599">
        <v>399</v>
      </c>
      <c r="F599" s="1">
        <v>0.63</v>
      </c>
      <c r="G599">
        <v>3.5</v>
      </c>
      <c r="H599" s="4">
        <v>21764</v>
      </c>
      <c r="I599" t="s">
        <v>3872</v>
      </c>
      <c r="J599" t="s">
        <v>3873</v>
      </c>
      <c r="K599" t="s">
        <v>3874</v>
      </c>
      <c r="L599" t="s">
        <v>3875</v>
      </c>
      <c r="M599" t="s">
        <v>3876</v>
      </c>
      <c r="N599" t="s">
        <v>3877</v>
      </c>
      <c r="O599" t="s">
        <v>3878</v>
      </c>
      <c r="P599" t="s">
        <v>14217</v>
      </c>
    </row>
    <row r="600" spans="1:16">
      <c r="A600" t="s">
        <v>2466</v>
      </c>
      <c r="B600" t="s">
        <v>2467</v>
      </c>
      <c r="C600" t="s">
        <v>13773</v>
      </c>
      <c r="D600">
        <v>599</v>
      </c>
      <c r="E600">
        <v>999</v>
      </c>
      <c r="F600" s="1">
        <v>0.4</v>
      </c>
      <c r="G600">
        <v>4.0999999999999996</v>
      </c>
      <c r="H600" s="4">
        <v>192587</v>
      </c>
      <c r="I600" t="s">
        <v>2468</v>
      </c>
      <c r="J600" t="s">
        <v>2469</v>
      </c>
      <c r="K600" t="s">
        <v>2470</v>
      </c>
      <c r="L600" t="s">
        <v>2471</v>
      </c>
      <c r="M600" t="s">
        <v>2472</v>
      </c>
      <c r="N600" t="s">
        <v>2473</v>
      </c>
      <c r="O600" t="s">
        <v>3879</v>
      </c>
      <c r="P600" t="s">
        <v>14218</v>
      </c>
    </row>
    <row r="601" spans="1:16">
      <c r="A601" t="s">
        <v>3880</v>
      </c>
      <c r="B601" t="s">
        <v>3881</v>
      </c>
      <c r="C601" t="s">
        <v>14100</v>
      </c>
      <c r="D601" s="2">
        <v>1220</v>
      </c>
      <c r="E601" s="2">
        <v>3990</v>
      </c>
      <c r="F601" s="1">
        <v>0.69</v>
      </c>
      <c r="G601">
        <v>4.0999999999999996</v>
      </c>
      <c r="H601" s="4">
        <v>107151</v>
      </c>
      <c r="I601" t="s">
        <v>3882</v>
      </c>
      <c r="J601" t="s">
        <v>3883</v>
      </c>
      <c r="K601" t="s">
        <v>3884</v>
      </c>
      <c r="L601" t="s">
        <v>3885</v>
      </c>
      <c r="M601" t="s">
        <v>3886</v>
      </c>
      <c r="N601" t="s">
        <v>3887</v>
      </c>
      <c r="O601" t="s">
        <v>3888</v>
      </c>
      <c r="P601" t="s">
        <v>14219</v>
      </c>
    </row>
    <row r="602" spans="1:16">
      <c r="A602" t="s">
        <v>2459</v>
      </c>
      <c r="B602" t="s">
        <v>13770</v>
      </c>
      <c r="C602" t="s">
        <v>13739</v>
      </c>
      <c r="D602" s="2">
        <v>1499</v>
      </c>
      <c r="E602" s="2">
        <v>6990</v>
      </c>
      <c r="F602" s="1">
        <v>0.79</v>
      </c>
      <c r="G602">
        <v>3.9</v>
      </c>
      <c r="H602" s="4">
        <v>21797</v>
      </c>
      <c r="I602" t="s">
        <v>13771</v>
      </c>
      <c r="J602" t="s">
        <v>3889</v>
      </c>
      <c r="K602" t="s">
        <v>3890</v>
      </c>
      <c r="L602" t="s">
        <v>3891</v>
      </c>
      <c r="M602" t="s">
        <v>3892</v>
      </c>
      <c r="N602" t="s">
        <v>3893</v>
      </c>
      <c r="O602" t="s">
        <v>3894</v>
      </c>
      <c r="P602" t="s">
        <v>14220</v>
      </c>
    </row>
    <row r="603" spans="1:16">
      <c r="A603" t="s">
        <v>3895</v>
      </c>
      <c r="B603" t="s">
        <v>14221</v>
      </c>
      <c r="C603" t="s">
        <v>13773</v>
      </c>
      <c r="D603">
        <v>499</v>
      </c>
      <c r="E603">
        <v>999</v>
      </c>
      <c r="F603" s="1">
        <v>0.5</v>
      </c>
      <c r="G603">
        <v>3.9</v>
      </c>
      <c r="H603" s="4">
        <v>92995</v>
      </c>
      <c r="I603" t="s">
        <v>3896</v>
      </c>
      <c r="J603" t="s">
        <v>3897</v>
      </c>
      <c r="K603" t="s">
        <v>3898</v>
      </c>
      <c r="L603" t="s">
        <v>3899</v>
      </c>
      <c r="M603" t="s">
        <v>3900</v>
      </c>
      <c r="N603" t="s">
        <v>3901</v>
      </c>
      <c r="O603" t="s">
        <v>3902</v>
      </c>
      <c r="P603" t="s">
        <v>14222</v>
      </c>
    </row>
    <row r="604" spans="1:16">
      <c r="A604" t="s">
        <v>3903</v>
      </c>
      <c r="B604" t="s">
        <v>3904</v>
      </c>
      <c r="C604" t="s">
        <v>13884</v>
      </c>
      <c r="D604">
        <v>99</v>
      </c>
      <c r="E604">
        <v>999</v>
      </c>
      <c r="F604" s="1">
        <v>0.9</v>
      </c>
      <c r="G604">
        <v>4.0999999999999996</v>
      </c>
      <c r="H604" s="4">
        <v>8751</v>
      </c>
      <c r="I604" t="s">
        <v>3642</v>
      </c>
      <c r="J604" t="s">
        <v>3905</v>
      </c>
      <c r="K604" t="s">
        <v>3906</v>
      </c>
      <c r="L604" t="s">
        <v>3907</v>
      </c>
      <c r="M604" t="s">
        <v>3908</v>
      </c>
      <c r="N604" t="s">
        <v>3909</v>
      </c>
      <c r="O604" t="s">
        <v>3910</v>
      </c>
      <c r="P604" t="s">
        <v>14223</v>
      </c>
    </row>
    <row r="605" spans="1:16">
      <c r="A605" t="s">
        <v>2497</v>
      </c>
      <c r="B605" t="s">
        <v>13783</v>
      </c>
      <c r="C605" t="s">
        <v>13784</v>
      </c>
      <c r="D605">
        <v>349</v>
      </c>
      <c r="E605" s="2">
        <v>1299</v>
      </c>
      <c r="F605" s="1">
        <v>0.73</v>
      </c>
      <c r="G605">
        <v>4</v>
      </c>
      <c r="H605" s="4">
        <v>14283</v>
      </c>
      <c r="I605" t="s">
        <v>2498</v>
      </c>
      <c r="J605" t="s">
        <v>2499</v>
      </c>
      <c r="K605" t="s">
        <v>2500</v>
      </c>
      <c r="L605" t="s">
        <v>2501</v>
      </c>
      <c r="M605" t="s">
        <v>2502</v>
      </c>
      <c r="N605" t="s">
        <v>2503</v>
      </c>
      <c r="O605" t="s">
        <v>3911</v>
      </c>
      <c r="P605" t="s">
        <v>14224</v>
      </c>
    </row>
    <row r="606" spans="1:16">
      <c r="A606" t="s">
        <v>3912</v>
      </c>
      <c r="B606" t="s">
        <v>3913</v>
      </c>
      <c r="C606" t="s">
        <v>14197</v>
      </c>
      <c r="D606">
        <v>475</v>
      </c>
      <c r="E606" s="2">
        <v>1500</v>
      </c>
      <c r="F606" s="1">
        <v>0.68</v>
      </c>
      <c r="G606">
        <v>4.2</v>
      </c>
      <c r="H606" s="4">
        <v>64273</v>
      </c>
      <c r="I606" t="s">
        <v>14225</v>
      </c>
      <c r="J606" t="s">
        <v>3914</v>
      </c>
      <c r="K606" t="s">
        <v>3915</v>
      </c>
      <c r="L606" t="s">
        <v>3916</v>
      </c>
      <c r="M606" t="s">
        <v>3917</v>
      </c>
      <c r="N606" t="s">
        <v>14226</v>
      </c>
      <c r="O606" t="s">
        <v>3918</v>
      </c>
      <c r="P606" t="s">
        <v>14227</v>
      </c>
    </row>
    <row r="607" spans="1:16">
      <c r="A607" t="s">
        <v>3919</v>
      </c>
      <c r="B607" t="s">
        <v>3920</v>
      </c>
      <c r="C607" t="s">
        <v>14199</v>
      </c>
      <c r="D607">
        <v>269</v>
      </c>
      <c r="E607">
        <v>649</v>
      </c>
      <c r="F607" s="1">
        <v>0.59</v>
      </c>
      <c r="G607">
        <v>4.3</v>
      </c>
      <c r="H607" s="4">
        <v>54315</v>
      </c>
      <c r="I607" t="s">
        <v>3921</v>
      </c>
      <c r="J607" t="s">
        <v>3922</v>
      </c>
      <c r="K607" t="s">
        <v>3923</v>
      </c>
      <c r="L607" t="s">
        <v>3924</v>
      </c>
      <c r="M607" t="s">
        <v>3925</v>
      </c>
      <c r="N607" t="s">
        <v>3926</v>
      </c>
      <c r="O607" t="s">
        <v>3927</v>
      </c>
      <c r="P607" t="s">
        <v>14228</v>
      </c>
    </row>
    <row r="608" spans="1:16">
      <c r="A608" t="s">
        <v>3928</v>
      </c>
      <c r="B608" t="s">
        <v>3929</v>
      </c>
      <c r="C608" t="s">
        <v>14199</v>
      </c>
      <c r="D608">
        <v>299</v>
      </c>
      <c r="E608">
        <v>599</v>
      </c>
      <c r="F608" s="1">
        <v>0.5</v>
      </c>
      <c r="G608">
        <v>4.0999999999999996</v>
      </c>
      <c r="H608" s="4">
        <v>1597</v>
      </c>
      <c r="I608" t="s">
        <v>3930</v>
      </c>
      <c r="J608" t="s">
        <v>3931</v>
      </c>
      <c r="K608" t="s">
        <v>3932</v>
      </c>
      <c r="L608" t="s">
        <v>3933</v>
      </c>
      <c r="M608" t="s">
        <v>14229</v>
      </c>
      <c r="N608" t="s">
        <v>3934</v>
      </c>
      <c r="O608" t="s">
        <v>3935</v>
      </c>
      <c r="P608" t="s">
        <v>14230</v>
      </c>
    </row>
    <row r="609" spans="1:16">
      <c r="A609" t="s">
        <v>2550</v>
      </c>
      <c r="B609" t="s">
        <v>13796</v>
      </c>
      <c r="C609" t="s">
        <v>13739</v>
      </c>
      <c r="D609" s="2">
        <v>1599</v>
      </c>
      <c r="E609" s="2">
        <v>3999</v>
      </c>
      <c r="F609" s="1">
        <v>0.6</v>
      </c>
      <c r="G609">
        <v>4</v>
      </c>
      <c r="H609" s="4">
        <v>30254</v>
      </c>
      <c r="I609" t="s">
        <v>13797</v>
      </c>
      <c r="J609" t="s">
        <v>3728</v>
      </c>
      <c r="K609" t="s">
        <v>3729</v>
      </c>
      <c r="L609" t="s">
        <v>3730</v>
      </c>
      <c r="M609" t="s">
        <v>3731</v>
      </c>
      <c r="N609" t="s">
        <v>3732</v>
      </c>
      <c r="O609" t="s">
        <v>3936</v>
      </c>
      <c r="P609" t="s">
        <v>14231</v>
      </c>
    </row>
    <row r="610" spans="1:16">
      <c r="A610" t="s">
        <v>2557</v>
      </c>
      <c r="B610" t="s">
        <v>13799</v>
      </c>
      <c r="C610" t="s">
        <v>13739</v>
      </c>
      <c r="D610" s="2">
        <v>1499</v>
      </c>
      <c r="E610" s="2">
        <v>7999</v>
      </c>
      <c r="F610" s="1">
        <v>0.81</v>
      </c>
      <c r="G610">
        <v>4.2</v>
      </c>
      <c r="H610" s="4">
        <v>22638</v>
      </c>
      <c r="I610" t="s">
        <v>2558</v>
      </c>
      <c r="J610" t="s">
        <v>2559</v>
      </c>
      <c r="K610" t="s">
        <v>2560</v>
      </c>
      <c r="L610" t="s">
        <v>2561</v>
      </c>
      <c r="M610" t="s">
        <v>2562</v>
      </c>
      <c r="N610" t="s">
        <v>2563</v>
      </c>
      <c r="O610" t="s">
        <v>3937</v>
      </c>
      <c r="P610" t="s">
        <v>14232</v>
      </c>
    </row>
    <row r="611" spans="1:16">
      <c r="A611" t="s">
        <v>3938</v>
      </c>
      <c r="B611" t="s">
        <v>3939</v>
      </c>
      <c r="C611" t="s">
        <v>13773</v>
      </c>
      <c r="D611">
        <v>329</v>
      </c>
      <c r="E611">
        <v>999</v>
      </c>
      <c r="F611" s="1">
        <v>0.67</v>
      </c>
      <c r="G611">
        <v>3.9</v>
      </c>
      <c r="H611" s="4">
        <v>77027</v>
      </c>
      <c r="I611" t="s">
        <v>14233</v>
      </c>
      <c r="J611" t="s">
        <v>3940</v>
      </c>
      <c r="K611" t="s">
        <v>3941</v>
      </c>
      <c r="L611" t="s">
        <v>3942</v>
      </c>
      <c r="M611" t="s">
        <v>3943</v>
      </c>
      <c r="N611" t="s">
        <v>3944</v>
      </c>
      <c r="O611" t="s">
        <v>3945</v>
      </c>
      <c r="P611" t="s">
        <v>14234</v>
      </c>
    </row>
    <row r="612" spans="1:16">
      <c r="A612" t="s">
        <v>3946</v>
      </c>
      <c r="B612" t="s">
        <v>3947</v>
      </c>
      <c r="C612" t="s">
        <v>14235</v>
      </c>
      <c r="D612">
        <v>549</v>
      </c>
      <c r="E612" s="2">
        <v>1799</v>
      </c>
      <c r="F612" s="1">
        <v>0.69</v>
      </c>
      <c r="G612">
        <v>4.3</v>
      </c>
      <c r="H612" s="4">
        <v>28829</v>
      </c>
      <c r="I612" t="s">
        <v>3948</v>
      </c>
      <c r="J612" t="s">
        <v>3949</v>
      </c>
      <c r="K612" t="s">
        <v>3950</v>
      </c>
      <c r="L612" t="s">
        <v>3951</v>
      </c>
      <c r="M612" t="s">
        <v>3952</v>
      </c>
      <c r="N612" t="s">
        <v>3953</v>
      </c>
      <c r="O612" t="s">
        <v>3954</v>
      </c>
      <c r="P612" t="s">
        <v>14236</v>
      </c>
    </row>
    <row r="613" spans="1:16">
      <c r="A613" t="s">
        <v>2588</v>
      </c>
      <c r="B613" t="s">
        <v>13807</v>
      </c>
      <c r="C613" t="s">
        <v>13739</v>
      </c>
      <c r="D613" s="2">
        <v>2199</v>
      </c>
      <c r="E613" s="2">
        <v>9999</v>
      </c>
      <c r="F613" s="1">
        <v>0.78</v>
      </c>
      <c r="G613">
        <v>4.2</v>
      </c>
      <c r="H613" s="4">
        <v>29478</v>
      </c>
      <c r="I613" t="s">
        <v>13808</v>
      </c>
      <c r="J613" t="s">
        <v>3955</v>
      </c>
      <c r="K613" t="s">
        <v>3956</v>
      </c>
      <c r="L613" t="s">
        <v>3957</v>
      </c>
      <c r="M613" t="s">
        <v>3958</v>
      </c>
      <c r="N613" t="s">
        <v>3959</v>
      </c>
      <c r="O613" t="s">
        <v>3960</v>
      </c>
      <c r="P613" t="s">
        <v>14237</v>
      </c>
    </row>
    <row r="614" spans="1:16">
      <c r="A614" t="s">
        <v>3961</v>
      </c>
      <c r="B614" t="s">
        <v>3962</v>
      </c>
      <c r="C614" t="s">
        <v>14199</v>
      </c>
      <c r="D614">
        <v>299</v>
      </c>
      <c r="E614">
        <v>650</v>
      </c>
      <c r="F614" s="1">
        <v>0.54</v>
      </c>
      <c r="G614">
        <v>4.5</v>
      </c>
      <c r="H614" s="4">
        <v>33176</v>
      </c>
      <c r="I614" t="s">
        <v>3963</v>
      </c>
      <c r="J614" t="s">
        <v>3964</v>
      </c>
      <c r="K614" t="s">
        <v>3965</v>
      </c>
      <c r="L614" t="s">
        <v>3966</v>
      </c>
      <c r="M614" t="s">
        <v>3967</v>
      </c>
      <c r="N614" t="s">
        <v>3968</v>
      </c>
      <c r="O614" t="s">
        <v>3969</v>
      </c>
      <c r="P614" t="s">
        <v>14238</v>
      </c>
    </row>
    <row r="615" spans="1:16">
      <c r="A615" t="s">
        <v>3970</v>
      </c>
      <c r="B615" t="s">
        <v>3971</v>
      </c>
      <c r="C615" t="s">
        <v>14239</v>
      </c>
      <c r="D615">
        <v>798</v>
      </c>
      <c r="E615" s="2">
        <v>1995</v>
      </c>
      <c r="F615" s="1">
        <v>0.6</v>
      </c>
      <c r="G615">
        <v>4</v>
      </c>
      <c r="H615" s="4">
        <v>68664</v>
      </c>
      <c r="I615" t="s">
        <v>3972</v>
      </c>
      <c r="J615" t="s">
        <v>3973</v>
      </c>
      <c r="K615" t="s">
        <v>3974</v>
      </c>
      <c r="L615" t="s">
        <v>3975</v>
      </c>
      <c r="M615" t="s">
        <v>3976</v>
      </c>
      <c r="N615" t="s">
        <v>14240</v>
      </c>
      <c r="O615" t="s">
        <v>3977</v>
      </c>
      <c r="P615" t="s">
        <v>14241</v>
      </c>
    </row>
    <row r="616" spans="1:16">
      <c r="A616" t="s">
        <v>15</v>
      </c>
      <c r="B616" t="s">
        <v>16</v>
      </c>
      <c r="C616" t="s">
        <v>13172</v>
      </c>
      <c r="D616">
        <v>399</v>
      </c>
      <c r="E616" s="2">
        <v>1099</v>
      </c>
      <c r="F616" s="1">
        <v>0.64</v>
      </c>
      <c r="G616">
        <v>4.2</v>
      </c>
      <c r="H616" s="4">
        <v>24269</v>
      </c>
      <c r="I616" t="s">
        <v>13173</v>
      </c>
      <c r="J616" t="s">
        <v>17</v>
      </c>
      <c r="K616" t="s">
        <v>18</v>
      </c>
      <c r="L616" t="s">
        <v>19</v>
      </c>
      <c r="M616" t="s">
        <v>20</v>
      </c>
      <c r="N616" t="s">
        <v>601</v>
      </c>
      <c r="O616" t="s">
        <v>3978</v>
      </c>
      <c r="P616" t="s">
        <v>14242</v>
      </c>
    </row>
    <row r="617" spans="1:16">
      <c r="A617" t="s">
        <v>3979</v>
      </c>
      <c r="B617" t="s">
        <v>3980</v>
      </c>
      <c r="C617" t="s">
        <v>14243</v>
      </c>
      <c r="D617">
        <v>266</v>
      </c>
      <c r="E617">
        <v>315</v>
      </c>
      <c r="F617" s="1">
        <v>0.16</v>
      </c>
      <c r="G617">
        <v>4.5</v>
      </c>
      <c r="H617" s="4">
        <v>28030</v>
      </c>
      <c r="I617" t="s">
        <v>3981</v>
      </c>
      <c r="J617" t="s">
        <v>3982</v>
      </c>
      <c r="K617" t="s">
        <v>3983</v>
      </c>
      <c r="L617" t="s">
        <v>3984</v>
      </c>
      <c r="M617" t="s">
        <v>3985</v>
      </c>
      <c r="N617" t="s">
        <v>3986</v>
      </c>
      <c r="O617" t="s">
        <v>3987</v>
      </c>
      <c r="P617" t="s">
        <v>14244</v>
      </c>
    </row>
    <row r="618" spans="1:16">
      <c r="A618" t="s">
        <v>3988</v>
      </c>
      <c r="B618" t="s">
        <v>14245</v>
      </c>
      <c r="C618" t="s">
        <v>14246</v>
      </c>
      <c r="D618">
        <v>50</v>
      </c>
      <c r="E618">
        <v>50</v>
      </c>
      <c r="F618" s="1">
        <v>0</v>
      </c>
      <c r="G618">
        <v>4.3</v>
      </c>
      <c r="H618" s="4">
        <v>5792</v>
      </c>
      <c r="I618" t="s">
        <v>3989</v>
      </c>
      <c r="J618" t="s">
        <v>3990</v>
      </c>
      <c r="K618" t="s">
        <v>3991</v>
      </c>
      <c r="L618" t="s">
        <v>3992</v>
      </c>
      <c r="M618" t="s">
        <v>3993</v>
      </c>
      <c r="N618" t="s">
        <v>3994</v>
      </c>
      <c r="O618" t="s">
        <v>3995</v>
      </c>
      <c r="P618" t="s">
        <v>14247</v>
      </c>
    </row>
    <row r="619" spans="1:16">
      <c r="A619" t="s">
        <v>3996</v>
      </c>
      <c r="B619" t="s">
        <v>3997</v>
      </c>
      <c r="C619" t="s">
        <v>14248</v>
      </c>
      <c r="D619">
        <v>130</v>
      </c>
      <c r="E619">
        <v>165</v>
      </c>
      <c r="F619" s="1">
        <v>0.21</v>
      </c>
      <c r="G619">
        <v>3.9</v>
      </c>
      <c r="H619" s="4">
        <v>14778</v>
      </c>
      <c r="I619" t="s">
        <v>3998</v>
      </c>
      <c r="J619" t="s">
        <v>3999</v>
      </c>
      <c r="K619" t="s">
        <v>4000</v>
      </c>
      <c r="L619" t="s">
        <v>4001</v>
      </c>
      <c r="M619" t="s">
        <v>4002</v>
      </c>
      <c r="N619" t="s">
        <v>4003</v>
      </c>
      <c r="O619" t="s">
        <v>4004</v>
      </c>
      <c r="P619" t="s">
        <v>14249</v>
      </c>
    </row>
    <row r="620" spans="1:16">
      <c r="A620" t="s">
        <v>4005</v>
      </c>
      <c r="B620" t="s">
        <v>4006</v>
      </c>
      <c r="C620" t="s">
        <v>13773</v>
      </c>
      <c r="D620">
        <v>449</v>
      </c>
      <c r="E620" s="2">
        <v>1290</v>
      </c>
      <c r="F620" s="1">
        <v>0.65</v>
      </c>
      <c r="G620">
        <v>4.0999999999999996</v>
      </c>
      <c r="H620" s="4">
        <v>91770</v>
      </c>
      <c r="I620" t="s">
        <v>4007</v>
      </c>
      <c r="J620" t="s">
        <v>4008</v>
      </c>
      <c r="K620" t="s">
        <v>4009</v>
      </c>
      <c r="L620" t="s">
        <v>4010</v>
      </c>
      <c r="M620" t="s">
        <v>4011</v>
      </c>
      <c r="N620" t="s">
        <v>4012</v>
      </c>
      <c r="O620" t="s">
        <v>4013</v>
      </c>
      <c r="P620" t="s">
        <v>14250</v>
      </c>
    </row>
    <row r="621" spans="1:16">
      <c r="A621" t="s">
        <v>2630</v>
      </c>
      <c r="B621" t="s">
        <v>13825</v>
      </c>
      <c r="C621" t="s">
        <v>13739</v>
      </c>
      <c r="D621" s="2">
        <v>3999</v>
      </c>
      <c r="E621" s="2">
        <v>16999</v>
      </c>
      <c r="F621" s="1">
        <v>0.76</v>
      </c>
      <c r="G621">
        <v>4.3</v>
      </c>
      <c r="H621" s="4">
        <v>17162</v>
      </c>
      <c r="I621" t="s">
        <v>13826</v>
      </c>
      <c r="J621" t="s">
        <v>2631</v>
      </c>
      <c r="K621" t="s">
        <v>2632</v>
      </c>
      <c r="L621" t="s">
        <v>2633</v>
      </c>
      <c r="M621" t="s">
        <v>13827</v>
      </c>
      <c r="N621" t="s">
        <v>13828</v>
      </c>
      <c r="O621" t="s">
        <v>4014</v>
      </c>
      <c r="P621" t="s">
        <v>14251</v>
      </c>
    </row>
    <row r="622" spans="1:16">
      <c r="A622" t="s">
        <v>4015</v>
      </c>
      <c r="B622" t="s">
        <v>4016</v>
      </c>
      <c r="C622" t="s">
        <v>13773</v>
      </c>
      <c r="D622">
        <v>399</v>
      </c>
      <c r="E622" s="2">
        <v>1290</v>
      </c>
      <c r="F622" s="1">
        <v>0.69</v>
      </c>
      <c r="G622">
        <v>4.2</v>
      </c>
      <c r="H622" s="4">
        <v>206</v>
      </c>
      <c r="I622" t="s">
        <v>4017</v>
      </c>
      <c r="J622" t="s">
        <v>4018</v>
      </c>
      <c r="K622" t="s">
        <v>4019</v>
      </c>
      <c r="L622" t="s">
        <v>4020</v>
      </c>
      <c r="M622" t="s">
        <v>4021</v>
      </c>
      <c r="N622" t="s">
        <v>4022</v>
      </c>
      <c r="O622" t="s">
        <v>4023</v>
      </c>
      <c r="P622" t="s">
        <v>14252</v>
      </c>
    </row>
    <row r="623" spans="1:16">
      <c r="A623" t="s">
        <v>4024</v>
      </c>
      <c r="B623" t="s">
        <v>14253</v>
      </c>
      <c r="C623" t="s">
        <v>14254</v>
      </c>
      <c r="D623" s="2">
        <v>1399</v>
      </c>
      <c r="E623" s="2">
        <v>2498</v>
      </c>
      <c r="F623" s="1">
        <v>0.44</v>
      </c>
      <c r="G623">
        <v>4.2</v>
      </c>
      <c r="H623" s="4">
        <v>33717</v>
      </c>
      <c r="I623" t="s">
        <v>4025</v>
      </c>
      <c r="J623" t="s">
        <v>4026</v>
      </c>
      <c r="K623" t="s">
        <v>4027</v>
      </c>
      <c r="L623" t="s">
        <v>4028</v>
      </c>
      <c r="M623" t="s">
        <v>4029</v>
      </c>
      <c r="N623" t="s">
        <v>4030</v>
      </c>
      <c r="O623" t="s">
        <v>4031</v>
      </c>
      <c r="P623" t="s">
        <v>14255</v>
      </c>
    </row>
    <row r="624" spans="1:16">
      <c r="A624" t="s">
        <v>23</v>
      </c>
      <c r="B624" t="s">
        <v>13175</v>
      </c>
      <c r="C624" t="s">
        <v>13172</v>
      </c>
      <c r="D624">
        <v>199</v>
      </c>
      <c r="E624">
        <v>349</v>
      </c>
      <c r="F624" s="1">
        <v>0.43</v>
      </c>
      <c r="G624">
        <v>4</v>
      </c>
      <c r="H624" s="4">
        <v>43994</v>
      </c>
      <c r="I624" t="s">
        <v>24</v>
      </c>
      <c r="J624" t="s">
        <v>25</v>
      </c>
      <c r="K624" t="s">
        <v>26</v>
      </c>
      <c r="L624" t="s">
        <v>27</v>
      </c>
      <c r="M624" t="s">
        <v>28</v>
      </c>
      <c r="N624" t="s">
        <v>29</v>
      </c>
      <c r="O624" t="s">
        <v>30</v>
      </c>
      <c r="P624" t="s">
        <v>14256</v>
      </c>
    </row>
    <row r="625" spans="1:16">
      <c r="A625" t="s">
        <v>31</v>
      </c>
      <c r="B625" t="s">
        <v>13177</v>
      </c>
      <c r="C625" t="s">
        <v>13172</v>
      </c>
      <c r="D625">
        <v>199</v>
      </c>
      <c r="E625">
        <v>999</v>
      </c>
      <c r="F625" s="1">
        <v>0.8</v>
      </c>
      <c r="G625">
        <v>3.9</v>
      </c>
      <c r="H625" s="4">
        <v>7928</v>
      </c>
      <c r="I625" t="s">
        <v>13178</v>
      </c>
      <c r="J625" t="s">
        <v>32</v>
      </c>
      <c r="K625" t="s">
        <v>33</v>
      </c>
      <c r="L625" t="s">
        <v>34</v>
      </c>
      <c r="M625" t="s">
        <v>35</v>
      </c>
      <c r="N625" t="s">
        <v>36</v>
      </c>
      <c r="O625" t="s">
        <v>37</v>
      </c>
      <c r="P625" t="s">
        <v>14257</v>
      </c>
    </row>
    <row r="626" spans="1:16">
      <c r="A626" t="s">
        <v>2635</v>
      </c>
      <c r="B626" t="s">
        <v>2636</v>
      </c>
      <c r="C626" t="s">
        <v>13739</v>
      </c>
      <c r="D626" s="2">
        <v>2998</v>
      </c>
      <c r="E626" s="2">
        <v>5999</v>
      </c>
      <c r="F626" s="1">
        <v>0.5</v>
      </c>
      <c r="G626">
        <v>4.0999999999999996</v>
      </c>
      <c r="H626" s="4">
        <v>5179</v>
      </c>
      <c r="I626" t="s">
        <v>13830</v>
      </c>
      <c r="J626" t="s">
        <v>4032</v>
      </c>
      <c r="K626" t="s">
        <v>4033</v>
      </c>
      <c r="L626" t="s">
        <v>4034</v>
      </c>
      <c r="M626" t="s">
        <v>4035</v>
      </c>
      <c r="N626" t="s">
        <v>4036</v>
      </c>
      <c r="O626" t="s">
        <v>4037</v>
      </c>
      <c r="P626" t="s">
        <v>14258</v>
      </c>
    </row>
    <row r="627" spans="1:16">
      <c r="A627" t="s">
        <v>4038</v>
      </c>
      <c r="B627" t="s">
        <v>4039</v>
      </c>
      <c r="C627" t="s">
        <v>14259</v>
      </c>
      <c r="D627" s="2">
        <v>4098</v>
      </c>
      <c r="E627" s="2">
        <v>4999</v>
      </c>
      <c r="F627" s="1">
        <v>0.18</v>
      </c>
      <c r="G627">
        <v>4.5</v>
      </c>
      <c r="H627" s="4">
        <v>50810</v>
      </c>
      <c r="I627" t="s">
        <v>4040</v>
      </c>
      <c r="J627" t="s">
        <v>4041</v>
      </c>
      <c r="K627" t="s">
        <v>4042</v>
      </c>
      <c r="L627" t="s">
        <v>4043</v>
      </c>
      <c r="M627" t="s">
        <v>4044</v>
      </c>
      <c r="N627" t="s">
        <v>4045</v>
      </c>
      <c r="O627" t="s">
        <v>4046</v>
      </c>
      <c r="P627" t="s">
        <v>14260</v>
      </c>
    </row>
    <row r="628" spans="1:16">
      <c r="A628" t="s">
        <v>4047</v>
      </c>
      <c r="B628" t="s">
        <v>4048</v>
      </c>
      <c r="C628" t="s">
        <v>14261</v>
      </c>
      <c r="D628">
        <v>499</v>
      </c>
      <c r="E628" s="2">
        <v>1999</v>
      </c>
      <c r="F628" s="1">
        <v>0.75</v>
      </c>
      <c r="G628">
        <v>3.7</v>
      </c>
      <c r="H628" s="4">
        <v>3369</v>
      </c>
      <c r="I628" t="s">
        <v>4049</v>
      </c>
      <c r="J628" t="s">
        <v>4050</v>
      </c>
      <c r="K628" t="s">
        <v>4051</v>
      </c>
      <c r="L628" t="s">
        <v>4052</v>
      </c>
      <c r="M628" t="s">
        <v>4053</v>
      </c>
      <c r="N628" t="s">
        <v>4054</v>
      </c>
      <c r="O628" t="s">
        <v>4055</v>
      </c>
      <c r="P628" t="s">
        <v>14262</v>
      </c>
    </row>
    <row r="629" spans="1:16">
      <c r="A629" t="s">
        <v>4056</v>
      </c>
      <c r="B629" t="s">
        <v>14263</v>
      </c>
      <c r="C629" t="s">
        <v>14199</v>
      </c>
      <c r="D629">
        <v>299</v>
      </c>
      <c r="E629">
        <v>449</v>
      </c>
      <c r="F629" s="1">
        <v>0.33</v>
      </c>
      <c r="G629">
        <v>3.5</v>
      </c>
      <c r="H629" s="4">
        <v>11827</v>
      </c>
      <c r="I629" t="s">
        <v>4057</v>
      </c>
      <c r="J629" t="s">
        <v>4058</v>
      </c>
      <c r="K629" t="s">
        <v>4059</v>
      </c>
      <c r="L629" t="s">
        <v>4060</v>
      </c>
      <c r="M629" t="s">
        <v>4061</v>
      </c>
      <c r="N629" t="s">
        <v>4062</v>
      </c>
      <c r="O629" t="s">
        <v>4063</v>
      </c>
      <c r="P629" t="s">
        <v>14264</v>
      </c>
    </row>
    <row r="630" spans="1:16">
      <c r="A630" t="s">
        <v>38</v>
      </c>
      <c r="B630" t="s">
        <v>13180</v>
      </c>
      <c r="C630" t="s">
        <v>13172</v>
      </c>
      <c r="D630">
        <v>329</v>
      </c>
      <c r="E630">
        <v>699</v>
      </c>
      <c r="F630" s="1">
        <v>0.53</v>
      </c>
      <c r="G630">
        <v>4.2</v>
      </c>
      <c r="H630" s="4">
        <v>94364</v>
      </c>
      <c r="I630" t="s">
        <v>13181</v>
      </c>
      <c r="J630" t="s">
        <v>39</v>
      </c>
      <c r="K630" t="s">
        <v>40</v>
      </c>
      <c r="L630" t="s">
        <v>41</v>
      </c>
      <c r="M630" t="s">
        <v>42</v>
      </c>
      <c r="N630" t="s">
        <v>43</v>
      </c>
      <c r="O630" t="s">
        <v>4064</v>
      </c>
      <c r="P630" t="s">
        <v>14265</v>
      </c>
    </row>
    <row r="631" spans="1:16">
      <c r="A631" t="s">
        <v>4065</v>
      </c>
      <c r="B631" t="s">
        <v>4066</v>
      </c>
      <c r="C631" t="s">
        <v>14254</v>
      </c>
      <c r="D631">
        <v>699</v>
      </c>
      <c r="E631">
        <v>999</v>
      </c>
      <c r="F631" s="1">
        <v>0.3</v>
      </c>
      <c r="G631">
        <v>3.5</v>
      </c>
      <c r="H631" s="4">
        <v>15295</v>
      </c>
      <c r="I631" t="s">
        <v>14266</v>
      </c>
      <c r="J631" t="s">
        <v>4067</v>
      </c>
      <c r="K631" t="s">
        <v>4068</v>
      </c>
      <c r="L631" t="s">
        <v>4069</v>
      </c>
      <c r="M631" t="s">
        <v>4070</v>
      </c>
      <c r="N631" t="s">
        <v>4071</v>
      </c>
      <c r="O631" t="s">
        <v>4072</v>
      </c>
      <c r="P631" t="s">
        <v>14267</v>
      </c>
    </row>
    <row r="632" spans="1:16">
      <c r="A632" t="s">
        <v>4073</v>
      </c>
      <c r="B632" t="s">
        <v>14268</v>
      </c>
      <c r="C632" t="s">
        <v>14269</v>
      </c>
      <c r="D632">
        <v>799</v>
      </c>
      <c r="E632" s="2">
        <v>3990</v>
      </c>
      <c r="F632" s="1">
        <v>0.8</v>
      </c>
      <c r="G632">
        <v>4.3</v>
      </c>
      <c r="H632" s="4">
        <v>27139</v>
      </c>
      <c r="I632" t="s">
        <v>14270</v>
      </c>
      <c r="J632" t="s">
        <v>4074</v>
      </c>
      <c r="K632" t="s">
        <v>4075</v>
      </c>
      <c r="L632" t="s">
        <v>4076</v>
      </c>
      <c r="M632" t="s">
        <v>14271</v>
      </c>
      <c r="N632" t="s">
        <v>14272</v>
      </c>
      <c r="O632" t="s">
        <v>4077</v>
      </c>
      <c r="P632" t="s">
        <v>14273</v>
      </c>
    </row>
    <row r="633" spans="1:16">
      <c r="A633" t="s">
        <v>4078</v>
      </c>
      <c r="B633" t="s">
        <v>4079</v>
      </c>
      <c r="C633" t="s">
        <v>13773</v>
      </c>
      <c r="D633" s="2">
        <v>1399</v>
      </c>
      <c r="E633" s="2">
        <v>5499</v>
      </c>
      <c r="F633" s="1">
        <v>0.75</v>
      </c>
      <c r="G633">
        <v>3.9</v>
      </c>
      <c r="H633" s="4">
        <v>9504</v>
      </c>
      <c r="I633" t="s">
        <v>14274</v>
      </c>
      <c r="J633" t="s">
        <v>4080</v>
      </c>
      <c r="K633" t="s">
        <v>4081</v>
      </c>
      <c r="L633" t="s">
        <v>4082</v>
      </c>
      <c r="M633" t="s">
        <v>4083</v>
      </c>
      <c r="N633" t="s">
        <v>4084</v>
      </c>
      <c r="O633" t="s">
        <v>4085</v>
      </c>
      <c r="P633" t="s">
        <v>14275</v>
      </c>
    </row>
    <row r="634" spans="1:16">
      <c r="A634" t="s">
        <v>45</v>
      </c>
      <c r="B634" t="s">
        <v>13183</v>
      </c>
      <c r="C634" t="s">
        <v>13172</v>
      </c>
      <c r="D634">
        <v>154</v>
      </c>
      <c r="E634">
        <v>399</v>
      </c>
      <c r="F634" s="1">
        <v>0.61</v>
      </c>
      <c r="G634">
        <v>4.2</v>
      </c>
      <c r="H634" s="4">
        <v>16905</v>
      </c>
      <c r="I634" t="s">
        <v>13184</v>
      </c>
      <c r="J634" t="s">
        <v>46</v>
      </c>
      <c r="K634" t="s">
        <v>47</v>
      </c>
      <c r="L634" t="s">
        <v>48</v>
      </c>
      <c r="M634" t="s">
        <v>49</v>
      </c>
      <c r="N634" t="s">
        <v>10388</v>
      </c>
      <c r="O634" t="s">
        <v>4086</v>
      </c>
      <c r="P634" t="s">
        <v>14276</v>
      </c>
    </row>
    <row r="635" spans="1:16">
      <c r="A635" t="s">
        <v>4087</v>
      </c>
      <c r="B635" t="s">
        <v>4088</v>
      </c>
      <c r="C635" t="s">
        <v>14197</v>
      </c>
      <c r="D635">
        <v>519</v>
      </c>
      <c r="E635" s="2">
        <v>1350</v>
      </c>
      <c r="F635" s="1">
        <v>0.62</v>
      </c>
      <c r="G635">
        <v>4.3</v>
      </c>
      <c r="H635" s="4">
        <v>30058</v>
      </c>
      <c r="I635" t="s">
        <v>4089</v>
      </c>
      <c r="J635" t="s">
        <v>4090</v>
      </c>
      <c r="K635" t="s">
        <v>4091</v>
      </c>
      <c r="L635" t="s">
        <v>4092</v>
      </c>
      <c r="M635" t="s">
        <v>4093</v>
      </c>
      <c r="N635" t="s">
        <v>4094</v>
      </c>
      <c r="O635" t="s">
        <v>4095</v>
      </c>
      <c r="P635" t="s">
        <v>14277</v>
      </c>
    </row>
    <row r="636" spans="1:16">
      <c r="A636" t="s">
        <v>2735</v>
      </c>
      <c r="B636" t="s">
        <v>13861</v>
      </c>
      <c r="C636" t="s">
        <v>13739</v>
      </c>
      <c r="D636" s="2">
        <v>2299</v>
      </c>
      <c r="E636" s="2">
        <v>7990</v>
      </c>
      <c r="F636" s="1">
        <v>0.71</v>
      </c>
      <c r="G636">
        <v>4.2</v>
      </c>
      <c r="H636" s="4">
        <v>69619</v>
      </c>
      <c r="I636" t="s">
        <v>13862</v>
      </c>
      <c r="J636" t="s">
        <v>2736</v>
      </c>
      <c r="K636" t="s">
        <v>2737</v>
      </c>
      <c r="L636" t="s">
        <v>2738</v>
      </c>
      <c r="M636" t="s">
        <v>2739</v>
      </c>
      <c r="N636" t="s">
        <v>2740</v>
      </c>
      <c r="O636" t="s">
        <v>4096</v>
      </c>
      <c r="P636" t="s">
        <v>14278</v>
      </c>
    </row>
    <row r="637" spans="1:16">
      <c r="A637" t="s">
        <v>2742</v>
      </c>
      <c r="B637" t="s">
        <v>2743</v>
      </c>
      <c r="C637" t="s">
        <v>13864</v>
      </c>
      <c r="D637">
        <v>399</v>
      </c>
      <c r="E637" s="2">
        <v>1999</v>
      </c>
      <c r="F637" s="1">
        <v>0.8</v>
      </c>
      <c r="G637">
        <v>4</v>
      </c>
      <c r="H637" s="4">
        <v>3382</v>
      </c>
      <c r="I637" t="s">
        <v>2744</v>
      </c>
      <c r="J637" t="s">
        <v>2745</v>
      </c>
      <c r="K637" t="s">
        <v>2746</v>
      </c>
      <c r="L637" t="s">
        <v>2747</v>
      </c>
      <c r="M637" t="s">
        <v>2748</v>
      </c>
      <c r="N637" t="s">
        <v>10398</v>
      </c>
      <c r="O637" t="s">
        <v>4097</v>
      </c>
      <c r="P637" t="s">
        <v>14279</v>
      </c>
    </row>
    <row r="638" spans="1:16">
      <c r="A638" t="s">
        <v>4098</v>
      </c>
      <c r="B638" t="s">
        <v>14280</v>
      </c>
      <c r="C638" t="s">
        <v>13773</v>
      </c>
      <c r="D638" s="2">
        <v>1499</v>
      </c>
      <c r="E638" s="2">
        <v>3990</v>
      </c>
      <c r="F638" s="1">
        <v>0.62</v>
      </c>
      <c r="G638">
        <v>4.0999999999999996</v>
      </c>
      <c r="H638" s="4">
        <v>109864</v>
      </c>
      <c r="I638" t="s">
        <v>4099</v>
      </c>
      <c r="J638" t="s">
        <v>4100</v>
      </c>
      <c r="K638" t="s">
        <v>4101</v>
      </c>
      <c r="L638" t="s">
        <v>4102</v>
      </c>
      <c r="M638" t="s">
        <v>4103</v>
      </c>
      <c r="N638" t="s">
        <v>14281</v>
      </c>
      <c r="O638" t="s">
        <v>4104</v>
      </c>
      <c r="P638" t="s">
        <v>14282</v>
      </c>
    </row>
    <row r="639" spans="1:16">
      <c r="A639" t="s">
        <v>4105</v>
      </c>
      <c r="B639" t="s">
        <v>4106</v>
      </c>
      <c r="C639" t="s">
        <v>14283</v>
      </c>
      <c r="D639" s="2">
        <v>1295</v>
      </c>
      <c r="E639" s="2">
        <v>1295</v>
      </c>
      <c r="F639" s="1">
        <v>0</v>
      </c>
      <c r="G639">
        <v>4.5</v>
      </c>
      <c r="H639" s="4">
        <v>5760</v>
      </c>
      <c r="I639" t="s">
        <v>14284</v>
      </c>
      <c r="J639" t="s">
        <v>4107</v>
      </c>
      <c r="K639" t="s">
        <v>4108</v>
      </c>
      <c r="L639" t="s">
        <v>4109</v>
      </c>
      <c r="M639" t="s">
        <v>4110</v>
      </c>
      <c r="N639" t="s">
        <v>10404</v>
      </c>
      <c r="O639" t="s">
        <v>4111</v>
      </c>
      <c r="P639" t="s">
        <v>14285</v>
      </c>
    </row>
    <row r="640" spans="1:16">
      <c r="A640" t="s">
        <v>4112</v>
      </c>
      <c r="B640" t="s">
        <v>14286</v>
      </c>
      <c r="C640" t="s">
        <v>14287</v>
      </c>
      <c r="D640" s="2">
        <v>1889</v>
      </c>
      <c r="E640" s="2">
        <v>5499</v>
      </c>
      <c r="F640" s="1">
        <v>0.66</v>
      </c>
      <c r="G640">
        <v>4.2</v>
      </c>
      <c r="H640" s="4">
        <v>49551</v>
      </c>
      <c r="I640" t="s">
        <v>4113</v>
      </c>
      <c r="J640" t="s">
        <v>4114</v>
      </c>
      <c r="K640" t="s">
        <v>4115</v>
      </c>
      <c r="L640" t="s">
        <v>4116</v>
      </c>
      <c r="M640" t="s">
        <v>4117</v>
      </c>
      <c r="N640" t="s">
        <v>14288</v>
      </c>
      <c r="O640" t="s">
        <v>4118</v>
      </c>
      <c r="P640" t="s">
        <v>14289</v>
      </c>
    </row>
    <row r="641" spans="1:16">
      <c r="A641" t="s">
        <v>4119</v>
      </c>
      <c r="B641" t="s">
        <v>4120</v>
      </c>
      <c r="C641" t="s">
        <v>13773</v>
      </c>
      <c r="D641">
        <v>455</v>
      </c>
      <c r="E641" s="2">
        <v>1490</v>
      </c>
      <c r="F641" s="1">
        <v>0.69</v>
      </c>
      <c r="G641">
        <v>4.0999999999999996</v>
      </c>
      <c r="H641" s="4">
        <v>161677</v>
      </c>
      <c r="I641" t="s">
        <v>4121</v>
      </c>
      <c r="J641" t="s">
        <v>4122</v>
      </c>
      <c r="K641" t="s">
        <v>4123</v>
      </c>
      <c r="L641" t="s">
        <v>4124</v>
      </c>
      <c r="M641" t="s">
        <v>4125</v>
      </c>
      <c r="N641" t="s">
        <v>4126</v>
      </c>
      <c r="O641" t="s">
        <v>4127</v>
      </c>
      <c r="P641" t="s">
        <v>14290</v>
      </c>
    </row>
    <row r="642" spans="1:16">
      <c r="A642" t="s">
        <v>4128</v>
      </c>
      <c r="B642" t="s">
        <v>14291</v>
      </c>
      <c r="C642" t="s">
        <v>14292</v>
      </c>
      <c r="D642">
        <v>399</v>
      </c>
      <c r="E642">
        <v>995</v>
      </c>
      <c r="F642" s="1">
        <v>0.6</v>
      </c>
      <c r="G642">
        <v>3.9</v>
      </c>
      <c r="H642" s="4">
        <v>21372</v>
      </c>
      <c r="I642" t="s">
        <v>14293</v>
      </c>
      <c r="J642" t="s">
        <v>4129</v>
      </c>
      <c r="K642" t="s">
        <v>4130</v>
      </c>
      <c r="L642" t="s">
        <v>4131</v>
      </c>
      <c r="M642" t="s">
        <v>4132</v>
      </c>
      <c r="N642" t="s">
        <v>10405</v>
      </c>
      <c r="O642" t="s">
        <v>4133</v>
      </c>
      <c r="P642" t="s">
        <v>14294</v>
      </c>
    </row>
    <row r="643" spans="1:16">
      <c r="A643" t="s">
        <v>2750</v>
      </c>
      <c r="B643" t="s">
        <v>13866</v>
      </c>
      <c r="C643" t="s">
        <v>13763</v>
      </c>
      <c r="D643" s="2">
        <v>1059</v>
      </c>
      <c r="E643" s="2">
        <v>3999</v>
      </c>
      <c r="F643" s="1">
        <v>0.74</v>
      </c>
      <c r="G643">
        <v>4.3</v>
      </c>
      <c r="H643" s="4">
        <v>140035</v>
      </c>
      <c r="I643" t="s">
        <v>2751</v>
      </c>
      <c r="J643" t="s">
        <v>4134</v>
      </c>
      <c r="K643" t="s">
        <v>4135</v>
      </c>
      <c r="L643" t="s">
        <v>4136</v>
      </c>
      <c r="M643" t="s">
        <v>4137</v>
      </c>
      <c r="N643" t="s">
        <v>4138</v>
      </c>
      <c r="O643" t="s">
        <v>4139</v>
      </c>
      <c r="P643" t="s">
        <v>14295</v>
      </c>
    </row>
    <row r="644" spans="1:16">
      <c r="A644" t="s">
        <v>51</v>
      </c>
      <c r="B644" t="s">
        <v>52</v>
      </c>
      <c r="C644" t="s">
        <v>13172</v>
      </c>
      <c r="D644">
        <v>149</v>
      </c>
      <c r="E644" s="2">
        <v>1000</v>
      </c>
      <c r="F644" s="1">
        <v>0.85</v>
      </c>
      <c r="G644">
        <v>3.9</v>
      </c>
      <c r="H644" s="4">
        <v>24870</v>
      </c>
      <c r="I644" t="s">
        <v>13186</v>
      </c>
      <c r="J644" t="s">
        <v>53</v>
      </c>
      <c r="K644" t="s">
        <v>54</v>
      </c>
      <c r="L644" t="s">
        <v>55</v>
      </c>
      <c r="M644" t="s">
        <v>56</v>
      </c>
      <c r="N644" t="s">
        <v>57</v>
      </c>
      <c r="O644" t="s">
        <v>58</v>
      </c>
      <c r="P644" t="s">
        <v>14296</v>
      </c>
    </row>
    <row r="645" spans="1:16">
      <c r="A645" t="s">
        <v>4140</v>
      </c>
      <c r="B645" t="s">
        <v>4141</v>
      </c>
      <c r="C645" t="s">
        <v>14297</v>
      </c>
      <c r="D645">
        <v>717</v>
      </c>
      <c r="E645">
        <v>761</v>
      </c>
      <c r="F645" s="1">
        <v>0.06</v>
      </c>
      <c r="G645">
        <v>4</v>
      </c>
      <c r="H645" s="4">
        <v>7199</v>
      </c>
      <c r="I645" t="s">
        <v>4142</v>
      </c>
      <c r="J645" t="s">
        <v>4143</v>
      </c>
      <c r="K645" t="s">
        <v>4144</v>
      </c>
      <c r="L645" t="s">
        <v>4145</v>
      </c>
      <c r="M645" t="s">
        <v>4146</v>
      </c>
      <c r="N645" t="s">
        <v>4147</v>
      </c>
      <c r="O645" t="s">
        <v>4148</v>
      </c>
      <c r="P645" t="s">
        <v>14298</v>
      </c>
    </row>
    <row r="646" spans="1:16">
      <c r="A646" t="s">
        <v>2808</v>
      </c>
      <c r="B646" t="s">
        <v>2809</v>
      </c>
      <c r="C646" t="s">
        <v>13884</v>
      </c>
      <c r="D646">
        <v>99</v>
      </c>
      <c r="E646">
        <v>999</v>
      </c>
      <c r="F646" s="1">
        <v>0.9</v>
      </c>
      <c r="G646">
        <v>4</v>
      </c>
      <c r="H646" s="4">
        <v>1396</v>
      </c>
      <c r="I646" t="s">
        <v>2810</v>
      </c>
      <c r="J646" t="s">
        <v>2811</v>
      </c>
      <c r="K646" t="s">
        <v>2812</v>
      </c>
      <c r="L646" t="s">
        <v>2813</v>
      </c>
      <c r="M646" t="s">
        <v>2814</v>
      </c>
      <c r="N646" t="s">
        <v>2815</v>
      </c>
      <c r="O646" t="s">
        <v>4149</v>
      </c>
      <c r="P646" t="s">
        <v>14299</v>
      </c>
    </row>
    <row r="647" spans="1:16">
      <c r="A647" t="s">
        <v>4150</v>
      </c>
      <c r="B647" t="s">
        <v>4151</v>
      </c>
      <c r="C647" t="s">
        <v>14300</v>
      </c>
      <c r="D647">
        <v>39</v>
      </c>
      <c r="E647">
        <v>299</v>
      </c>
      <c r="F647" s="1">
        <v>0.87</v>
      </c>
      <c r="G647">
        <v>3.5</v>
      </c>
      <c r="H647" s="4">
        <v>15233</v>
      </c>
      <c r="I647" t="s">
        <v>4152</v>
      </c>
      <c r="J647" t="s">
        <v>4153</v>
      </c>
      <c r="K647" t="s">
        <v>4154</v>
      </c>
      <c r="L647" t="s">
        <v>4155</v>
      </c>
      <c r="M647" t="s">
        <v>4156</v>
      </c>
      <c r="N647" t="s">
        <v>4157</v>
      </c>
      <c r="O647" t="s">
        <v>4158</v>
      </c>
      <c r="P647" t="s">
        <v>14301</v>
      </c>
    </row>
    <row r="648" spans="1:16">
      <c r="A648" t="s">
        <v>4159</v>
      </c>
      <c r="B648" t="s">
        <v>4160</v>
      </c>
      <c r="C648" t="s">
        <v>14197</v>
      </c>
      <c r="D648">
        <v>889</v>
      </c>
      <c r="E648" s="2">
        <v>2500</v>
      </c>
      <c r="F648" s="1">
        <v>0.64</v>
      </c>
      <c r="G648">
        <v>4.3</v>
      </c>
      <c r="H648" s="4">
        <v>55747</v>
      </c>
      <c r="I648" t="s">
        <v>4161</v>
      </c>
      <c r="J648" t="s">
        <v>4162</v>
      </c>
      <c r="K648" t="s">
        <v>4163</v>
      </c>
      <c r="L648" t="s">
        <v>4164</v>
      </c>
      <c r="M648" t="s">
        <v>4165</v>
      </c>
      <c r="N648" t="s">
        <v>4166</v>
      </c>
      <c r="O648" t="s">
        <v>4167</v>
      </c>
      <c r="P648" t="s">
        <v>14302</v>
      </c>
    </row>
    <row r="649" spans="1:16">
      <c r="A649" t="s">
        <v>4168</v>
      </c>
      <c r="B649" t="s">
        <v>4169</v>
      </c>
      <c r="C649" t="s">
        <v>13773</v>
      </c>
      <c r="D649" s="2">
        <v>1199</v>
      </c>
      <c r="E649" s="2">
        <v>4999</v>
      </c>
      <c r="F649" s="1">
        <v>0.76</v>
      </c>
      <c r="G649">
        <v>3.8</v>
      </c>
      <c r="H649" s="4">
        <v>14961</v>
      </c>
      <c r="I649" t="s">
        <v>4170</v>
      </c>
      <c r="J649" t="s">
        <v>4171</v>
      </c>
      <c r="K649" t="s">
        <v>4172</v>
      </c>
      <c r="L649" t="s">
        <v>4173</v>
      </c>
      <c r="M649" t="s">
        <v>4174</v>
      </c>
      <c r="N649" t="s">
        <v>4175</v>
      </c>
      <c r="O649" t="s">
        <v>4176</v>
      </c>
      <c r="P649" t="s">
        <v>14303</v>
      </c>
    </row>
    <row r="650" spans="1:16">
      <c r="A650" t="s">
        <v>4177</v>
      </c>
      <c r="B650" t="s">
        <v>4178</v>
      </c>
      <c r="C650" t="s">
        <v>14199</v>
      </c>
      <c r="D650">
        <v>569</v>
      </c>
      <c r="E650" s="2">
        <v>1299</v>
      </c>
      <c r="F650" s="1">
        <v>0.56000000000000005</v>
      </c>
      <c r="G650">
        <v>4.4000000000000004</v>
      </c>
      <c r="H650" s="4">
        <v>9275</v>
      </c>
      <c r="I650" t="s">
        <v>4179</v>
      </c>
      <c r="J650" t="s">
        <v>4180</v>
      </c>
      <c r="K650" t="s">
        <v>4181</v>
      </c>
      <c r="L650" t="s">
        <v>4182</v>
      </c>
      <c r="M650" t="s">
        <v>4183</v>
      </c>
      <c r="N650" t="s">
        <v>4184</v>
      </c>
      <c r="O650" t="s">
        <v>4185</v>
      </c>
      <c r="P650" t="s">
        <v>14304</v>
      </c>
    </row>
    <row r="651" spans="1:16">
      <c r="A651" t="s">
        <v>4186</v>
      </c>
      <c r="B651" t="s">
        <v>4187</v>
      </c>
      <c r="C651" t="s">
        <v>13773</v>
      </c>
      <c r="D651" s="2">
        <v>1499</v>
      </c>
      <c r="E651" s="2">
        <v>8999</v>
      </c>
      <c r="F651" s="1">
        <v>0.83</v>
      </c>
      <c r="G651">
        <v>3.7</v>
      </c>
      <c r="H651" s="4">
        <v>28324</v>
      </c>
      <c r="I651" t="s">
        <v>14305</v>
      </c>
      <c r="J651" t="s">
        <v>4188</v>
      </c>
      <c r="K651" t="s">
        <v>4189</v>
      </c>
      <c r="L651" t="s">
        <v>4190</v>
      </c>
      <c r="M651" t="s">
        <v>4191</v>
      </c>
      <c r="N651" t="s">
        <v>4192</v>
      </c>
      <c r="O651" t="s">
        <v>4193</v>
      </c>
      <c r="P651" t="s">
        <v>14306</v>
      </c>
    </row>
    <row r="652" spans="1:16">
      <c r="A652" t="s">
        <v>4194</v>
      </c>
      <c r="B652" t="s">
        <v>4195</v>
      </c>
      <c r="C652" t="s">
        <v>14243</v>
      </c>
      <c r="D652">
        <v>149</v>
      </c>
      <c r="E652">
        <v>180</v>
      </c>
      <c r="F652" s="1">
        <v>0.17</v>
      </c>
      <c r="G652">
        <v>4.4000000000000004</v>
      </c>
      <c r="H652" s="4">
        <v>644</v>
      </c>
      <c r="I652" t="s">
        <v>14307</v>
      </c>
      <c r="J652" t="s">
        <v>4196</v>
      </c>
      <c r="K652" t="s">
        <v>4197</v>
      </c>
      <c r="L652" t="s">
        <v>4198</v>
      </c>
      <c r="M652" t="s">
        <v>4199</v>
      </c>
      <c r="N652" t="s">
        <v>4200</v>
      </c>
      <c r="O652" t="s">
        <v>4201</v>
      </c>
      <c r="P652" t="s">
        <v>14308</v>
      </c>
    </row>
    <row r="653" spans="1:16">
      <c r="A653" t="s">
        <v>4202</v>
      </c>
      <c r="B653" t="s">
        <v>4203</v>
      </c>
      <c r="C653" t="s">
        <v>14309</v>
      </c>
      <c r="D653">
        <v>399</v>
      </c>
      <c r="E653">
        <v>549</v>
      </c>
      <c r="F653" s="1">
        <v>0.27</v>
      </c>
      <c r="G653">
        <v>4.4000000000000004</v>
      </c>
      <c r="H653" s="4">
        <v>18139</v>
      </c>
      <c r="I653" t="s">
        <v>14310</v>
      </c>
      <c r="J653" t="s">
        <v>4204</v>
      </c>
      <c r="K653" t="s">
        <v>4205</v>
      </c>
      <c r="L653" t="s">
        <v>4206</v>
      </c>
      <c r="M653" t="s">
        <v>4207</v>
      </c>
      <c r="N653" t="s">
        <v>4208</v>
      </c>
      <c r="O653" t="s">
        <v>4209</v>
      </c>
      <c r="P653" t="s">
        <v>14311</v>
      </c>
    </row>
    <row r="654" spans="1:16">
      <c r="A654" t="s">
        <v>4210</v>
      </c>
      <c r="B654" t="s">
        <v>4211</v>
      </c>
      <c r="C654" t="s">
        <v>14312</v>
      </c>
      <c r="D654">
        <v>191</v>
      </c>
      <c r="E654">
        <v>225</v>
      </c>
      <c r="F654" s="1">
        <v>0.15</v>
      </c>
      <c r="G654">
        <v>4.4000000000000004</v>
      </c>
      <c r="H654" s="4">
        <v>7203</v>
      </c>
      <c r="I654" t="s">
        <v>4212</v>
      </c>
      <c r="J654" t="s">
        <v>4213</v>
      </c>
      <c r="K654" t="s">
        <v>4214</v>
      </c>
      <c r="L654" t="s">
        <v>4215</v>
      </c>
      <c r="M654" t="s">
        <v>4216</v>
      </c>
      <c r="N654" t="s">
        <v>4217</v>
      </c>
      <c r="O654" t="s">
        <v>4218</v>
      </c>
      <c r="P654" t="s">
        <v>14313</v>
      </c>
    </row>
    <row r="655" spans="1:16">
      <c r="A655" t="s">
        <v>4219</v>
      </c>
      <c r="B655" t="s">
        <v>4220</v>
      </c>
      <c r="C655" t="s">
        <v>14314</v>
      </c>
      <c r="D655">
        <v>129</v>
      </c>
      <c r="E655">
        <v>999</v>
      </c>
      <c r="F655" s="1">
        <v>0.87</v>
      </c>
      <c r="G655">
        <v>4.2</v>
      </c>
      <c r="H655" s="4">
        <v>491</v>
      </c>
      <c r="I655" t="s">
        <v>4221</v>
      </c>
      <c r="J655" t="s">
        <v>4222</v>
      </c>
      <c r="K655" t="s">
        <v>4223</v>
      </c>
      <c r="L655" t="s">
        <v>4224</v>
      </c>
      <c r="M655" t="s">
        <v>4225</v>
      </c>
      <c r="N655" t="s">
        <v>4226</v>
      </c>
      <c r="O655" t="s">
        <v>4227</v>
      </c>
      <c r="P655" t="s">
        <v>14315</v>
      </c>
    </row>
    <row r="656" spans="1:16">
      <c r="A656" t="s">
        <v>4228</v>
      </c>
      <c r="B656" t="s">
        <v>4229</v>
      </c>
      <c r="C656" t="s">
        <v>14316</v>
      </c>
      <c r="D656">
        <v>199</v>
      </c>
      <c r="E656">
        <v>599</v>
      </c>
      <c r="F656" s="1">
        <v>0.67</v>
      </c>
      <c r="G656">
        <v>4.5</v>
      </c>
      <c r="H656" s="4">
        <v>13568</v>
      </c>
      <c r="I656" t="s">
        <v>4230</v>
      </c>
      <c r="J656" t="s">
        <v>4231</v>
      </c>
      <c r="K656" t="s">
        <v>4232</v>
      </c>
      <c r="L656" t="s">
        <v>4233</v>
      </c>
      <c r="M656" t="s">
        <v>4234</v>
      </c>
      <c r="N656" t="s">
        <v>4235</v>
      </c>
      <c r="O656" t="s">
        <v>4236</v>
      </c>
      <c r="P656" t="s">
        <v>14317</v>
      </c>
    </row>
    <row r="657" spans="1:16">
      <c r="A657" t="s">
        <v>4237</v>
      </c>
      <c r="B657" t="s">
        <v>4238</v>
      </c>
      <c r="C657" t="s">
        <v>13773</v>
      </c>
      <c r="D657">
        <v>999</v>
      </c>
      <c r="E657" s="2">
        <v>4499</v>
      </c>
      <c r="F657" s="1">
        <v>0.78</v>
      </c>
      <c r="G657">
        <v>3.8</v>
      </c>
      <c r="H657" s="4">
        <v>3390</v>
      </c>
      <c r="I657" t="s">
        <v>14318</v>
      </c>
      <c r="J657" t="s">
        <v>4239</v>
      </c>
      <c r="K657" t="s">
        <v>4240</v>
      </c>
      <c r="L657" t="s">
        <v>4241</v>
      </c>
      <c r="M657" t="s">
        <v>4242</v>
      </c>
      <c r="N657" t="s">
        <v>4243</v>
      </c>
      <c r="O657" t="s">
        <v>4244</v>
      </c>
      <c r="P657" t="s">
        <v>14319</v>
      </c>
    </row>
    <row r="658" spans="1:16">
      <c r="A658" t="s">
        <v>4245</v>
      </c>
      <c r="B658" t="s">
        <v>14320</v>
      </c>
      <c r="C658" t="s">
        <v>13773</v>
      </c>
      <c r="D658">
        <v>899</v>
      </c>
      <c r="E658" s="2">
        <v>4499</v>
      </c>
      <c r="F658" s="1">
        <v>0.8</v>
      </c>
      <c r="G658">
        <v>3.8</v>
      </c>
      <c r="H658" s="4">
        <v>103052</v>
      </c>
      <c r="I658" t="s">
        <v>4246</v>
      </c>
      <c r="J658" t="s">
        <v>4247</v>
      </c>
      <c r="K658" t="s">
        <v>4248</v>
      </c>
      <c r="L658" t="s">
        <v>4249</v>
      </c>
      <c r="M658" t="s">
        <v>4250</v>
      </c>
      <c r="N658" t="s">
        <v>14321</v>
      </c>
      <c r="O658" t="s">
        <v>4251</v>
      </c>
      <c r="P658" t="s">
        <v>14322</v>
      </c>
    </row>
    <row r="659" spans="1:16">
      <c r="A659" t="s">
        <v>2864</v>
      </c>
      <c r="B659" t="s">
        <v>2865</v>
      </c>
      <c r="C659" t="s">
        <v>13749</v>
      </c>
      <c r="D659" s="2">
        <v>1799</v>
      </c>
      <c r="E659" s="2">
        <v>2499</v>
      </c>
      <c r="F659" s="1">
        <v>0.28000000000000003</v>
      </c>
      <c r="G659">
        <v>4.0999999999999996</v>
      </c>
      <c r="H659" s="4">
        <v>18678</v>
      </c>
      <c r="I659" t="s">
        <v>13903</v>
      </c>
      <c r="J659" t="s">
        <v>2866</v>
      </c>
      <c r="K659" t="s">
        <v>2867</v>
      </c>
      <c r="L659" t="s">
        <v>2868</v>
      </c>
      <c r="M659" t="s">
        <v>13904</v>
      </c>
      <c r="N659" t="s">
        <v>13905</v>
      </c>
      <c r="O659" t="s">
        <v>4252</v>
      </c>
      <c r="P659" t="s">
        <v>14323</v>
      </c>
    </row>
    <row r="660" spans="1:16">
      <c r="A660" t="s">
        <v>59</v>
      </c>
      <c r="B660" t="s">
        <v>13188</v>
      </c>
      <c r="C660" t="s">
        <v>13172</v>
      </c>
      <c r="D660">
        <v>176.63</v>
      </c>
      <c r="E660">
        <v>499</v>
      </c>
      <c r="F660" s="1">
        <v>0.65</v>
      </c>
      <c r="G660">
        <v>4.0999999999999996</v>
      </c>
      <c r="H660" s="4">
        <v>15189</v>
      </c>
      <c r="I660" t="s">
        <v>13189</v>
      </c>
      <c r="J660" t="s">
        <v>60</v>
      </c>
      <c r="K660" t="s">
        <v>61</v>
      </c>
      <c r="L660" t="s">
        <v>62</v>
      </c>
      <c r="M660" t="s">
        <v>63</v>
      </c>
      <c r="N660" t="s">
        <v>13190</v>
      </c>
      <c r="O660" t="s">
        <v>64</v>
      </c>
      <c r="P660" t="s">
        <v>14324</v>
      </c>
    </row>
    <row r="661" spans="1:16">
      <c r="A661" t="s">
        <v>4253</v>
      </c>
      <c r="B661" t="s">
        <v>4254</v>
      </c>
      <c r="C661" t="s">
        <v>14283</v>
      </c>
      <c r="D661">
        <v>522</v>
      </c>
      <c r="E661">
        <v>550</v>
      </c>
      <c r="F661" s="1">
        <v>0.05</v>
      </c>
      <c r="G661">
        <v>4.4000000000000004</v>
      </c>
      <c r="H661" s="4">
        <v>12179</v>
      </c>
      <c r="I661" t="s">
        <v>4255</v>
      </c>
      <c r="J661" t="s">
        <v>4256</v>
      </c>
      <c r="K661" t="s">
        <v>4257</v>
      </c>
      <c r="L661" t="s">
        <v>4258</v>
      </c>
      <c r="M661" t="s">
        <v>4259</v>
      </c>
      <c r="N661" t="s">
        <v>4260</v>
      </c>
      <c r="O661" t="s">
        <v>4261</v>
      </c>
      <c r="P661" t="s">
        <v>14325</v>
      </c>
    </row>
    <row r="662" spans="1:16">
      <c r="A662" t="s">
        <v>4262</v>
      </c>
      <c r="B662" t="s">
        <v>4263</v>
      </c>
      <c r="C662" t="s">
        <v>14326</v>
      </c>
      <c r="D662">
        <v>799</v>
      </c>
      <c r="E662" s="2">
        <v>1999</v>
      </c>
      <c r="F662" s="1">
        <v>0.6</v>
      </c>
      <c r="G662">
        <v>3.8</v>
      </c>
      <c r="H662" s="4">
        <v>12958</v>
      </c>
      <c r="I662" t="s">
        <v>4264</v>
      </c>
      <c r="J662" t="s">
        <v>4265</v>
      </c>
      <c r="K662" t="s">
        <v>4266</v>
      </c>
      <c r="L662" t="s">
        <v>4267</v>
      </c>
      <c r="M662" t="s">
        <v>4268</v>
      </c>
      <c r="N662" t="s">
        <v>4269</v>
      </c>
      <c r="O662" t="s">
        <v>4270</v>
      </c>
      <c r="P662" t="s">
        <v>14327</v>
      </c>
    </row>
    <row r="663" spans="1:16">
      <c r="A663" t="s">
        <v>4271</v>
      </c>
      <c r="B663" t="s">
        <v>4272</v>
      </c>
      <c r="C663" t="s">
        <v>14199</v>
      </c>
      <c r="D663">
        <v>681</v>
      </c>
      <c r="E663" s="2">
        <v>1199</v>
      </c>
      <c r="F663" s="1">
        <v>0.43</v>
      </c>
      <c r="G663">
        <v>4.2</v>
      </c>
      <c r="H663" s="4">
        <v>8258</v>
      </c>
      <c r="I663" t="s">
        <v>4273</v>
      </c>
      <c r="J663" t="s">
        <v>4274</v>
      </c>
      <c r="K663" t="s">
        <v>4275</v>
      </c>
      <c r="L663" t="s">
        <v>4276</v>
      </c>
      <c r="M663" t="s">
        <v>4277</v>
      </c>
      <c r="N663" t="s">
        <v>10406</v>
      </c>
      <c r="O663" t="s">
        <v>4278</v>
      </c>
      <c r="P663" t="s">
        <v>14328</v>
      </c>
    </row>
    <row r="664" spans="1:16">
      <c r="A664" t="s">
        <v>4279</v>
      </c>
      <c r="B664" t="s">
        <v>14329</v>
      </c>
      <c r="C664" t="s">
        <v>14330</v>
      </c>
      <c r="D664" s="2">
        <v>1199</v>
      </c>
      <c r="E664" s="2">
        <v>3490</v>
      </c>
      <c r="F664" s="1">
        <v>0.66</v>
      </c>
      <c r="G664">
        <v>4.0999999999999996</v>
      </c>
      <c r="H664" s="4">
        <v>11716</v>
      </c>
      <c r="I664" t="s">
        <v>4280</v>
      </c>
      <c r="J664" t="s">
        <v>4281</v>
      </c>
      <c r="K664" t="s">
        <v>4282</v>
      </c>
      <c r="L664" t="s">
        <v>4283</v>
      </c>
      <c r="M664" t="s">
        <v>4284</v>
      </c>
      <c r="N664" t="s">
        <v>14331</v>
      </c>
      <c r="O664" t="s">
        <v>4285</v>
      </c>
      <c r="P664" t="s">
        <v>14332</v>
      </c>
    </row>
    <row r="665" spans="1:16">
      <c r="A665" t="s">
        <v>4286</v>
      </c>
      <c r="B665" t="s">
        <v>4287</v>
      </c>
      <c r="C665" t="s">
        <v>14333</v>
      </c>
      <c r="D665" s="2">
        <v>2499</v>
      </c>
      <c r="E665" s="2">
        <v>4999</v>
      </c>
      <c r="F665" s="1">
        <v>0.5</v>
      </c>
      <c r="G665">
        <v>4.4000000000000004</v>
      </c>
      <c r="H665" s="4">
        <v>35024</v>
      </c>
      <c r="I665" t="s">
        <v>4288</v>
      </c>
      <c r="J665" t="s">
        <v>4289</v>
      </c>
      <c r="K665" t="s">
        <v>4290</v>
      </c>
      <c r="L665" t="s">
        <v>4291</v>
      </c>
      <c r="M665" t="s">
        <v>4292</v>
      </c>
      <c r="N665" t="s">
        <v>4293</v>
      </c>
      <c r="O665" t="s">
        <v>4294</v>
      </c>
      <c r="P665" t="s">
        <v>14334</v>
      </c>
    </row>
    <row r="666" spans="1:16">
      <c r="A666" t="s">
        <v>4295</v>
      </c>
      <c r="B666" t="s">
        <v>4296</v>
      </c>
      <c r="C666" t="s">
        <v>14335</v>
      </c>
      <c r="D666" s="2">
        <v>1799</v>
      </c>
      <c r="E666" s="2">
        <v>4999</v>
      </c>
      <c r="F666" s="1">
        <v>0.64</v>
      </c>
      <c r="G666">
        <v>4.0999999999999996</v>
      </c>
      <c r="H666" s="4">
        <v>55192</v>
      </c>
      <c r="I666" t="s">
        <v>4297</v>
      </c>
      <c r="J666" t="s">
        <v>4298</v>
      </c>
      <c r="K666" t="s">
        <v>4299</v>
      </c>
      <c r="L666" t="s">
        <v>4300</v>
      </c>
      <c r="M666" t="s">
        <v>4301</v>
      </c>
      <c r="N666" t="s">
        <v>4302</v>
      </c>
      <c r="O666" t="s">
        <v>4303</v>
      </c>
      <c r="P666" t="s">
        <v>14336</v>
      </c>
    </row>
    <row r="667" spans="1:16">
      <c r="A667" t="s">
        <v>4304</v>
      </c>
      <c r="B667" t="s">
        <v>14337</v>
      </c>
      <c r="C667" t="s">
        <v>13773</v>
      </c>
      <c r="D667">
        <v>429</v>
      </c>
      <c r="E667">
        <v>599</v>
      </c>
      <c r="F667" s="1">
        <v>0.28000000000000003</v>
      </c>
      <c r="G667">
        <v>4.0999999999999996</v>
      </c>
      <c r="H667" s="4">
        <v>119466</v>
      </c>
      <c r="I667" t="s">
        <v>14338</v>
      </c>
      <c r="J667" t="s">
        <v>4305</v>
      </c>
      <c r="K667" t="s">
        <v>4306</v>
      </c>
      <c r="L667" t="s">
        <v>4307</v>
      </c>
      <c r="M667" t="s">
        <v>4308</v>
      </c>
      <c r="N667" t="s">
        <v>10407</v>
      </c>
      <c r="O667" t="s">
        <v>4309</v>
      </c>
      <c r="P667" t="s">
        <v>14339</v>
      </c>
    </row>
    <row r="668" spans="1:16">
      <c r="A668" t="s">
        <v>4310</v>
      </c>
      <c r="B668" t="s">
        <v>4311</v>
      </c>
      <c r="C668" t="s">
        <v>14201</v>
      </c>
      <c r="D668">
        <v>100</v>
      </c>
      <c r="E668">
        <v>499</v>
      </c>
      <c r="F668" s="1">
        <v>0.8</v>
      </c>
      <c r="G668">
        <v>3.5</v>
      </c>
      <c r="H668" s="4">
        <v>9638</v>
      </c>
      <c r="I668" t="s">
        <v>4312</v>
      </c>
      <c r="J668" t="s">
        <v>4313</v>
      </c>
      <c r="K668" t="s">
        <v>4314</v>
      </c>
      <c r="L668" t="s">
        <v>4315</v>
      </c>
      <c r="M668" t="s">
        <v>4316</v>
      </c>
      <c r="N668" t="s">
        <v>4317</v>
      </c>
      <c r="O668" t="s">
        <v>4318</v>
      </c>
      <c r="P668" t="s">
        <v>14340</v>
      </c>
    </row>
    <row r="669" spans="1:16">
      <c r="A669" t="s">
        <v>4319</v>
      </c>
      <c r="B669" t="s">
        <v>14341</v>
      </c>
      <c r="C669" t="s">
        <v>14235</v>
      </c>
      <c r="D669">
        <v>329</v>
      </c>
      <c r="E669">
        <v>399</v>
      </c>
      <c r="F669" s="1">
        <v>0.18</v>
      </c>
      <c r="G669">
        <v>3.6</v>
      </c>
      <c r="H669" s="4">
        <v>33735</v>
      </c>
      <c r="I669" t="s">
        <v>14342</v>
      </c>
      <c r="J669" t="s">
        <v>4320</v>
      </c>
      <c r="K669" t="s">
        <v>4321</v>
      </c>
      <c r="L669" t="s">
        <v>4322</v>
      </c>
      <c r="M669" t="s">
        <v>4323</v>
      </c>
      <c r="N669" t="s">
        <v>4324</v>
      </c>
      <c r="O669" t="s">
        <v>4325</v>
      </c>
      <c r="P669" t="s">
        <v>14343</v>
      </c>
    </row>
    <row r="670" spans="1:16">
      <c r="A670" t="s">
        <v>65</v>
      </c>
      <c r="B670" t="s">
        <v>66</v>
      </c>
      <c r="C670" t="s">
        <v>13172</v>
      </c>
      <c r="D670">
        <v>229</v>
      </c>
      <c r="E670">
        <v>299</v>
      </c>
      <c r="F670" s="1">
        <v>0.23</v>
      </c>
      <c r="G670">
        <v>4.3</v>
      </c>
      <c r="H670" s="4">
        <v>30411</v>
      </c>
      <c r="I670" t="s">
        <v>67</v>
      </c>
      <c r="J670" t="s">
        <v>68</v>
      </c>
      <c r="K670" t="s">
        <v>69</v>
      </c>
      <c r="L670" t="s">
        <v>70</v>
      </c>
      <c r="M670" t="s">
        <v>71</v>
      </c>
      <c r="N670" t="s">
        <v>72</v>
      </c>
      <c r="O670" t="s">
        <v>73</v>
      </c>
      <c r="P670" t="s">
        <v>14344</v>
      </c>
    </row>
    <row r="671" spans="1:16">
      <c r="A671" t="s">
        <v>4326</v>
      </c>
      <c r="B671" t="s">
        <v>14345</v>
      </c>
      <c r="C671" t="s">
        <v>14199</v>
      </c>
      <c r="D671">
        <v>139</v>
      </c>
      <c r="E671">
        <v>299</v>
      </c>
      <c r="F671" s="1">
        <v>0.54</v>
      </c>
      <c r="G671">
        <v>3.8</v>
      </c>
      <c r="H671" s="4">
        <v>3044</v>
      </c>
      <c r="I671" t="s">
        <v>4327</v>
      </c>
      <c r="J671" t="s">
        <v>4328</v>
      </c>
      <c r="K671" t="s">
        <v>4329</v>
      </c>
      <c r="L671" t="s">
        <v>4330</v>
      </c>
      <c r="M671" t="s">
        <v>4331</v>
      </c>
      <c r="N671" t="s">
        <v>4332</v>
      </c>
      <c r="O671" t="s">
        <v>4333</v>
      </c>
      <c r="P671" t="s">
        <v>14346</v>
      </c>
    </row>
    <row r="672" spans="1:16">
      <c r="A672" t="s">
        <v>4334</v>
      </c>
      <c r="B672" t="s">
        <v>4335</v>
      </c>
      <c r="C672" t="s">
        <v>14100</v>
      </c>
      <c r="D672" s="2">
        <v>1199</v>
      </c>
      <c r="E672" s="2">
        <v>2499</v>
      </c>
      <c r="F672" s="1">
        <v>0.52</v>
      </c>
      <c r="G672">
        <v>4</v>
      </c>
      <c r="H672" s="4">
        <v>33584</v>
      </c>
      <c r="I672" t="s">
        <v>14347</v>
      </c>
      <c r="J672" t="s">
        <v>4336</v>
      </c>
      <c r="K672" t="s">
        <v>4337</v>
      </c>
      <c r="L672" t="s">
        <v>4338</v>
      </c>
      <c r="M672" t="s">
        <v>14348</v>
      </c>
      <c r="N672" t="s">
        <v>4339</v>
      </c>
      <c r="O672" t="s">
        <v>4340</v>
      </c>
      <c r="P672" t="s">
        <v>14349</v>
      </c>
    </row>
    <row r="673" spans="1:16">
      <c r="A673" t="s">
        <v>4341</v>
      </c>
      <c r="B673" t="s">
        <v>4342</v>
      </c>
      <c r="C673" t="s">
        <v>14350</v>
      </c>
      <c r="D673" s="2">
        <v>1049</v>
      </c>
      <c r="E673" s="2">
        <v>2299</v>
      </c>
      <c r="F673" s="1">
        <v>0.54</v>
      </c>
      <c r="G673">
        <v>3.9</v>
      </c>
      <c r="H673" s="4">
        <v>1779</v>
      </c>
      <c r="I673" t="s">
        <v>14351</v>
      </c>
      <c r="J673" t="s">
        <v>4343</v>
      </c>
      <c r="K673" t="s">
        <v>4344</v>
      </c>
      <c r="L673" t="s">
        <v>4345</v>
      </c>
      <c r="M673" t="s">
        <v>4346</v>
      </c>
      <c r="N673" t="s">
        <v>4347</v>
      </c>
      <c r="O673" t="s">
        <v>4348</v>
      </c>
      <c r="P673" t="s">
        <v>14352</v>
      </c>
    </row>
    <row r="674" spans="1:16">
      <c r="A674" t="s">
        <v>2894</v>
      </c>
      <c r="B674" t="s">
        <v>2895</v>
      </c>
      <c r="C674" t="s">
        <v>13918</v>
      </c>
      <c r="D674">
        <v>119</v>
      </c>
      <c r="E674">
        <v>299</v>
      </c>
      <c r="F674" s="1">
        <v>0.6</v>
      </c>
      <c r="G674">
        <v>4.0999999999999996</v>
      </c>
      <c r="H674" s="4">
        <v>5999</v>
      </c>
      <c r="I674" t="s">
        <v>2896</v>
      </c>
      <c r="J674" t="s">
        <v>2897</v>
      </c>
      <c r="K674" t="s">
        <v>2898</v>
      </c>
      <c r="L674" t="s">
        <v>2899</v>
      </c>
      <c r="M674" t="s">
        <v>2900</v>
      </c>
      <c r="N674" t="s">
        <v>4349</v>
      </c>
      <c r="O674" t="s">
        <v>4350</v>
      </c>
      <c r="P674" t="s">
        <v>14353</v>
      </c>
    </row>
    <row r="675" spans="1:16">
      <c r="A675" t="s">
        <v>85</v>
      </c>
      <c r="B675" t="s">
        <v>13198</v>
      </c>
      <c r="C675" t="s">
        <v>13172</v>
      </c>
      <c r="D675">
        <v>154</v>
      </c>
      <c r="E675">
        <v>339</v>
      </c>
      <c r="F675" s="1">
        <v>0.55000000000000004</v>
      </c>
      <c r="G675">
        <v>4.3</v>
      </c>
      <c r="H675" s="4">
        <v>13391</v>
      </c>
      <c r="I675" t="s">
        <v>13199</v>
      </c>
      <c r="J675" t="s">
        <v>86</v>
      </c>
      <c r="K675" t="s">
        <v>87</v>
      </c>
      <c r="L675" t="s">
        <v>88</v>
      </c>
      <c r="M675" t="s">
        <v>89</v>
      </c>
      <c r="N675" t="s">
        <v>90</v>
      </c>
      <c r="O675" t="s">
        <v>4351</v>
      </c>
      <c r="P675" t="s">
        <v>14354</v>
      </c>
    </row>
    <row r="676" spans="1:16">
      <c r="A676" t="s">
        <v>4352</v>
      </c>
      <c r="B676" t="s">
        <v>4353</v>
      </c>
      <c r="C676" t="s">
        <v>14355</v>
      </c>
      <c r="D676">
        <v>225</v>
      </c>
      <c r="E676">
        <v>250</v>
      </c>
      <c r="F676" s="1">
        <v>0.1</v>
      </c>
      <c r="G676">
        <v>4.4000000000000004</v>
      </c>
      <c r="H676" s="4">
        <v>26556</v>
      </c>
      <c r="I676" t="s">
        <v>4354</v>
      </c>
      <c r="J676" t="s">
        <v>4355</v>
      </c>
      <c r="K676" t="s">
        <v>4356</v>
      </c>
      <c r="L676" t="s">
        <v>4357</v>
      </c>
      <c r="M676" t="s">
        <v>4358</v>
      </c>
      <c r="N676" t="s">
        <v>4359</v>
      </c>
      <c r="O676" t="s">
        <v>4360</v>
      </c>
      <c r="P676" t="s">
        <v>14356</v>
      </c>
    </row>
    <row r="677" spans="1:16">
      <c r="A677" t="s">
        <v>4361</v>
      </c>
      <c r="B677" t="s">
        <v>14357</v>
      </c>
      <c r="C677" t="s">
        <v>14207</v>
      </c>
      <c r="D677">
        <v>656</v>
      </c>
      <c r="E677" s="2">
        <v>1499</v>
      </c>
      <c r="F677" s="1">
        <v>0.56000000000000005</v>
      </c>
      <c r="G677">
        <v>4.3</v>
      </c>
      <c r="H677" s="4">
        <v>25903</v>
      </c>
      <c r="I677" t="s">
        <v>4362</v>
      </c>
      <c r="J677" t="s">
        <v>4363</v>
      </c>
      <c r="K677" t="s">
        <v>4364</v>
      </c>
      <c r="L677" t="s">
        <v>4365</v>
      </c>
      <c r="M677" t="s">
        <v>4366</v>
      </c>
      <c r="N677" t="s">
        <v>4367</v>
      </c>
      <c r="O677" t="s">
        <v>4368</v>
      </c>
      <c r="P677" t="s">
        <v>14358</v>
      </c>
    </row>
    <row r="678" spans="1:16">
      <c r="A678" t="s">
        <v>4369</v>
      </c>
      <c r="B678" t="s">
        <v>4370</v>
      </c>
      <c r="C678" t="s">
        <v>14197</v>
      </c>
      <c r="D678" s="2">
        <v>1109</v>
      </c>
      <c r="E678" s="2">
        <v>2800</v>
      </c>
      <c r="F678" s="1">
        <v>0.6</v>
      </c>
      <c r="G678">
        <v>4.3</v>
      </c>
      <c r="H678" s="4">
        <v>53464</v>
      </c>
      <c r="I678" t="s">
        <v>4371</v>
      </c>
      <c r="J678" t="s">
        <v>4372</v>
      </c>
      <c r="K678" t="s">
        <v>4373</v>
      </c>
      <c r="L678" t="s">
        <v>4374</v>
      </c>
      <c r="M678" t="s">
        <v>4375</v>
      </c>
      <c r="N678" t="s">
        <v>10408</v>
      </c>
      <c r="O678" t="s">
        <v>4376</v>
      </c>
      <c r="P678" t="s">
        <v>14359</v>
      </c>
    </row>
    <row r="679" spans="1:16">
      <c r="A679" t="s">
        <v>2874</v>
      </c>
      <c r="B679" t="s">
        <v>13909</v>
      </c>
      <c r="C679" t="s">
        <v>13739</v>
      </c>
      <c r="D679" s="2">
        <v>2999</v>
      </c>
      <c r="E679" s="2">
        <v>7990</v>
      </c>
      <c r="F679" s="1">
        <v>0.62</v>
      </c>
      <c r="G679">
        <v>4.0999999999999996</v>
      </c>
      <c r="H679" s="4">
        <v>48448</v>
      </c>
      <c r="I679" t="s">
        <v>13862</v>
      </c>
      <c r="J679" t="s">
        <v>2875</v>
      </c>
      <c r="K679" t="s">
        <v>2876</v>
      </c>
      <c r="L679" t="s">
        <v>2877</v>
      </c>
      <c r="M679" t="s">
        <v>2878</v>
      </c>
      <c r="N679" t="s">
        <v>13910</v>
      </c>
      <c r="O679" t="s">
        <v>4377</v>
      </c>
      <c r="P679" t="s">
        <v>14360</v>
      </c>
    </row>
    <row r="680" spans="1:16">
      <c r="A680" t="s">
        <v>4378</v>
      </c>
      <c r="B680" t="s">
        <v>4379</v>
      </c>
      <c r="C680" t="s">
        <v>14314</v>
      </c>
      <c r="D680">
        <v>169</v>
      </c>
      <c r="E680">
        <v>299</v>
      </c>
      <c r="F680" s="1">
        <v>0.43</v>
      </c>
      <c r="G680">
        <v>4.4000000000000004</v>
      </c>
      <c r="H680" s="4">
        <v>5176</v>
      </c>
      <c r="I680" t="s">
        <v>4380</v>
      </c>
      <c r="J680" t="s">
        <v>4381</v>
      </c>
      <c r="K680" t="s">
        <v>4382</v>
      </c>
      <c r="L680" t="s">
        <v>4383</v>
      </c>
      <c r="M680" t="s">
        <v>4384</v>
      </c>
      <c r="N680" t="s">
        <v>4385</v>
      </c>
      <c r="O680" t="s">
        <v>4386</v>
      </c>
      <c r="P680" t="s">
        <v>14361</v>
      </c>
    </row>
    <row r="681" spans="1:16">
      <c r="A681" t="s">
        <v>4387</v>
      </c>
      <c r="B681" t="s">
        <v>4388</v>
      </c>
      <c r="C681" t="s">
        <v>14297</v>
      </c>
      <c r="D681">
        <v>309</v>
      </c>
      <c r="E681">
        <v>404</v>
      </c>
      <c r="F681" s="1">
        <v>0.24</v>
      </c>
      <c r="G681">
        <v>4.4000000000000004</v>
      </c>
      <c r="H681" s="4">
        <v>8614</v>
      </c>
      <c r="I681" t="s">
        <v>4389</v>
      </c>
      <c r="J681" t="s">
        <v>4390</v>
      </c>
      <c r="K681" t="s">
        <v>4391</v>
      </c>
      <c r="L681" t="s">
        <v>4392</v>
      </c>
      <c r="M681" t="s">
        <v>4393</v>
      </c>
      <c r="N681" t="s">
        <v>14362</v>
      </c>
      <c r="O681" t="s">
        <v>4394</v>
      </c>
      <c r="P681" t="s">
        <v>14363</v>
      </c>
    </row>
    <row r="682" spans="1:16">
      <c r="A682" t="s">
        <v>4395</v>
      </c>
      <c r="B682" t="s">
        <v>4396</v>
      </c>
      <c r="C682" t="s">
        <v>14100</v>
      </c>
      <c r="D682">
        <v>599</v>
      </c>
      <c r="E682" s="2">
        <v>1399</v>
      </c>
      <c r="F682" s="1">
        <v>0.56999999999999995</v>
      </c>
      <c r="G682">
        <v>3.8</v>
      </c>
      <c r="H682" s="4">
        <v>60026</v>
      </c>
      <c r="I682" t="s">
        <v>14364</v>
      </c>
      <c r="J682" t="s">
        <v>4397</v>
      </c>
      <c r="K682" t="s">
        <v>4398</v>
      </c>
      <c r="L682" t="s">
        <v>4399</v>
      </c>
      <c r="M682" t="s">
        <v>4400</v>
      </c>
      <c r="N682" t="s">
        <v>4401</v>
      </c>
      <c r="O682" t="s">
        <v>4402</v>
      </c>
      <c r="P682" t="s">
        <v>14365</v>
      </c>
    </row>
    <row r="683" spans="1:16">
      <c r="A683" t="s">
        <v>4403</v>
      </c>
      <c r="B683" t="s">
        <v>10409</v>
      </c>
      <c r="C683" t="s">
        <v>14235</v>
      </c>
      <c r="D683">
        <v>299</v>
      </c>
      <c r="E683">
        <v>599</v>
      </c>
      <c r="F683" s="1">
        <v>0.5</v>
      </c>
      <c r="G683">
        <v>3.8</v>
      </c>
      <c r="H683" s="4">
        <v>3066</v>
      </c>
      <c r="I683" t="s">
        <v>14366</v>
      </c>
      <c r="J683" t="s">
        <v>4404</v>
      </c>
      <c r="K683" t="s">
        <v>4405</v>
      </c>
      <c r="L683" t="s">
        <v>4406</v>
      </c>
      <c r="M683" t="s">
        <v>4407</v>
      </c>
      <c r="N683" t="s">
        <v>4408</v>
      </c>
      <c r="O683" t="s">
        <v>4409</v>
      </c>
      <c r="P683" t="s">
        <v>14367</v>
      </c>
    </row>
    <row r="684" spans="1:16">
      <c r="A684" t="s">
        <v>4410</v>
      </c>
      <c r="B684" t="s">
        <v>4411</v>
      </c>
      <c r="C684" t="s">
        <v>14207</v>
      </c>
      <c r="D684">
        <v>449</v>
      </c>
      <c r="E684">
        <v>999</v>
      </c>
      <c r="F684" s="1">
        <v>0.55000000000000004</v>
      </c>
      <c r="G684">
        <v>4</v>
      </c>
      <c r="H684" s="4">
        <v>2102</v>
      </c>
      <c r="I684" t="s">
        <v>14368</v>
      </c>
      <c r="J684" t="s">
        <v>4412</v>
      </c>
      <c r="K684" t="s">
        <v>4413</v>
      </c>
      <c r="L684" t="s">
        <v>4414</v>
      </c>
      <c r="M684" t="s">
        <v>4415</v>
      </c>
      <c r="N684" t="s">
        <v>4416</v>
      </c>
      <c r="O684" t="s">
        <v>4417</v>
      </c>
      <c r="P684" t="s">
        <v>14369</v>
      </c>
    </row>
    <row r="685" spans="1:16">
      <c r="A685" t="s">
        <v>4418</v>
      </c>
      <c r="B685" t="s">
        <v>4419</v>
      </c>
      <c r="C685" t="s">
        <v>14199</v>
      </c>
      <c r="D685">
        <v>799</v>
      </c>
      <c r="E685" s="2">
        <v>1295</v>
      </c>
      <c r="F685" s="1">
        <v>0.38</v>
      </c>
      <c r="G685">
        <v>4.4000000000000004</v>
      </c>
      <c r="H685" s="4">
        <v>34852</v>
      </c>
      <c r="I685" t="s">
        <v>4420</v>
      </c>
      <c r="J685" t="s">
        <v>4421</v>
      </c>
      <c r="K685" t="s">
        <v>4422</v>
      </c>
      <c r="L685" t="s">
        <v>4423</v>
      </c>
      <c r="M685" t="s">
        <v>4424</v>
      </c>
      <c r="N685" t="s">
        <v>4425</v>
      </c>
      <c r="O685" t="s">
        <v>4426</v>
      </c>
      <c r="P685" t="s">
        <v>14370</v>
      </c>
    </row>
    <row r="686" spans="1:16">
      <c r="A686" t="s">
        <v>96</v>
      </c>
      <c r="B686" t="s">
        <v>97</v>
      </c>
      <c r="C686" t="s">
        <v>13202</v>
      </c>
      <c r="D686">
        <v>219</v>
      </c>
      <c r="E686">
        <v>700</v>
      </c>
      <c r="F686" s="1">
        <v>0.69</v>
      </c>
      <c r="G686">
        <v>4.4000000000000004</v>
      </c>
      <c r="H686" s="4">
        <v>426972</v>
      </c>
      <c r="I686" t="s">
        <v>98</v>
      </c>
      <c r="J686" t="s">
        <v>99</v>
      </c>
      <c r="K686" t="s">
        <v>100</v>
      </c>
      <c r="L686" t="s">
        <v>101</v>
      </c>
      <c r="M686" t="s">
        <v>102</v>
      </c>
      <c r="N686" t="s">
        <v>103</v>
      </c>
      <c r="O686" t="s">
        <v>104</v>
      </c>
      <c r="P686" t="s">
        <v>14371</v>
      </c>
    </row>
    <row r="687" spans="1:16">
      <c r="A687" t="s">
        <v>4427</v>
      </c>
      <c r="B687" t="s">
        <v>4428</v>
      </c>
      <c r="C687" t="s">
        <v>14372</v>
      </c>
      <c r="D687">
        <v>157</v>
      </c>
      <c r="E687">
        <v>160</v>
      </c>
      <c r="F687" s="1">
        <v>0.02</v>
      </c>
      <c r="G687">
        <v>4.5</v>
      </c>
      <c r="H687" s="4">
        <v>8618</v>
      </c>
      <c r="I687" t="s">
        <v>4429</v>
      </c>
      <c r="J687" t="s">
        <v>4430</v>
      </c>
      <c r="K687" t="s">
        <v>4431</v>
      </c>
      <c r="L687" t="s">
        <v>4432</v>
      </c>
      <c r="M687" t="s">
        <v>4433</v>
      </c>
      <c r="N687" t="s">
        <v>4434</v>
      </c>
      <c r="O687" t="s">
        <v>4435</v>
      </c>
      <c r="P687" t="s">
        <v>14373</v>
      </c>
    </row>
    <row r="688" spans="1:16">
      <c r="A688" t="s">
        <v>2940</v>
      </c>
      <c r="B688" t="s">
        <v>2941</v>
      </c>
      <c r="C688" t="s">
        <v>13763</v>
      </c>
      <c r="D688">
        <v>369</v>
      </c>
      <c r="E688" s="2">
        <v>1600</v>
      </c>
      <c r="F688" s="1">
        <v>0.77</v>
      </c>
      <c r="G688">
        <v>4</v>
      </c>
      <c r="H688" s="4">
        <v>32625</v>
      </c>
      <c r="I688" t="s">
        <v>4436</v>
      </c>
      <c r="J688" t="s">
        <v>2943</v>
      </c>
      <c r="K688" t="s">
        <v>2944</v>
      </c>
      <c r="L688" t="s">
        <v>2945</v>
      </c>
      <c r="M688" t="s">
        <v>2946</v>
      </c>
      <c r="N688" t="s">
        <v>2947</v>
      </c>
      <c r="O688" t="s">
        <v>4437</v>
      </c>
      <c r="P688" t="s">
        <v>14374</v>
      </c>
    </row>
    <row r="689" spans="1:16">
      <c r="A689" t="s">
        <v>4438</v>
      </c>
      <c r="B689" t="s">
        <v>4439</v>
      </c>
      <c r="C689" t="s">
        <v>14199</v>
      </c>
      <c r="D689">
        <v>599</v>
      </c>
      <c r="E689">
        <v>899</v>
      </c>
      <c r="F689" s="1">
        <v>0.33</v>
      </c>
      <c r="G689">
        <v>4</v>
      </c>
      <c r="H689" s="4">
        <v>4018</v>
      </c>
      <c r="I689" t="s">
        <v>4440</v>
      </c>
      <c r="J689" t="s">
        <v>4441</v>
      </c>
      <c r="K689" t="s">
        <v>4442</v>
      </c>
      <c r="L689" t="s">
        <v>4443</v>
      </c>
      <c r="M689" t="s">
        <v>4444</v>
      </c>
      <c r="N689" t="s">
        <v>4445</v>
      </c>
      <c r="O689" t="s">
        <v>4446</v>
      </c>
      <c r="P689" t="s">
        <v>14375</v>
      </c>
    </row>
    <row r="690" spans="1:16">
      <c r="A690" t="s">
        <v>4447</v>
      </c>
      <c r="B690" t="s">
        <v>4448</v>
      </c>
      <c r="C690" t="s">
        <v>14376</v>
      </c>
      <c r="D690">
        <v>479</v>
      </c>
      <c r="E690">
        <v>599</v>
      </c>
      <c r="F690" s="1">
        <v>0.2</v>
      </c>
      <c r="G690">
        <v>4.3</v>
      </c>
      <c r="H690" s="4">
        <v>11687</v>
      </c>
      <c r="I690" t="s">
        <v>4449</v>
      </c>
      <c r="J690" t="s">
        <v>4450</v>
      </c>
      <c r="K690" t="s">
        <v>4451</v>
      </c>
      <c r="L690" t="s">
        <v>4452</v>
      </c>
      <c r="M690" t="s">
        <v>4453</v>
      </c>
      <c r="N690" t="s">
        <v>4454</v>
      </c>
      <c r="O690" t="s">
        <v>4455</v>
      </c>
      <c r="P690" t="s">
        <v>14377</v>
      </c>
    </row>
    <row r="691" spans="1:16">
      <c r="A691" t="s">
        <v>105</v>
      </c>
      <c r="B691" t="s">
        <v>13204</v>
      </c>
      <c r="C691" t="s">
        <v>13172</v>
      </c>
      <c r="D691">
        <v>350</v>
      </c>
      <c r="E691">
        <v>899</v>
      </c>
      <c r="F691" s="1">
        <v>0.61</v>
      </c>
      <c r="G691">
        <v>4.2</v>
      </c>
      <c r="H691" s="4">
        <v>2262</v>
      </c>
      <c r="I691" t="s">
        <v>106</v>
      </c>
      <c r="J691" t="s">
        <v>107</v>
      </c>
      <c r="K691" t="s">
        <v>108</v>
      </c>
      <c r="L691" t="s">
        <v>109</v>
      </c>
      <c r="M691" t="s">
        <v>110</v>
      </c>
      <c r="N691" t="s">
        <v>111</v>
      </c>
      <c r="O691" t="s">
        <v>112</v>
      </c>
      <c r="P691" t="s">
        <v>14378</v>
      </c>
    </row>
    <row r="692" spans="1:16">
      <c r="A692" t="s">
        <v>4456</v>
      </c>
      <c r="B692" t="s">
        <v>14379</v>
      </c>
      <c r="C692" t="s">
        <v>13773</v>
      </c>
      <c r="D692" s="2">
        <v>1598</v>
      </c>
      <c r="E692" s="2">
        <v>2990</v>
      </c>
      <c r="F692" s="1">
        <v>0.47</v>
      </c>
      <c r="G692">
        <v>3.8</v>
      </c>
      <c r="H692" s="4">
        <v>11015</v>
      </c>
      <c r="I692" t="s">
        <v>4457</v>
      </c>
      <c r="J692" t="s">
        <v>4458</v>
      </c>
      <c r="K692" t="s">
        <v>4459</v>
      </c>
      <c r="L692" t="s">
        <v>4460</v>
      </c>
      <c r="M692" t="s">
        <v>4461</v>
      </c>
      <c r="N692" t="s">
        <v>4462</v>
      </c>
      <c r="O692" t="s">
        <v>4463</v>
      </c>
      <c r="P692" t="s">
        <v>14380</v>
      </c>
    </row>
    <row r="693" spans="1:16">
      <c r="A693" t="s">
        <v>4464</v>
      </c>
      <c r="B693" t="s">
        <v>4465</v>
      </c>
      <c r="C693" t="s">
        <v>14381</v>
      </c>
      <c r="D693">
        <v>599</v>
      </c>
      <c r="E693">
        <v>899</v>
      </c>
      <c r="F693" s="1">
        <v>0.33</v>
      </c>
      <c r="G693">
        <v>4.3</v>
      </c>
      <c r="H693" s="4">
        <v>95116</v>
      </c>
      <c r="I693" t="s">
        <v>4466</v>
      </c>
      <c r="J693" t="s">
        <v>4467</v>
      </c>
      <c r="K693" t="s">
        <v>4468</v>
      </c>
      <c r="L693" t="s">
        <v>4469</v>
      </c>
      <c r="M693" t="s">
        <v>4470</v>
      </c>
      <c r="N693" t="s">
        <v>4471</v>
      </c>
      <c r="O693" t="s">
        <v>4472</v>
      </c>
      <c r="P693" t="s">
        <v>14382</v>
      </c>
    </row>
    <row r="694" spans="1:16">
      <c r="A694" t="s">
        <v>113</v>
      </c>
      <c r="B694" t="s">
        <v>13206</v>
      </c>
      <c r="C694" t="s">
        <v>13172</v>
      </c>
      <c r="D694">
        <v>159</v>
      </c>
      <c r="E694">
        <v>399</v>
      </c>
      <c r="F694" s="1">
        <v>0.6</v>
      </c>
      <c r="G694">
        <v>4.0999999999999996</v>
      </c>
      <c r="H694" s="4">
        <v>4768</v>
      </c>
      <c r="I694" t="s">
        <v>13184</v>
      </c>
      <c r="J694" t="s">
        <v>114</v>
      </c>
      <c r="K694" t="s">
        <v>115</v>
      </c>
      <c r="L694" t="s">
        <v>116</v>
      </c>
      <c r="M694" t="s">
        <v>117</v>
      </c>
      <c r="N694" t="s">
        <v>118</v>
      </c>
      <c r="O694" t="s">
        <v>119</v>
      </c>
      <c r="P694" t="s">
        <v>14383</v>
      </c>
    </row>
    <row r="695" spans="1:16">
      <c r="A695" t="s">
        <v>4473</v>
      </c>
      <c r="B695" t="s">
        <v>4474</v>
      </c>
      <c r="C695" t="s">
        <v>14197</v>
      </c>
      <c r="D695" s="2">
        <v>1299</v>
      </c>
      <c r="E695" s="2">
        <v>3000</v>
      </c>
      <c r="F695" s="1">
        <v>0.56999999999999995</v>
      </c>
      <c r="G695">
        <v>4.3</v>
      </c>
      <c r="H695" s="4">
        <v>23022</v>
      </c>
      <c r="I695" t="s">
        <v>4475</v>
      </c>
      <c r="J695" t="s">
        <v>4476</v>
      </c>
      <c r="K695" t="s">
        <v>4477</v>
      </c>
      <c r="L695" t="s">
        <v>4478</v>
      </c>
      <c r="M695" t="s">
        <v>4479</v>
      </c>
      <c r="N695" t="s">
        <v>4480</v>
      </c>
      <c r="O695" t="s">
        <v>4481</v>
      </c>
      <c r="P695" t="s">
        <v>14384</v>
      </c>
    </row>
    <row r="696" spans="1:16">
      <c r="A696" t="s">
        <v>3013</v>
      </c>
      <c r="B696" t="s">
        <v>13949</v>
      </c>
      <c r="C696" t="s">
        <v>13739</v>
      </c>
      <c r="D696" s="2">
        <v>1599</v>
      </c>
      <c r="E696" s="2">
        <v>4999</v>
      </c>
      <c r="F696" s="1">
        <v>0.68</v>
      </c>
      <c r="G696">
        <v>4</v>
      </c>
      <c r="H696" s="4">
        <v>67951</v>
      </c>
      <c r="I696" t="s">
        <v>3014</v>
      </c>
      <c r="J696" t="s">
        <v>4482</v>
      </c>
      <c r="K696" t="s">
        <v>4483</v>
      </c>
      <c r="L696" t="s">
        <v>4484</v>
      </c>
      <c r="M696" t="s">
        <v>4485</v>
      </c>
      <c r="N696" t="s">
        <v>4486</v>
      </c>
      <c r="O696" t="s">
        <v>4487</v>
      </c>
      <c r="P696" t="s">
        <v>14385</v>
      </c>
    </row>
    <row r="697" spans="1:16">
      <c r="A697" t="s">
        <v>4488</v>
      </c>
      <c r="B697" t="s">
        <v>4489</v>
      </c>
      <c r="C697" t="s">
        <v>14386</v>
      </c>
      <c r="D697">
        <v>294</v>
      </c>
      <c r="E697" s="2">
        <v>4999</v>
      </c>
      <c r="F697" s="1">
        <v>0.94</v>
      </c>
      <c r="G697">
        <v>4.3</v>
      </c>
      <c r="H697" s="4">
        <v>4426</v>
      </c>
      <c r="I697" t="s">
        <v>14387</v>
      </c>
      <c r="J697" t="s">
        <v>4490</v>
      </c>
      <c r="K697" t="s">
        <v>4491</v>
      </c>
      <c r="L697" t="s">
        <v>4492</v>
      </c>
      <c r="M697" t="s">
        <v>4493</v>
      </c>
      <c r="N697" t="s">
        <v>4494</v>
      </c>
      <c r="O697" t="s">
        <v>4495</v>
      </c>
      <c r="P697" t="s">
        <v>14388</v>
      </c>
    </row>
    <row r="698" spans="1:16">
      <c r="A698" t="s">
        <v>4496</v>
      </c>
      <c r="B698" t="s">
        <v>4497</v>
      </c>
      <c r="C698" t="s">
        <v>14297</v>
      </c>
      <c r="D698">
        <v>828</v>
      </c>
      <c r="E698">
        <v>861</v>
      </c>
      <c r="F698" s="1">
        <v>0.04</v>
      </c>
      <c r="G698">
        <v>4.2</v>
      </c>
      <c r="H698" s="4">
        <v>4567</v>
      </c>
      <c r="I698" t="s">
        <v>4498</v>
      </c>
      <c r="J698" t="s">
        <v>4499</v>
      </c>
      <c r="K698" t="s">
        <v>4500</v>
      </c>
      <c r="L698" t="s">
        <v>4501</v>
      </c>
      <c r="M698" t="s">
        <v>4502</v>
      </c>
      <c r="N698" t="s">
        <v>4503</v>
      </c>
      <c r="O698" t="s">
        <v>4504</v>
      </c>
      <c r="P698" t="s">
        <v>14389</v>
      </c>
    </row>
    <row r="699" spans="1:16">
      <c r="A699" t="s">
        <v>4505</v>
      </c>
      <c r="B699" t="s">
        <v>4506</v>
      </c>
      <c r="C699" t="s">
        <v>14100</v>
      </c>
      <c r="D699">
        <v>745</v>
      </c>
      <c r="E699">
        <v>795</v>
      </c>
      <c r="F699" s="1">
        <v>0.06</v>
      </c>
      <c r="G699">
        <v>4</v>
      </c>
      <c r="H699" s="4">
        <v>13797</v>
      </c>
      <c r="I699" t="s">
        <v>4507</v>
      </c>
      <c r="J699" t="s">
        <v>4508</v>
      </c>
      <c r="K699" t="s">
        <v>4509</v>
      </c>
      <c r="L699" t="s">
        <v>4510</v>
      </c>
      <c r="M699" t="s">
        <v>4511</v>
      </c>
      <c r="N699" t="s">
        <v>4512</v>
      </c>
      <c r="O699" t="s">
        <v>4513</v>
      </c>
      <c r="P699" t="s">
        <v>14390</v>
      </c>
    </row>
    <row r="700" spans="1:16">
      <c r="A700" t="s">
        <v>4514</v>
      </c>
      <c r="B700" t="s">
        <v>4515</v>
      </c>
      <c r="C700" t="s">
        <v>14391</v>
      </c>
      <c r="D700" s="2">
        <v>1549</v>
      </c>
      <c r="E700" s="2">
        <v>2495</v>
      </c>
      <c r="F700" s="1">
        <v>0.38</v>
      </c>
      <c r="G700">
        <v>4.4000000000000004</v>
      </c>
      <c r="H700" s="4">
        <v>15137</v>
      </c>
      <c r="I700" t="s">
        <v>4516</v>
      </c>
      <c r="J700" t="s">
        <v>4517</v>
      </c>
      <c r="K700" t="s">
        <v>4518</v>
      </c>
      <c r="L700" t="s">
        <v>4519</v>
      </c>
      <c r="M700" t="s">
        <v>4520</v>
      </c>
      <c r="N700" t="s">
        <v>4521</v>
      </c>
      <c r="O700" t="s">
        <v>4522</v>
      </c>
      <c r="P700" t="s">
        <v>14392</v>
      </c>
    </row>
    <row r="701" spans="1:16">
      <c r="A701" t="s">
        <v>120</v>
      </c>
      <c r="B701" t="s">
        <v>121</v>
      </c>
      <c r="C701" t="s">
        <v>13172</v>
      </c>
      <c r="D701">
        <v>349</v>
      </c>
      <c r="E701">
        <v>399</v>
      </c>
      <c r="F701" s="1">
        <v>0.13</v>
      </c>
      <c r="G701">
        <v>4.4000000000000004</v>
      </c>
      <c r="H701" s="4">
        <v>18757</v>
      </c>
      <c r="I701" t="s">
        <v>4523</v>
      </c>
      <c r="J701" t="s">
        <v>123</v>
      </c>
      <c r="K701" t="s">
        <v>124</v>
      </c>
      <c r="L701" t="s">
        <v>125</v>
      </c>
      <c r="M701" t="s">
        <v>126</v>
      </c>
      <c r="N701" t="s">
        <v>3100</v>
      </c>
      <c r="O701" t="s">
        <v>4524</v>
      </c>
      <c r="P701" t="s">
        <v>14393</v>
      </c>
    </row>
    <row r="702" spans="1:16">
      <c r="A702" t="s">
        <v>158</v>
      </c>
      <c r="B702" t="s">
        <v>13216</v>
      </c>
      <c r="C702" t="s">
        <v>13172</v>
      </c>
      <c r="D702">
        <v>970</v>
      </c>
      <c r="E702" s="2">
        <v>1799</v>
      </c>
      <c r="F702" s="1">
        <v>0.46</v>
      </c>
      <c r="G702">
        <v>4.5</v>
      </c>
      <c r="H702" s="4">
        <v>815</v>
      </c>
      <c r="I702" t="s">
        <v>13217</v>
      </c>
      <c r="J702" t="s">
        <v>159</v>
      </c>
      <c r="K702" t="s">
        <v>160</v>
      </c>
      <c r="L702" t="s">
        <v>161</v>
      </c>
      <c r="M702" t="s">
        <v>162</v>
      </c>
      <c r="N702" t="s">
        <v>163</v>
      </c>
      <c r="O702" t="s">
        <v>4525</v>
      </c>
      <c r="P702" t="s">
        <v>14394</v>
      </c>
    </row>
    <row r="703" spans="1:16">
      <c r="A703" t="s">
        <v>4526</v>
      </c>
      <c r="B703" t="s">
        <v>4527</v>
      </c>
      <c r="C703" t="s">
        <v>14287</v>
      </c>
      <c r="D703" s="2">
        <v>1469</v>
      </c>
      <c r="E703" s="2">
        <v>2499</v>
      </c>
      <c r="F703" s="1">
        <v>0.41</v>
      </c>
      <c r="G703">
        <v>4.2</v>
      </c>
      <c r="H703" s="4">
        <v>156638</v>
      </c>
      <c r="I703" t="s">
        <v>4528</v>
      </c>
      <c r="J703" t="s">
        <v>4529</v>
      </c>
      <c r="K703" t="s">
        <v>4530</v>
      </c>
      <c r="L703" t="s">
        <v>4531</v>
      </c>
      <c r="M703" t="s">
        <v>4532</v>
      </c>
      <c r="N703" t="s">
        <v>4533</v>
      </c>
      <c r="O703" t="s">
        <v>4534</v>
      </c>
      <c r="P703" t="s">
        <v>14395</v>
      </c>
    </row>
    <row r="704" spans="1:16">
      <c r="A704" t="s">
        <v>4535</v>
      </c>
      <c r="B704" t="s">
        <v>14396</v>
      </c>
      <c r="C704" t="s">
        <v>14397</v>
      </c>
      <c r="D704">
        <v>198</v>
      </c>
      <c r="E704">
        <v>800</v>
      </c>
      <c r="F704" s="1">
        <v>0.75</v>
      </c>
      <c r="G704">
        <v>4.0999999999999996</v>
      </c>
      <c r="H704" s="4">
        <v>9344</v>
      </c>
      <c r="I704" t="s">
        <v>14398</v>
      </c>
      <c r="J704" t="s">
        <v>4536</v>
      </c>
      <c r="K704" t="s">
        <v>4537</v>
      </c>
      <c r="L704" t="s">
        <v>4538</v>
      </c>
      <c r="M704" t="s">
        <v>4539</v>
      </c>
      <c r="N704" t="s">
        <v>4540</v>
      </c>
      <c r="O704" t="s">
        <v>4541</v>
      </c>
      <c r="P704" t="s">
        <v>14399</v>
      </c>
    </row>
    <row r="705" spans="1:16">
      <c r="A705" t="s">
        <v>4542</v>
      </c>
      <c r="B705" t="s">
        <v>4543</v>
      </c>
      <c r="C705" t="s">
        <v>14400</v>
      </c>
      <c r="D705">
        <v>549</v>
      </c>
      <c r="E705">
        <v>549</v>
      </c>
      <c r="F705" s="1">
        <v>0</v>
      </c>
      <c r="G705">
        <v>4.5</v>
      </c>
      <c r="H705" s="4">
        <v>4875</v>
      </c>
      <c r="I705" t="s">
        <v>4544</v>
      </c>
      <c r="J705" t="s">
        <v>4545</v>
      </c>
      <c r="K705" t="s">
        <v>4546</v>
      </c>
      <c r="L705" t="s">
        <v>4547</v>
      </c>
      <c r="M705" t="s">
        <v>4548</v>
      </c>
      <c r="N705" t="s">
        <v>4549</v>
      </c>
      <c r="O705" t="s">
        <v>4550</v>
      </c>
      <c r="P705" t="s">
        <v>14401</v>
      </c>
    </row>
    <row r="706" spans="1:16">
      <c r="A706" t="s">
        <v>3143</v>
      </c>
      <c r="B706" t="s">
        <v>13994</v>
      </c>
      <c r="C706" t="s">
        <v>13739</v>
      </c>
      <c r="D706" s="2">
        <v>2999</v>
      </c>
      <c r="E706" s="2">
        <v>9999</v>
      </c>
      <c r="F706" s="1">
        <v>0.7</v>
      </c>
      <c r="G706">
        <v>4.2</v>
      </c>
      <c r="H706" s="4">
        <v>20881</v>
      </c>
      <c r="I706" t="s">
        <v>13995</v>
      </c>
      <c r="J706" t="s">
        <v>3144</v>
      </c>
      <c r="K706" t="s">
        <v>3145</v>
      </c>
      <c r="L706" t="s">
        <v>3146</v>
      </c>
      <c r="M706" t="s">
        <v>3147</v>
      </c>
      <c r="N706" t="s">
        <v>3148</v>
      </c>
      <c r="O706" t="s">
        <v>4551</v>
      </c>
      <c r="P706" t="s">
        <v>14402</v>
      </c>
    </row>
    <row r="707" spans="1:16">
      <c r="A707" t="s">
        <v>4552</v>
      </c>
      <c r="B707" t="s">
        <v>4553</v>
      </c>
      <c r="C707" t="s">
        <v>13739</v>
      </c>
      <c r="D707" s="2">
        <v>12000</v>
      </c>
      <c r="E707" s="2">
        <v>29999</v>
      </c>
      <c r="F707" s="1">
        <v>0.6</v>
      </c>
      <c r="G707">
        <v>4.3</v>
      </c>
      <c r="H707" s="4">
        <v>4744</v>
      </c>
      <c r="I707" t="s">
        <v>14403</v>
      </c>
      <c r="J707" t="s">
        <v>4554</v>
      </c>
      <c r="K707" t="s">
        <v>4555</v>
      </c>
      <c r="L707" t="s">
        <v>4556</v>
      </c>
      <c r="M707" t="s">
        <v>4557</v>
      </c>
      <c r="N707" t="s">
        <v>4558</v>
      </c>
      <c r="O707" t="s">
        <v>4559</v>
      </c>
      <c r="P707" t="s">
        <v>14404</v>
      </c>
    </row>
    <row r="708" spans="1:16">
      <c r="A708" t="s">
        <v>4560</v>
      </c>
      <c r="B708" t="s">
        <v>4561</v>
      </c>
      <c r="C708" t="s">
        <v>13773</v>
      </c>
      <c r="D708" s="2">
        <v>1299</v>
      </c>
      <c r="E708" s="2">
        <v>3499</v>
      </c>
      <c r="F708" s="1">
        <v>0.63</v>
      </c>
      <c r="G708">
        <v>3.9</v>
      </c>
      <c r="H708" s="4">
        <v>12452</v>
      </c>
      <c r="I708" t="s">
        <v>14405</v>
      </c>
      <c r="J708" t="s">
        <v>4562</v>
      </c>
      <c r="K708" t="s">
        <v>4563</v>
      </c>
      <c r="L708" t="s">
        <v>4564</v>
      </c>
      <c r="M708" t="s">
        <v>4565</v>
      </c>
      <c r="N708" t="s">
        <v>10410</v>
      </c>
      <c r="O708" t="s">
        <v>4566</v>
      </c>
      <c r="P708" t="s">
        <v>14406</v>
      </c>
    </row>
    <row r="709" spans="1:16">
      <c r="A709" t="s">
        <v>4567</v>
      </c>
      <c r="B709" t="s">
        <v>4568</v>
      </c>
      <c r="C709" t="s">
        <v>14243</v>
      </c>
      <c r="D709">
        <v>269</v>
      </c>
      <c r="E709">
        <v>315</v>
      </c>
      <c r="F709" s="1">
        <v>0.15</v>
      </c>
      <c r="G709">
        <v>4.5</v>
      </c>
      <c r="H709" s="4">
        <v>17810</v>
      </c>
      <c r="I709" t="s">
        <v>4569</v>
      </c>
      <c r="J709" t="s">
        <v>4570</v>
      </c>
      <c r="K709" t="s">
        <v>4571</v>
      </c>
      <c r="L709" t="s">
        <v>4572</v>
      </c>
      <c r="M709" t="s">
        <v>4573</v>
      </c>
      <c r="N709" t="s">
        <v>14407</v>
      </c>
      <c r="O709" t="s">
        <v>4574</v>
      </c>
      <c r="P709" t="s">
        <v>14408</v>
      </c>
    </row>
    <row r="710" spans="1:16">
      <c r="A710" t="s">
        <v>4575</v>
      </c>
      <c r="B710" t="s">
        <v>4576</v>
      </c>
      <c r="C710" t="s">
        <v>13773</v>
      </c>
      <c r="D710">
        <v>799</v>
      </c>
      <c r="E710" s="2">
        <v>1499</v>
      </c>
      <c r="F710" s="1">
        <v>0.47</v>
      </c>
      <c r="G710">
        <v>4.0999999999999996</v>
      </c>
      <c r="H710" s="4">
        <v>53648</v>
      </c>
      <c r="I710" t="s">
        <v>14409</v>
      </c>
      <c r="J710" t="s">
        <v>4577</v>
      </c>
      <c r="K710" t="s">
        <v>4578</v>
      </c>
      <c r="L710" t="s">
        <v>4579</v>
      </c>
      <c r="M710" t="s">
        <v>4580</v>
      </c>
      <c r="N710" t="s">
        <v>4581</v>
      </c>
      <c r="O710" t="s">
        <v>4582</v>
      </c>
      <c r="P710" t="s">
        <v>14410</v>
      </c>
    </row>
    <row r="711" spans="1:16">
      <c r="A711" t="s">
        <v>4583</v>
      </c>
      <c r="B711" t="s">
        <v>14411</v>
      </c>
      <c r="C711" t="s">
        <v>14412</v>
      </c>
      <c r="D711" s="2">
        <v>6299</v>
      </c>
      <c r="E711" s="2">
        <v>13750</v>
      </c>
      <c r="F711" s="1">
        <v>0.54</v>
      </c>
      <c r="G711">
        <v>4.2</v>
      </c>
      <c r="H711" s="4">
        <v>2014</v>
      </c>
      <c r="I711" t="s">
        <v>4584</v>
      </c>
      <c r="J711" t="s">
        <v>4585</v>
      </c>
      <c r="K711" t="s">
        <v>4586</v>
      </c>
      <c r="L711" t="s">
        <v>4587</v>
      </c>
      <c r="M711" t="s">
        <v>4588</v>
      </c>
      <c r="N711" t="s">
        <v>4589</v>
      </c>
      <c r="O711" t="s">
        <v>4590</v>
      </c>
      <c r="P711" t="s">
        <v>14413</v>
      </c>
    </row>
    <row r="712" spans="1:16">
      <c r="A712" t="s">
        <v>4591</v>
      </c>
      <c r="B712" t="s">
        <v>4592</v>
      </c>
      <c r="C712" t="s">
        <v>14414</v>
      </c>
      <c r="D712">
        <v>59</v>
      </c>
      <c r="E712">
        <v>59</v>
      </c>
      <c r="F712" s="1">
        <v>0</v>
      </c>
      <c r="G712">
        <v>3.8</v>
      </c>
      <c r="H712" s="4">
        <v>5958</v>
      </c>
      <c r="I712" t="s">
        <v>4593</v>
      </c>
      <c r="J712" t="s">
        <v>4594</v>
      </c>
      <c r="K712" t="s">
        <v>4595</v>
      </c>
      <c r="L712" t="s">
        <v>4596</v>
      </c>
      <c r="M712" t="s">
        <v>4597</v>
      </c>
      <c r="N712" t="s">
        <v>4598</v>
      </c>
      <c r="O712" t="s">
        <v>4599</v>
      </c>
      <c r="P712" t="s">
        <v>14415</v>
      </c>
    </row>
    <row r="713" spans="1:16">
      <c r="A713" t="s">
        <v>4600</v>
      </c>
      <c r="B713" t="s">
        <v>4601</v>
      </c>
      <c r="C713" t="s">
        <v>13784</v>
      </c>
      <c r="D713">
        <v>571</v>
      </c>
      <c r="E713">
        <v>999</v>
      </c>
      <c r="F713" s="1">
        <v>0.43</v>
      </c>
      <c r="G713">
        <v>4.3</v>
      </c>
      <c r="H713" s="4">
        <v>38221</v>
      </c>
      <c r="I713" t="s">
        <v>4602</v>
      </c>
      <c r="J713" t="s">
        <v>4603</v>
      </c>
      <c r="K713" t="s">
        <v>4604</v>
      </c>
      <c r="L713" t="s">
        <v>4605</v>
      </c>
      <c r="M713" t="s">
        <v>4606</v>
      </c>
      <c r="N713" t="s">
        <v>4607</v>
      </c>
      <c r="O713" t="s">
        <v>4608</v>
      </c>
      <c r="P713" t="s">
        <v>14416</v>
      </c>
    </row>
    <row r="714" spans="1:16">
      <c r="A714" t="s">
        <v>4609</v>
      </c>
      <c r="B714" t="s">
        <v>14417</v>
      </c>
      <c r="C714" t="s">
        <v>14350</v>
      </c>
      <c r="D714">
        <v>549</v>
      </c>
      <c r="E714">
        <v>999</v>
      </c>
      <c r="F714" s="1">
        <v>0.45</v>
      </c>
      <c r="G714">
        <v>3.9</v>
      </c>
      <c r="H714" s="4">
        <v>64705</v>
      </c>
      <c r="I714" t="s">
        <v>4610</v>
      </c>
      <c r="J714" t="s">
        <v>4611</v>
      </c>
      <c r="K714" t="s">
        <v>4612</v>
      </c>
      <c r="L714" t="s">
        <v>4613</v>
      </c>
      <c r="M714" t="s">
        <v>4614</v>
      </c>
      <c r="N714" t="s">
        <v>4615</v>
      </c>
      <c r="O714" t="s">
        <v>4616</v>
      </c>
      <c r="P714" t="s">
        <v>14418</v>
      </c>
    </row>
    <row r="715" spans="1:16">
      <c r="A715" t="s">
        <v>3072</v>
      </c>
      <c r="B715" t="s">
        <v>13969</v>
      </c>
      <c r="C715" t="s">
        <v>13970</v>
      </c>
      <c r="D715" s="2">
        <v>2099</v>
      </c>
      <c r="E715" s="2">
        <v>5999</v>
      </c>
      <c r="F715" s="1">
        <v>0.65</v>
      </c>
      <c r="G715">
        <v>4.3</v>
      </c>
      <c r="H715" s="4">
        <v>17129</v>
      </c>
      <c r="I715" t="s">
        <v>13971</v>
      </c>
      <c r="J715" t="s">
        <v>3073</v>
      </c>
      <c r="K715" t="s">
        <v>3074</v>
      </c>
      <c r="L715" t="s">
        <v>3075</v>
      </c>
      <c r="M715" t="s">
        <v>3076</v>
      </c>
      <c r="N715" t="s">
        <v>3077</v>
      </c>
      <c r="O715" t="s">
        <v>4617</v>
      </c>
      <c r="P715" t="s">
        <v>14419</v>
      </c>
    </row>
    <row r="716" spans="1:16">
      <c r="A716" t="s">
        <v>149</v>
      </c>
      <c r="B716" t="s">
        <v>150</v>
      </c>
      <c r="C716" t="s">
        <v>13209</v>
      </c>
      <c r="D716" s="2">
        <v>13490</v>
      </c>
      <c r="E716" s="2">
        <v>21990</v>
      </c>
      <c r="F716" s="1">
        <v>0.39</v>
      </c>
      <c r="G716">
        <v>4.3</v>
      </c>
      <c r="H716" s="4">
        <v>11976</v>
      </c>
      <c r="I716" t="s">
        <v>151</v>
      </c>
      <c r="J716" t="s">
        <v>152</v>
      </c>
      <c r="K716" t="s">
        <v>153</v>
      </c>
      <c r="L716" t="s">
        <v>154</v>
      </c>
      <c r="M716" t="s">
        <v>155</v>
      </c>
      <c r="N716" t="s">
        <v>156</v>
      </c>
      <c r="O716" t="s">
        <v>157</v>
      </c>
      <c r="P716" t="s">
        <v>14420</v>
      </c>
    </row>
    <row r="717" spans="1:16">
      <c r="A717" t="s">
        <v>4618</v>
      </c>
      <c r="B717" t="s">
        <v>4619</v>
      </c>
      <c r="C717" t="s">
        <v>14254</v>
      </c>
      <c r="D717">
        <v>448</v>
      </c>
      <c r="E717">
        <v>699</v>
      </c>
      <c r="F717" s="1">
        <v>0.36</v>
      </c>
      <c r="G717">
        <v>3.9</v>
      </c>
      <c r="H717" s="4">
        <v>17348</v>
      </c>
      <c r="I717" t="s">
        <v>4620</v>
      </c>
      <c r="J717" t="s">
        <v>4621</v>
      </c>
      <c r="K717" t="s">
        <v>4622</v>
      </c>
      <c r="L717" t="s">
        <v>4623</v>
      </c>
      <c r="M717" t="s">
        <v>4624</v>
      </c>
      <c r="N717" t="s">
        <v>4625</v>
      </c>
      <c r="O717" t="s">
        <v>4626</v>
      </c>
      <c r="P717" t="s">
        <v>14421</v>
      </c>
    </row>
    <row r="718" spans="1:16">
      <c r="A718" t="s">
        <v>4627</v>
      </c>
      <c r="B718" t="s">
        <v>14422</v>
      </c>
      <c r="C718" t="s">
        <v>13773</v>
      </c>
      <c r="D718" s="2">
        <v>1499</v>
      </c>
      <c r="E718" s="2">
        <v>2999</v>
      </c>
      <c r="F718" s="1">
        <v>0.5</v>
      </c>
      <c r="G718">
        <v>3.7</v>
      </c>
      <c r="H718" s="4">
        <v>87798</v>
      </c>
      <c r="I718" t="s">
        <v>4628</v>
      </c>
      <c r="J718" t="s">
        <v>4629</v>
      </c>
      <c r="K718" t="s">
        <v>4630</v>
      </c>
      <c r="L718" t="s">
        <v>4631</v>
      </c>
      <c r="M718" t="s">
        <v>4632</v>
      </c>
      <c r="N718" t="s">
        <v>4633</v>
      </c>
      <c r="O718" t="s">
        <v>4634</v>
      </c>
      <c r="P718" t="s">
        <v>14423</v>
      </c>
    </row>
    <row r="719" spans="1:16">
      <c r="A719" t="s">
        <v>4635</v>
      </c>
      <c r="B719" t="s">
        <v>4636</v>
      </c>
      <c r="C719" t="s">
        <v>14424</v>
      </c>
      <c r="D719">
        <v>299</v>
      </c>
      <c r="E719">
        <v>499</v>
      </c>
      <c r="F719" s="1">
        <v>0.4</v>
      </c>
      <c r="G719">
        <v>4.2</v>
      </c>
      <c r="H719" s="4">
        <v>24432</v>
      </c>
      <c r="I719" t="s">
        <v>4637</v>
      </c>
      <c r="J719" t="s">
        <v>4638</v>
      </c>
      <c r="K719" t="s">
        <v>4639</v>
      </c>
      <c r="L719" t="s">
        <v>4640</v>
      </c>
      <c r="M719" t="s">
        <v>4641</v>
      </c>
      <c r="N719" t="s">
        <v>4642</v>
      </c>
      <c r="O719" t="s">
        <v>4643</v>
      </c>
      <c r="P719" t="s">
        <v>14425</v>
      </c>
    </row>
    <row r="720" spans="1:16">
      <c r="A720" t="s">
        <v>4644</v>
      </c>
      <c r="B720" t="s">
        <v>4645</v>
      </c>
      <c r="C720" t="s">
        <v>14197</v>
      </c>
      <c r="D720">
        <v>579</v>
      </c>
      <c r="E720" s="2">
        <v>1400</v>
      </c>
      <c r="F720" s="1">
        <v>0.59</v>
      </c>
      <c r="G720">
        <v>4.3</v>
      </c>
      <c r="H720" s="4">
        <v>189104</v>
      </c>
      <c r="I720" t="s">
        <v>14426</v>
      </c>
      <c r="J720" t="s">
        <v>4646</v>
      </c>
      <c r="K720" t="s">
        <v>4647</v>
      </c>
      <c r="L720" t="s">
        <v>4648</v>
      </c>
      <c r="M720" t="s">
        <v>14427</v>
      </c>
      <c r="N720" t="s">
        <v>14428</v>
      </c>
      <c r="O720" t="s">
        <v>4649</v>
      </c>
      <c r="P720" t="s">
        <v>14429</v>
      </c>
    </row>
    <row r="721" spans="1:16">
      <c r="A721" t="s">
        <v>4650</v>
      </c>
      <c r="B721" t="s">
        <v>4651</v>
      </c>
      <c r="C721" t="s">
        <v>14430</v>
      </c>
      <c r="D721" s="2">
        <v>2499</v>
      </c>
      <c r="E721" s="2">
        <v>3299</v>
      </c>
      <c r="F721" s="1">
        <v>0.24</v>
      </c>
      <c r="G721">
        <v>4.2</v>
      </c>
      <c r="H721" s="4">
        <v>93112</v>
      </c>
      <c r="I721" t="s">
        <v>4652</v>
      </c>
      <c r="J721" t="s">
        <v>4653</v>
      </c>
      <c r="K721" t="s">
        <v>4654</v>
      </c>
      <c r="L721" t="s">
        <v>4655</v>
      </c>
      <c r="M721" t="s">
        <v>4656</v>
      </c>
      <c r="N721" t="s">
        <v>4657</v>
      </c>
      <c r="O721" t="s">
        <v>4658</v>
      </c>
      <c r="P721" t="s">
        <v>14431</v>
      </c>
    </row>
    <row r="722" spans="1:16">
      <c r="A722" t="s">
        <v>4659</v>
      </c>
      <c r="B722" t="s">
        <v>4660</v>
      </c>
      <c r="C722" t="s">
        <v>13773</v>
      </c>
      <c r="D722" s="2">
        <v>1199</v>
      </c>
      <c r="E722" s="2">
        <v>5999</v>
      </c>
      <c r="F722" s="1">
        <v>0.8</v>
      </c>
      <c r="G722">
        <v>3.9</v>
      </c>
      <c r="H722" s="4">
        <v>47521</v>
      </c>
      <c r="I722" t="s">
        <v>4661</v>
      </c>
      <c r="J722" t="s">
        <v>4662</v>
      </c>
      <c r="K722" t="s">
        <v>4663</v>
      </c>
      <c r="L722" t="s">
        <v>4664</v>
      </c>
      <c r="M722" t="s">
        <v>4665</v>
      </c>
      <c r="N722" t="s">
        <v>4666</v>
      </c>
      <c r="O722" t="s">
        <v>4667</v>
      </c>
      <c r="P722" t="s">
        <v>14432</v>
      </c>
    </row>
    <row r="723" spans="1:16">
      <c r="A723" t="s">
        <v>4668</v>
      </c>
      <c r="B723" t="s">
        <v>4669</v>
      </c>
      <c r="C723" t="s">
        <v>14376</v>
      </c>
      <c r="D723">
        <v>399</v>
      </c>
      <c r="E723">
        <v>499</v>
      </c>
      <c r="F723" s="1">
        <v>0.2</v>
      </c>
      <c r="G723">
        <v>4.3</v>
      </c>
      <c r="H723" s="4">
        <v>27201</v>
      </c>
      <c r="I723" t="s">
        <v>4670</v>
      </c>
      <c r="J723" t="s">
        <v>4671</v>
      </c>
      <c r="K723" t="s">
        <v>4672</v>
      </c>
      <c r="L723" t="s">
        <v>4673</v>
      </c>
      <c r="M723" t="s">
        <v>4674</v>
      </c>
      <c r="N723" t="s">
        <v>4675</v>
      </c>
      <c r="O723" t="s">
        <v>4676</v>
      </c>
      <c r="P723" t="s">
        <v>14433</v>
      </c>
    </row>
    <row r="724" spans="1:16">
      <c r="A724" t="s">
        <v>165</v>
      </c>
      <c r="B724" t="s">
        <v>13219</v>
      </c>
      <c r="C724" t="s">
        <v>13202</v>
      </c>
      <c r="D724">
        <v>279</v>
      </c>
      <c r="E724">
        <v>499</v>
      </c>
      <c r="F724" s="1">
        <v>0.44</v>
      </c>
      <c r="G724">
        <v>3.7</v>
      </c>
      <c r="H724" s="4">
        <v>10962</v>
      </c>
      <c r="I724" t="s">
        <v>13220</v>
      </c>
      <c r="J724" t="s">
        <v>166</v>
      </c>
      <c r="K724" t="s">
        <v>167</v>
      </c>
      <c r="L724" t="s">
        <v>168</v>
      </c>
      <c r="M724" t="s">
        <v>169</v>
      </c>
      <c r="N724" t="s">
        <v>170</v>
      </c>
      <c r="O724" t="s">
        <v>4677</v>
      </c>
      <c r="P724" t="s">
        <v>14434</v>
      </c>
    </row>
    <row r="725" spans="1:16">
      <c r="A725" t="s">
        <v>172</v>
      </c>
      <c r="B725" t="s">
        <v>173</v>
      </c>
      <c r="C725" t="s">
        <v>13209</v>
      </c>
      <c r="D725" s="2">
        <v>13490</v>
      </c>
      <c r="E725" s="2">
        <v>22900</v>
      </c>
      <c r="F725" s="1">
        <v>0.41</v>
      </c>
      <c r="G725">
        <v>4.3</v>
      </c>
      <c r="H725" s="4">
        <v>16299</v>
      </c>
      <c r="I725" t="s">
        <v>13222</v>
      </c>
      <c r="J725" t="s">
        <v>174</v>
      </c>
      <c r="K725" t="s">
        <v>175</v>
      </c>
      <c r="L725" t="s">
        <v>176</v>
      </c>
      <c r="M725" t="s">
        <v>177</v>
      </c>
      <c r="N725" t="s">
        <v>178</v>
      </c>
      <c r="O725" t="s">
        <v>4678</v>
      </c>
      <c r="P725" t="s">
        <v>14435</v>
      </c>
    </row>
    <row r="726" spans="1:16">
      <c r="A726" t="s">
        <v>4679</v>
      </c>
      <c r="B726" t="s">
        <v>4680</v>
      </c>
      <c r="C726" t="s">
        <v>14199</v>
      </c>
      <c r="D726">
        <v>279</v>
      </c>
      <c r="E726">
        <v>375</v>
      </c>
      <c r="F726" s="1">
        <v>0.26</v>
      </c>
      <c r="G726">
        <v>4.3</v>
      </c>
      <c r="H726" s="4">
        <v>31534</v>
      </c>
      <c r="I726" t="s">
        <v>4681</v>
      </c>
      <c r="J726" t="s">
        <v>4682</v>
      </c>
      <c r="K726" t="s">
        <v>4683</v>
      </c>
      <c r="L726" t="s">
        <v>4684</v>
      </c>
      <c r="M726" t="s">
        <v>4685</v>
      </c>
      <c r="N726" t="s">
        <v>4686</v>
      </c>
      <c r="O726" t="s">
        <v>4687</v>
      </c>
      <c r="P726" t="s">
        <v>14436</v>
      </c>
    </row>
    <row r="727" spans="1:16">
      <c r="A727" t="s">
        <v>4688</v>
      </c>
      <c r="B727" t="s">
        <v>14437</v>
      </c>
      <c r="C727" t="s">
        <v>13739</v>
      </c>
      <c r="D727" s="2">
        <v>2499</v>
      </c>
      <c r="E727" s="2">
        <v>4999</v>
      </c>
      <c r="F727" s="1">
        <v>0.5</v>
      </c>
      <c r="G727">
        <v>3.9</v>
      </c>
      <c r="H727" s="4">
        <v>7571</v>
      </c>
      <c r="I727" t="s">
        <v>4689</v>
      </c>
      <c r="J727" t="s">
        <v>3243</v>
      </c>
      <c r="K727" t="s">
        <v>3244</v>
      </c>
      <c r="L727" t="s">
        <v>3245</v>
      </c>
      <c r="M727" t="s">
        <v>3246</v>
      </c>
      <c r="N727" t="s">
        <v>3247</v>
      </c>
      <c r="O727" t="s">
        <v>4690</v>
      </c>
      <c r="P727" t="s">
        <v>14438</v>
      </c>
    </row>
    <row r="728" spans="1:16">
      <c r="A728" t="s">
        <v>4691</v>
      </c>
      <c r="B728" t="s">
        <v>4692</v>
      </c>
      <c r="C728" t="s">
        <v>14372</v>
      </c>
      <c r="D728">
        <v>137</v>
      </c>
      <c r="E728">
        <v>160</v>
      </c>
      <c r="F728" s="1">
        <v>0.14000000000000001</v>
      </c>
      <c r="G728">
        <v>4.4000000000000004</v>
      </c>
      <c r="H728" s="4">
        <v>6537</v>
      </c>
      <c r="I728" t="s">
        <v>4693</v>
      </c>
      <c r="J728" t="s">
        <v>4694</v>
      </c>
      <c r="K728" t="s">
        <v>4695</v>
      </c>
      <c r="L728" t="s">
        <v>4696</v>
      </c>
      <c r="M728" t="s">
        <v>4697</v>
      </c>
      <c r="N728" t="s">
        <v>4698</v>
      </c>
      <c r="O728" t="s">
        <v>4699</v>
      </c>
      <c r="P728" t="s">
        <v>14439</v>
      </c>
    </row>
    <row r="729" spans="1:16">
      <c r="A729" t="s">
        <v>180</v>
      </c>
      <c r="B729" t="s">
        <v>181</v>
      </c>
      <c r="C729" t="s">
        <v>13172</v>
      </c>
      <c r="D729">
        <v>59</v>
      </c>
      <c r="E729">
        <v>199</v>
      </c>
      <c r="F729" s="1">
        <v>0.7</v>
      </c>
      <c r="G729">
        <v>4</v>
      </c>
      <c r="H729" s="4">
        <v>9377</v>
      </c>
      <c r="I729" t="s">
        <v>13224</v>
      </c>
      <c r="J729" t="s">
        <v>182</v>
      </c>
      <c r="K729" t="s">
        <v>183</v>
      </c>
      <c r="L729" t="s">
        <v>184</v>
      </c>
      <c r="M729" t="s">
        <v>185</v>
      </c>
      <c r="N729" t="s">
        <v>186</v>
      </c>
      <c r="O729" t="s">
        <v>187</v>
      </c>
      <c r="P729" t="s">
        <v>14440</v>
      </c>
    </row>
    <row r="730" spans="1:16">
      <c r="A730" t="s">
        <v>4700</v>
      </c>
      <c r="B730" t="s">
        <v>4701</v>
      </c>
      <c r="C730" t="s">
        <v>14316</v>
      </c>
      <c r="D730">
        <v>299</v>
      </c>
      <c r="E730">
        <v>499</v>
      </c>
      <c r="F730" s="1">
        <v>0.4</v>
      </c>
      <c r="G730">
        <v>4.5</v>
      </c>
      <c r="H730" s="4">
        <v>21010</v>
      </c>
      <c r="I730" t="s">
        <v>14441</v>
      </c>
      <c r="J730" t="s">
        <v>4702</v>
      </c>
      <c r="K730" t="s">
        <v>4703</v>
      </c>
      <c r="L730" t="s">
        <v>4704</v>
      </c>
      <c r="M730" t="s">
        <v>4705</v>
      </c>
      <c r="N730" t="s">
        <v>4706</v>
      </c>
      <c r="O730" t="s">
        <v>4707</v>
      </c>
      <c r="P730" t="s">
        <v>14442</v>
      </c>
    </row>
    <row r="731" spans="1:16">
      <c r="A731" t="s">
        <v>4708</v>
      </c>
      <c r="B731" t="s">
        <v>4709</v>
      </c>
      <c r="C731" t="s">
        <v>13773</v>
      </c>
      <c r="D731" s="2">
        <v>1799</v>
      </c>
      <c r="E731" s="2">
        <v>3999</v>
      </c>
      <c r="F731" s="1">
        <v>0.55000000000000004</v>
      </c>
      <c r="G731">
        <v>3.9</v>
      </c>
      <c r="H731" s="4">
        <v>3517</v>
      </c>
      <c r="I731" t="s">
        <v>4710</v>
      </c>
      <c r="J731" t="s">
        <v>4711</v>
      </c>
      <c r="K731" t="s">
        <v>4712</v>
      </c>
      <c r="L731" t="s">
        <v>4713</v>
      </c>
      <c r="M731" t="s">
        <v>4714</v>
      </c>
      <c r="N731" t="s">
        <v>4715</v>
      </c>
      <c r="O731" t="s">
        <v>4716</v>
      </c>
      <c r="P731" t="s">
        <v>14443</v>
      </c>
    </row>
    <row r="732" spans="1:16">
      <c r="A732" t="s">
        <v>4717</v>
      </c>
      <c r="B732" t="s">
        <v>14444</v>
      </c>
      <c r="C732" t="s">
        <v>14350</v>
      </c>
      <c r="D732" s="2">
        <v>1999</v>
      </c>
      <c r="E732" s="2">
        <v>2999</v>
      </c>
      <c r="F732" s="1">
        <v>0.33</v>
      </c>
      <c r="G732">
        <v>4.3</v>
      </c>
      <c r="H732" s="4">
        <v>63899</v>
      </c>
      <c r="I732" t="s">
        <v>4718</v>
      </c>
      <c r="J732" t="s">
        <v>4719</v>
      </c>
      <c r="K732" t="s">
        <v>4720</v>
      </c>
      <c r="L732" t="s">
        <v>4721</v>
      </c>
      <c r="M732" t="s">
        <v>4722</v>
      </c>
      <c r="N732" t="s">
        <v>4723</v>
      </c>
      <c r="O732" t="s">
        <v>4724</v>
      </c>
      <c r="P732" t="s">
        <v>14445</v>
      </c>
    </row>
    <row r="733" spans="1:16">
      <c r="A733" t="s">
        <v>196</v>
      </c>
      <c r="B733" t="s">
        <v>197</v>
      </c>
      <c r="C733" t="s">
        <v>13202</v>
      </c>
      <c r="D733">
        <v>199</v>
      </c>
      <c r="E733">
        <v>699</v>
      </c>
      <c r="F733" s="1">
        <v>0.72</v>
      </c>
      <c r="G733">
        <v>4.2</v>
      </c>
      <c r="H733" s="4">
        <v>12153</v>
      </c>
      <c r="I733" t="s">
        <v>198</v>
      </c>
      <c r="J733" t="s">
        <v>199</v>
      </c>
      <c r="K733" t="s">
        <v>200</v>
      </c>
      <c r="L733" t="s">
        <v>201</v>
      </c>
      <c r="M733" t="s">
        <v>202</v>
      </c>
      <c r="N733" t="s">
        <v>13228</v>
      </c>
      <c r="O733" t="s">
        <v>203</v>
      </c>
      <c r="P733" t="s">
        <v>14446</v>
      </c>
    </row>
    <row r="734" spans="1:16">
      <c r="A734" t="s">
        <v>4725</v>
      </c>
      <c r="B734" t="s">
        <v>4726</v>
      </c>
      <c r="C734" t="s">
        <v>14447</v>
      </c>
      <c r="D734">
        <v>399</v>
      </c>
      <c r="E734" s="2">
        <v>1499</v>
      </c>
      <c r="F734" s="1">
        <v>0.73</v>
      </c>
      <c r="G734">
        <v>4.0999999999999996</v>
      </c>
      <c r="H734" s="4">
        <v>5730</v>
      </c>
      <c r="I734" t="s">
        <v>14448</v>
      </c>
      <c r="J734" t="s">
        <v>4727</v>
      </c>
      <c r="K734" t="s">
        <v>4728</v>
      </c>
      <c r="L734" t="s">
        <v>4729</v>
      </c>
      <c r="M734" t="s">
        <v>4730</v>
      </c>
      <c r="N734" t="s">
        <v>4731</v>
      </c>
      <c r="O734" t="s">
        <v>4732</v>
      </c>
      <c r="P734" t="s">
        <v>14449</v>
      </c>
    </row>
    <row r="735" spans="1:16">
      <c r="A735" t="s">
        <v>4733</v>
      </c>
      <c r="B735" t="s">
        <v>4734</v>
      </c>
      <c r="C735" t="s">
        <v>14450</v>
      </c>
      <c r="D735" s="2">
        <v>1699</v>
      </c>
      <c r="E735" s="2">
        <v>3999</v>
      </c>
      <c r="F735" s="1">
        <v>0.57999999999999996</v>
      </c>
      <c r="G735">
        <v>4.2</v>
      </c>
      <c r="H735" s="4">
        <v>25488</v>
      </c>
      <c r="I735" t="s">
        <v>4735</v>
      </c>
      <c r="J735" t="s">
        <v>4736</v>
      </c>
      <c r="K735" t="s">
        <v>4737</v>
      </c>
      <c r="L735" t="s">
        <v>4738</v>
      </c>
      <c r="M735" t="s">
        <v>4739</v>
      </c>
      <c r="N735" t="s">
        <v>4740</v>
      </c>
      <c r="O735" t="s">
        <v>4741</v>
      </c>
      <c r="P735" t="s">
        <v>14451</v>
      </c>
    </row>
    <row r="736" spans="1:16">
      <c r="A736" t="s">
        <v>4742</v>
      </c>
      <c r="B736" t="s">
        <v>4743</v>
      </c>
      <c r="C736" t="s">
        <v>14199</v>
      </c>
      <c r="D736">
        <v>699</v>
      </c>
      <c r="E736">
        <v>995</v>
      </c>
      <c r="F736" s="1">
        <v>0.3</v>
      </c>
      <c r="G736">
        <v>4.5</v>
      </c>
      <c r="H736" s="4">
        <v>54405</v>
      </c>
      <c r="I736" t="s">
        <v>4744</v>
      </c>
      <c r="J736" t="s">
        <v>4745</v>
      </c>
      <c r="K736" t="s">
        <v>4746</v>
      </c>
      <c r="L736" t="s">
        <v>4747</v>
      </c>
      <c r="M736" t="s">
        <v>4748</v>
      </c>
      <c r="N736" t="s">
        <v>4749</v>
      </c>
      <c r="O736" t="s">
        <v>4750</v>
      </c>
      <c r="P736" t="s">
        <v>14452</v>
      </c>
    </row>
    <row r="737" spans="1:16">
      <c r="A737" t="s">
        <v>3204</v>
      </c>
      <c r="B737" t="s">
        <v>3205</v>
      </c>
      <c r="C737" t="s">
        <v>13918</v>
      </c>
      <c r="D737">
        <v>95</v>
      </c>
      <c r="E737">
        <v>499</v>
      </c>
      <c r="F737" s="1">
        <v>0.81</v>
      </c>
      <c r="G737">
        <v>4.2</v>
      </c>
      <c r="H737" s="4">
        <v>1949</v>
      </c>
      <c r="I737" t="s">
        <v>3206</v>
      </c>
      <c r="J737" t="s">
        <v>3207</v>
      </c>
      <c r="K737" t="s">
        <v>3208</v>
      </c>
      <c r="L737" t="s">
        <v>3209</v>
      </c>
      <c r="M737" t="s">
        <v>3210</v>
      </c>
      <c r="N737" t="s">
        <v>14012</v>
      </c>
      <c r="O737" t="s">
        <v>4751</v>
      </c>
      <c r="P737" t="s">
        <v>14453</v>
      </c>
    </row>
    <row r="738" spans="1:16">
      <c r="A738" t="s">
        <v>4752</v>
      </c>
      <c r="B738" t="s">
        <v>4753</v>
      </c>
      <c r="C738" t="s">
        <v>14333</v>
      </c>
      <c r="D738" s="2">
        <v>1149</v>
      </c>
      <c r="E738" s="2">
        <v>1699</v>
      </c>
      <c r="F738" s="1">
        <v>0.32</v>
      </c>
      <c r="G738">
        <v>4.2</v>
      </c>
      <c r="H738" s="4">
        <v>122478</v>
      </c>
      <c r="I738" t="s">
        <v>4754</v>
      </c>
      <c r="J738" t="s">
        <v>4755</v>
      </c>
      <c r="K738" t="s">
        <v>4756</v>
      </c>
      <c r="L738" t="s">
        <v>4757</v>
      </c>
      <c r="M738" t="s">
        <v>4758</v>
      </c>
      <c r="N738" t="s">
        <v>4759</v>
      </c>
      <c r="O738" t="s">
        <v>4760</v>
      </c>
      <c r="P738" t="s">
        <v>14454</v>
      </c>
    </row>
    <row r="739" spans="1:16">
      <c r="A739" t="s">
        <v>4761</v>
      </c>
      <c r="B739" t="s">
        <v>4762</v>
      </c>
      <c r="C739" t="s">
        <v>14254</v>
      </c>
      <c r="D739" s="2">
        <v>1495</v>
      </c>
      <c r="E739" s="2">
        <v>1995</v>
      </c>
      <c r="F739" s="1">
        <v>0.25</v>
      </c>
      <c r="G739">
        <v>4.3</v>
      </c>
      <c r="H739" s="4">
        <v>7241</v>
      </c>
      <c r="I739" t="s">
        <v>4763</v>
      </c>
      <c r="J739" t="s">
        <v>4764</v>
      </c>
      <c r="K739" t="s">
        <v>4765</v>
      </c>
      <c r="L739" t="s">
        <v>4766</v>
      </c>
      <c r="M739" t="s">
        <v>4767</v>
      </c>
      <c r="N739" t="s">
        <v>4768</v>
      </c>
      <c r="O739" t="s">
        <v>4769</v>
      </c>
      <c r="P739" t="s">
        <v>14455</v>
      </c>
    </row>
    <row r="740" spans="1:16">
      <c r="A740" t="s">
        <v>4770</v>
      </c>
      <c r="B740" t="s">
        <v>14456</v>
      </c>
      <c r="C740" t="s">
        <v>14207</v>
      </c>
      <c r="D740">
        <v>849</v>
      </c>
      <c r="E740" s="2">
        <v>4999</v>
      </c>
      <c r="F740" s="1">
        <v>0.83</v>
      </c>
      <c r="G740">
        <v>4</v>
      </c>
      <c r="H740" s="4">
        <v>20457</v>
      </c>
      <c r="I740" t="s">
        <v>14457</v>
      </c>
      <c r="J740" t="s">
        <v>4771</v>
      </c>
      <c r="K740" t="s">
        <v>4772</v>
      </c>
      <c r="L740" t="s">
        <v>4773</v>
      </c>
      <c r="M740" t="s">
        <v>4774</v>
      </c>
      <c r="N740" t="s">
        <v>4775</v>
      </c>
      <c r="O740" t="s">
        <v>4776</v>
      </c>
      <c r="P740" t="s">
        <v>14458</v>
      </c>
    </row>
    <row r="741" spans="1:16">
      <c r="A741" t="s">
        <v>4777</v>
      </c>
      <c r="B741" t="s">
        <v>4778</v>
      </c>
      <c r="C741" t="s">
        <v>14459</v>
      </c>
      <c r="D741">
        <v>440</v>
      </c>
      <c r="E741">
        <v>440</v>
      </c>
      <c r="F741" s="1">
        <v>0</v>
      </c>
      <c r="G741">
        <v>4.5</v>
      </c>
      <c r="H741" s="4">
        <v>8610</v>
      </c>
      <c r="I741" t="s">
        <v>14460</v>
      </c>
      <c r="J741" t="s">
        <v>4779</v>
      </c>
      <c r="K741" t="s">
        <v>4780</v>
      </c>
      <c r="L741" t="s">
        <v>4781</v>
      </c>
      <c r="M741" t="s">
        <v>4782</v>
      </c>
      <c r="N741" t="s">
        <v>4783</v>
      </c>
      <c r="O741" t="s">
        <v>4784</v>
      </c>
      <c r="P741" t="s">
        <v>14461</v>
      </c>
    </row>
    <row r="742" spans="1:16">
      <c r="A742" t="s">
        <v>3181</v>
      </c>
      <c r="B742" t="s">
        <v>3182</v>
      </c>
      <c r="C742" t="s">
        <v>13970</v>
      </c>
      <c r="D742">
        <v>349</v>
      </c>
      <c r="E742">
        <v>999</v>
      </c>
      <c r="F742" s="1">
        <v>0.65</v>
      </c>
      <c r="G742">
        <v>3.8</v>
      </c>
      <c r="H742" s="4">
        <v>16557</v>
      </c>
      <c r="I742" t="s">
        <v>3183</v>
      </c>
      <c r="J742" t="s">
        <v>3184</v>
      </c>
      <c r="K742" t="s">
        <v>3185</v>
      </c>
      <c r="L742" t="s">
        <v>3186</v>
      </c>
      <c r="M742" t="s">
        <v>14004</v>
      </c>
      <c r="N742" t="s">
        <v>3187</v>
      </c>
      <c r="O742" t="s">
        <v>4785</v>
      </c>
      <c r="P742" t="s">
        <v>14462</v>
      </c>
    </row>
    <row r="743" spans="1:16">
      <c r="A743" t="s">
        <v>4786</v>
      </c>
      <c r="B743" t="s">
        <v>4787</v>
      </c>
      <c r="C743" t="s">
        <v>14207</v>
      </c>
      <c r="D743">
        <v>599</v>
      </c>
      <c r="E743" s="2">
        <v>3999</v>
      </c>
      <c r="F743" s="1">
        <v>0.85</v>
      </c>
      <c r="G743">
        <v>3.9</v>
      </c>
      <c r="H743" s="4">
        <v>1087</v>
      </c>
      <c r="I743" t="s">
        <v>4788</v>
      </c>
      <c r="J743" t="s">
        <v>4789</v>
      </c>
      <c r="K743" t="s">
        <v>4790</v>
      </c>
      <c r="L743" t="s">
        <v>4791</v>
      </c>
      <c r="M743" t="s">
        <v>4792</v>
      </c>
      <c r="N743" t="s">
        <v>4793</v>
      </c>
      <c r="O743" t="s">
        <v>4794</v>
      </c>
      <c r="P743" t="s">
        <v>14463</v>
      </c>
    </row>
    <row r="744" spans="1:16">
      <c r="A744" t="s">
        <v>4795</v>
      </c>
      <c r="B744" t="s">
        <v>4796</v>
      </c>
      <c r="C744" t="s">
        <v>14386</v>
      </c>
      <c r="D744">
        <v>149</v>
      </c>
      <c r="E744">
        <v>399</v>
      </c>
      <c r="F744" s="1">
        <v>0.63</v>
      </c>
      <c r="G744">
        <v>4</v>
      </c>
      <c r="H744" s="4">
        <v>1540</v>
      </c>
      <c r="I744" t="s">
        <v>4797</v>
      </c>
      <c r="J744" t="s">
        <v>4798</v>
      </c>
      <c r="K744" t="s">
        <v>4799</v>
      </c>
      <c r="L744" t="s">
        <v>4800</v>
      </c>
      <c r="M744" t="s">
        <v>4801</v>
      </c>
      <c r="N744" t="s">
        <v>4802</v>
      </c>
      <c r="O744" t="s">
        <v>4803</v>
      </c>
      <c r="P744" t="s">
        <v>14464</v>
      </c>
    </row>
    <row r="745" spans="1:16">
      <c r="A745" t="s">
        <v>4804</v>
      </c>
      <c r="B745" t="s">
        <v>14465</v>
      </c>
      <c r="C745" t="s">
        <v>14201</v>
      </c>
      <c r="D745">
        <v>289</v>
      </c>
      <c r="E745">
        <v>999</v>
      </c>
      <c r="F745" s="1">
        <v>0.71</v>
      </c>
      <c r="G745">
        <v>4.0999999999999996</v>
      </c>
      <c r="H745" s="4">
        <v>401</v>
      </c>
      <c r="I745" t="s">
        <v>4805</v>
      </c>
      <c r="J745" t="s">
        <v>4806</v>
      </c>
      <c r="K745" t="s">
        <v>4807</v>
      </c>
      <c r="L745" t="s">
        <v>4808</v>
      </c>
      <c r="M745" t="s">
        <v>4809</v>
      </c>
      <c r="N745" t="s">
        <v>4810</v>
      </c>
      <c r="O745" t="s">
        <v>4811</v>
      </c>
      <c r="P745" t="s">
        <v>14466</v>
      </c>
    </row>
    <row r="746" spans="1:16">
      <c r="A746" t="s">
        <v>4812</v>
      </c>
      <c r="B746" t="s">
        <v>14467</v>
      </c>
      <c r="C746" t="s">
        <v>14468</v>
      </c>
      <c r="D746">
        <v>179</v>
      </c>
      <c r="E746">
        <v>499</v>
      </c>
      <c r="F746" s="1">
        <v>0.64</v>
      </c>
      <c r="G746">
        <v>3.4</v>
      </c>
      <c r="H746" s="4">
        <v>9385</v>
      </c>
      <c r="I746" t="s">
        <v>14469</v>
      </c>
      <c r="J746" t="s">
        <v>4813</v>
      </c>
      <c r="K746" t="s">
        <v>4814</v>
      </c>
      <c r="L746" t="s">
        <v>4815</v>
      </c>
      <c r="M746" t="s">
        <v>4816</v>
      </c>
      <c r="N746" t="s">
        <v>4817</v>
      </c>
      <c r="O746" t="s">
        <v>4818</v>
      </c>
      <c r="P746" t="s">
        <v>14470</v>
      </c>
    </row>
    <row r="747" spans="1:16">
      <c r="A747" t="s">
        <v>4819</v>
      </c>
      <c r="B747" t="s">
        <v>14471</v>
      </c>
      <c r="C747" t="s">
        <v>13739</v>
      </c>
      <c r="D747" s="2">
        <v>1499</v>
      </c>
      <c r="E747" s="2">
        <v>4999</v>
      </c>
      <c r="F747" s="1">
        <v>0.7</v>
      </c>
      <c r="G747">
        <v>4</v>
      </c>
      <c r="H747" s="4">
        <v>92588</v>
      </c>
      <c r="I747" t="s">
        <v>4820</v>
      </c>
      <c r="J747" t="s">
        <v>3337</v>
      </c>
      <c r="K747" t="s">
        <v>3338</v>
      </c>
      <c r="L747" t="s">
        <v>3339</v>
      </c>
      <c r="M747" t="s">
        <v>3340</v>
      </c>
      <c r="N747" t="s">
        <v>3341</v>
      </c>
      <c r="O747" t="s">
        <v>4821</v>
      </c>
      <c r="P747" t="s">
        <v>14472</v>
      </c>
    </row>
    <row r="748" spans="1:16">
      <c r="A748" t="s">
        <v>4822</v>
      </c>
      <c r="B748" t="s">
        <v>14473</v>
      </c>
      <c r="C748" t="s">
        <v>13773</v>
      </c>
      <c r="D748">
        <v>399</v>
      </c>
      <c r="E748">
        <v>699</v>
      </c>
      <c r="F748" s="1">
        <v>0.43</v>
      </c>
      <c r="G748">
        <v>3.4</v>
      </c>
      <c r="H748" s="4">
        <v>3454</v>
      </c>
      <c r="I748" t="s">
        <v>4823</v>
      </c>
      <c r="J748" t="s">
        <v>4824</v>
      </c>
      <c r="K748" t="s">
        <v>4825</v>
      </c>
      <c r="L748" t="s">
        <v>4826</v>
      </c>
      <c r="M748" t="s">
        <v>4827</v>
      </c>
      <c r="N748" t="s">
        <v>4828</v>
      </c>
      <c r="O748" t="s">
        <v>4829</v>
      </c>
      <c r="P748" t="s">
        <v>14474</v>
      </c>
    </row>
    <row r="749" spans="1:16">
      <c r="A749" t="s">
        <v>4830</v>
      </c>
      <c r="B749" t="s">
        <v>14475</v>
      </c>
      <c r="C749" t="s">
        <v>14309</v>
      </c>
      <c r="D749">
        <v>599</v>
      </c>
      <c r="E749">
        <v>799</v>
      </c>
      <c r="F749" s="1">
        <v>0.25</v>
      </c>
      <c r="G749">
        <v>4.3</v>
      </c>
      <c r="H749" s="4">
        <v>15790</v>
      </c>
      <c r="I749" t="s">
        <v>4831</v>
      </c>
      <c r="J749" t="s">
        <v>4832</v>
      </c>
      <c r="K749" t="s">
        <v>4833</v>
      </c>
      <c r="L749" t="s">
        <v>4834</v>
      </c>
      <c r="M749" t="s">
        <v>4835</v>
      </c>
      <c r="N749" t="s">
        <v>4836</v>
      </c>
      <c r="O749" t="s">
        <v>4837</v>
      </c>
      <c r="P749" t="s">
        <v>14476</v>
      </c>
    </row>
    <row r="750" spans="1:16">
      <c r="A750" t="s">
        <v>4838</v>
      </c>
      <c r="B750" t="s">
        <v>4839</v>
      </c>
      <c r="C750" t="s">
        <v>14477</v>
      </c>
      <c r="D750">
        <v>949</v>
      </c>
      <c r="E750" s="2">
        <v>2000</v>
      </c>
      <c r="F750" s="1">
        <v>0.53</v>
      </c>
      <c r="G750">
        <v>3.9</v>
      </c>
      <c r="H750" s="4">
        <v>14969</v>
      </c>
      <c r="I750" t="s">
        <v>14478</v>
      </c>
      <c r="J750" t="s">
        <v>4840</v>
      </c>
      <c r="K750" t="s">
        <v>4841</v>
      </c>
      <c r="L750" t="s">
        <v>4842</v>
      </c>
      <c r="M750" t="s">
        <v>4843</v>
      </c>
      <c r="N750" t="s">
        <v>4844</v>
      </c>
      <c r="O750" t="s">
        <v>4845</v>
      </c>
      <c r="P750" t="s">
        <v>14479</v>
      </c>
    </row>
    <row r="751" spans="1:16">
      <c r="A751" t="s">
        <v>4846</v>
      </c>
      <c r="B751" t="s">
        <v>14480</v>
      </c>
      <c r="C751" t="s">
        <v>13739</v>
      </c>
      <c r="D751" s="2">
        <v>2499</v>
      </c>
      <c r="E751" s="2">
        <v>9999</v>
      </c>
      <c r="F751" s="1">
        <v>0.75</v>
      </c>
      <c r="G751">
        <v>4.0999999999999996</v>
      </c>
      <c r="H751" s="4">
        <v>42139</v>
      </c>
      <c r="I751" t="s">
        <v>14481</v>
      </c>
      <c r="J751" t="s">
        <v>4847</v>
      </c>
      <c r="K751" t="s">
        <v>4848</v>
      </c>
      <c r="L751" t="s">
        <v>4849</v>
      </c>
      <c r="M751" t="s">
        <v>4850</v>
      </c>
      <c r="N751" t="s">
        <v>4851</v>
      </c>
      <c r="O751" t="s">
        <v>4852</v>
      </c>
      <c r="P751" t="s">
        <v>14482</v>
      </c>
    </row>
    <row r="752" spans="1:16">
      <c r="A752" t="s">
        <v>4853</v>
      </c>
      <c r="B752" t="s">
        <v>4854</v>
      </c>
      <c r="C752" t="s">
        <v>14243</v>
      </c>
      <c r="D752">
        <v>159</v>
      </c>
      <c r="E752">
        <v>180</v>
      </c>
      <c r="F752" s="1">
        <v>0.12</v>
      </c>
      <c r="G752">
        <v>4.3</v>
      </c>
      <c r="H752" s="4">
        <v>989</v>
      </c>
      <c r="I752" t="s">
        <v>4855</v>
      </c>
      <c r="J752" t="s">
        <v>4856</v>
      </c>
      <c r="K752" t="s">
        <v>4857</v>
      </c>
      <c r="L752" t="s">
        <v>4858</v>
      </c>
      <c r="M752" t="s">
        <v>4859</v>
      </c>
      <c r="N752" t="s">
        <v>4860</v>
      </c>
      <c r="O752" t="s">
        <v>4861</v>
      </c>
      <c r="P752" t="s">
        <v>14483</v>
      </c>
    </row>
    <row r="753" spans="1:16">
      <c r="A753" t="s">
        <v>4862</v>
      </c>
      <c r="B753" t="s">
        <v>4863</v>
      </c>
      <c r="C753" t="s">
        <v>13763</v>
      </c>
      <c r="D753" s="2">
        <v>1329</v>
      </c>
      <c r="E753" s="2">
        <v>2900</v>
      </c>
      <c r="F753" s="1">
        <v>0.54</v>
      </c>
      <c r="G753">
        <v>4.5</v>
      </c>
      <c r="H753" s="4">
        <v>19624</v>
      </c>
      <c r="I753" t="s">
        <v>4864</v>
      </c>
      <c r="J753" t="s">
        <v>4865</v>
      </c>
      <c r="K753" t="s">
        <v>4866</v>
      </c>
      <c r="L753" t="s">
        <v>4867</v>
      </c>
      <c r="M753" t="s">
        <v>4868</v>
      </c>
      <c r="N753" t="s">
        <v>4869</v>
      </c>
      <c r="O753" t="s">
        <v>4870</v>
      </c>
      <c r="P753" t="s">
        <v>14484</v>
      </c>
    </row>
    <row r="754" spans="1:16">
      <c r="A754" t="s">
        <v>4871</v>
      </c>
      <c r="B754" t="s">
        <v>4872</v>
      </c>
      <c r="C754" t="s">
        <v>14468</v>
      </c>
      <c r="D754">
        <v>570</v>
      </c>
      <c r="E754">
        <v>999</v>
      </c>
      <c r="F754" s="1">
        <v>0.43</v>
      </c>
      <c r="G754">
        <v>4.2</v>
      </c>
      <c r="H754" s="4">
        <v>3201</v>
      </c>
      <c r="I754" t="s">
        <v>4873</v>
      </c>
      <c r="J754" t="s">
        <v>4874</v>
      </c>
      <c r="K754" t="s">
        <v>4875</v>
      </c>
      <c r="L754" t="s">
        <v>4876</v>
      </c>
      <c r="M754" t="s">
        <v>4877</v>
      </c>
      <c r="N754" t="s">
        <v>14485</v>
      </c>
      <c r="O754" t="s">
        <v>4878</v>
      </c>
      <c r="P754" t="s">
        <v>14486</v>
      </c>
    </row>
    <row r="755" spans="1:16">
      <c r="A755" t="s">
        <v>4879</v>
      </c>
      <c r="B755" t="s">
        <v>4880</v>
      </c>
      <c r="C755" t="s">
        <v>14487</v>
      </c>
      <c r="D755">
        <v>899</v>
      </c>
      <c r="E755" s="2">
        <v>1999</v>
      </c>
      <c r="F755" s="1">
        <v>0.55000000000000004</v>
      </c>
      <c r="G755">
        <v>4.0999999999999996</v>
      </c>
      <c r="H755" s="4">
        <v>30469</v>
      </c>
      <c r="I755" t="s">
        <v>14488</v>
      </c>
      <c r="J755" t="s">
        <v>4881</v>
      </c>
      <c r="K755" t="s">
        <v>4882</v>
      </c>
      <c r="L755" t="s">
        <v>4883</v>
      </c>
      <c r="M755" t="s">
        <v>4884</v>
      </c>
      <c r="N755" t="s">
        <v>4885</v>
      </c>
      <c r="O755" t="s">
        <v>4886</v>
      </c>
      <c r="P755" t="s">
        <v>14489</v>
      </c>
    </row>
    <row r="756" spans="1:16">
      <c r="A756" t="s">
        <v>4887</v>
      </c>
      <c r="B756" t="s">
        <v>14490</v>
      </c>
      <c r="C756" t="s">
        <v>14491</v>
      </c>
      <c r="D756">
        <v>449</v>
      </c>
      <c r="E756">
        <v>999</v>
      </c>
      <c r="F756" s="1">
        <v>0.55000000000000004</v>
      </c>
      <c r="G756">
        <v>4.4000000000000004</v>
      </c>
      <c r="H756" s="4">
        <v>9940</v>
      </c>
      <c r="I756" t="s">
        <v>4888</v>
      </c>
      <c r="J756" t="s">
        <v>4889</v>
      </c>
      <c r="K756" t="s">
        <v>4890</v>
      </c>
      <c r="L756" t="s">
        <v>4891</v>
      </c>
      <c r="M756" t="s">
        <v>14492</v>
      </c>
      <c r="N756" t="s">
        <v>14493</v>
      </c>
      <c r="O756" t="s">
        <v>4892</v>
      </c>
      <c r="P756" t="s">
        <v>14494</v>
      </c>
    </row>
    <row r="757" spans="1:16">
      <c r="A757" t="s">
        <v>4893</v>
      </c>
      <c r="B757" t="s">
        <v>4894</v>
      </c>
      <c r="C757" t="s">
        <v>14495</v>
      </c>
      <c r="D757">
        <v>549</v>
      </c>
      <c r="E757">
        <v>999</v>
      </c>
      <c r="F757" s="1">
        <v>0.45</v>
      </c>
      <c r="G757">
        <v>4.3</v>
      </c>
      <c r="H757" s="4">
        <v>7758</v>
      </c>
      <c r="I757" t="s">
        <v>14496</v>
      </c>
      <c r="J757" t="s">
        <v>4895</v>
      </c>
      <c r="K757" t="s">
        <v>4896</v>
      </c>
      <c r="L757" t="s">
        <v>4897</v>
      </c>
      <c r="M757" t="s">
        <v>4898</v>
      </c>
      <c r="N757" t="s">
        <v>4899</v>
      </c>
      <c r="O757" t="s">
        <v>4900</v>
      </c>
      <c r="P757" t="s">
        <v>14497</v>
      </c>
    </row>
    <row r="758" spans="1:16">
      <c r="A758" t="s">
        <v>4901</v>
      </c>
      <c r="B758" t="s">
        <v>4902</v>
      </c>
      <c r="C758" t="s">
        <v>14333</v>
      </c>
      <c r="D758" s="2">
        <v>1529</v>
      </c>
      <c r="E758" s="2">
        <v>2399</v>
      </c>
      <c r="F758" s="1">
        <v>0.36</v>
      </c>
      <c r="G758">
        <v>4.3</v>
      </c>
      <c r="H758" s="4">
        <v>68409</v>
      </c>
      <c r="I758" t="s">
        <v>4903</v>
      </c>
      <c r="J758" t="s">
        <v>4904</v>
      </c>
      <c r="K758" t="s">
        <v>4905</v>
      </c>
      <c r="L758" t="s">
        <v>4906</v>
      </c>
      <c r="M758" t="s">
        <v>4907</v>
      </c>
      <c r="N758" t="s">
        <v>4908</v>
      </c>
      <c r="O758" t="s">
        <v>4909</v>
      </c>
      <c r="P758" t="s">
        <v>14498</v>
      </c>
    </row>
    <row r="759" spans="1:16">
      <c r="A759" t="s">
        <v>4910</v>
      </c>
      <c r="B759" t="s">
        <v>4911</v>
      </c>
      <c r="C759" t="s">
        <v>14499</v>
      </c>
      <c r="D759">
        <v>100</v>
      </c>
      <c r="E759">
        <v>100</v>
      </c>
      <c r="F759" s="1">
        <v>0</v>
      </c>
      <c r="G759">
        <v>4.3</v>
      </c>
      <c r="H759" s="4">
        <v>3095</v>
      </c>
      <c r="I759" t="s">
        <v>4912</v>
      </c>
      <c r="J759" t="s">
        <v>4913</v>
      </c>
      <c r="K759" t="s">
        <v>4914</v>
      </c>
      <c r="L759" t="s">
        <v>4915</v>
      </c>
      <c r="M759" t="s">
        <v>4916</v>
      </c>
      <c r="N759" t="s">
        <v>4917</v>
      </c>
      <c r="O759" t="s">
        <v>4918</v>
      </c>
      <c r="P759" t="s">
        <v>14500</v>
      </c>
    </row>
    <row r="760" spans="1:16">
      <c r="A760" t="s">
        <v>4919</v>
      </c>
      <c r="B760" t="s">
        <v>4920</v>
      </c>
      <c r="C760" t="s">
        <v>14215</v>
      </c>
      <c r="D760">
        <v>299</v>
      </c>
      <c r="E760" s="2">
        <v>1499</v>
      </c>
      <c r="F760" s="1">
        <v>0.8</v>
      </c>
      <c r="G760">
        <v>4.2</v>
      </c>
      <c r="H760" s="4">
        <v>903</v>
      </c>
      <c r="I760" t="s">
        <v>4921</v>
      </c>
      <c r="J760" t="s">
        <v>4922</v>
      </c>
      <c r="K760" t="s">
        <v>4923</v>
      </c>
      <c r="L760" t="s">
        <v>4924</v>
      </c>
      <c r="M760" t="s">
        <v>4925</v>
      </c>
      <c r="N760" t="s">
        <v>4926</v>
      </c>
      <c r="O760" t="s">
        <v>4927</v>
      </c>
      <c r="P760" t="s">
        <v>14501</v>
      </c>
    </row>
    <row r="761" spans="1:16">
      <c r="A761" t="s">
        <v>4928</v>
      </c>
      <c r="B761" t="s">
        <v>4929</v>
      </c>
      <c r="C761" t="s">
        <v>14254</v>
      </c>
      <c r="D761" s="2">
        <v>1295</v>
      </c>
      <c r="E761" s="2">
        <v>1795</v>
      </c>
      <c r="F761" s="1">
        <v>0.28000000000000003</v>
      </c>
      <c r="G761">
        <v>4.0999999999999996</v>
      </c>
      <c r="H761" s="4">
        <v>25771</v>
      </c>
      <c r="I761" t="s">
        <v>4930</v>
      </c>
      <c r="J761" t="s">
        <v>4931</v>
      </c>
      <c r="K761" t="s">
        <v>4932</v>
      </c>
      <c r="L761" t="s">
        <v>4933</v>
      </c>
      <c r="M761" t="s">
        <v>4934</v>
      </c>
      <c r="N761" t="s">
        <v>4935</v>
      </c>
      <c r="O761" t="s">
        <v>4936</v>
      </c>
      <c r="P761" t="s">
        <v>14502</v>
      </c>
    </row>
    <row r="762" spans="1:16">
      <c r="A762" t="s">
        <v>4937</v>
      </c>
      <c r="B762" t="s">
        <v>4938</v>
      </c>
      <c r="C762" t="s">
        <v>13773</v>
      </c>
      <c r="D762">
        <v>699</v>
      </c>
      <c r="E762">
        <v>999</v>
      </c>
      <c r="F762" s="1">
        <v>0.3</v>
      </c>
      <c r="G762">
        <v>4.0999999999999996</v>
      </c>
      <c r="H762" s="4">
        <v>273189</v>
      </c>
      <c r="I762" t="s">
        <v>4939</v>
      </c>
      <c r="J762" t="s">
        <v>4940</v>
      </c>
      <c r="K762" t="s">
        <v>4941</v>
      </c>
      <c r="L762" t="s">
        <v>4942</v>
      </c>
      <c r="M762" t="s">
        <v>4943</v>
      </c>
      <c r="N762" t="s">
        <v>14503</v>
      </c>
      <c r="O762" t="s">
        <v>4944</v>
      </c>
      <c r="P762" t="s">
        <v>14504</v>
      </c>
    </row>
    <row r="763" spans="1:16">
      <c r="A763" t="s">
        <v>4945</v>
      </c>
      <c r="B763" t="s">
        <v>4946</v>
      </c>
      <c r="C763" t="s">
        <v>14505</v>
      </c>
      <c r="D763">
        <v>252</v>
      </c>
      <c r="E763">
        <v>315</v>
      </c>
      <c r="F763" s="1">
        <v>0.2</v>
      </c>
      <c r="G763">
        <v>4.5</v>
      </c>
      <c r="H763" s="4">
        <v>3785</v>
      </c>
      <c r="I763" t="s">
        <v>4947</v>
      </c>
      <c r="J763" t="s">
        <v>4948</v>
      </c>
      <c r="K763" t="s">
        <v>4949</v>
      </c>
      <c r="L763" t="s">
        <v>4950</v>
      </c>
      <c r="M763" t="s">
        <v>4951</v>
      </c>
      <c r="N763" t="s">
        <v>4952</v>
      </c>
      <c r="O763" t="s">
        <v>4953</v>
      </c>
      <c r="P763" t="s">
        <v>14506</v>
      </c>
    </row>
    <row r="764" spans="1:16">
      <c r="A764" t="s">
        <v>4954</v>
      </c>
      <c r="B764" t="s">
        <v>4955</v>
      </c>
      <c r="C764" t="s">
        <v>14243</v>
      </c>
      <c r="D764">
        <v>190</v>
      </c>
      <c r="E764">
        <v>220</v>
      </c>
      <c r="F764" s="1">
        <v>0.14000000000000001</v>
      </c>
      <c r="G764">
        <v>4.4000000000000004</v>
      </c>
      <c r="H764" s="4">
        <v>2866</v>
      </c>
      <c r="I764" t="s">
        <v>4956</v>
      </c>
      <c r="J764" t="s">
        <v>4957</v>
      </c>
      <c r="K764" t="s">
        <v>4958</v>
      </c>
      <c r="L764" t="s">
        <v>4959</v>
      </c>
      <c r="M764" t="s">
        <v>14507</v>
      </c>
      <c r="N764" t="s">
        <v>4960</v>
      </c>
      <c r="O764" t="s">
        <v>4961</v>
      </c>
      <c r="P764" t="s">
        <v>14508</v>
      </c>
    </row>
    <row r="765" spans="1:16">
      <c r="A765" t="s">
        <v>4962</v>
      </c>
      <c r="B765" t="s">
        <v>4963</v>
      </c>
      <c r="C765" t="s">
        <v>14254</v>
      </c>
      <c r="D765" s="2">
        <v>1299</v>
      </c>
      <c r="E765" s="2">
        <v>1599</v>
      </c>
      <c r="F765" s="1">
        <v>0.19</v>
      </c>
      <c r="G765">
        <v>4.3</v>
      </c>
      <c r="H765" s="4">
        <v>27223</v>
      </c>
      <c r="I765" t="s">
        <v>4964</v>
      </c>
      <c r="J765" t="s">
        <v>4965</v>
      </c>
      <c r="K765" t="s">
        <v>4966</v>
      </c>
      <c r="L765" t="s">
        <v>4967</v>
      </c>
      <c r="M765" t="s">
        <v>4968</v>
      </c>
      <c r="N765" t="s">
        <v>4969</v>
      </c>
      <c r="O765" t="s">
        <v>4970</v>
      </c>
      <c r="P765" t="s">
        <v>14509</v>
      </c>
    </row>
    <row r="766" spans="1:16">
      <c r="A766" t="s">
        <v>4971</v>
      </c>
      <c r="B766" t="s">
        <v>4972</v>
      </c>
      <c r="C766" t="s">
        <v>14197</v>
      </c>
      <c r="D766">
        <v>729</v>
      </c>
      <c r="E766" s="2">
        <v>1650</v>
      </c>
      <c r="F766" s="1">
        <v>0.56000000000000005</v>
      </c>
      <c r="G766">
        <v>4.3</v>
      </c>
      <c r="H766" s="4">
        <v>82356</v>
      </c>
      <c r="I766" t="s">
        <v>4973</v>
      </c>
      <c r="J766" t="s">
        <v>4974</v>
      </c>
      <c r="K766" t="s">
        <v>4975</v>
      </c>
      <c r="L766" t="s">
        <v>4976</v>
      </c>
      <c r="M766" t="s">
        <v>4977</v>
      </c>
      <c r="N766" t="s">
        <v>4978</v>
      </c>
      <c r="O766" t="s">
        <v>4979</v>
      </c>
      <c r="P766" t="s">
        <v>14510</v>
      </c>
    </row>
    <row r="767" spans="1:16">
      <c r="A767" t="s">
        <v>4980</v>
      </c>
      <c r="B767" t="s">
        <v>4981</v>
      </c>
      <c r="C767" t="s">
        <v>14511</v>
      </c>
      <c r="D767">
        <v>480</v>
      </c>
      <c r="E767">
        <v>600</v>
      </c>
      <c r="F767" s="1">
        <v>0.2</v>
      </c>
      <c r="G767">
        <v>4.3</v>
      </c>
      <c r="H767" s="4">
        <v>5719</v>
      </c>
      <c r="I767" t="s">
        <v>4982</v>
      </c>
      <c r="J767" t="s">
        <v>4983</v>
      </c>
      <c r="K767" t="s">
        <v>4984</v>
      </c>
      <c r="L767" t="s">
        <v>4985</v>
      </c>
      <c r="M767" t="s">
        <v>4986</v>
      </c>
      <c r="N767" t="s">
        <v>4987</v>
      </c>
      <c r="O767" t="s">
        <v>4988</v>
      </c>
      <c r="P767" t="s">
        <v>14512</v>
      </c>
    </row>
    <row r="768" spans="1:16">
      <c r="A768" t="s">
        <v>3267</v>
      </c>
      <c r="B768" t="s">
        <v>14031</v>
      </c>
      <c r="C768" t="s">
        <v>13739</v>
      </c>
      <c r="D768" s="2">
        <v>1799</v>
      </c>
      <c r="E768" s="2">
        <v>6990</v>
      </c>
      <c r="F768" s="1">
        <v>0.74</v>
      </c>
      <c r="G768">
        <v>4</v>
      </c>
      <c r="H768" s="4">
        <v>26880</v>
      </c>
      <c r="I768" t="s">
        <v>14032</v>
      </c>
      <c r="J768" t="s">
        <v>3268</v>
      </c>
      <c r="K768" t="s">
        <v>3269</v>
      </c>
      <c r="L768" t="s">
        <v>3270</v>
      </c>
      <c r="M768" t="s">
        <v>3271</v>
      </c>
      <c r="N768" t="s">
        <v>4989</v>
      </c>
      <c r="O768" t="s">
        <v>4990</v>
      </c>
      <c r="P768" t="s">
        <v>14513</v>
      </c>
    </row>
    <row r="769" spans="1:16">
      <c r="A769" t="s">
        <v>4991</v>
      </c>
      <c r="B769" t="s">
        <v>14514</v>
      </c>
      <c r="C769" t="s">
        <v>14207</v>
      </c>
      <c r="D769">
        <v>999</v>
      </c>
      <c r="E769" s="2">
        <v>2499</v>
      </c>
      <c r="F769" s="1">
        <v>0.6</v>
      </c>
      <c r="G769">
        <v>4.3</v>
      </c>
      <c r="H769" s="4">
        <v>1690</v>
      </c>
      <c r="I769" t="s">
        <v>14515</v>
      </c>
      <c r="J769" t="s">
        <v>4992</v>
      </c>
      <c r="K769" t="s">
        <v>4993</v>
      </c>
      <c r="L769" t="s">
        <v>4994</v>
      </c>
      <c r="M769" t="s">
        <v>4995</v>
      </c>
      <c r="N769" t="s">
        <v>14516</v>
      </c>
      <c r="O769" t="s">
        <v>4996</v>
      </c>
      <c r="P769" t="s">
        <v>14517</v>
      </c>
    </row>
    <row r="770" spans="1:16">
      <c r="A770" t="s">
        <v>213</v>
      </c>
      <c r="B770" t="s">
        <v>214</v>
      </c>
      <c r="C770" t="s">
        <v>13172</v>
      </c>
      <c r="D770">
        <v>299</v>
      </c>
      <c r="E770">
        <v>399</v>
      </c>
      <c r="F770" s="1">
        <v>0.25</v>
      </c>
      <c r="G770">
        <v>4</v>
      </c>
      <c r="H770" s="4">
        <v>2766</v>
      </c>
      <c r="I770" t="s">
        <v>215</v>
      </c>
      <c r="J770" t="s">
        <v>216</v>
      </c>
      <c r="K770" t="s">
        <v>217</v>
      </c>
      <c r="L770" t="s">
        <v>218</v>
      </c>
      <c r="M770" t="s">
        <v>219</v>
      </c>
      <c r="N770" t="s">
        <v>220</v>
      </c>
      <c r="O770" t="s">
        <v>4997</v>
      </c>
      <c r="P770" t="s">
        <v>14518</v>
      </c>
    </row>
    <row r="771" spans="1:16">
      <c r="A771" t="s">
        <v>4998</v>
      </c>
      <c r="B771" t="s">
        <v>4999</v>
      </c>
      <c r="C771" t="s">
        <v>14519</v>
      </c>
      <c r="D771">
        <v>238</v>
      </c>
      <c r="E771">
        <v>699</v>
      </c>
      <c r="F771" s="1">
        <v>0.66</v>
      </c>
      <c r="G771">
        <v>4.4000000000000004</v>
      </c>
      <c r="H771" s="4">
        <v>8372</v>
      </c>
      <c r="I771" t="s">
        <v>5000</v>
      </c>
      <c r="J771" t="s">
        <v>5001</v>
      </c>
      <c r="K771" t="s">
        <v>5002</v>
      </c>
      <c r="L771" t="s">
        <v>5003</v>
      </c>
      <c r="M771" t="s">
        <v>5004</v>
      </c>
      <c r="N771" t="s">
        <v>5005</v>
      </c>
      <c r="O771" t="s">
        <v>5006</v>
      </c>
      <c r="P771" t="s">
        <v>14520</v>
      </c>
    </row>
    <row r="772" spans="1:16">
      <c r="A772" t="s">
        <v>5007</v>
      </c>
      <c r="B772" t="s">
        <v>5008</v>
      </c>
      <c r="C772" t="s">
        <v>14254</v>
      </c>
      <c r="D772" s="2">
        <v>1349</v>
      </c>
      <c r="E772" s="2">
        <v>2198</v>
      </c>
      <c r="F772" s="1">
        <v>0.39</v>
      </c>
      <c r="G772">
        <v>4</v>
      </c>
      <c r="H772" s="4">
        <v>7113</v>
      </c>
      <c r="I772" t="s">
        <v>14521</v>
      </c>
      <c r="J772" t="s">
        <v>5009</v>
      </c>
      <c r="K772" t="s">
        <v>5010</v>
      </c>
      <c r="L772" t="s">
        <v>5011</v>
      </c>
      <c r="M772" t="s">
        <v>5012</v>
      </c>
      <c r="N772" t="s">
        <v>14522</v>
      </c>
      <c r="O772" t="s">
        <v>5013</v>
      </c>
      <c r="P772" t="s">
        <v>14523</v>
      </c>
    </row>
    <row r="773" spans="1:16">
      <c r="A773" t="s">
        <v>228</v>
      </c>
      <c r="B773" t="s">
        <v>229</v>
      </c>
      <c r="C773" t="s">
        <v>13172</v>
      </c>
      <c r="D773">
        <v>299</v>
      </c>
      <c r="E773">
        <v>999</v>
      </c>
      <c r="F773" s="1">
        <v>0.7</v>
      </c>
      <c r="G773">
        <v>4.3</v>
      </c>
      <c r="H773" s="4">
        <v>20850</v>
      </c>
      <c r="I773" t="s">
        <v>230</v>
      </c>
      <c r="J773" t="s">
        <v>231</v>
      </c>
      <c r="K773" t="s">
        <v>232</v>
      </c>
      <c r="L773" t="s">
        <v>233</v>
      </c>
      <c r="M773" t="s">
        <v>234</v>
      </c>
      <c r="N773" t="s">
        <v>235</v>
      </c>
      <c r="O773" t="s">
        <v>236</v>
      </c>
      <c r="P773" t="s">
        <v>14524</v>
      </c>
    </row>
    <row r="774" spans="1:16">
      <c r="A774" t="s">
        <v>5014</v>
      </c>
      <c r="B774" t="s">
        <v>5015</v>
      </c>
      <c r="C774" t="s">
        <v>14477</v>
      </c>
      <c r="D774">
        <v>199</v>
      </c>
      <c r="E774">
        <v>499</v>
      </c>
      <c r="F774" s="1">
        <v>0.6</v>
      </c>
      <c r="G774">
        <v>3.3</v>
      </c>
      <c r="H774" s="4">
        <v>2804</v>
      </c>
      <c r="I774" t="s">
        <v>5016</v>
      </c>
      <c r="J774" t="s">
        <v>5017</v>
      </c>
      <c r="K774" t="s">
        <v>5018</v>
      </c>
      <c r="L774" t="s">
        <v>5019</v>
      </c>
      <c r="M774" t="s">
        <v>5020</v>
      </c>
      <c r="N774" t="s">
        <v>5021</v>
      </c>
      <c r="O774" t="s">
        <v>5022</v>
      </c>
      <c r="P774" t="s">
        <v>14525</v>
      </c>
    </row>
    <row r="775" spans="1:16">
      <c r="A775" t="s">
        <v>5023</v>
      </c>
      <c r="B775" t="s">
        <v>5024</v>
      </c>
      <c r="C775" t="s">
        <v>13773</v>
      </c>
      <c r="D775" s="2">
        <v>1999</v>
      </c>
      <c r="E775" s="2">
        <v>9999</v>
      </c>
      <c r="F775" s="1">
        <v>0.8</v>
      </c>
      <c r="G775">
        <v>3.7</v>
      </c>
      <c r="H775" s="4">
        <v>1986</v>
      </c>
      <c r="I775" t="s">
        <v>4170</v>
      </c>
      <c r="J775" t="s">
        <v>5025</v>
      </c>
      <c r="K775" t="s">
        <v>5026</v>
      </c>
      <c r="L775" t="s">
        <v>5027</v>
      </c>
      <c r="M775" t="s">
        <v>5028</v>
      </c>
      <c r="N775" t="s">
        <v>5029</v>
      </c>
      <c r="O775" t="s">
        <v>5030</v>
      </c>
      <c r="P775" t="s">
        <v>14526</v>
      </c>
    </row>
    <row r="776" spans="1:16">
      <c r="A776" t="s">
        <v>5031</v>
      </c>
      <c r="B776" t="s">
        <v>5032</v>
      </c>
      <c r="C776" t="s">
        <v>13878</v>
      </c>
      <c r="D776">
        <v>99</v>
      </c>
      <c r="E776">
        <v>499</v>
      </c>
      <c r="F776" s="1">
        <v>0.8</v>
      </c>
      <c r="G776">
        <v>4.0999999999999996</v>
      </c>
      <c r="H776" s="4">
        <v>2451</v>
      </c>
      <c r="I776" t="s">
        <v>2792</v>
      </c>
      <c r="J776" t="s">
        <v>5033</v>
      </c>
      <c r="K776" t="s">
        <v>5034</v>
      </c>
      <c r="L776" t="s">
        <v>5035</v>
      </c>
      <c r="M776" t="s">
        <v>5036</v>
      </c>
      <c r="N776" t="s">
        <v>5037</v>
      </c>
      <c r="O776" t="s">
        <v>5038</v>
      </c>
      <c r="P776" t="s">
        <v>14527</v>
      </c>
    </row>
    <row r="777" spans="1:16">
      <c r="A777" t="s">
        <v>5039</v>
      </c>
      <c r="B777" t="s">
        <v>5040</v>
      </c>
      <c r="C777" t="s">
        <v>14199</v>
      </c>
      <c r="D777">
        <v>499</v>
      </c>
      <c r="E777" s="2">
        <v>1000</v>
      </c>
      <c r="F777" s="1">
        <v>0.5</v>
      </c>
      <c r="G777">
        <v>5</v>
      </c>
      <c r="H777" s="4">
        <v>23</v>
      </c>
      <c r="I777" t="s">
        <v>5041</v>
      </c>
      <c r="J777" t="s">
        <v>5042</v>
      </c>
      <c r="K777" t="s">
        <v>5043</v>
      </c>
      <c r="L777" t="s">
        <v>5044</v>
      </c>
      <c r="M777" t="s">
        <v>5045</v>
      </c>
      <c r="N777" t="s">
        <v>5046</v>
      </c>
      <c r="O777" t="s">
        <v>5047</v>
      </c>
      <c r="P777" t="s">
        <v>14528</v>
      </c>
    </row>
    <row r="778" spans="1:16">
      <c r="A778" t="s">
        <v>5048</v>
      </c>
      <c r="B778" t="s">
        <v>5049</v>
      </c>
      <c r="C778" t="s">
        <v>14529</v>
      </c>
      <c r="D778" s="2">
        <v>1792</v>
      </c>
      <c r="E778" s="2">
        <v>3500</v>
      </c>
      <c r="F778" s="1">
        <v>0.49</v>
      </c>
      <c r="G778">
        <v>4.5</v>
      </c>
      <c r="H778" s="4">
        <v>26194</v>
      </c>
      <c r="I778" t="s">
        <v>5050</v>
      </c>
      <c r="J778" t="s">
        <v>5051</v>
      </c>
      <c r="K778" t="s">
        <v>5052</v>
      </c>
      <c r="L778" t="s">
        <v>5053</v>
      </c>
      <c r="M778" t="s">
        <v>5054</v>
      </c>
      <c r="N778" t="s">
        <v>14530</v>
      </c>
      <c r="O778" t="s">
        <v>5055</v>
      </c>
      <c r="P778" t="s">
        <v>14531</v>
      </c>
    </row>
    <row r="779" spans="1:16">
      <c r="A779" t="s">
        <v>5056</v>
      </c>
      <c r="B779" t="s">
        <v>14532</v>
      </c>
      <c r="C779" t="s">
        <v>14533</v>
      </c>
      <c r="D779" s="2">
        <v>3299</v>
      </c>
      <c r="E779" s="2">
        <v>4100</v>
      </c>
      <c r="F779" s="1">
        <v>0.2</v>
      </c>
      <c r="G779">
        <v>3.9</v>
      </c>
      <c r="H779" s="4">
        <v>15783</v>
      </c>
      <c r="I779" t="s">
        <v>5057</v>
      </c>
      <c r="J779" t="s">
        <v>5058</v>
      </c>
      <c r="K779" t="s">
        <v>5059</v>
      </c>
      <c r="L779" t="s">
        <v>5060</v>
      </c>
      <c r="M779" t="s">
        <v>5061</v>
      </c>
      <c r="N779" t="s">
        <v>14534</v>
      </c>
      <c r="O779" t="s">
        <v>5062</v>
      </c>
      <c r="P779" t="s">
        <v>14535</v>
      </c>
    </row>
    <row r="780" spans="1:16">
      <c r="A780" t="s">
        <v>5063</v>
      </c>
      <c r="B780" t="s">
        <v>5064</v>
      </c>
      <c r="C780" t="s">
        <v>14505</v>
      </c>
      <c r="D780">
        <v>125</v>
      </c>
      <c r="E780">
        <v>180</v>
      </c>
      <c r="F780" s="1">
        <v>0.31</v>
      </c>
      <c r="G780">
        <v>4.4000000000000004</v>
      </c>
      <c r="H780" s="4">
        <v>8053</v>
      </c>
      <c r="I780" t="s">
        <v>5065</v>
      </c>
      <c r="J780" t="s">
        <v>5066</v>
      </c>
      <c r="K780" t="s">
        <v>5067</v>
      </c>
      <c r="L780" t="s">
        <v>5068</v>
      </c>
      <c r="M780" t="s">
        <v>5069</v>
      </c>
      <c r="N780" t="s">
        <v>5070</v>
      </c>
      <c r="O780" t="s">
        <v>5071</v>
      </c>
      <c r="P780" t="s">
        <v>14536</v>
      </c>
    </row>
    <row r="781" spans="1:16">
      <c r="A781" t="s">
        <v>5072</v>
      </c>
      <c r="B781" t="s">
        <v>14537</v>
      </c>
      <c r="C781" t="s">
        <v>14199</v>
      </c>
      <c r="D781">
        <v>399</v>
      </c>
      <c r="E781" s="2">
        <v>1190</v>
      </c>
      <c r="F781" s="1">
        <v>0.66</v>
      </c>
      <c r="G781">
        <v>4.0999999999999996</v>
      </c>
      <c r="H781" s="4">
        <v>2809</v>
      </c>
      <c r="I781" t="s">
        <v>14538</v>
      </c>
      <c r="J781" t="s">
        <v>5073</v>
      </c>
      <c r="K781" t="s">
        <v>5074</v>
      </c>
      <c r="L781" t="s">
        <v>5075</v>
      </c>
      <c r="M781" t="s">
        <v>5076</v>
      </c>
      <c r="N781" t="s">
        <v>5077</v>
      </c>
      <c r="O781" t="s">
        <v>5078</v>
      </c>
      <c r="P781" t="s">
        <v>14539</v>
      </c>
    </row>
    <row r="782" spans="1:16">
      <c r="A782" t="s">
        <v>5079</v>
      </c>
      <c r="B782" t="s">
        <v>5080</v>
      </c>
      <c r="C782" t="s">
        <v>13773</v>
      </c>
      <c r="D782" s="2">
        <v>1199</v>
      </c>
      <c r="E782" s="2">
        <v>7999</v>
      </c>
      <c r="F782" s="1">
        <v>0.85</v>
      </c>
      <c r="G782">
        <v>3.6</v>
      </c>
      <c r="H782" s="4">
        <v>25910</v>
      </c>
      <c r="I782" t="s">
        <v>14540</v>
      </c>
      <c r="J782" t="s">
        <v>5081</v>
      </c>
      <c r="K782" t="s">
        <v>5082</v>
      </c>
      <c r="L782" t="s">
        <v>5083</v>
      </c>
      <c r="M782" t="s">
        <v>5084</v>
      </c>
      <c r="N782" t="s">
        <v>5085</v>
      </c>
      <c r="O782" t="s">
        <v>5086</v>
      </c>
      <c r="P782" t="s">
        <v>14541</v>
      </c>
    </row>
    <row r="783" spans="1:16">
      <c r="A783" t="s">
        <v>5087</v>
      </c>
      <c r="B783" t="s">
        <v>5088</v>
      </c>
      <c r="C783" t="s">
        <v>14201</v>
      </c>
      <c r="D783">
        <v>235</v>
      </c>
      <c r="E783" s="2">
        <v>1599</v>
      </c>
      <c r="F783" s="1">
        <v>0.85</v>
      </c>
      <c r="G783">
        <v>3.8</v>
      </c>
      <c r="H783" s="4">
        <v>1173</v>
      </c>
      <c r="I783" t="s">
        <v>14542</v>
      </c>
      <c r="J783" t="s">
        <v>5089</v>
      </c>
      <c r="K783" t="s">
        <v>5090</v>
      </c>
      <c r="L783" t="s">
        <v>5091</v>
      </c>
      <c r="M783" t="s">
        <v>5092</v>
      </c>
      <c r="N783" t="s">
        <v>5093</v>
      </c>
      <c r="O783" t="s">
        <v>5094</v>
      </c>
      <c r="P783" t="s">
        <v>14543</v>
      </c>
    </row>
    <row r="784" spans="1:16">
      <c r="A784" t="s">
        <v>5095</v>
      </c>
      <c r="B784" t="s">
        <v>14544</v>
      </c>
      <c r="C784" t="s">
        <v>14207</v>
      </c>
      <c r="D784">
        <v>549</v>
      </c>
      <c r="E784" s="2">
        <v>1999</v>
      </c>
      <c r="F784" s="1">
        <v>0.73</v>
      </c>
      <c r="G784">
        <v>3.6</v>
      </c>
      <c r="H784" s="4">
        <v>6422</v>
      </c>
      <c r="I784" t="s">
        <v>5096</v>
      </c>
      <c r="J784" t="s">
        <v>5097</v>
      </c>
      <c r="K784" t="s">
        <v>5098</v>
      </c>
      <c r="L784" t="s">
        <v>5099</v>
      </c>
      <c r="M784" t="s">
        <v>5100</v>
      </c>
      <c r="N784" t="s">
        <v>5101</v>
      </c>
      <c r="O784" t="s">
        <v>5102</v>
      </c>
      <c r="P784" t="s">
        <v>14545</v>
      </c>
    </row>
    <row r="785" spans="1:16">
      <c r="A785" t="s">
        <v>5103</v>
      </c>
      <c r="B785" t="s">
        <v>5104</v>
      </c>
      <c r="C785" t="s">
        <v>14414</v>
      </c>
      <c r="D785">
        <v>89</v>
      </c>
      <c r="E785">
        <v>99</v>
      </c>
      <c r="F785" s="1">
        <v>0.1</v>
      </c>
      <c r="G785">
        <v>4.2</v>
      </c>
      <c r="H785" s="4">
        <v>241</v>
      </c>
      <c r="I785" t="s">
        <v>5105</v>
      </c>
      <c r="J785" t="s">
        <v>5106</v>
      </c>
      <c r="K785" t="s">
        <v>5107</v>
      </c>
      <c r="L785" t="s">
        <v>5108</v>
      </c>
      <c r="M785" t="s">
        <v>14546</v>
      </c>
      <c r="N785" t="s">
        <v>5109</v>
      </c>
      <c r="O785" t="s">
        <v>5110</v>
      </c>
      <c r="P785" t="s">
        <v>14547</v>
      </c>
    </row>
    <row r="786" spans="1:16">
      <c r="A786" t="s">
        <v>222</v>
      </c>
      <c r="B786" t="s">
        <v>13232</v>
      </c>
      <c r="C786" t="s">
        <v>13172</v>
      </c>
      <c r="D786">
        <v>970</v>
      </c>
      <c r="E786" s="2">
        <v>1999</v>
      </c>
      <c r="F786" s="1">
        <v>0.51</v>
      </c>
      <c r="G786">
        <v>4.4000000000000004</v>
      </c>
      <c r="H786" s="4">
        <v>184</v>
      </c>
      <c r="I786" t="s">
        <v>13233</v>
      </c>
      <c r="J786" t="s">
        <v>223</v>
      </c>
      <c r="K786" t="s">
        <v>224</v>
      </c>
      <c r="L786" t="s">
        <v>225</v>
      </c>
      <c r="M786" t="s">
        <v>226</v>
      </c>
      <c r="N786" t="s">
        <v>13234</v>
      </c>
      <c r="O786" t="s">
        <v>5111</v>
      </c>
      <c r="P786" t="s">
        <v>14548</v>
      </c>
    </row>
    <row r="787" spans="1:16">
      <c r="A787" t="s">
        <v>5112</v>
      </c>
      <c r="B787" t="s">
        <v>5113</v>
      </c>
      <c r="C787" t="s">
        <v>13773</v>
      </c>
      <c r="D787" s="2">
        <v>1299</v>
      </c>
      <c r="E787" s="2">
        <v>2999</v>
      </c>
      <c r="F787" s="1">
        <v>0.56999999999999995</v>
      </c>
      <c r="G787">
        <v>3.8</v>
      </c>
      <c r="H787" s="4">
        <v>14629</v>
      </c>
      <c r="I787" t="s">
        <v>5114</v>
      </c>
      <c r="J787" t="s">
        <v>5115</v>
      </c>
      <c r="K787" t="s">
        <v>5116</v>
      </c>
      <c r="L787" t="s">
        <v>5117</v>
      </c>
      <c r="M787" t="s">
        <v>5118</v>
      </c>
      <c r="N787" t="s">
        <v>14549</v>
      </c>
      <c r="O787" t="s">
        <v>5119</v>
      </c>
      <c r="P787" t="s">
        <v>14550</v>
      </c>
    </row>
    <row r="788" spans="1:16">
      <c r="A788" t="s">
        <v>5120</v>
      </c>
      <c r="B788" t="s">
        <v>14551</v>
      </c>
      <c r="C788" t="s">
        <v>14314</v>
      </c>
      <c r="D788">
        <v>230</v>
      </c>
      <c r="E788">
        <v>999</v>
      </c>
      <c r="F788" s="1">
        <v>0.77</v>
      </c>
      <c r="G788">
        <v>4.2</v>
      </c>
      <c r="H788" s="4">
        <v>1528</v>
      </c>
      <c r="I788" t="s">
        <v>5121</v>
      </c>
      <c r="J788" t="s">
        <v>5122</v>
      </c>
      <c r="K788" t="s">
        <v>5123</v>
      </c>
      <c r="L788" t="s">
        <v>5124</v>
      </c>
      <c r="M788" t="s">
        <v>5125</v>
      </c>
      <c r="N788" t="s">
        <v>14552</v>
      </c>
      <c r="O788" t="s">
        <v>5126</v>
      </c>
      <c r="P788" t="s">
        <v>14553</v>
      </c>
    </row>
    <row r="789" spans="1:16">
      <c r="A789" t="s">
        <v>5127</v>
      </c>
      <c r="B789" t="s">
        <v>5128</v>
      </c>
      <c r="C789" t="s">
        <v>14554</v>
      </c>
      <c r="D789">
        <v>119</v>
      </c>
      <c r="E789">
        <v>499</v>
      </c>
      <c r="F789" s="1">
        <v>0.76</v>
      </c>
      <c r="G789">
        <v>4.3</v>
      </c>
      <c r="H789" s="4">
        <v>15032</v>
      </c>
      <c r="I789" t="s">
        <v>14555</v>
      </c>
      <c r="J789" t="s">
        <v>5129</v>
      </c>
      <c r="K789" t="s">
        <v>5130</v>
      </c>
      <c r="L789" t="s">
        <v>5131</v>
      </c>
      <c r="M789" t="s">
        <v>5132</v>
      </c>
      <c r="N789" t="s">
        <v>5133</v>
      </c>
      <c r="O789" t="s">
        <v>5134</v>
      </c>
      <c r="P789" t="s">
        <v>14556</v>
      </c>
    </row>
    <row r="790" spans="1:16">
      <c r="A790" t="s">
        <v>5135</v>
      </c>
      <c r="B790" t="s">
        <v>5136</v>
      </c>
      <c r="C790" t="s">
        <v>14557</v>
      </c>
      <c r="D790">
        <v>449</v>
      </c>
      <c r="E790">
        <v>800</v>
      </c>
      <c r="F790" s="1">
        <v>0.44</v>
      </c>
      <c r="G790">
        <v>4.4000000000000004</v>
      </c>
      <c r="H790" s="4">
        <v>69585</v>
      </c>
      <c r="I790" t="s">
        <v>5137</v>
      </c>
      <c r="J790" t="s">
        <v>5138</v>
      </c>
      <c r="K790" t="s">
        <v>5139</v>
      </c>
      <c r="L790" t="s">
        <v>5140</v>
      </c>
      <c r="M790" t="s">
        <v>5141</v>
      </c>
      <c r="N790" t="s">
        <v>5142</v>
      </c>
      <c r="O790" t="s">
        <v>5143</v>
      </c>
      <c r="P790" t="s">
        <v>14558</v>
      </c>
    </row>
    <row r="791" spans="1:16">
      <c r="A791" t="s">
        <v>5144</v>
      </c>
      <c r="B791" t="s">
        <v>14559</v>
      </c>
      <c r="C791" t="s">
        <v>14560</v>
      </c>
      <c r="D791" s="2">
        <v>1699</v>
      </c>
      <c r="E791" s="2">
        <v>3495</v>
      </c>
      <c r="F791" s="1">
        <v>0.51</v>
      </c>
      <c r="G791">
        <v>4.0999999999999996</v>
      </c>
      <c r="H791" s="4">
        <v>14371</v>
      </c>
      <c r="I791" t="s">
        <v>14561</v>
      </c>
      <c r="J791" t="s">
        <v>5145</v>
      </c>
      <c r="K791" t="s">
        <v>5146</v>
      </c>
      <c r="L791" t="s">
        <v>5147</v>
      </c>
      <c r="M791" t="s">
        <v>5148</v>
      </c>
      <c r="N791" t="s">
        <v>5149</v>
      </c>
      <c r="O791" t="s">
        <v>5150</v>
      </c>
      <c r="P791" t="s">
        <v>14562</v>
      </c>
    </row>
    <row r="792" spans="1:16">
      <c r="A792" t="s">
        <v>5151</v>
      </c>
      <c r="B792" t="s">
        <v>5152</v>
      </c>
      <c r="C792" t="s">
        <v>14505</v>
      </c>
      <c r="D792">
        <v>561</v>
      </c>
      <c r="E792">
        <v>720</v>
      </c>
      <c r="F792" s="1">
        <v>0.22</v>
      </c>
      <c r="G792">
        <v>4.4000000000000004</v>
      </c>
      <c r="H792" s="4">
        <v>3182</v>
      </c>
      <c r="I792" t="s">
        <v>5153</v>
      </c>
      <c r="J792" t="s">
        <v>5154</v>
      </c>
      <c r="K792" t="s">
        <v>5155</v>
      </c>
      <c r="L792" t="s">
        <v>5156</v>
      </c>
      <c r="M792" t="s">
        <v>5157</v>
      </c>
      <c r="N792" t="s">
        <v>5158</v>
      </c>
      <c r="O792" t="s">
        <v>5159</v>
      </c>
      <c r="P792" t="s">
        <v>14563</v>
      </c>
    </row>
    <row r="793" spans="1:16">
      <c r="A793" t="s">
        <v>5160</v>
      </c>
      <c r="B793" t="s">
        <v>14564</v>
      </c>
      <c r="C793" t="s">
        <v>14199</v>
      </c>
      <c r="D793">
        <v>289</v>
      </c>
      <c r="E793">
        <v>590</v>
      </c>
      <c r="F793" s="1">
        <v>0.51</v>
      </c>
      <c r="G793">
        <v>4.4000000000000004</v>
      </c>
      <c r="H793" s="4">
        <v>25886</v>
      </c>
      <c r="I793" t="s">
        <v>5161</v>
      </c>
      <c r="J793" t="s">
        <v>5162</v>
      </c>
      <c r="K793" t="s">
        <v>5163</v>
      </c>
      <c r="L793" t="s">
        <v>5164</v>
      </c>
      <c r="M793" t="s">
        <v>5165</v>
      </c>
      <c r="N793" t="s">
        <v>5166</v>
      </c>
      <c r="O793" t="s">
        <v>5167</v>
      </c>
      <c r="P793" t="s">
        <v>14565</v>
      </c>
    </row>
    <row r="794" spans="1:16">
      <c r="A794" t="s">
        <v>5168</v>
      </c>
      <c r="B794" t="s">
        <v>14566</v>
      </c>
      <c r="C794" t="s">
        <v>14215</v>
      </c>
      <c r="D794">
        <v>599</v>
      </c>
      <c r="E794" s="2">
        <v>1999</v>
      </c>
      <c r="F794" s="1">
        <v>0.7</v>
      </c>
      <c r="G794">
        <v>4.4000000000000004</v>
      </c>
      <c r="H794" s="4">
        <v>4736</v>
      </c>
      <c r="I794" t="s">
        <v>14567</v>
      </c>
      <c r="J794" t="s">
        <v>5169</v>
      </c>
      <c r="K794" t="s">
        <v>5170</v>
      </c>
      <c r="L794" t="s">
        <v>5171</v>
      </c>
      <c r="M794" t="s">
        <v>5172</v>
      </c>
      <c r="N794" t="s">
        <v>5173</v>
      </c>
      <c r="O794" t="s">
        <v>5174</v>
      </c>
      <c r="P794" t="s">
        <v>14568</v>
      </c>
    </row>
    <row r="795" spans="1:16">
      <c r="A795" t="s">
        <v>5175</v>
      </c>
      <c r="B795" t="s">
        <v>5176</v>
      </c>
      <c r="C795" t="s">
        <v>14259</v>
      </c>
      <c r="D795" s="2">
        <v>5599</v>
      </c>
      <c r="E795" s="2">
        <v>7350</v>
      </c>
      <c r="F795" s="1">
        <v>0.24</v>
      </c>
      <c r="G795">
        <v>4.4000000000000004</v>
      </c>
      <c r="H795" s="4">
        <v>73005</v>
      </c>
      <c r="I795" t="s">
        <v>5177</v>
      </c>
      <c r="J795" t="s">
        <v>5178</v>
      </c>
      <c r="K795" t="s">
        <v>5179</v>
      </c>
      <c r="L795" t="s">
        <v>5180</v>
      </c>
      <c r="M795" t="s">
        <v>14569</v>
      </c>
      <c r="N795" t="s">
        <v>5181</v>
      </c>
      <c r="O795" t="s">
        <v>5182</v>
      </c>
      <c r="P795" t="s">
        <v>14570</v>
      </c>
    </row>
    <row r="796" spans="1:16">
      <c r="A796" t="s">
        <v>5183</v>
      </c>
      <c r="B796" t="s">
        <v>5184</v>
      </c>
      <c r="C796" t="s">
        <v>14571</v>
      </c>
      <c r="D796" s="2">
        <v>1990</v>
      </c>
      <c r="E796" s="2">
        <v>2595</v>
      </c>
      <c r="F796" s="1">
        <v>0.23</v>
      </c>
      <c r="G796">
        <v>4.3</v>
      </c>
      <c r="H796" s="4">
        <v>20398</v>
      </c>
      <c r="I796" t="s">
        <v>5185</v>
      </c>
      <c r="J796" t="s">
        <v>5186</v>
      </c>
      <c r="K796" t="s">
        <v>5187</v>
      </c>
      <c r="L796" t="s">
        <v>5188</v>
      </c>
      <c r="M796" t="s">
        <v>5189</v>
      </c>
      <c r="N796" t="s">
        <v>10411</v>
      </c>
      <c r="O796" t="s">
        <v>5190</v>
      </c>
      <c r="P796" t="s">
        <v>14572</v>
      </c>
    </row>
    <row r="797" spans="1:16">
      <c r="A797" t="s">
        <v>5191</v>
      </c>
      <c r="B797" t="s">
        <v>5192</v>
      </c>
      <c r="C797" t="s">
        <v>14468</v>
      </c>
      <c r="D797">
        <v>499</v>
      </c>
      <c r="E797">
        <v>799</v>
      </c>
      <c r="F797" s="1">
        <v>0.38</v>
      </c>
      <c r="G797">
        <v>4.3</v>
      </c>
      <c r="H797" s="4">
        <v>2125</v>
      </c>
      <c r="I797" t="s">
        <v>5193</v>
      </c>
      <c r="J797" t="s">
        <v>5194</v>
      </c>
      <c r="K797" t="s">
        <v>5195</v>
      </c>
      <c r="L797" t="s">
        <v>5196</v>
      </c>
      <c r="M797" t="s">
        <v>5197</v>
      </c>
      <c r="N797" t="s">
        <v>5198</v>
      </c>
      <c r="O797" t="s">
        <v>5199</v>
      </c>
      <c r="P797" t="s">
        <v>14573</v>
      </c>
    </row>
    <row r="798" spans="1:16">
      <c r="A798" t="s">
        <v>5200</v>
      </c>
      <c r="B798" t="s">
        <v>14574</v>
      </c>
      <c r="C798" t="s">
        <v>14491</v>
      </c>
      <c r="D798">
        <v>449</v>
      </c>
      <c r="E798">
        <v>999</v>
      </c>
      <c r="F798" s="1">
        <v>0.55000000000000004</v>
      </c>
      <c r="G798">
        <v>4.3</v>
      </c>
      <c r="H798" s="4">
        <v>11330</v>
      </c>
      <c r="I798" t="s">
        <v>5201</v>
      </c>
      <c r="J798" t="s">
        <v>5202</v>
      </c>
      <c r="K798" t="s">
        <v>5203</v>
      </c>
      <c r="L798" t="s">
        <v>5204</v>
      </c>
      <c r="M798" t="s">
        <v>5205</v>
      </c>
      <c r="N798" t="s">
        <v>5206</v>
      </c>
      <c r="O798" t="s">
        <v>4892</v>
      </c>
      <c r="P798" t="s">
        <v>14575</v>
      </c>
    </row>
    <row r="799" spans="1:16">
      <c r="A799" t="s">
        <v>5207</v>
      </c>
      <c r="B799" t="s">
        <v>5208</v>
      </c>
      <c r="C799" t="s">
        <v>14576</v>
      </c>
      <c r="D799">
        <v>999</v>
      </c>
      <c r="E799" s="2">
        <v>1999</v>
      </c>
      <c r="F799" s="1">
        <v>0.5</v>
      </c>
      <c r="G799">
        <v>4.2</v>
      </c>
      <c r="H799" s="4">
        <v>27441</v>
      </c>
      <c r="I799" t="s">
        <v>5209</v>
      </c>
      <c r="J799" t="s">
        <v>5210</v>
      </c>
      <c r="K799" t="s">
        <v>5211</v>
      </c>
      <c r="L799" t="s">
        <v>5212</v>
      </c>
      <c r="M799" t="s">
        <v>5213</v>
      </c>
      <c r="N799" t="s">
        <v>5214</v>
      </c>
      <c r="O799" t="s">
        <v>5215</v>
      </c>
      <c r="P799" t="s">
        <v>14577</v>
      </c>
    </row>
    <row r="800" spans="1:16">
      <c r="A800" t="s">
        <v>5216</v>
      </c>
      <c r="B800" t="s">
        <v>5217</v>
      </c>
      <c r="C800" t="s">
        <v>14105</v>
      </c>
      <c r="D800">
        <v>69</v>
      </c>
      <c r="E800">
        <v>299</v>
      </c>
      <c r="F800" s="1">
        <v>0.77</v>
      </c>
      <c r="G800">
        <v>4.3</v>
      </c>
      <c r="H800" s="4">
        <v>255</v>
      </c>
      <c r="I800" t="s">
        <v>5218</v>
      </c>
      <c r="J800" t="s">
        <v>5219</v>
      </c>
      <c r="K800" t="s">
        <v>5220</v>
      </c>
      <c r="L800" t="s">
        <v>5221</v>
      </c>
      <c r="M800" t="s">
        <v>5222</v>
      </c>
      <c r="N800" t="s">
        <v>5223</v>
      </c>
      <c r="O800" t="s">
        <v>5224</v>
      </c>
      <c r="P800" t="s">
        <v>14578</v>
      </c>
    </row>
    <row r="801" spans="1:16">
      <c r="A801" t="s">
        <v>5225</v>
      </c>
      <c r="B801" t="s">
        <v>5226</v>
      </c>
      <c r="C801" t="s">
        <v>14199</v>
      </c>
      <c r="D801">
        <v>899</v>
      </c>
      <c r="E801" s="2">
        <v>1499</v>
      </c>
      <c r="F801" s="1">
        <v>0.4</v>
      </c>
      <c r="G801">
        <v>4.2</v>
      </c>
      <c r="H801" s="4">
        <v>23174</v>
      </c>
      <c r="I801" t="s">
        <v>5227</v>
      </c>
      <c r="J801" t="s">
        <v>5228</v>
      </c>
      <c r="K801" t="s">
        <v>5229</v>
      </c>
      <c r="L801" t="s">
        <v>5230</v>
      </c>
      <c r="M801" t="s">
        <v>5231</v>
      </c>
      <c r="N801" t="s">
        <v>5232</v>
      </c>
      <c r="O801" t="s">
        <v>5233</v>
      </c>
      <c r="P801" t="s">
        <v>14579</v>
      </c>
    </row>
    <row r="802" spans="1:16">
      <c r="A802" t="s">
        <v>5234</v>
      </c>
      <c r="B802" t="s">
        <v>5235</v>
      </c>
      <c r="C802" t="s">
        <v>14239</v>
      </c>
      <c r="D802">
        <v>478</v>
      </c>
      <c r="E802">
        <v>699</v>
      </c>
      <c r="F802" s="1">
        <v>0.32</v>
      </c>
      <c r="G802">
        <v>3.8</v>
      </c>
      <c r="H802" s="4">
        <v>20218</v>
      </c>
      <c r="I802" t="s">
        <v>5236</v>
      </c>
      <c r="J802" t="s">
        <v>5237</v>
      </c>
      <c r="K802" t="s">
        <v>5238</v>
      </c>
      <c r="L802" t="s">
        <v>5239</v>
      </c>
      <c r="M802" t="s">
        <v>14580</v>
      </c>
      <c r="N802" t="s">
        <v>5240</v>
      </c>
      <c r="O802" t="s">
        <v>5241</v>
      </c>
      <c r="P802" t="s">
        <v>14581</v>
      </c>
    </row>
    <row r="803" spans="1:16">
      <c r="A803" t="s">
        <v>5242</v>
      </c>
      <c r="B803" t="s">
        <v>5243</v>
      </c>
      <c r="C803" t="s">
        <v>14582</v>
      </c>
      <c r="D803" s="2">
        <v>1399</v>
      </c>
      <c r="E803" s="2">
        <v>2490</v>
      </c>
      <c r="F803" s="1">
        <v>0.44</v>
      </c>
      <c r="G803">
        <v>4.3</v>
      </c>
      <c r="H803" s="4">
        <v>11074</v>
      </c>
      <c r="I803" t="s">
        <v>5244</v>
      </c>
      <c r="J803" t="s">
        <v>5245</v>
      </c>
      <c r="K803" t="s">
        <v>5246</v>
      </c>
      <c r="L803" t="s">
        <v>5247</v>
      </c>
      <c r="M803" t="s">
        <v>5248</v>
      </c>
      <c r="N803" t="s">
        <v>5249</v>
      </c>
      <c r="O803" t="s">
        <v>5250</v>
      </c>
      <c r="P803" t="s">
        <v>14583</v>
      </c>
    </row>
    <row r="804" spans="1:16">
      <c r="A804" t="s">
        <v>237</v>
      </c>
      <c r="B804" t="s">
        <v>238</v>
      </c>
      <c r="C804" t="s">
        <v>13172</v>
      </c>
      <c r="D804">
        <v>199</v>
      </c>
      <c r="E804">
        <v>750</v>
      </c>
      <c r="F804" s="1">
        <v>0.73</v>
      </c>
      <c r="G804">
        <v>4.5</v>
      </c>
      <c r="H804" s="4">
        <v>74976</v>
      </c>
      <c r="I804" t="s">
        <v>239</v>
      </c>
      <c r="J804" t="s">
        <v>240</v>
      </c>
      <c r="K804" t="s">
        <v>241</v>
      </c>
      <c r="L804" t="s">
        <v>242</v>
      </c>
      <c r="M804" t="s">
        <v>243</v>
      </c>
      <c r="N804" t="s">
        <v>244</v>
      </c>
      <c r="O804" t="s">
        <v>5251</v>
      </c>
      <c r="P804" t="s">
        <v>14584</v>
      </c>
    </row>
    <row r="805" spans="1:16">
      <c r="A805" t="s">
        <v>5252</v>
      </c>
      <c r="B805" t="s">
        <v>5253</v>
      </c>
      <c r="C805" t="s">
        <v>14585</v>
      </c>
      <c r="D805">
        <v>149</v>
      </c>
      <c r="E805">
        <v>499</v>
      </c>
      <c r="F805" s="1">
        <v>0.7</v>
      </c>
      <c r="G805">
        <v>4.0999999999999996</v>
      </c>
      <c r="H805" s="4">
        <v>25607</v>
      </c>
      <c r="I805" t="s">
        <v>5254</v>
      </c>
      <c r="J805" t="s">
        <v>5255</v>
      </c>
      <c r="K805" t="s">
        <v>5256</v>
      </c>
      <c r="L805" t="s">
        <v>5257</v>
      </c>
      <c r="M805" t="s">
        <v>5258</v>
      </c>
      <c r="N805" t="s">
        <v>5259</v>
      </c>
      <c r="O805" t="s">
        <v>5260</v>
      </c>
      <c r="P805" t="s">
        <v>14586</v>
      </c>
    </row>
    <row r="806" spans="1:16">
      <c r="A806" t="s">
        <v>5261</v>
      </c>
      <c r="B806" t="s">
        <v>5262</v>
      </c>
      <c r="C806" t="s">
        <v>14350</v>
      </c>
      <c r="D806" s="2">
        <v>1799</v>
      </c>
      <c r="E806" s="2">
        <v>4990</v>
      </c>
      <c r="F806" s="1">
        <v>0.64</v>
      </c>
      <c r="G806">
        <v>4.2</v>
      </c>
      <c r="H806" s="4">
        <v>41226</v>
      </c>
      <c r="I806" t="s">
        <v>5263</v>
      </c>
      <c r="J806" t="s">
        <v>5264</v>
      </c>
      <c r="K806" t="s">
        <v>5265</v>
      </c>
      <c r="L806" t="s">
        <v>5266</v>
      </c>
      <c r="M806" t="s">
        <v>5267</v>
      </c>
      <c r="N806" t="s">
        <v>5268</v>
      </c>
      <c r="O806" t="s">
        <v>5269</v>
      </c>
      <c r="P806" t="s">
        <v>14587</v>
      </c>
    </row>
    <row r="807" spans="1:16">
      <c r="A807" t="s">
        <v>5270</v>
      </c>
      <c r="B807" t="s">
        <v>5271</v>
      </c>
      <c r="C807" t="s">
        <v>14588</v>
      </c>
      <c r="D807">
        <v>425</v>
      </c>
      <c r="E807">
        <v>999</v>
      </c>
      <c r="F807" s="1">
        <v>0.56999999999999995</v>
      </c>
      <c r="G807">
        <v>4</v>
      </c>
      <c r="H807" s="4">
        <v>2581</v>
      </c>
      <c r="I807" t="s">
        <v>5272</v>
      </c>
      <c r="J807" t="s">
        <v>5273</v>
      </c>
      <c r="K807" t="s">
        <v>5274</v>
      </c>
      <c r="L807" t="s">
        <v>5275</v>
      </c>
      <c r="M807" t="s">
        <v>5276</v>
      </c>
      <c r="N807" t="s">
        <v>5277</v>
      </c>
      <c r="O807" t="s">
        <v>5278</v>
      </c>
      <c r="P807" t="s">
        <v>14589</v>
      </c>
    </row>
    <row r="808" spans="1:16">
      <c r="A808" t="s">
        <v>5279</v>
      </c>
      <c r="B808" t="s">
        <v>14590</v>
      </c>
      <c r="C808" t="s">
        <v>14487</v>
      </c>
      <c r="D808">
        <v>999</v>
      </c>
      <c r="E808" s="2">
        <v>2490</v>
      </c>
      <c r="F808" s="1">
        <v>0.6</v>
      </c>
      <c r="G808">
        <v>4.0999999999999996</v>
      </c>
      <c r="H808" s="4">
        <v>18331</v>
      </c>
      <c r="I808" t="s">
        <v>14591</v>
      </c>
      <c r="J808" t="s">
        <v>5280</v>
      </c>
      <c r="K808" t="s">
        <v>5281</v>
      </c>
      <c r="L808" t="s">
        <v>5282</v>
      </c>
      <c r="M808" t="s">
        <v>5283</v>
      </c>
      <c r="N808" t="s">
        <v>5284</v>
      </c>
      <c r="O808" t="s">
        <v>5285</v>
      </c>
      <c r="P808" t="s">
        <v>14592</v>
      </c>
    </row>
    <row r="809" spans="1:16">
      <c r="A809" t="s">
        <v>5286</v>
      </c>
      <c r="B809" t="s">
        <v>14593</v>
      </c>
      <c r="C809" t="s">
        <v>14201</v>
      </c>
      <c r="D809">
        <v>378</v>
      </c>
      <c r="E809">
        <v>999</v>
      </c>
      <c r="F809" s="1">
        <v>0.62</v>
      </c>
      <c r="G809">
        <v>4.0999999999999996</v>
      </c>
      <c r="H809" s="4">
        <v>1779</v>
      </c>
      <c r="I809" t="s">
        <v>5287</v>
      </c>
      <c r="J809" t="s">
        <v>5288</v>
      </c>
      <c r="K809" t="s">
        <v>5289</v>
      </c>
      <c r="L809" t="s">
        <v>5290</v>
      </c>
      <c r="M809" t="s">
        <v>5291</v>
      </c>
      <c r="N809" t="s">
        <v>5292</v>
      </c>
      <c r="O809" t="s">
        <v>5293</v>
      </c>
      <c r="P809" t="s">
        <v>14594</v>
      </c>
    </row>
    <row r="810" spans="1:16">
      <c r="A810" t="s">
        <v>5294</v>
      </c>
      <c r="B810" t="s">
        <v>5295</v>
      </c>
      <c r="C810" t="s">
        <v>14595</v>
      </c>
      <c r="D810">
        <v>99</v>
      </c>
      <c r="E810">
        <v>99</v>
      </c>
      <c r="F810" s="1">
        <v>0</v>
      </c>
      <c r="G810">
        <v>4.3</v>
      </c>
      <c r="H810" s="4">
        <v>388</v>
      </c>
      <c r="I810" t="s">
        <v>14596</v>
      </c>
      <c r="J810" t="s">
        <v>5296</v>
      </c>
      <c r="K810" t="s">
        <v>5297</v>
      </c>
      <c r="L810" t="s">
        <v>5298</v>
      </c>
      <c r="M810" t="s">
        <v>5299</v>
      </c>
      <c r="N810" t="s">
        <v>5300</v>
      </c>
      <c r="O810" t="s">
        <v>5301</v>
      </c>
      <c r="P810" t="s">
        <v>14597</v>
      </c>
    </row>
    <row r="811" spans="1:16">
      <c r="A811" t="s">
        <v>5302</v>
      </c>
      <c r="B811" t="s">
        <v>5303</v>
      </c>
      <c r="C811" t="s">
        <v>14333</v>
      </c>
      <c r="D811" s="2">
        <v>1499</v>
      </c>
      <c r="E811" s="2">
        <v>2999</v>
      </c>
      <c r="F811" s="1">
        <v>0.5</v>
      </c>
      <c r="G811">
        <v>4.5</v>
      </c>
      <c r="H811" s="4">
        <v>8656</v>
      </c>
      <c r="I811" t="s">
        <v>5304</v>
      </c>
      <c r="J811" t="s">
        <v>5305</v>
      </c>
      <c r="K811" t="s">
        <v>5306</v>
      </c>
      <c r="L811" t="s">
        <v>5307</v>
      </c>
      <c r="M811" t="s">
        <v>5308</v>
      </c>
      <c r="N811" t="s">
        <v>5309</v>
      </c>
      <c r="O811" t="s">
        <v>5310</v>
      </c>
      <c r="P811" t="s">
        <v>14598</v>
      </c>
    </row>
    <row r="812" spans="1:16">
      <c r="A812" t="s">
        <v>5311</v>
      </c>
      <c r="B812" t="s">
        <v>5312</v>
      </c>
      <c r="C812" t="s">
        <v>14599</v>
      </c>
      <c r="D812" s="2">
        <v>1815</v>
      </c>
      <c r="E812" s="2">
        <v>3100</v>
      </c>
      <c r="F812" s="1">
        <v>0.41</v>
      </c>
      <c r="G812">
        <v>4.5</v>
      </c>
      <c r="H812" s="4">
        <v>92925</v>
      </c>
      <c r="I812" t="s">
        <v>5313</v>
      </c>
      <c r="J812" t="s">
        <v>5314</v>
      </c>
      <c r="K812" t="s">
        <v>5315</v>
      </c>
      <c r="L812" t="s">
        <v>5316</v>
      </c>
      <c r="M812" t="s">
        <v>5317</v>
      </c>
      <c r="N812" t="s">
        <v>5318</v>
      </c>
      <c r="O812" t="s">
        <v>5319</v>
      </c>
      <c r="P812" t="s">
        <v>14600</v>
      </c>
    </row>
    <row r="813" spans="1:16">
      <c r="A813" t="s">
        <v>5320</v>
      </c>
      <c r="B813" t="s">
        <v>5321</v>
      </c>
      <c r="C813" t="s">
        <v>14505</v>
      </c>
      <c r="D813">
        <v>67</v>
      </c>
      <c r="E813">
        <v>75</v>
      </c>
      <c r="F813" s="1">
        <v>0.11</v>
      </c>
      <c r="G813">
        <v>4.0999999999999996</v>
      </c>
      <c r="H813" s="4">
        <v>1269</v>
      </c>
      <c r="I813" t="s">
        <v>5322</v>
      </c>
      <c r="J813" t="s">
        <v>5323</v>
      </c>
      <c r="K813" t="s">
        <v>5324</v>
      </c>
      <c r="L813" t="s">
        <v>5325</v>
      </c>
      <c r="M813" t="s">
        <v>5326</v>
      </c>
      <c r="N813" t="s">
        <v>5327</v>
      </c>
      <c r="O813" t="s">
        <v>5328</v>
      </c>
      <c r="P813" t="s">
        <v>14601</v>
      </c>
    </row>
    <row r="814" spans="1:16">
      <c r="A814" t="s">
        <v>5329</v>
      </c>
      <c r="B814" t="s">
        <v>5330</v>
      </c>
      <c r="C814" t="s">
        <v>14207</v>
      </c>
      <c r="D814" s="2">
        <v>1889</v>
      </c>
      <c r="E814" s="2">
        <v>2699</v>
      </c>
      <c r="F814" s="1">
        <v>0.3</v>
      </c>
      <c r="G814">
        <v>4.3</v>
      </c>
      <c r="H814" s="4">
        <v>17394</v>
      </c>
      <c r="I814" t="s">
        <v>5331</v>
      </c>
      <c r="J814" t="s">
        <v>5332</v>
      </c>
      <c r="K814" t="s">
        <v>5333</v>
      </c>
      <c r="L814" t="s">
        <v>5334</v>
      </c>
      <c r="M814" t="s">
        <v>5335</v>
      </c>
      <c r="N814" t="s">
        <v>5336</v>
      </c>
      <c r="O814" t="s">
        <v>5337</v>
      </c>
      <c r="P814" t="s">
        <v>14602</v>
      </c>
    </row>
    <row r="815" spans="1:16">
      <c r="A815" t="s">
        <v>5338</v>
      </c>
      <c r="B815" t="s">
        <v>14603</v>
      </c>
      <c r="C815" t="s">
        <v>13773</v>
      </c>
      <c r="D815">
        <v>499</v>
      </c>
      <c r="E815" s="2">
        <v>1499</v>
      </c>
      <c r="F815" s="1">
        <v>0.67</v>
      </c>
      <c r="G815">
        <v>3.6</v>
      </c>
      <c r="H815" s="4">
        <v>9169</v>
      </c>
      <c r="I815" t="s">
        <v>14604</v>
      </c>
      <c r="J815" t="s">
        <v>5339</v>
      </c>
      <c r="K815" t="s">
        <v>5340</v>
      </c>
      <c r="L815" t="s">
        <v>5341</v>
      </c>
      <c r="M815" t="s">
        <v>14605</v>
      </c>
      <c r="N815" t="s">
        <v>5342</v>
      </c>
      <c r="O815" t="s">
        <v>5343</v>
      </c>
      <c r="P815" t="s">
        <v>14606</v>
      </c>
    </row>
    <row r="816" spans="1:16">
      <c r="A816" t="s">
        <v>5344</v>
      </c>
      <c r="B816" t="s">
        <v>5345</v>
      </c>
      <c r="C816" t="s">
        <v>14314</v>
      </c>
      <c r="D816">
        <v>499</v>
      </c>
      <c r="E816">
        <v>999</v>
      </c>
      <c r="F816" s="1">
        <v>0.5</v>
      </c>
      <c r="G816">
        <v>4.4000000000000004</v>
      </c>
      <c r="H816" s="4">
        <v>1030</v>
      </c>
      <c r="I816" t="s">
        <v>5346</v>
      </c>
      <c r="J816" t="s">
        <v>5347</v>
      </c>
      <c r="K816" t="s">
        <v>5348</v>
      </c>
      <c r="L816" t="s">
        <v>5349</v>
      </c>
      <c r="M816" t="s">
        <v>5350</v>
      </c>
      <c r="N816" t="s">
        <v>5351</v>
      </c>
      <c r="O816" t="s">
        <v>5352</v>
      </c>
      <c r="P816" t="s">
        <v>14607</v>
      </c>
    </row>
    <row r="817" spans="1:16">
      <c r="A817" t="s">
        <v>5353</v>
      </c>
      <c r="B817" t="s">
        <v>5354</v>
      </c>
      <c r="C817" t="s">
        <v>14259</v>
      </c>
      <c r="D817" s="2">
        <v>5799</v>
      </c>
      <c r="E817" s="2">
        <v>7999</v>
      </c>
      <c r="F817" s="1">
        <v>0.28000000000000003</v>
      </c>
      <c r="G817">
        <v>4.5</v>
      </c>
      <c r="H817" s="4">
        <v>50273</v>
      </c>
      <c r="I817" t="s">
        <v>5355</v>
      </c>
      <c r="J817" t="s">
        <v>5356</v>
      </c>
      <c r="K817" t="s">
        <v>5357</v>
      </c>
      <c r="L817" t="s">
        <v>5358</v>
      </c>
      <c r="M817" t="s">
        <v>5359</v>
      </c>
      <c r="N817" t="s">
        <v>5360</v>
      </c>
      <c r="O817" t="s">
        <v>5361</v>
      </c>
      <c r="P817" t="s">
        <v>14608</v>
      </c>
    </row>
    <row r="818" spans="1:16">
      <c r="A818" t="s">
        <v>5362</v>
      </c>
      <c r="B818" t="s">
        <v>5363</v>
      </c>
      <c r="C818" t="s">
        <v>14609</v>
      </c>
      <c r="D818">
        <v>499</v>
      </c>
      <c r="E818">
        <v>799</v>
      </c>
      <c r="F818" s="1">
        <v>0.38</v>
      </c>
      <c r="G818">
        <v>3.9</v>
      </c>
      <c r="H818" s="4">
        <v>6742</v>
      </c>
      <c r="I818" t="s">
        <v>5364</v>
      </c>
      <c r="J818" t="s">
        <v>5365</v>
      </c>
      <c r="K818" t="s">
        <v>5366</v>
      </c>
      <c r="L818" t="s">
        <v>5367</v>
      </c>
      <c r="M818" t="s">
        <v>5368</v>
      </c>
      <c r="N818" t="s">
        <v>5369</v>
      </c>
      <c r="O818" t="s">
        <v>5370</v>
      </c>
      <c r="P818" t="s">
        <v>14610</v>
      </c>
    </row>
    <row r="819" spans="1:16">
      <c r="A819" t="s">
        <v>5371</v>
      </c>
      <c r="B819" t="s">
        <v>5372</v>
      </c>
      <c r="C819" t="s">
        <v>14201</v>
      </c>
      <c r="D819">
        <v>249</v>
      </c>
      <c r="E819">
        <v>600</v>
      </c>
      <c r="F819" s="1">
        <v>0.59</v>
      </c>
      <c r="G819">
        <v>4</v>
      </c>
      <c r="H819" s="4">
        <v>1208</v>
      </c>
      <c r="I819" t="s">
        <v>5373</v>
      </c>
      <c r="J819" t="s">
        <v>5374</v>
      </c>
      <c r="K819" t="s">
        <v>5375</v>
      </c>
      <c r="L819" t="s">
        <v>5376</v>
      </c>
      <c r="M819" t="s">
        <v>5377</v>
      </c>
      <c r="N819" t="s">
        <v>14611</v>
      </c>
      <c r="O819" t="s">
        <v>5378</v>
      </c>
      <c r="P819" t="s">
        <v>14612</v>
      </c>
    </row>
    <row r="820" spans="1:16">
      <c r="A820" t="s">
        <v>246</v>
      </c>
      <c r="B820" t="s">
        <v>13238</v>
      </c>
      <c r="C820" t="s">
        <v>13172</v>
      </c>
      <c r="D820">
        <v>179</v>
      </c>
      <c r="E820">
        <v>499</v>
      </c>
      <c r="F820" s="1">
        <v>0.64</v>
      </c>
      <c r="G820">
        <v>4</v>
      </c>
      <c r="H820" s="4">
        <v>1933</v>
      </c>
      <c r="I820" t="s">
        <v>247</v>
      </c>
      <c r="J820" t="s">
        <v>248</v>
      </c>
      <c r="K820" t="s">
        <v>249</v>
      </c>
      <c r="L820" t="s">
        <v>250</v>
      </c>
      <c r="M820" t="s">
        <v>10389</v>
      </c>
      <c r="N820" t="s">
        <v>10390</v>
      </c>
      <c r="O820" t="s">
        <v>251</v>
      </c>
      <c r="P820" t="s">
        <v>14613</v>
      </c>
    </row>
    <row r="821" spans="1:16">
      <c r="A821" t="s">
        <v>5379</v>
      </c>
      <c r="B821" t="s">
        <v>5380</v>
      </c>
      <c r="C821" t="s">
        <v>14259</v>
      </c>
      <c r="D821" s="2">
        <v>4449</v>
      </c>
      <c r="E821" s="2">
        <v>5734</v>
      </c>
      <c r="F821" s="1">
        <v>0.22</v>
      </c>
      <c r="G821">
        <v>4.4000000000000004</v>
      </c>
      <c r="H821" s="4">
        <v>25006</v>
      </c>
      <c r="I821" t="s">
        <v>5381</v>
      </c>
      <c r="J821" t="s">
        <v>5382</v>
      </c>
      <c r="K821" t="s">
        <v>5383</v>
      </c>
      <c r="L821" t="s">
        <v>5384</v>
      </c>
      <c r="M821" t="s">
        <v>5385</v>
      </c>
      <c r="N821" t="s">
        <v>10412</v>
      </c>
      <c r="O821" t="s">
        <v>5386</v>
      </c>
      <c r="P821" t="s">
        <v>14614</v>
      </c>
    </row>
    <row r="822" spans="1:16">
      <c r="A822" t="s">
        <v>5387</v>
      </c>
      <c r="B822" t="s">
        <v>5388</v>
      </c>
      <c r="C822" t="s">
        <v>14450</v>
      </c>
      <c r="D822">
        <v>299</v>
      </c>
      <c r="E822">
        <v>550</v>
      </c>
      <c r="F822" s="1">
        <v>0.46</v>
      </c>
      <c r="G822">
        <v>4.5999999999999996</v>
      </c>
      <c r="H822" s="4">
        <v>33434</v>
      </c>
      <c r="I822" t="s">
        <v>5389</v>
      </c>
      <c r="J822" t="s">
        <v>5390</v>
      </c>
      <c r="K822" t="s">
        <v>5391</v>
      </c>
      <c r="L822" t="s">
        <v>5392</v>
      </c>
      <c r="M822" t="s">
        <v>5393</v>
      </c>
      <c r="N822" t="s">
        <v>5394</v>
      </c>
      <c r="O822" t="s">
        <v>5395</v>
      </c>
      <c r="P822" t="s">
        <v>14615</v>
      </c>
    </row>
    <row r="823" spans="1:16">
      <c r="A823" t="s">
        <v>5396</v>
      </c>
      <c r="B823" t="s">
        <v>14616</v>
      </c>
      <c r="C823" t="s">
        <v>14199</v>
      </c>
      <c r="D823">
        <v>629</v>
      </c>
      <c r="E823" s="2">
        <v>1390</v>
      </c>
      <c r="F823" s="1">
        <v>0.55000000000000004</v>
      </c>
      <c r="G823">
        <v>4.4000000000000004</v>
      </c>
      <c r="H823" s="4">
        <v>6301</v>
      </c>
      <c r="I823" t="s">
        <v>5397</v>
      </c>
      <c r="J823" t="s">
        <v>5398</v>
      </c>
      <c r="K823" t="s">
        <v>5399</v>
      </c>
      <c r="L823" t="s">
        <v>5400</v>
      </c>
      <c r="M823" t="s">
        <v>5401</v>
      </c>
      <c r="N823" t="s">
        <v>5402</v>
      </c>
      <c r="O823" t="s">
        <v>5403</v>
      </c>
      <c r="P823" t="s">
        <v>14617</v>
      </c>
    </row>
    <row r="824" spans="1:16">
      <c r="A824" t="s">
        <v>5404</v>
      </c>
      <c r="B824" t="s">
        <v>5405</v>
      </c>
      <c r="C824" t="s">
        <v>14235</v>
      </c>
      <c r="D824" s="2">
        <v>2595</v>
      </c>
      <c r="E824" s="2">
        <v>3295</v>
      </c>
      <c r="F824" s="1">
        <v>0.21</v>
      </c>
      <c r="G824">
        <v>4.4000000000000004</v>
      </c>
      <c r="H824" s="4">
        <v>22618</v>
      </c>
      <c r="I824" t="s">
        <v>5406</v>
      </c>
      <c r="J824" t="s">
        <v>5407</v>
      </c>
      <c r="K824" t="s">
        <v>5408</v>
      </c>
      <c r="L824" t="s">
        <v>5409</v>
      </c>
      <c r="M824" t="s">
        <v>5410</v>
      </c>
      <c r="N824" t="s">
        <v>5411</v>
      </c>
      <c r="O824" t="s">
        <v>5412</v>
      </c>
      <c r="P824" t="s">
        <v>14618</v>
      </c>
    </row>
    <row r="825" spans="1:16">
      <c r="A825" t="s">
        <v>252</v>
      </c>
      <c r="B825" t="s">
        <v>253</v>
      </c>
      <c r="C825" t="s">
        <v>13172</v>
      </c>
      <c r="D825">
        <v>389</v>
      </c>
      <c r="E825" s="2">
        <v>1099</v>
      </c>
      <c r="F825" s="1">
        <v>0.65</v>
      </c>
      <c r="G825">
        <v>4.3</v>
      </c>
      <c r="H825" s="4">
        <v>974</v>
      </c>
      <c r="I825" t="s">
        <v>13240</v>
      </c>
      <c r="J825" t="s">
        <v>254</v>
      </c>
      <c r="K825" t="s">
        <v>255</v>
      </c>
      <c r="L825" t="s">
        <v>256</v>
      </c>
      <c r="M825" t="s">
        <v>257</v>
      </c>
      <c r="N825" t="s">
        <v>258</v>
      </c>
      <c r="O825" t="s">
        <v>5413</v>
      </c>
      <c r="P825" t="s">
        <v>14619</v>
      </c>
    </row>
    <row r="826" spans="1:16">
      <c r="A826" t="s">
        <v>5414</v>
      </c>
      <c r="B826" t="s">
        <v>5415</v>
      </c>
      <c r="C826" t="s">
        <v>14333</v>
      </c>
      <c r="D826" s="2">
        <v>1799</v>
      </c>
      <c r="E826" s="2">
        <v>2911</v>
      </c>
      <c r="F826" s="1">
        <v>0.38</v>
      </c>
      <c r="G826">
        <v>4.3</v>
      </c>
      <c r="H826" s="4">
        <v>20342</v>
      </c>
      <c r="I826" t="s">
        <v>14620</v>
      </c>
      <c r="J826" t="s">
        <v>5416</v>
      </c>
      <c r="K826" t="s">
        <v>5417</v>
      </c>
      <c r="L826" t="s">
        <v>5418</v>
      </c>
      <c r="M826" t="s">
        <v>5419</v>
      </c>
      <c r="N826" t="s">
        <v>5420</v>
      </c>
      <c r="O826" t="s">
        <v>5421</v>
      </c>
      <c r="P826" t="s">
        <v>14621</v>
      </c>
    </row>
    <row r="827" spans="1:16">
      <c r="A827" t="s">
        <v>5422</v>
      </c>
      <c r="B827" t="s">
        <v>5423</v>
      </c>
      <c r="C827" t="s">
        <v>14397</v>
      </c>
      <c r="D827">
        <v>90</v>
      </c>
      <c r="E827">
        <v>175</v>
      </c>
      <c r="F827" s="1">
        <v>0.49</v>
      </c>
      <c r="G827">
        <v>4.4000000000000004</v>
      </c>
      <c r="H827" s="4">
        <v>7429</v>
      </c>
      <c r="I827" t="s">
        <v>5424</v>
      </c>
      <c r="J827" t="s">
        <v>5425</v>
      </c>
      <c r="K827" t="s">
        <v>5426</v>
      </c>
      <c r="L827" t="s">
        <v>5427</v>
      </c>
      <c r="M827" t="s">
        <v>5428</v>
      </c>
      <c r="N827" t="s">
        <v>5429</v>
      </c>
      <c r="O827" t="s">
        <v>5430</v>
      </c>
      <c r="P827" t="s">
        <v>14622</v>
      </c>
    </row>
    <row r="828" spans="1:16">
      <c r="A828" t="s">
        <v>5431</v>
      </c>
      <c r="B828" t="s">
        <v>5432</v>
      </c>
      <c r="C828" t="s">
        <v>14207</v>
      </c>
      <c r="D828">
        <v>599</v>
      </c>
      <c r="E828">
        <v>599</v>
      </c>
      <c r="F828" s="1">
        <v>0</v>
      </c>
      <c r="G828">
        <v>4</v>
      </c>
      <c r="H828" s="4">
        <v>26423</v>
      </c>
      <c r="I828" t="s">
        <v>14623</v>
      </c>
      <c r="J828" t="s">
        <v>5433</v>
      </c>
      <c r="K828" t="s">
        <v>5434</v>
      </c>
      <c r="L828" t="s">
        <v>5435</v>
      </c>
      <c r="M828" t="s">
        <v>5436</v>
      </c>
      <c r="N828" t="s">
        <v>5437</v>
      </c>
      <c r="O828" t="s">
        <v>5438</v>
      </c>
      <c r="P828" t="s">
        <v>14624</v>
      </c>
    </row>
    <row r="829" spans="1:16">
      <c r="A829" t="s">
        <v>5439</v>
      </c>
      <c r="B829" t="s">
        <v>14625</v>
      </c>
      <c r="C829" t="s">
        <v>13739</v>
      </c>
      <c r="D829" s="2">
        <v>1999</v>
      </c>
      <c r="E829" s="2">
        <v>7999</v>
      </c>
      <c r="F829" s="1">
        <v>0.75</v>
      </c>
      <c r="G829">
        <v>4.2</v>
      </c>
      <c r="H829" s="4">
        <v>31305</v>
      </c>
      <c r="I829" t="s">
        <v>14626</v>
      </c>
      <c r="J829" t="s">
        <v>5440</v>
      </c>
      <c r="K829" t="s">
        <v>5441</v>
      </c>
      <c r="L829" t="s">
        <v>5442</v>
      </c>
      <c r="M829" t="s">
        <v>5443</v>
      </c>
      <c r="N829" t="s">
        <v>5444</v>
      </c>
      <c r="O829" t="s">
        <v>5445</v>
      </c>
      <c r="P829" t="s">
        <v>14627</v>
      </c>
    </row>
    <row r="830" spans="1:16">
      <c r="A830" t="s">
        <v>5446</v>
      </c>
      <c r="B830" t="s">
        <v>5447</v>
      </c>
      <c r="C830" t="s">
        <v>14628</v>
      </c>
      <c r="D830" s="2">
        <v>2099</v>
      </c>
      <c r="E830" s="2">
        <v>3250</v>
      </c>
      <c r="F830" s="1">
        <v>0.35</v>
      </c>
      <c r="G830">
        <v>3.8</v>
      </c>
      <c r="H830" s="4">
        <v>11213</v>
      </c>
      <c r="I830" t="s">
        <v>14629</v>
      </c>
      <c r="J830" t="s">
        <v>5448</v>
      </c>
      <c r="K830" t="s">
        <v>5449</v>
      </c>
      <c r="L830" t="s">
        <v>5450</v>
      </c>
      <c r="M830" t="s">
        <v>5451</v>
      </c>
      <c r="N830" t="s">
        <v>5452</v>
      </c>
      <c r="O830" t="s">
        <v>5453</v>
      </c>
      <c r="P830" t="s">
        <v>14630</v>
      </c>
    </row>
    <row r="831" spans="1:16">
      <c r="A831" t="s">
        <v>5454</v>
      </c>
      <c r="B831" t="s">
        <v>5455</v>
      </c>
      <c r="C831" t="s">
        <v>14631</v>
      </c>
      <c r="D831">
        <v>179</v>
      </c>
      <c r="E831">
        <v>499</v>
      </c>
      <c r="F831" s="1">
        <v>0.64</v>
      </c>
      <c r="G831">
        <v>4.0999999999999996</v>
      </c>
      <c r="H831" s="4">
        <v>10174</v>
      </c>
      <c r="I831" t="s">
        <v>5456</v>
      </c>
      <c r="J831" t="s">
        <v>5457</v>
      </c>
      <c r="K831" t="s">
        <v>5458</v>
      </c>
      <c r="L831" t="s">
        <v>5459</v>
      </c>
      <c r="M831" t="s">
        <v>5460</v>
      </c>
      <c r="N831" t="s">
        <v>5461</v>
      </c>
      <c r="O831" t="s">
        <v>5462</v>
      </c>
      <c r="P831" t="s">
        <v>14632</v>
      </c>
    </row>
    <row r="832" spans="1:16">
      <c r="A832" t="s">
        <v>5463</v>
      </c>
      <c r="B832" t="s">
        <v>14633</v>
      </c>
      <c r="C832" t="s">
        <v>14254</v>
      </c>
      <c r="D832" s="2">
        <v>1345</v>
      </c>
      <c r="E832" s="2">
        <v>2295</v>
      </c>
      <c r="F832" s="1">
        <v>0.41</v>
      </c>
      <c r="G832">
        <v>4.2</v>
      </c>
      <c r="H832" s="4">
        <v>17413</v>
      </c>
      <c r="I832" t="s">
        <v>5464</v>
      </c>
      <c r="J832" t="s">
        <v>5465</v>
      </c>
      <c r="K832" t="s">
        <v>5466</v>
      </c>
      <c r="L832" t="s">
        <v>5467</v>
      </c>
      <c r="M832" t="s">
        <v>5468</v>
      </c>
      <c r="N832" t="s">
        <v>5469</v>
      </c>
      <c r="O832" t="s">
        <v>5470</v>
      </c>
      <c r="P832" t="s">
        <v>14634</v>
      </c>
    </row>
    <row r="833" spans="1:16">
      <c r="A833" t="s">
        <v>5471</v>
      </c>
      <c r="B833" t="s">
        <v>14635</v>
      </c>
      <c r="C833" t="s">
        <v>14292</v>
      </c>
      <c r="D833">
        <v>349</v>
      </c>
      <c r="E833">
        <v>995</v>
      </c>
      <c r="F833" s="1">
        <v>0.65</v>
      </c>
      <c r="G833">
        <v>4.2</v>
      </c>
      <c r="H833" s="4">
        <v>6676</v>
      </c>
      <c r="I833" t="s">
        <v>5472</v>
      </c>
      <c r="J833" t="s">
        <v>5473</v>
      </c>
      <c r="K833" t="s">
        <v>5474</v>
      </c>
      <c r="L833" t="s">
        <v>5475</v>
      </c>
      <c r="M833" t="s">
        <v>5476</v>
      </c>
      <c r="N833" t="s">
        <v>5477</v>
      </c>
      <c r="O833" t="s">
        <v>5478</v>
      </c>
      <c r="P833" t="s">
        <v>14636</v>
      </c>
    </row>
    <row r="834" spans="1:16">
      <c r="A834" t="s">
        <v>5479</v>
      </c>
      <c r="B834" t="s">
        <v>5480</v>
      </c>
      <c r="C834" t="s">
        <v>14519</v>
      </c>
      <c r="D834">
        <v>287</v>
      </c>
      <c r="E834">
        <v>499</v>
      </c>
      <c r="F834" s="1">
        <v>0.42</v>
      </c>
      <c r="G834">
        <v>4.4000000000000004</v>
      </c>
      <c r="H834" s="4">
        <v>8076</v>
      </c>
      <c r="I834" t="s">
        <v>5481</v>
      </c>
      <c r="J834" t="s">
        <v>5482</v>
      </c>
      <c r="K834" t="s">
        <v>5483</v>
      </c>
      <c r="L834" t="s">
        <v>5484</v>
      </c>
      <c r="M834" t="s">
        <v>5485</v>
      </c>
      <c r="N834" t="s">
        <v>5486</v>
      </c>
      <c r="O834" t="s">
        <v>5487</v>
      </c>
      <c r="P834" t="s">
        <v>14637</v>
      </c>
    </row>
    <row r="835" spans="1:16">
      <c r="A835" t="s">
        <v>260</v>
      </c>
      <c r="B835" t="s">
        <v>261</v>
      </c>
      <c r="C835" t="s">
        <v>13172</v>
      </c>
      <c r="D835">
        <v>599</v>
      </c>
      <c r="E835">
        <v>599</v>
      </c>
      <c r="F835" s="1">
        <v>0</v>
      </c>
      <c r="G835">
        <v>4.3</v>
      </c>
      <c r="H835" s="4">
        <v>355</v>
      </c>
      <c r="I835" t="s">
        <v>13242</v>
      </c>
      <c r="J835" t="s">
        <v>262</v>
      </c>
      <c r="K835" t="s">
        <v>263</v>
      </c>
      <c r="L835" t="s">
        <v>264</v>
      </c>
      <c r="M835" t="s">
        <v>265</v>
      </c>
      <c r="N835" t="s">
        <v>5488</v>
      </c>
      <c r="O835" t="s">
        <v>5489</v>
      </c>
      <c r="P835" t="s">
        <v>14638</v>
      </c>
    </row>
    <row r="836" spans="1:16">
      <c r="A836" t="s">
        <v>5490</v>
      </c>
      <c r="B836" t="s">
        <v>5491</v>
      </c>
      <c r="C836" t="s">
        <v>14197</v>
      </c>
      <c r="D836">
        <v>349</v>
      </c>
      <c r="E836">
        <v>450</v>
      </c>
      <c r="F836" s="1">
        <v>0.22</v>
      </c>
      <c r="G836">
        <v>4.0999999999999996</v>
      </c>
      <c r="H836" s="4">
        <v>18656</v>
      </c>
      <c r="I836" t="s">
        <v>5492</v>
      </c>
      <c r="J836" t="s">
        <v>5493</v>
      </c>
      <c r="K836" t="s">
        <v>5494</v>
      </c>
      <c r="L836" t="s">
        <v>5495</v>
      </c>
      <c r="M836" t="s">
        <v>5496</v>
      </c>
      <c r="N836" t="s">
        <v>5497</v>
      </c>
      <c r="O836" t="s">
        <v>5498</v>
      </c>
      <c r="P836" t="s">
        <v>14639</v>
      </c>
    </row>
    <row r="837" spans="1:16">
      <c r="A837" t="s">
        <v>5499</v>
      </c>
      <c r="B837" t="s">
        <v>5500</v>
      </c>
      <c r="C837" t="s">
        <v>14243</v>
      </c>
      <c r="D837">
        <v>879</v>
      </c>
      <c r="E837" s="2">
        <v>1109</v>
      </c>
      <c r="F837" s="1">
        <v>0.21</v>
      </c>
      <c r="G837">
        <v>4.4000000000000004</v>
      </c>
      <c r="H837" s="4">
        <v>31599</v>
      </c>
      <c r="I837" t="s">
        <v>5501</v>
      </c>
      <c r="J837" t="s">
        <v>5502</v>
      </c>
      <c r="K837" t="s">
        <v>5503</v>
      </c>
      <c r="L837" t="s">
        <v>5504</v>
      </c>
      <c r="M837" t="s">
        <v>5505</v>
      </c>
      <c r="N837" t="s">
        <v>5506</v>
      </c>
      <c r="O837" t="s">
        <v>5507</v>
      </c>
      <c r="P837" t="s">
        <v>14640</v>
      </c>
    </row>
    <row r="838" spans="1:16">
      <c r="A838" t="s">
        <v>268</v>
      </c>
      <c r="B838" t="s">
        <v>13244</v>
      </c>
      <c r="C838" t="s">
        <v>13172</v>
      </c>
      <c r="D838">
        <v>199</v>
      </c>
      <c r="E838">
        <v>999</v>
      </c>
      <c r="F838" s="1">
        <v>0.8</v>
      </c>
      <c r="G838">
        <v>3.9</v>
      </c>
      <c r="H838" s="4">
        <v>1075</v>
      </c>
      <c r="I838" t="s">
        <v>13245</v>
      </c>
      <c r="J838" t="s">
        <v>269</v>
      </c>
      <c r="K838" t="s">
        <v>270</v>
      </c>
      <c r="L838" t="s">
        <v>271</v>
      </c>
      <c r="M838" t="s">
        <v>272</v>
      </c>
      <c r="N838" t="s">
        <v>273</v>
      </c>
      <c r="O838" t="s">
        <v>274</v>
      </c>
      <c r="P838" t="s">
        <v>14641</v>
      </c>
    </row>
    <row r="839" spans="1:16">
      <c r="A839" t="s">
        <v>5508</v>
      </c>
      <c r="B839" t="s">
        <v>5509</v>
      </c>
      <c r="C839" t="s">
        <v>14376</v>
      </c>
      <c r="D839">
        <v>250</v>
      </c>
      <c r="E839">
        <v>250</v>
      </c>
      <c r="F839" s="1">
        <v>0</v>
      </c>
      <c r="G839">
        <v>3.9</v>
      </c>
      <c r="H839" s="4">
        <v>13971</v>
      </c>
      <c r="I839" t="s">
        <v>5510</v>
      </c>
      <c r="J839" t="s">
        <v>5511</v>
      </c>
      <c r="K839" t="s">
        <v>5512</v>
      </c>
      <c r="L839" t="s">
        <v>5513</v>
      </c>
      <c r="M839" t="s">
        <v>5514</v>
      </c>
      <c r="N839" t="s">
        <v>10413</v>
      </c>
      <c r="O839" t="s">
        <v>5515</v>
      </c>
      <c r="P839" t="s">
        <v>14642</v>
      </c>
    </row>
    <row r="840" spans="1:16">
      <c r="A840" t="s">
        <v>5516</v>
      </c>
      <c r="B840" t="s">
        <v>5517</v>
      </c>
      <c r="C840" t="s">
        <v>13773</v>
      </c>
      <c r="D840">
        <v>199</v>
      </c>
      <c r="E840">
        <v>499</v>
      </c>
      <c r="F840" s="1">
        <v>0.6</v>
      </c>
      <c r="G840">
        <v>3.6</v>
      </c>
      <c r="H840" s="4">
        <v>2492</v>
      </c>
      <c r="I840" t="s">
        <v>5518</v>
      </c>
      <c r="J840" t="s">
        <v>5519</v>
      </c>
      <c r="K840" t="s">
        <v>5520</v>
      </c>
      <c r="L840" t="s">
        <v>5521</v>
      </c>
      <c r="M840" t="s">
        <v>5522</v>
      </c>
      <c r="N840" t="s">
        <v>14643</v>
      </c>
      <c r="O840" t="s">
        <v>5523</v>
      </c>
      <c r="P840" t="s">
        <v>14644</v>
      </c>
    </row>
    <row r="841" spans="1:16">
      <c r="A841" t="s">
        <v>278</v>
      </c>
      <c r="B841" t="s">
        <v>279</v>
      </c>
      <c r="C841" t="s">
        <v>13172</v>
      </c>
      <c r="D841">
        <v>899</v>
      </c>
      <c r="E841" s="2">
        <v>1900</v>
      </c>
      <c r="F841" s="1">
        <v>0.53</v>
      </c>
      <c r="G841">
        <v>4.4000000000000004</v>
      </c>
      <c r="H841" s="4">
        <v>13552</v>
      </c>
      <c r="I841" t="s">
        <v>280</v>
      </c>
      <c r="J841" t="s">
        <v>281</v>
      </c>
      <c r="K841" t="s">
        <v>282</v>
      </c>
      <c r="L841" t="s">
        <v>283</v>
      </c>
      <c r="M841" t="s">
        <v>284</v>
      </c>
      <c r="N841" t="s">
        <v>285</v>
      </c>
      <c r="O841" t="s">
        <v>5524</v>
      </c>
      <c r="P841" t="s">
        <v>14645</v>
      </c>
    </row>
    <row r="842" spans="1:16">
      <c r="A842" t="s">
        <v>287</v>
      </c>
      <c r="B842" t="s">
        <v>13251</v>
      </c>
      <c r="C842" t="s">
        <v>13172</v>
      </c>
      <c r="D842">
        <v>199</v>
      </c>
      <c r="E842">
        <v>999</v>
      </c>
      <c r="F842" s="1">
        <v>0.8</v>
      </c>
      <c r="G842">
        <v>4</v>
      </c>
      <c r="H842" s="4">
        <v>575</v>
      </c>
      <c r="I842" t="s">
        <v>13252</v>
      </c>
      <c r="J842" t="s">
        <v>288</v>
      </c>
      <c r="K842" t="s">
        <v>289</v>
      </c>
      <c r="L842" t="s">
        <v>290</v>
      </c>
      <c r="M842" t="s">
        <v>291</v>
      </c>
      <c r="N842" t="s">
        <v>292</v>
      </c>
      <c r="O842" t="s">
        <v>5525</v>
      </c>
      <c r="P842" t="s">
        <v>14646</v>
      </c>
    </row>
    <row r="843" spans="1:16">
      <c r="A843" t="s">
        <v>5526</v>
      </c>
      <c r="B843" t="s">
        <v>5527</v>
      </c>
      <c r="C843" t="s">
        <v>14631</v>
      </c>
      <c r="D843">
        <v>149</v>
      </c>
      <c r="E843">
        <v>999</v>
      </c>
      <c r="F843" s="1">
        <v>0.85</v>
      </c>
      <c r="G843">
        <v>3.5</v>
      </c>
      <c r="H843" s="4">
        <v>2523</v>
      </c>
      <c r="I843" t="s">
        <v>5528</v>
      </c>
      <c r="J843" t="s">
        <v>5529</v>
      </c>
      <c r="K843" t="s">
        <v>5530</v>
      </c>
      <c r="L843" t="s">
        <v>5531</v>
      </c>
      <c r="M843" t="s">
        <v>5532</v>
      </c>
      <c r="N843" t="s">
        <v>5533</v>
      </c>
      <c r="O843" t="s">
        <v>5534</v>
      </c>
      <c r="P843" t="s">
        <v>14647</v>
      </c>
    </row>
    <row r="844" spans="1:16">
      <c r="A844" t="s">
        <v>5535</v>
      </c>
      <c r="B844" t="s">
        <v>5536</v>
      </c>
      <c r="C844" t="s">
        <v>14201</v>
      </c>
      <c r="D844">
        <v>469</v>
      </c>
      <c r="E844" s="2">
        <v>1499</v>
      </c>
      <c r="F844" s="1">
        <v>0.69</v>
      </c>
      <c r="G844">
        <v>4.0999999999999996</v>
      </c>
      <c r="H844" s="4">
        <v>352</v>
      </c>
      <c r="I844" t="s">
        <v>14648</v>
      </c>
      <c r="J844" t="s">
        <v>5537</v>
      </c>
      <c r="K844" t="s">
        <v>5538</v>
      </c>
      <c r="L844" t="s">
        <v>5539</v>
      </c>
      <c r="M844" t="s">
        <v>14649</v>
      </c>
      <c r="N844" t="s">
        <v>14650</v>
      </c>
      <c r="O844" t="s">
        <v>5540</v>
      </c>
      <c r="P844" t="s">
        <v>14651</v>
      </c>
    </row>
    <row r="845" spans="1:16">
      <c r="A845" t="s">
        <v>5541</v>
      </c>
      <c r="B845" t="s">
        <v>5542</v>
      </c>
      <c r="C845" t="s">
        <v>14468</v>
      </c>
      <c r="D845" s="2">
        <v>1187</v>
      </c>
      <c r="E845" s="2">
        <v>1929</v>
      </c>
      <c r="F845" s="1">
        <v>0.38</v>
      </c>
      <c r="G845">
        <v>4.0999999999999996</v>
      </c>
      <c r="H845" s="4">
        <v>1662</v>
      </c>
      <c r="I845" t="s">
        <v>14652</v>
      </c>
      <c r="J845" t="s">
        <v>5543</v>
      </c>
      <c r="K845" t="s">
        <v>5544</v>
      </c>
      <c r="L845" t="s">
        <v>5545</v>
      </c>
      <c r="M845" t="s">
        <v>5546</v>
      </c>
      <c r="N845" t="s">
        <v>5547</v>
      </c>
      <c r="O845" t="s">
        <v>5548</v>
      </c>
      <c r="P845" t="s">
        <v>14653</v>
      </c>
    </row>
    <row r="846" spans="1:16">
      <c r="A846" t="s">
        <v>5549</v>
      </c>
      <c r="B846" t="s">
        <v>5550</v>
      </c>
      <c r="C846" t="s">
        <v>14654</v>
      </c>
      <c r="D846">
        <v>849</v>
      </c>
      <c r="E846" s="2">
        <v>1499</v>
      </c>
      <c r="F846" s="1">
        <v>0.43</v>
      </c>
      <c r="G846">
        <v>4</v>
      </c>
      <c r="H846" s="4">
        <v>7352</v>
      </c>
      <c r="I846" t="s">
        <v>5551</v>
      </c>
      <c r="J846" t="s">
        <v>5552</v>
      </c>
      <c r="K846" t="s">
        <v>5553</v>
      </c>
      <c r="L846" t="s">
        <v>5554</v>
      </c>
      <c r="M846" t="s">
        <v>5555</v>
      </c>
      <c r="N846" t="s">
        <v>5556</v>
      </c>
      <c r="O846" t="s">
        <v>5557</v>
      </c>
      <c r="P846" t="s">
        <v>14655</v>
      </c>
    </row>
    <row r="847" spans="1:16">
      <c r="A847" t="s">
        <v>5558</v>
      </c>
      <c r="B847" t="s">
        <v>5559</v>
      </c>
      <c r="C847" t="s">
        <v>14199</v>
      </c>
      <c r="D847">
        <v>328</v>
      </c>
      <c r="E847">
        <v>399</v>
      </c>
      <c r="F847" s="1">
        <v>0.18</v>
      </c>
      <c r="G847">
        <v>4.0999999999999996</v>
      </c>
      <c r="H847" s="4">
        <v>3441</v>
      </c>
      <c r="I847" t="s">
        <v>5560</v>
      </c>
      <c r="J847" t="s">
        <v>5561</v>
      </c>
      <c r="K847" t="s">
        <v>5562</v>
      </c>
      <c r="L847" t="s">
        <v>5563</v>
      </c>
      <c r="M847" t="s">
        <v>5564</v>
      </c>
      <c r="N847" t="s">
        <v>5565</v>
      </c>
      <c r="O847" t="s">
        <v>5566</v>
      </c>
      <c r="P847" t="s">
        <v>14656</v>
      </c>
    </row>
    <row r="848" spans="1:16">
      <c r="A848" t="s">
        <v>5567</v>
      </c>
      <c r="B848" t="s">
        <v>14657</v>
      </c>
      <c r="C848" t="s">
        <v>14207</v>
      </c>
      <c r="D848">
        <v>269</v>
      </c>
      <c r="E848">
        <v>699</v>
      </c>
      <c r="F848" s="1">
        <v>0.62</v>
      </c>
      <c r="G848">
        <v>4</v>
      </c>
      <c r="H848" s="4">
        <v>93</v>
      </c>
      <c r="I848" t="s">
        <v>5568</v>
      </c>
      <c r="J848" t="s">
        <v>5569</v>
      </c>
      <c r="K848" t="s">
        <v>5570</v>
      </c>
      <c r="L848" t="s">
        <v>5571</v>
      </c>
      <c r="M848" t="s">
        <v>5572</v>
      </c>
      <c r="N848" t="s">
        <v>14658</v>
      </c>
      <c r="O848" t="s">
        <v>5573</v>
      </c>
      <c r="P848" t="s">
        <v>14659</v>
      </c>
    </row>
    <row r="849" spans="1:16">
      <c r="A849" t="s">
        <v>5574</v>
      </c>
      <c r="B849" t="s">
        <v>14660</v>
      </c>
      <c r="C849" t="s">
        <v>14661</v>
      </c>
      <c r="D849">
        <v>299</v>
      </c>
      <c r="E849">
        <v>400</v>
      </c>
      <c r="F849" s="1">
        <v>0.25</v>
      </c>
      <c r="G849">
        <v>3.8</v>
      </c>
      <c r="H849" s="4">
        <v>40895</v>
      </c>
      <c r="I849" t="s">
        <v>5575</v>
      </c>
      <c r="J849" t="s">
        <v>5576</v>
      </c>
      <c r="K849" t="s">
        <v>5577</v>
      </c>
      <c r="L849" t="s">
        <v>5578</v>
      </c>
      <c r="M849" t="s">
        <v>5579</v>
      </c>
      <c r="N849" t="s">
        <v>5580</v>
      </c>
      <c r="O849" t="s">
        <v>5581</v>
      </c>
      <c r="P849" t="s">
        <v>14662</v>
      </c>
    </row>
    <row r="850" spans="1:16">
      <c r="A850" t="s">
        <v>5582</v>
      </c>
      <c r="B850" t="s">
        <v>5583</v>
      </c>
      <c r="C850" t="s">
        <v>14663</v>
      </c>
      <c r="D850">
        <v>549</v>
      </c>
      <c r="E850" s="2">
        <v>1499</v>
      </c>
      <c r="F850" s="1">
        <v>0.63</v>
      </c>
      <c r="G850">
        <v>4.3</v>
      </c>
      <c r="H850" s="4">
        <v>11006</v>
      </c>
      <c r="I850" t="s">
        <v>5584</v>
      </c>
      <c r="J850" t="s">
        <v>5585</v>
      </c>
      <c r="K850" t="s">
        <v>5586</v>
      </c>
      <c r="L850" t="s">
        <v>5587</v>
      </c>
      <c r="M850" t="s">
        <v>5588</v>
      </c>
      <c r="N850" t="s">
        <v>5589</v>
      </c>
      <c r="O850" t="s">
        <v>5590</v>
      </c>
      <c r="P850" t="s">
        <v>14664</v>
      </c>
    </row>
    <row r="851" spans="1:16">
      <c r="A851" t="s">
        <v>5591</v>
      </c>
      <c r="B851" t="s">
        <v>5592</v>
      </c>
      <c r="C851" t="s">
        <v>14372</v>
      </c>
      <c r="D851">
        <v>114</v>
      </c>
      <c r="E851">
        <v>120</v>
      </c>
      <c r="F851" s="1">
        <v>0.05</v>
      </c>
      <c r="G851">
        <v>4.2</v>
      </c>
      <c r="H851" s="4">
        <v>8938</v>
      </c>
      <c r="I851" t="s">
        <v>5593</v>
      </c>
      <c r="J851" t="s">
        <v>5594</v>
      </c>
      <c r="K851" t="s">
        <v>5595</v>
      </c>
      <c r="L851" t="s">
        <v>5596</v>
      </c>
      <c r="M851" t="s">
        <v>5597</v>
      </c>
      <c r="N851" t="s">
        <v>5598</v>
      </c>
      <c r="O851" t="s">
        <v>5599</v>
      </c>
      <c r="P851" t="s">
        <v>14665</v>
      </c>
    </row>
    <row r="852" spans="1:16">
      <c r="A852" t="s">
        <v>5600</v>
      </c>
      <c r="B852" t="s">
        <v>5601</v>
      </c>
      <c r="C852" t="s">
        <v>14666</v>
      </c>
      <c r="D852">
        <v>120</v>
      </c>
      <c r="E852">
        <v>120</v>
      </c>
      <c r="F852" s="1">
        <v>0</v>
      </c>
      <c r="G852">
        <v>4.0999999999999996</v>
      </c>
      <c r="H852" s="4">
        <v>4308</v>
      </c>
      <c r="I852" t="s">
        <v>5602</v>
      </c>
      <c r="J852" t="s">
        <v>5603</v>
      </c>
      <c r="K852" t="s">
        <v>5604</v>
      </c>
      <c r="L852" t="s">
        <v>5605</v>
      </c>
      <c r="M852" t="s">
        <v>5606</v>
      </c>
      <c r="N852" t="s">
        <v>5607</v>
      </c>
      <c r="O852" t="s">
        <v>5608</v>
      </c>
      <c r="P852" t="s">
        <v>14667</v>
      </c>
    </row>
    <row r="853" spans="1:16">
      <c r="A853" t="s">
        <v>303</v>
      </c>
      <c r="B853" t="s">
        <v>13255</v>
      </c>
      <c r="C853" t="s">
        <v>13172</v>
      </c>
      <c r="D853">
        <v>970</v>
      </c>
      <c r="E853" s="2">
        <v>1999</v>
      </c>
      <c r="F853" s="1">
        <v>0.51</v>
      </c>
      <c r="G853">
        <v>4.2</v>
      </c>
      <c r="H853" s="4">
        <v>462</v>
      </c>
      <c r="I853" t="s">
        <v>13256</v>
      </c>
      <c r="J853" t="s">
        <v>304</v>
      </c>
      <c r="K853" t="s">
        <v>305</v>
      </c>
      <c r="L853" t="s">
        <v>306</v>
      </c>
      <c r="M853" t="s">
        <v>307</v>
      </c>
      <c r="N853" t="s">
        <v>13257</v>
      </c>
      <c r="O853" t="s">
        <v>5609</v>
      </c>
      <c r="P853" t="s">
        <v>14668</v>
      </c>
    </row>
    <row r="854" spans="1:16">
      <c r="A854" t="s">
        <v>309</v>
      </c>
      <c r="B854" t="s">
        <v>310</v>
      </c>
      <c r="C854" t="s">
        <v>13172</v>
      </c>
      <c r="D854">
        <v>209</v>
      </c>
      <c r="E854">
        <v>695</v>
      </c>
      <c r="F854" s="1">
        <v>0.7</v>
      </c>
      <c r="G854">
        <v>4.5</v>
      </c>
      <c r="H854" s="4">
        <v>107686</v>
      </c>
      <c r="I854" t="s">
        <v>311</v>
      </c>
      <c r="J854" t="s">
        <v>312</v>
      </c>
      <c r="K854" t="s">
        <v>313</v>
      </c>
      <c r="L854" t="s">
        <v>314</v>
      </c>
      <c r="M854" t="s">
        <v>315</v>
      </c>
      <c r="N854" t="s">
        <v>316</v>
      </c>
      <c r="O854" t="s">
        <v>317</v>
      </c>
      <c r="P854" t="s">
        <v>14669</v>
      </c>
    </row>
    <row r="855" spans="1:16">
      <c r="A855" t="s">
        <v>5610</v>
      </c>
      <c r="B855" t="s">
        <v>5611</v>
      </c>
      <c r="C855" t="s">
        <v>14199</v>
      </c>
      <c r="D855" s="2">
        <v>1490</v>
      </c>
      <c r="E855" s="2">
        <v>2295</v>
      </c>
      <c r="F855" s="1">
        <v>0.35</v>
      </c>
      <c r="G855">
        <v>4.5999999999999996</v>
      </c>
      <c r="H855" s="4">
        <v>10652</v>
      </c>
      <c r="I855" t="s">
        <v>5612</v>
      </c>
      <c r="J855" t="s">
        <v>5613</v>
      </c>
      <c r="K855" t="s">
        <v>5614</v>
      </c>
      <c r="L855" t="s">
        <v>5615</v>
      </c>
      <c r="M855" t="s">
        <v>5616</v>
      </c>
      <c r="N855" t="s">
        <v>5617</v>
      </c>
      <c r="O855" t="s">
        <v>5618</v>
      </c>
      <c r="P855" t="s">
        <v>14670</v>
      </c>
    </row>
    <row r="856" spans="1:16">
      <c r="A856" t="s">
        <v>5619</v>
      </c>
      <c r="B856" t="s">
        <v>5620</v>
      </c>
      <c r="C856" t="s">
        <v>14671</v>
      </c>
      <c r="D856">
        <v>99</v>
      </c>
      <c r="E856">
        <v>99</v>
      </c>
      <c r="F856" s="1">
        <v>0</v>
      </c>
      <c r="G856">
        <v>4.3</v>
      </c>
      <c r="H856" s="4">
        <v>5036</v>
      </c>
      <c r="I856" t="s">
        <v>5621</v>
      </c>
      <c r="J856" t="s">
        <v>5622</v>
      </c>
      <c r="K856" t="s">
        <v>5623</v>
      </c>
      <c r="L856" t="s">
        <v>5624</v>
      </c>
      <c r="M856" t="s">
        <v>5625</v>
      </c>
      <c r="N856" t="s">
        <v>5626</v>
      </c>
      <c r="O856" t="s">
        <v>5627</v>
      </c>
      <c r="P856" t="s">
        <v>14672</v>
      </c>
    </row>
    <row r="857" spans="1:16">
      <c r="A857" t="s">
        <v>5628</v>
      </c>
      <c r="B857" t="s">
        <v>14673</v>
      </c>
      <c r="C857" t="s">
        <v>14199</v>
      </c>
      <c r="D857">
        <v>149</v>
      </c>
      <c r="E857">
        <v>249</v>
      </c>
      <c r="F857" s="1">
        <v>0.4</v>
      </c>
      <c r="G857">
        <v>4</v>
      </c>
      <c r="H857" s="4">
        <v>5057</v>
      </c>
      <c r="I857" t="s">
        <v>5629</v>
      </c>
      <c r="J857" t="s">
        <v>5630</v>
      </c>
      <c r="K857" t="s">
        <v>5631</v>
      </c>
      <c r="L857" t="s">
        <v>5632</v>
      </c>
      <c r="M857" t="s">
        <v>5633</v>
      </c>
      <c r="N857" t="s">
        <v>5634</v>
      </c>
      <c r="O857" t="s">
        <v>5635</v>
      </c>
      <c r="P857" t="s">
        <v>14674</v>
      </c>
    </row>
    <row r="858" spans="1:16">
      <c r="A858" t="s">
        <v>5636</v>
      </c>
      <c r="B858" t="s">
        <v>5637</v>
      </c>
      <c r="C858" t="s">
        <v>14309</v>
      </c>
      <c r="D858">
        <v>575</v>
      </c>
      <c r="E858" s="2">
        <v>2799</v>
      </c>
      <c r="F858" s="1">
        <v>0.79</v>
      </c>
      <c r="G858">
        <v>4.2</v>
      </c>
      <c r="H858" s="4">
        <v>8537</v>
      </c>
      <c r="I858" t="s">
        <v>14675</v>
      </c>
      <c r="J858" t="s">
        <v>5638</v>
      </c>
      <c r="K858" t="s">
        <v>5639</v>
      </c>
      <c r="L858" t="s">
        <v>5640</v>
      </c>
      <c r="M858" t="s">
        <v>5641</v>
      </c>
      <c r="N858" t="s">
        <v>10414</v>
      </c>
      <c r="O858" t="s">
        <v>5642</v>
      </c>
      <c r="P858" t="s">
        <v>14676</v>
      </c>
    </row>
    <row r="859" spans="1:16">
      <c r="A859" t="s">
        <v>340</v>
      </c>
      <c r="B859" t="s">
        <v>341</v>
      </c>
      <c r="C859" t="s">
        <v>13172</v>
      </c>
      <c r="D859">
        <v>333</v>
      </c>
      <c r="E859">
        <v>999</v>
      </c>
      <c r="F859" s="1">
        <v>0.67</v>
      </c>
      <c r="G859">
        <v>3.3</v>
      </c>
      <c r="H859" s="4">
        <v>9792</v>
      </c>
      <c r="I859" t="s">
        <v>342</v>
      </c>
      <c r="J859" t="s">
        <v>343</v>
      </c>
      <c r="K859" t="s">
        <v>344</v>
      </c>
      <c r="L859" t="s">
        <v>345</v>
      </c>
      <c r="M859" t="s">
        <v>346</v>
      </c>
      <c r="N859" t="s">
        <v>347</v>
      </c>
      <c r="O859" t="s">
        <v>348</v>
      </c>
      <c r="P859" t="s">
        <v>14677</v>
      </c>
    </row>
    <row r="860" spans="1:16">
      <c r="A860" t="s">
        <v>5643</v>
      </c>
      <c r="B860" t="s">
        <v>5644</v>
      </c>
      <c r="C860" t="s">
        <v>14511</v>
      </c>
      <c r="D860">
        <v>178</v>
      </c>
      <c r="E860">
        <v>210</v>
      </c>
      <c r="F860" s="1">
        <v>0.15</v>
      </c>
      <c r="G860">
        <v>4.3</v>
      </c>
      <c r="H860" s="4">
        <v>2450</v>
      </c>
      <c r="I860" t="s">
        <v>5645</v>
      </c>
      <c r="J860" t="s">
        <v>5646</v>
      </c>
      <c r="K860" t="s">
        <v>5647</v>
      </c>
      <c r="L860" t="s">
        <v>5648</v>
      </c>
      <c r="M860" t="s">
        <v>5649</v>
      </c>
      <c r="N860" t="s">
        <v>5650</v>
      </c>
      <c r="O860" t="s">
        <v>5651</v>
      </c>
      <c r="P860" t="s">
        <v>14678</v>
      </c>
    </row>
    <row r="861" spans="1:16">
      <c r="A861" t="s">
        <v>5652</v>
      </c>
      <c r="B861" t="s">
        <v>5653</v>
      </c>
      <c r="C861" t="s">
        <v>13773</v>
      </c>
      <c r="D861" s="2">
        <v>1599</v>
      </c>
      <c r="E861" s="2">
        <v>3490</v>
      </c>
      <c r="F861" s="1">
        <v>0.54</v>
      </c>
      <c r="G861">
        <v>3.7</v>
      </c>
      <c r="H861" s="4">
        <v>676</v>
      </c>
      <c r="I861" t="s">
        <v>5654</v>
      </c>
      <c r="J861" t="s">
        <v>5655</v>
      </c>
      <c r="K861" t="s">
        <v>5656</v>
      </c>
      <c r="L861" t="s">
        <v>5657</v>
      </c>
      <c r="M861" t="s">
        <v>5658</v>
      </c>
      <c r="N861" t="s">
        <v>5659</v>
      </c>
      <c r="O861" t="s">
        <v>5660</v>
      </c>
      <c r="P861" t="s">
        <v>14679</v>
      </c>
    </row>
    <row r="862" spans="1:16">
      <c r="A862" t="s">
        <v>5661</v>
      </c>
      <c r="B862" t="s">
        <v>5662</v>
      </c>
      <c r="C862" t="s">
        <v>13773</v>
      </c>
      <c r="D862">
        <v>499</v>
      </c>
      <c r="E862" s="2">
        <v>1299</v>
      </c>
      <c r="F862" s="1">
        <v>0.62</v>
      </c>
      <c r="G862">
        <v>3.9</v>
      </c>
      <c r="H862" s="4">
        <v>1173</v>
      </c>
      <c r="I862" t="s">
        <v>14680</v>
      </c>
      <c r="J862" t="s">
        <v>5663</v>
      </c>
      <c r="K862" t="s">
        <v>5664</v>
      </c>
      <c r="L862" t="s">
        <v>5665</v>
      </c>
      <c r="M862" t="s">
        <v>5666</v>
      </c>
      <c r="N862" t="s">
        <v>5667</v>
      </c>
      <c r="O862" t="s">
        <v>5668</v>
      </c>
      <c r="P862" t="s">
        <v>14681</v>
      </c>
    </row>
    <row r="863" spans="1:16">
      <c r="A863" t="s">
        <v>5669</v>
      </c>
      <c r="B863" t="s">
        <v>5670</v>
      </c>
      <c r="C863" t="s">
        <v>14314</v>
      </c>
      <c r="D863">
        <v>199</v>
      </c>
      <c r="E863">
        <v>499</v>
      </c>
      <c r="F863" s="1">
        <v>0.6</v>
      </c>
      <c r="G863">
        <v>4.3</v>
      </c>
      <c r="H863" s="4">
        <v>9998</v>
      </c>
      <c r="I863" t="s">
        <v>5671</v>
      </c>
      <c r="J863" t="s">
        <v>5672</v>
      </c>
      <c r="K863" t="s">
        <v>5673</v>
      </c>
      <c r="L863" t="s">
        <v>5674</v>
      </c>
      <c r="M863" t="s">
        <v>5675</v>
      </c>
      <c r="N863" t="s">
        <v>5676</v>
      </c>
      <c r="O863" t="s">
        <v>5677</v>
      </c>
      <c r="P863" t="s">
        <v>14682</v>
      </c>
    </row>
    <row r="864" spans="1:16">
      <c r="A864" t="s">
        <v>5678</v>
      </c>
      <c r="B864" t="s">
        <v>14683</v>
      </c>
      <c r="C864" t="s">
        <v>13739</v>
      </c>
      <c r="D864" s="2">
        <v>2499</v>
      </c>
      <c r="E864" s="2">
        <v>5999</v>
      </c>
      <c r="F864" s="1">
        <v>0.57999999999999996</v>
      </c>
      <c r="G864">
        <v>4.0999999999999996</v>
      </c>
      <c r="H864" s="4">
        <v>5852</v>
      </c>
      <c r="I864" t="s">
        <v>5679</v>
      </c>
      <c r="J864" t="s">
        <v>5680</v>
      </c>
      <c r="K864" t="s">
        <v>5681</v>
      </c>
      <c r="L864" t="s">
        <v>5682</v>
      </c>
      <c r="M864" t="s">
        <v>5683</v>
      </c>
      <c r="N864" t="s">
        <v>5684</v>
      </c>
      <c r="O864" t="s">
        <v>5685</v>
      </c>
      <c r="P864" t="s">
        <v>14684</v>
      </c>
    </row>
    <row r="865" spans="1:16">
      <c r="A865" t="s">
        <v>5686</v>
      </c>
      <c r="B865" t="s">
        <v>5687</v>
      </c>
      <c r="C865" t="s">
        <v>14685</v>
      </c>
      <c r="D865">
        <v>199</v>
      </c>
      <c r="E865">
        <v>999</v>
      </c>
      <c r="F865" s="1">
        <v>0.8</v>
      </c>
      <c r="G865">
        <v>4.2</v>
      </c>
      <c r="H865" s="4">
        <v>362</v>
      </c>
      <c r="I865" t="s">
        <v>14686</v>
      </c>
      <c r="J865" t="s">
        <v>5688</v>
      </c>
      <c r="K865" t="s">
        <v>5689</v>
      </c>
      <c r="L865" t="s">
        <v>5690</v>
      </c>
      <c r="M865" t="s">
        <v>5691</v>
      </c>
      <c r="N865" t="s">
        <v>5692</v>
      </c>
      <c r="O865" t="s">
        <v>5693</v>
      </c>
      <c r="P865" t="s">
        <v>14687</v>
      </c>
    </row>
    <row r="866" spans="1:16">
      <c r="A866" t="s">
        <v>5694</v>
      </c>
      <c r="B866" t="s">
        <v>14688</v>
      </c>
      <c r="C866" t="s">
        <v>13763</v>
      </c>
      <c r="D866">
        <v>939</v>
      </c>
      <c r="E866" s="2">
        <v>1800</v>
      </c>
      <c r="F866" s="1">
        <v>0.48</v>
      </c>
      <c r="G866">
        <v>4.5</v>
      </c>
      <c r="H866" s="4">
        <v>205052</v>
      </c>
      <c r="I866" t="s">
        <v>5695</v>
      </c>
      <c r="J866" t="s">
        <v>5696</v>
      </c>
      <c r="K866" t="s">
        <v>5697</v>
      </c>
      <c r="L866" t="s">
        <v>5698</v>
      </c>
      <c r="M866" t="s">
        <v>5699</v>
      </c>
      <c r="N866" t="s">
        <v>5700</v>
      </c>
      <c r="O866" t="s">
        <v>5701</v>
      </c>
      <c r="P866" t="s">
        <v>14689</v>
      </c>
    </row>
    <row r="867" spans="1:16">
      <c r="A867" t="s">
        <v>5702</v>
      </c>
      <c r="B867" t="s">
        <v>14690</v>
      </c>
      <c r="C867" t="s">
        <v>13739</v>
      </c>
      <c r="D867" s="2">
        <v>2499</v>
      </c>
      <c r="E867" s="2">
        <v>9999</v>
      </c>
      <c r="F867" s="1">
        <v>0.75</v>
      </c>
      <c r="G867">
        <v>4</v>
      </c>
      <c r="H867" s="4">
        <v>9090</v>
      </c>
      <c r="I867" t="s">
        <v>14691</v>
      </c>
      <c r="J867" t="s">
        <v>5703</v>
      </c>
      <c r="K867" t="s">
        <v>5704</v>
      </c>
      <c r="L867" t="s">
        <v>5705</v>
      </c>
      <c r="M867" t="s">
        <v>5706</v>
      </c>
      <c r="N867" t="s">
        <v>5707</v>
      </c>
      <c r="O867" t="s">
        <v>5708</v>
      </c>
      <c r="P867" t="s">
        <v>14692</v>
      </c>
    </row>
    <row r="868" spans="1:16">
      <c r="A868" t="s">
        <v>5709</v>
      </c>
      <c r="B868" t="s">
        <v>5710</v>
      </c>
      <c r="C868" t="s">
        <v>14199</v>
      </c>
      <c r="D868" s="2">
        <v>1439</v>
      </c>
      <c r="E868" s="2">
        <v>2890</v>
      </c>
      <c r="F868" s="1">
        <v>0.5</v>
      </c>
      <c r="G868">
        <v>4.5</v>
      </c>
      <c r="H868" s="4">
        <v>4099</v>
      </c>
      <c r="I868" t="s">
        <v>14693</v>
      </c>
      <c r="J868" t="s">
        <v>5711</v>
      </c>
      <c r="K868" t="s">
        <v>5712</v>
      </c>
      <c r="L868" t="s">
        <v>5713</v>
      </c>
      <c r="M868" t="s">
        <v>14694</v>
      </c>
      <c r="N868" t="s">
        <v>5714</v>
      </c>
      <c r="O868" t="s">
        <v>5715</v>
      </c>
      <c r="P868" t="s">
        <v>14695</v>
      </c>
    </row>
    <row r="869" spans="1:16">
      <c r="A869" t="s">
        <v>5716</v>
      </c>
      <c r="B869" t="s">
        <v>5717</v>
      </c>
      <c r="C869" t="s">
        <v>13773</v>
      </c>
      <c r="D869" s="2">
        <v>1099</v>
      </c>
      <c r="E869" s="2">
        <v>5999</v>
      </c>
      <c r="F869" s="1">
        <v>0.82</v>
      </c>
      <c r="G869">
        <v>3.5</v>
      </c>
      <c r="H869" s="4">
        <v>12966</v>
      </c>
      <c r="I869" t="s">
        <v>4170</v>
      </c>
      <c r="J869" t="s">
        <v>5718</v>
      </c>
      <c r="K869" t="s">
        <v>5719</v>
      </c>
      <c r="L869" t="s">
        <v>5720</v>
      </c>
      <c r="M869" t="s">
        <v>5721</v>
      </c>
      <c r="N869" t="s">
        <v>5722</v>
      </c>
      <c r="O869" t="s">
        <v>5723</v>
      </c>
      <c r="P869" t="s">
        <v>14696</v>
      </c>
    </row>
    <row r="870" spans="1:16">
      <c r="A870" t="s">
        <v>5724</v>
      </c>
      <c r="B870" t="s">
        <v>5725</v>
      </c>
      <c r="C870" t="s">
        <v>14372</v>
      </c>
      <c r="D870">
        <v>157</v>
      </c>
      <c r="E870">
        <v>160</v>
      </c>
      <c r="F870" s="1">
        <v>0.02</v>
      </c>
      <c r="G870">
        <v>4.5</v>
      </c>
      <c r="H870" s="4">
        <v>4428</v>
      </c>
      <c r="I870" t="s">
        <v>5726</v>
      </c>
      <c r="J870" t="s">
        <v>5727</v>
      </c>
      <c r="K870" t="s">
        <v>5728</v>
      </c>
      <c r="L870" t="s">
        <v>5729</v>
      </c>
      <c r="M870" t="s">
        <v>5730</v>
      </c>
      <c r="N870" t="s">
        <v>5731</v>
      </c>
      <c r="O870" t="s">
        <v>5732</v>
      </c>
      <c r="P870" t="s">
        <v>14697</v>
      </c>
    </row>
    <row r="871" spans="1:16">
      <c r="A871" t="s">
        <v>329</v>
      </c>
      <c r="B871" t="s">
        <v>330</v>
      </c>
      <c r="C871" t="s">
        <v>13193</v>
      </c>
      <c r="D871">
        <v>999</v>
      </c>
      <c r="E871" s="2">
        <v>1599</v>
      </c>
      <c r="F871" s="1">
        <v>0.38</v>
      </c>
      <c r="G871">
        <v>4.3</v>
      </c>
      <c r="H871" s="4">
        <v>12093</v>
      </c>
      <c r="I871" t="s">
        <v>331</v>
      </c>
      <c r="J871" t="s">
        <v>332</v>
      </c>
      <c r="K871" t="s">
        <v>333</v>
      </c>
      <c r="L871" t="s">
        <v>334</v>
      </c>
      <c r="M871" t="s">
        <v>335</v>
      </c>
      <c r="N871" t="s">
        <v>336</v>
      </c>
      <c r="O871" t="s">
        <v>5733</v>
      </c>
      <c r="P871" t="s">
        <v>14698</v>
      </c>
    </row>
    <row r="872" spans="1:16">
      <c r="A872" t="s">
        <v>5734</v>
      </c>
      <c r="B872" t="s">
        <v>5735</v>
      </c>
      <c r="C872" t="s">
        <v>14300</v>
      </c>
      <c r="D872">
        <v>115</v>
      </c>
      <c r="E872">
        <v>999</v>
      </c>
      <c r="F872" s="1">
        <v>0.88</v>
      </c>
      <c r="G872">
        <v>3.3</v>
      </c>
      <c r="H872" s="4">
        <v>5692</v>
      </c>
      <c r="I872" t="s">
        <v>5736</v>
      </c>
      <c r="J872" t="s">
        <v>5737</v>
      </c>
      <c r="K872" t="s">
        <v>5738</v>
      </c>
      <c r="L872" t="s">
        <v>5739</v>
      </c>
      <c r="M872" t="s">
        <v>5740</v>
      </c>
      <c r="N872" t="s">
        <v>5741</v>
      </c>
      <c r="O872" t="s">
        <v>5742</v>
      </c>
      <c r="P872" t="s">
        <v>14699</v>
      </c>
    </row>
    <row r="873" spans="1:16">
      <c r="A873" t="s">
        <v>5743</v>
      </c>
      <c r="B873" t="s">
        <v>5744</v>
      </c>
      <c r="C873" t="s">
        <v>14201</v>
      </c>
      <c r="D873">
        <v>175</v>
      </c>
      <c r="E873">
        <v>499</v>
      </c>
      <c r="F873" s="1">
        <v>0.65</v>
      </c>
      <c r="G873">
        <v>4.0999999999999996</v>
      </c>
      <c r="H873" s="4">
        <v>21</v>
      </c>
      <c r="I873" t="s">
        <v>5745</v>
      </c>
      <c r="J873" t="s">
        <v>5746</v>
      </c>
      <c r="K873" t="s">
        <v>5747</v>
      </c>
      <c r="L873" t="s">
        <v>5748</v>
      </c>
      <c r="M873" t="s">
        <v>5749</v>
      </c>
      <c r="N873" t="s">
        <v>5750</v>
      </c>
      <c r="O873" t="s">
        <v>5751</v>
      </c>
      <c r="P873" t="s">
        <v>14700</v>
      </c>
    </row>
    <row r="874" spans="1:16">
      <c r="A874" t="s">
        <v>5752</v>
      </c>
      <c r="B874" t="s">
        <v>14701</v>
      </c>
      <c r="C874" t="s">
        <v>14430</v>
      </c>
      <c r="D874" s="2">
        <v>1999</v>
      </c>
      <c r="E874" s="2">
        <v>4700</v>
      </c>
      <c r="F874" s="1">
        <v>0.56999999999999995</v>
      </c>
      <c r="G874">
        <v>3.8</v>
      </c>
      <c r="H874" s="4">
        <v>1880</v>
      </c>
      <c r="I874" t="s">
        <v>14702</v>
      </c>
      <c r="J874" t="s">
        <v>5753</v>
      </c>
      <c r="K874" t="s">
        <v>5754</v>
      </c>
      <c r="L874" t="s">
        <v>5755</v>
      </c>
      <c r="M874" t="s">
        <v>5756</v>
      </c>
      <c r="N874" t="s">
        <v>5757</v>
      </c>
      <c r="O874" t="s">
        <v>5758</v>
      </c>
      <c r="P874" t="s">
        <v>14703</v>
      </c>
    </row>
    <row r="875" spans="1:16">
      <c r="A875" t="s">
        <v>5759</v>
      </c>
      <c r="B875" t="s">
        <v>5760</v>
      </c>
      <c r="C875" t="s">
        <v>14704</v>
      </c>
      <c r="D875" s="2">
        <v>3999</v>
      </c>
      <c r="E875" s="3">
        <v>4332.96</v>
      </c>
      <c r="F875" s="1">
        <v>0.08</v>
      </c>
      <c r="G875">
        <v>3.5</v>
      </c>
      <c r="H875" s="4">
        <v>21762</v>
      </c>
      <c r="I875" t="s">
        <v>5761</v>
      </c>
      <c r="J875" t="s">
        <v>5762</v>
      </c>
      <c r="K875" t="s">
        <v>5763</v>
      </c>
      <c r="L875" t="s">
        <v>5764</v>
      </c>
      <c r="M875" t="s">
        <v>5765</v>
      </c>
      <c r="N875" t="s">
        <v>14705</v>
      </c>
      <c r="O875" t="s">
        <v>5766</v>
      </c>
      <c r="P875" t="s">
        <v>14706</v>
      </c>
    </row>
    <row r="876" spans="1:16">
      <c r="A876" t="s">
        <v>5767</v>
      </c>
      <c r="B876" t="s">
        <v>5768</v>
      </c>
      <c r="C876" t="s">
        <v>14333</v>
      </c>
      <c r="D876">
        <v>899</v>
      </c>
      <c r="E876" s="2">
        <v>1800</v>
      </c>
      <c r="F876" s="1">
        <v>0.5</v>
      </c>
      <c r="G876">
        <v>4.0999999999999996</v>
      </c>
      <c r="H876" s="4">
        <v>22375</v>
      </c>
      <c r="I876" t="s">
        <v>5769</v>
      </c>
      <c r="J876" t="s">
        <v>5770</v>
      </c>
      <c r="K876" t="s">
        <v>5771</v>
      </c>
      <c r="L876" t="s">
        <v>5772</v>
      </c>
      <c r="M876" t="s">
        <v>5773</v>
      </c>
      <c r="N876" t="s">
        <v>5774</v>
      </c>
      <c r="O876" t="s">
        <v>5775</v>
      </c>
      <c r="P876" t="s">
        <v>14707</v>
      </c>
    </row>
    <row r="877" spans="1:16">
      <c r="A877" t="s">
        <v>5776</v>
      </c>
      <c r="B877" t="s">
        <v>5777</v>
      </c>
      <c r="C877" t="s">
        <v>14314</v>
      </c>
      <c r="D877">
        <v>299</v>
      </c>
      <c r="E877">
        <v>990</v>
      </c>
      <c r="F877" s="1">
        <v>0.7</v>
      </c>
      <c r="G877">
        <v>4.5</v>
      </c>
      <c r="H877" s="4">
        <v>2453</v>
      </c>
      <c r="I877" t="s">
        <v>14708</v>
      </c>
      <c r="J877" t="s">
        <v>5778</v>
      </c>
      <c r="K877" t="s">
        <v>5779</v>
      </c>
      <c r="L877" t="s">
        <v>5780</v>
      </c>
      <c r="M877" t="s">
        <v>5781</v>
      </c>
      <c r="N877" t="s">
        <v>5782</v>
      </c>
      <c r="O877" t="s">
        <v>5783</v>
      </c>
      <c r="P877" t="s">
        <v>14709</v>
      </c>
    </row>
    <row r="878" spans="1:16">
      <c r="A878" t="s">
        <v>5784</v>
      </c>
      <c r="B878" t="s">
        <v>14710</v>
      </c>
      <c r="C878" t="s">
        <v>14201</v>
      </c>
      <c r="D878" s="2">
        <v>3303</v>
      </c>
      <c r="E878" s="2">
        <v>4699</v>
      </c>
      <c r="F878" s="1">
        <v>0.3</v>
      </c>
      <c r="G878">
        <v>4.4000000000000004</v>
      </c>
      <c r="H878" s="4">
        <v>13544</v>
      </c>
      <c r="I878" t="s">
        <v>5785</v>
      </c>
      <c r="J878" t="s">
        <v>5786</v>
      </c>
      <c r="K878" t="s">
        <v>5787</v>
      </c>
      <c r="L878" t="s">
        <v>5788</v>
      </c>
      <c r="M878" t="s">
        <v>5789</v>
      </c>
      <c r="N878" t="s">
        <v>5790</v>
      </c>
      <c r="O878" t="s">
        <v>5791</v>
      </c>
      <c r="P878" t="s">
        <v>14711</v>
      </c>
    </row>
    <row r="879" spans="1:16">
      <c r="A879" t="s">
        <v>5792</v>
      </c>
      <c r="B879" t="s">
        <v>5793</v>
      </c>
      <c r="C879" t="s">
        <v>14571</v>
      </c>
      <c r="D879" s="2">
        <v>1890</v>
      </c>
      <c r="E879" s="2">
        <v>5490</v>
      </c>
      <c r="F879" s="1">
        <v>0.66</v>
      </c>
      <c r="G879">
        <v>4.0999999999999996</v>
      </c>
      <c r="H879" s="4">
        <v>10976</v>
      </c>
      <c r="I879" t="s">
        <v>14712</v>
      </c>
      <c r="J879" t="s">
        <v>5794</v>
      </c>
      <c r="K879" t="s">
        <v>5795</v>
      </c>
      <c r="L879" t="s">
        <v>5796</v>
      </c>
      <c r="M879" t="s">
        <v>5797</v>
      </c>
      <c r="N879" t="s">
        <v>5798</v>
      </c>
      <c r="O879" t="s">
        <v>5799</v>
      </c>
      <c r="P879" t="s">
        <v>14713</v>
      </c>
    </row>
    <row r="880" spans="1:16">
      <c r="A880" t="s">
        <v>5800</v>
      </c>
      <c r="B880" t="s">
        <v>5801</v>
      </c>
      <c r="C880" t="s">
        <v>14499</v>
      </c>
      <c r="D880">
        <v>90</v>
      </c>
      <c r="E880">
        <v>100</v>
      </c>
      <c r="F880" s="1">
        <v>0.1</v>
      </c>
      <c r="G880">
        <v>4.3</v>
      </c>
      <c r="H880" s="4">
        <v>3061</v>
      </c>
      <c r="I880" t="s">
        <v>5802</v>
      </c>
      <c r="J880" t="s">
        <v>5803</v>
      </c>
      <c r="K880" t="s">
        <v>5804</v>
      </c>
      <c r="L880" t="s">
        <v>5805</v>
      </c>
      <c r="M880" t="s">
        <v>5806</v>
      </c>
      <c r="N880" t="s">
        <v>5807</v>
      </c>
      <c r="O880" t="s">
        <v>5808</v>
      </c>
      <c r="P880" t="s">
        <v>14714</v>
      </c>
    </row>
    <row r="881" spans="1:16">
      <c r="A881" t="s">
        <v>5809</v>
      </c>
      <c r="B881" t="s">
        <v>14715</v>
      </c>
      <c r="C881" t="s">
        <v>13773</v>
      </c>
      <c r="D881" s="2">
        <v>1599</v>
      </c>
      <c r="E881" s="2">
        <v>2790</v>
      </c>
      <c r="F881" s="1">
        <v>0.43</v>
      </c>
      <c r="G881">
        <v>3.6</v>
      </c>
      <c r="H881" s="4">
        <v>2272</v>
      </c>
      <c r="I881" t="s">
        <v>14716</v>
      </c>
      <c r="J881" t="s">
        <v>5810</v>
      </c>
      <c r="K881" t="s">
        <v>14717</v>
      </c>
      <c r="L881" t="s">
        <v>5811</v>
      </c>
      <c r="M881" t="s">
        <v>5812</v>
      </c>
      <c r="N881" t="s">
        <v>14718</v>
      </c>
      <c r="O881" t="s">
        <v>5813</v>
      </c>
      <c r="P881" t="s">
        <v>14719</v>
      </c>
    </row>
    <row r="882" spans="1:16">
      <c r="A882" t="s">
        <v>5814</v>
      </c>
      <c r="B882" t="s">
        <v>5815</v>
      </c>
      <c r="C882" t="s">
        <v>14576</v>
      </c>
      <c r="D882">
        <v>599</v>
      </c>
      <c r="E882">
        <v>999</v>
      </c>
      <c r="F882" s="1">
        <v>0.4</v>
      </c>
      <c r="G882">
        <v>4</v>
      </c>
      <c r="H882" s="4">
        <v>7601</v>
      </c>
      <c r="I882" t="s">
        <v>5816</v>
      </c>
      <c r="J882" t="s">
        <v>5817</v>
      </c>
      <c r="K882" t="s">
        <v>5818</v>
      </c>
      <c r="L882" t="s">
        <v>5819</v>
      </c>
      <c r="M882" t="s">
        <v>5820</v>
      </c>
      <c r="N882" t="s">
        <v>5821</v>
      </c>
      <c r="O882" t="s">
        <v>5822</v>
      </c>
      <c r="P882" t="s">
        <v>14720</v>
      </c>
    </row>
    <row r="883" spans="1:16">
      <c r="A883" t="s">
        <v>349</v>
      </c>
      <c r="B883" t="s">
        <v>350</v>
      </c>
      <c r="C883" t="s">
        <v>13193</v>
      </c>
      <c r="D883">
        <v>507</v>
      </c>
      <c r="E883" s="2">
        <v>1208</v>
      </c>
      <c r="F883" s="1">
        <v>0.57999999999999996</v>
      </c>
      <c r="G883">
        <v>4.0999999999999996</v>
      </c>
      <c r="H883" s="4">
        <v>8131</v>
      </c>
      <c r="I883" t="s">
        <v>351</v>
      </c>
      <c r="J883" t="s">
        <v>352</v>
      </c>
      <c r="K883" t="s">
        <v>353</v>
      </c>
      <c r="L883" t="s">
        <v>354</v>
      </c>
      <c r="M883" t="s">
        <v>355</v>
      </c>
      <c r="N883" t="s">
        <v>356</v>
      </c>
      <c r="O883" t="s">
        <v>5823</v>
      </c>
      <c r="P883" t="s">
        <v>14721</v>
      </c>
    </row>
    <row r="884" spans="1:16">
      <c r="A884" t="s">
        <v>5824</v>
      </c>
      <c r="B884" t="s">
        <v>14722</v>
      </c>
      <c r="C884" t="s">
        <v>14314</v>
      </c>
      <c r="D884">
        <v>425</v>
      </c>
      <c r="E884">
        <v>899</v>
      </c>
      <c r="F884" s="1">
        <v>0.53</v>
      </c>
      <c r="G884">
        <v>4.5</v>
      </c>
      <c r="H884" s="4">
        <v>4219</v>
      </c>
      <c r="I884" t="s">
        <v>14723</v>
      </c>
      <c r="J884" t="s">
        <v>5825</v>
      </c>
      <c r="K884" t="s">
        <v>5826</v>
      </c>
      <c r="L884" t="s">
        <v>5827</v>
      </c>
      <c r="M884" t="s">
        <v>5828</v>
      </c>
      <c r="N884" t="s">
        <v>5829</v>
      </c>
      <c r="O884" t="s">
        <v>5830</v>
      </c>
      <c r="P884" t="s">
        <v>14724</v>
      </c>
    </row>
    <row r="885" spans="1:16">
      <c r="A885" t="s">
        <v>5831</v>
      </c>
      <c r="B885" t="s">
        <v>5832</v>
      </c>
      <c r="C885" t="s">
        <v>14100</v>
      </c>
      <c r="D885" s="2">
        <v>1499</v>
      </c>
      <c r="E885" s="2">
        <v>3999</v>
      </c>
      <c r="F885" s="1">
        <v>0.63</v>
      </c>
      <c r="G885">
        <v>4.2</v>
      </c>
      <c r="H885" s="4">
        <v>42775</v>
      </c>
      <c r="I885" t="s">
        <v>14725</v>
      </c>
      <c r="J885" t="s">
        <v>5833</v>
      </c>
      <c r="K885" t="s">
        <v>5834</v>
      </c>
      <c r="L885" t="s">
        <v>5835</v>
      </c>
      <c r="M885" t="s">
        <v>5836</v>
      </c>
      <c r="N885" t="s">
        <v>14726</v>
      </c>
      <c r="O885" t="s">
        <v>5837</v>
      </c>
      <c r="P885" t="s">
        <v>14727</v>
      </c>
    </row>
    <row r="886" spans="1:16">
      <c r="A886" t="s">
        <v>5838</v>
      </c>
      <c r="B886" t="s">
        <v>5839</v>
      </c>
      <c r="C886" t="s">
        <v>14663</v>
      </c>
      <c r="D886">
        <v>549</v>
      </c>
      <c r="E886" s="2">
        <v>2499</v>
      </c>
      <c r="F886" s="1">
        <v>0.78</v>
      </c>
      <c r="G886">
        <v>4.3</v>
      </c>
      <c r="H886" s="4">
        <v>5556</v>
      </c>
      <c r="I886" t="s">
        <v>14728</v>
      </c>
      <c r="J886" t="s">
        <v>5840</v>
      </c>
      <c r="K886" t="s">
        <v>5841</v>
      </c>
      <c r="L886" t="s">
        <v>5842</v>
      </c>
      <c r="M886" t="s">
        <v>5843</v>
      </c>
      <c r="N886" t="s">
        <v>5844</v>
      </c>
      <c r="O886" t="s">
        <v>5845</v>
      </c>
      <c r="P886" t="s">
        <v>14729</v>
      </c>
    </row>
    <row r="887" spans="1:16">
      <c r="A887" t="s">
        <v>369</v>
      </c>
      <c r="B887" t="s">
        <v>370</v>
      </c>
      <c r="C887" t="s">
        <v>13172</v>
      </c>
      <c r="D887">
        <v>199</v>
      </c>
      <c r="E887">
        <v>395</v>
      </c>
      <c r="F887" s="1">
        <v>0.5</v>
      </c>
      <c r="G887">
        <v>4.2</v>
      </c>
      <c r="H887" s="4">
        <v>92595</v>
      </c>
      <c r="I887" t="s">
        <v>371</v>
      </c>
      <c r="J887" t="s">
        <v>372</v>
      </c>
      <c r="K887" t="s">
        <v>373</v>
      </c>
      <c r="L887" t="s">
        <v>374</v>
      </c>
      <c r="M887" t="s">
        <v>13275</v>
      </c>
      <c r="N887" t="s">
        <v>13276</v>
      </c>
      <c r="O887" t="s">
        <v>375</v>
      </c>
      <c r="P887" t="s">
        <v>14730</v>
      </c>
    </row>
    <row r="888" spans="1:16">
      <c r="A888" t="s">
        <v>5846</v>
      </c>
      <c r="B888" t="s">
        <v>5847</v>
      </c>
      <c r="C888" t="s">
        <v>14199</v>
      </c>
      <c r="D888" s="2">
        <v>1295</v>
      </c>
      <c r="E888" s="2">
        <v>1645</v>
      </c>
      <c r="F888" s="1">
        <v>0.21</v>
      </c>
      <c r="G888">
        <v>4.5999999999999996</v>
      </c>
      <c r="H888" s="4">
        <v>12375</v>
      </c>
      <c r="I888" t="s">
        <v>5848</v>
      </c>
      <c r="J888" t="s">
        <v>5849</v>
      </c>
      <c r="K888" t="s">
        <v>5850</v>
      </c>
      <c r="L888" t="s">
        <v>5851</v>
      </c>
      <c r="M888" t="s">
        <v>5852</v>
      </c>
      <c r="N888" t="s">
        <v>5853</v>
      </c>
      <c r="O888" t="s">
        <v>5854</v>
      </c>
      <c r="P888" t="s">
        <v>14731</v>
      </c>
    </row>
    <row r="889" spans="1:16">
      <c r="A889" t="s">
        <v>5855</v>
      </c>
      <c r="B889" t="s">
        <v>5856</v>
      </c>
      <c r="C889" t="s">
        <v>14312</v>
      </c>
      <c r="D889">
        <v>310</v>
      </c>
      <c r="E889">
        <v>310</v>
      </c>
      <c r="F889" s="1">
        <v>0</v>
      </c>
      <c r="G889">
        <v>4.5</v>
      </c>
      <c r="H889" s="4">
        <v>5882</v>
      </c>
      <c r="I889" t="s">
        <v>5857</v>
      </c>
      <c r="J889" t="s">
        <v>5858</v>
      </c>
      <c r="K889" t="s">
        <v>5859</v>
      </c>
      <c r="L889" t="s">
        <v>5860</v>
      </c>
      <c r="M889" t="s">
        <v>5861</v>
      </c>
      <c r="N889" t="s">
        <v>5862</v>
      </c>
      <c r="O889" t="s">
        <v>5863</v>
      </c>
      <c r="P889" t="s">
        <v>14732</v>
      </c>
    </row>
    <row r="890" spans="1:16">
      <c r="A890" t="s">
        <v>3519</v>
      </c>
      <c r="B890" t="s">
        <v>3520</v>
      </c>
      <c r="C890" t="s">
        <v>14105</v>
      </c>
      <c r="D890">
        <v>149</v>
      </c>
      <c r="E890">
        <v>149</v>
      </c>
      <c r="F890" s="1">
        <v>0</v>
      </c>
      <c r="G890">
        <v>4.3</v>
      </c>
      <c r="H890" s="4">
        <v>10833</v>
      </c>
      <c r="I890" t="s">
        <v>3521</v>
      </c>
      <c r="J890" t="s">
        <v>3522</v>
      </c>
      <c r="K890" t="s">
        <v>3523</v>
      </c>
      <c r="L890" t="s">
        <v>3524</v>
      </c>
      <c r="M890" t="s">
        <v>3525</v>
      </c>
      <c r="N890" t="s">
        <v>3526</v>
      </c>
      <c r="O890" t="s">
        <v>5864</v>
      </c>
      <c r="P890" t="s">
        <v>14733</v>
      </c>
    </row>
    <row r="891" spans="1:16">
      <c r="A891" t="s">
        <v>5865</v>
      </c>
      <c r="B891" t="s">
        <v>14734</v>
      </c>
      <c r="C891" t="s">
        <v>14254</v>
      </c>
      <c r="D891" s="2">
        <v>1149</v>
      </c>
      <c r="E891" s="2">
        <v>1499</v>
      </c>
      <c r="F891" s="1">
        <v>0.23</v>
      </c>
      <c r="G891">
        <v>4.0999999999999996</v>
      </c>
      <c r="H891" s="4">
        <v>10443</v>
      </c>
      <c r="I891" t="s">
        <v>5866</v>
      </c>
      <c r="J891" t="s">
        <v>5867</v>
      </c>
      <c r="K891" t="s">
        <v>5868</v>
      </c>
      <c r="L891" t="s">
        <v>5869</v>
      </c>
      <c r="M891" t="s">
        <v>5870</v>
      </c>
      <c r="N891" t="s">
        <v>5871</v>
      </c>
      <c r="O891" t="s">
        <v>5872</v>
      </c>
      <c r="P891" t="s">
        <v>14735</v>
      </c>
    </row>
    <row r="892" spans="1:16">
      <c r="A892" t="s">
        <v>5873</v>
      </c>
      <c r="B892" t="s">
        <v>14736</v>
      </c>
      <c r="C892" t="s">
        <v>14207</v>
      </c>
      <c r="D892">
        <v>499</v>
      </c>
      <c r="E892" s="2">
        <v>1299</v>
      </c>
      <c r="F892" s="1">
        <v>0.62</v>
      </c>
      <c r="G892">
        <v>4.5</v>
      </c>
      <c r="H892" s="4">
        <v>434</v>
      </c>
      <c r="I892" t="s">
        <v>14737</v>
      </c>
      <c r="J892" t="s">
        <v>5874</v>
      </c>
      <c r="K892" t="s">
        <v>5875</v>
      </c>
      <c r="L892" t="s">
        <v>5876</v>
      </c>
      <c r="M892" t="s">
        <v>5877</v>
      </c>
      <c r="N892" t="s">
        <v>5878</v>
      </c>
      <c r="O892" t="s">
        <v>5879</v>
      </c>
      <c r="P892" t="s">
        <v>14738</v>
      </c>
    </row>
    <row r="893" spans="1:16">
      <c r="A893" t="s">
        <v>5880</v>
      </c>
      <c r="B893" t="s">
        <v>5881</v>
      </c>
      <c r="C893" t="s">
        <v>13773</v>
      </c>
      <c r="D893">
        <v>999</v>
      </c>
      <c r="E893" s="2">
        <v>4199</v>
      </c>
      <c r="F893" s="1">
        <v>0.76</v>
      </c>
      <c r="G893">
        <v>3.5</v>
      </c>
      <c r="H893" s="4">
        <v>1913</v>
      </c>
      <c r="I893" t="s">
        <v>5882</v>
      </c>
      <c r="J893" t="s">
        <v>5883</v>
      </c>
      <c r="K893" t="s">
        <v>5884</v>
      </c>
      <c r="L893" t="s">
        <v>5885</v>
      </c>
      <c r="M893" t="s">
        <v>5886</v>
      </c>
      <c r="N893" t="s">
        <v>5887</v>
      </c>
      <c r="O893" t="s">
        <v>5888</v>
      </c>
      <c r="P893" t="s">
        <v>14739</v>
      </c>
    </row>
    <row r="894" spans="1:16">
      <c r="A894" t="s">
        <v>5889</v>
      </c>
      <c r="B894" t="s">
        <v>5890</v>
      </c>
      <c r="C894" t="s">
        <v>14599</v>
      </c>
      <c r="D894" s="2">
        <v>1709</v>
      </c>
      <c r="E894" s="2">
        <v>4000</v>
      </c>
      <c r="F894" s="1">
        <v>0.56999999999999995</v>
      </c>
      <c r="G894">
        <v>4.4000000000000004</v>
      </c>
      <c r="H894" s="4">
        <v>3029</v>
      </c>
      <c r="I894" t="s">
        <v>5891</v>
      </c>
      <c r="J894" t="s">
        <v>5892</v>
      </c>
      <c r="K894" t="s">
        <v>5893</v>
      </c>
      <c r="L894" t="s">
        <v>5894</v>
      </c>
      <c r="M894" t="s">
        <v>5895</v>
      </c>
      <c r="N894" t="s">
        <v>5896</v>
      </c>
      <c r="O894" t="s">
        <v>5897</v>
      </c>
      <c r="P894" t="s">
        <v>14740</v>
      </c>
    </row>
    <row r="895" spans="1:16">
      <c r="A895" t="s">
        <v>5898</v>
      </c>
      <c r="B895" t="s">
        <v>14741</v>
      </c>
      <c r="C895" t="s">
        <v>14246</v>
      </c>
      <c r="D895">
        <v>250</v>
      </c>
      <c r="E895">
        <v>250</v>
      </c>
      <c r="F895" s="1">
        <v>0</v>
      </c>
      <c r="G895">
        <v>4.2</v>
      </c>
      <c r="H895" s="4">
        <v>2628</v>
      </c>
      <c r="I895" t="s">
        <v>5899</v>
      </c>
      <c r="J895" t="s">
        <v>5900</v>
      </c>
      <c r="K895" t="s">
        <v>5901</v>
      </c>
      <c r="L895" t="s">
        <v>5902</v>
      </c>
      <c r="M895" t="s">
        <v>5903</v>
      </c>
      <c r="N895" t="s">
        <v>5904</v>
      </c>
      <c r="O895" t="s">
        <v>5905</v>
      </c>
      <c r="P895" t="s">
        <v>14742</v>
      </c>
    </row>
    <row r="896" spans="1:16">
      <c r="A896" t="s">
        <v>376</v>
      </c>
      <c r="B896" t="s">
        <v>377</v>
      </c>
      <c r="C896" t="s">
        <v>13193</v>
      </c>
      <c r="D896" s="2">
        <v>1199</v>
      </c>
      <c r="E896" s="2">
        <v>2199</v>
      </c>
      <c r="F896" s="1">
        <v>0.45</v>
      </c>
      <c r="G896">
        <v>4.4000000000000004</v>
      </c>
      <c r="H896" s="4">
        <v>24780</v>
      </c>
      <c r="I896" t="s">
        <v>378</v>
      </c>
      <c r="J896" t="s">
        <v>379</v>
      </c>
      <c r="K896" t="s">
        <v>380</v>
      </c>
      <c r="L896" t="s">
        <v>381</v>
      </c>
      <c r="M896" t="s">
        <v>382</v>
      </c>
      <c r="N896" t="s">
        <v>383</v>
      </c>
      <c r="O896" t="s">
        <v>384</v>
      </c>
      <c r="P896" t="s">
        <v>14743</v>
      </c>
    </row>
    <row r="897" spans="1:16">
      <c r="A897" t="s">
        <v>5906</v>
      </c>
      <c r="B897" t="s">
        <v>14744</v>
      </c>
      <c r="C897" t="s">
        <v>14745</v>
      </c>
      <c r="D897">
        <v>90</v>
      </c>
      <c r="E897">
        <v>100</v>
      </c>
      <c r="F897" s="1">
        <v>0.1</v>
      </c>
      <c r="G897">
        <v>4.4000000000000004</v>
      </c>
      <c r="H897" s="4">
        <v>10718</v>
      </c>
      <c r="I897" t="s">
        <v>5907</v>
      </c>
      <c r="J897" t="s">
        <v>5908</v>
      </c>
      <c r="K897" t="s">
        <v>5909</v>
      </c>
      <c r="L897" t="s">
        <v>5910</v>
      </c>
      <c r="M897" t="s">
        <v>5911</v>
      </c>
      <c r="N897" t="s">
        <v>5912</v>
      </c>
      <c r="O897" t="s">
        <v>5913</v>
      </c>
      <c r="P897" t="s">
        <v>14746</v>
      </c>
    </row>
    <row r="898" spans="1:16">
      <c r="A898" t="s">
        <v>5914</v>
      </c>
      <c r="B898" t="s">
        <v>5915</v>
      </c>
      <c r="C898" t="s">
        <v>13970</v>
      </c>
      <c r="D898" s="2">
        <v>2025</v>
      </c>
      <c r="E898" s="2">
        <v>5999</v>
      </c>
      <c r="F898" s="1">
        <v>0.66</v>
      </c>
      <c r="G898">
        <v>4.2</v>
      </c>
      <c r="H898" s="4">
        <v>6233</v>
      </c>
      <c r="I898" t="s">
        <v>14747</v>
      </c>
      <c r="J898" t="s">
        <v>5916</v>
      </c>
      <c r="K898" t="s">
        <v>5917</v>
      </c>
      <c r="L898" t="s">
        <v>5918</v>
      </c>
      <c r="M898" t="s">
        <v>5919</v>
      </c>
      <c r="N898" t="s">
        <v>5920</v>
      </c>
      <c r="O898" t="s">
        <v>5921</v>
      </c>
      <c r="P898" t="s">
        <v>14748</v>
      </c>
    </row>
    <row r="899" spans="1:16">
      <c r="A899" t="s">
        <v>5922</v>
      </c>
      <c r="B899" t="s">
        <v>5923</v>
      </c>
      <c r="C899" t="s">
        <v>14309</v>
      </c>
      <c r="D899" s="2">
        <v>1495</v>
      </c>
      <c r="E899" s="2">
        <v>1995</v>
      </c>
      <c r="F899" s="1">
        <v>0.25</v>
      </c>
      <c r="G899">
        <v>4.5</v>
      </c>
      <c r="H899" s="4">
        <v>10541</v>
      </c>
      <c r="I899" t="s">
        <v>5924</v>
      </c>
      <c r="J899" t="s">
        <v>5925</v>
      </c>
      <c r="K899" t="s">
        <v>5926</v>
      </c>
      <c r="L899" t="s">
        <v>5927</v>
      </c>
      <c r="M899" t="s">
        <v>14749</v>
      </c>
      <c r="N899" t="s">
        <v>5928</v>
      </c>
      <c r="O899" t="s">
        <v>5929</v>
      </c>
      <c r="P899" t="s">
        <v>14750</v>
      </c>
    </row>
    <row r="900" spans="1:16">
      <c r="A900" t="s">
        <v>389</v>
      </c>
      <c r="B900" t="s">
        <v>390</v>
      </c>
      <c r="C900" t="s">
        <v>13172</v>
      </c>
      <c r="D900">
        <v>799</v>
      </c>
      <c r="E900" s="2">
        <v>2100</v>
      </c>
      <c r="F900" s="1">
        <v>0.62</v>
      </c>
      <c r="G900">
        <v>4.3</v>
      </c>
      <c r="H900" s="4">
        <v>8188</v>
      </c>
      <c r="I900" t="s">
        <v>391</v>
      </c>
      <c r="J900" t="s">
        <v>392</v>
      </c>
      <c r="K900" t="s">
        <v>393</v>
      </c>
      <c r="L900" t="s">
        <v>394</v>
      </c>
      <c r="M900" t="s">
        <v>395</v>
      </c>
      <c r="N900" t="s">
        <v>396</v>
      </c>
      <c r="O900" t="s">
        <v>5930</v>
      </c>
      <c r="P900" t="s">
        <v>14751</v>
      </c>
    </row>
    <row r="901" spans="1:16">
      <c r="A901" t="s">
        <v>5931</v>
      </c>
      <c r="B901" t="s">
        <v>14752</v>
      </c>
      <c r="C901" t="s">
        <v>14350</v>
      </c>
      <c r="D901">
        <v>899</v>
      </c>
      <c r="E901" s="2">
        <v>1199</v>
      </c>
      <c r="F901" s="1">
        <v>0.25</v>
      </c>
      <c r="G901">
        <v>3.8</v>
      </c>
      <c r="H901" s="4">
        <v>10751</v>
      </c>
      <c r="I901" t="s">
        <v>5932</v>
      </c>
      <c r="J901" t="s">
        <v>5933</v>
      </c>
      <c r="K901" t="s">
        <v>5934</v>
      </c>
      <c r="L901" t="s">
        <v>5935</v>
      </c>
      <c r="M901" t="s">
        <v>5936</v>
      </c>
      <c r="N901" t="s">
        <v>5937</v>
      </c>
      <c r="O901" t="s">
        <v>5938</v>
      </c>
      <c r="P901" t="s">
        <v>14753</v>
      </c>
    </row>
    <row r="902" spans="1:16">
      <c r="A902" t="s">
        <v>5939</v>
      </c>
      <c r="B902" t="s">
        <v>5940</v>
      </c>
      <c r="C902" t="s">
        <v>14754</v>
      </c>
      <c r="D902">
        <v>349</v>
      </c>
      <c r="E902">
        <v>999</v>
      </c>
      <c r="F902" s="1">
        <v>0.65</v>
      </c>
      <c r="G902">
        <v>3.9</v>
      </c>
      <c r="H902" s="4">
        <v>817</v>
      </c>
      <c r="I902" t="s">
        <v>14755</v>
      </c>
      <c r="J902" t="s">
        <v>5941</v>
      </c>
      <c r="K902" t="s">
        <v>5942</v>
      </c>
      <c r="L902" t="s">
        <v>5943</v>
      </c>
      <c r="M902" t="s">
        <v>5944</v>
      </c>
      <c r="N902" t="s">
        <v>5945</v>
      </c>
      <c r="O902" t="s">
        <v>5946</v>
      </c>
      <c r="P902" t="s">
        <v>14756</v>
      </c>
    </row>
    <row r="903" spans="1:16">
      <c r="A903" t="s">
        <v>5947</v>
      </c>
      <c r="B903" t="s">
        <v>5948</v>
      </c>
      <c r="C903" t="s">
        <v>13749</v>
      </c>
      <c r="D903">
        <v>900</v>
      </c>
      <c r="E903" s="2">
        <v>2499</v>
      </c>
      <c r="F903" s="1">
        <v>0.64</v>
      </c>
      <c r="G903">
        <v>4</v>
      </c>
      <c r="H903" s="4">
        <v>36384</v>
      </c>
      <c r="I903" t="s">
        <v>14757</v>
      </c>
      <c r="J903" t="s">
        <v>3607</v>
      </c>
      <c r="K903" t="s">
        <v>3608</v>
      </c>
      <c r="L903" t="s">
        <v>3609</v>
      </c>
      <c r="M903" t="s">
        <v>3610</v>
      </c>
      <c r="N903" t="s">
        <v>3611</v>
      </c>
      <c r="O903" t="s">
        <v>5949</v>
      </c>
      <c r="P903" t="s">
        <v>14758</v>
      </c>
    </row>
    <row r="904" spans="1:16">
      <c r="A904" t="s">
        <v>5950</v>
      </c>
      <c r="B904" t="s">
        <v>14759</v>
      </c>
      <c r="C904" t="s">
        <v>14430</v>
      </c>
      <c r="D904" s="2">
        <v>2490</v>
      </c>
      <c r="E904" s="2">
        <v>3990</v>
      </c>
      <c r="F904" s="1">
        <v>0.38</v>
      </c>
      <c r="G904">
        <v>4.0999999999999996</v>
      </c>
      <c r="H904" s="4">
        <v>3606</v>
      </c>
      <c r="I904" t="s">
        <v>14760</v>
      </c>
      <c r="J904" t="s">
        <v>5951</v>
      </c>
      <c r="K904" t="s">
        <v>5952</v>
      </c>
      <c r="L904" t="s">
        <v>5953</v>
      </c>
      <c r="M904" t="s">
        <v>5954</v>
      </c>
      <c r="N904" t="s">
        <v>5955</v>
      </c>
      <c r="O904" t="s">
        <v>5956</v>
      </c>
      <c r="P904" t="s">
        <v>14761</v>
      </c>
    </row>
    <row r="905" spans="1:16">
      <c r="A905" t="s">
        <v>5957</v>
      </c>
      <c r="B905" t="s">
        <v>5958</v>
      </c>
      <c r="C905" t="s">
        <v>14355</v>
      </c>
      <c r="D905">
        <v>116</v>
      </c>
      <c r="E905">
        <v>200</v>
      </c>
      <c r="F905" s="1">
        <v>0.42</v>
      </c>
      <c r="G905">
        <v>4.4000000000000004</v>
      </c>
      <c r="H905" s="4">
        <v>357</v>
      </c>
      <c r="I905" t="s">
        <v>5959</v>
      </c>
      <c r="J905" t="s">
        <v>5960</v>
      </c>
      <c r="K905" t="s">
        <v>5961</v>
      </c>
      <c r="L905" t="s">
        <v>5962</v>
      </c>
      <c r="M905" t="s">
        <v>5963</v>
      </c>
      <c r="N905" t="s">
        <v>5964</v>
      </c>
      <c r="O905" t="s">
        <v>5965</v>
      </c>
      <c r="P905" t="s">
        <v>14762</v>
      </c>
    </row>
    <row r="906" spans="1:16">
      <c r="A906" t="s">
        <v>5966</v>
      </c>
      <c r="B906" t="s">
        <v>5967</v>
      </c>
      <c r="C906" t="s">
        <v>14312</v>
      </c>
      <c r="D906">
        <v>200</v>
      </c>
      <c r="E906">
        <v>230</v>
      </c>
      <c r="F906" s="1">
        <v>0.13</v>
      </c>
      <c r="G906">
        <v>4.4000000000000004</v>
      </c>
      <c r="H906" s="4">
        <v>10170</v>
      </c>
      <c r="I906" t="s">
        <v>5968</v>
      </c>
      <c r="J906" t="s">
        <v>5969</v>
      </c>
      <c r="K906" t="s">
        <v>5970</v>
      </c>
      <c r="L906" t="s">
        <v>5971</v>
      </c>
      <c r="M906" t="s">
        <v>5972</v>
      </c>
      <c r="N906" t="s">
        <v>5973</v>
      </c>
      <c r="O906" t="s">
        <v>5974</v>
      </c>
      <c r="P906" t="s">
        <v>14763</v>
      </c>
    </row>
    <row r="907" spans="1:16">
      <c r="A907" t="s">
        <v>5975</v>
      </c>
      <c r="B907" t="s">
        <v>5976</v>
      </c>
      <c r="C907" t="s">
        <v>14631</v>
      </c>
      <c r="D907" s="2">
        <v>1249</v>
      </c>
      <c r="E907" s="2">
        <v>2796</v>
      </c>
      <c r="F907" s="1">
        <v>0.55000000000000004</v>
      </c>
      <c r="G907">
        <v>4.4000000000000004</v>
      </c>
      <c r="H907" s="4">
        <v>4598</v>
      </c>
      <c r="I907" t="s">
        <v>5977</v>
      </c>
      <c r="J907" t="s">
        <v>5978</v>
      </c>
      <c r="K907" t="s">
        <v>5979</v>
      </c>
      <c r="L907" t="s">
        <v>5980</v>
      </c>
      <c r="M907" t="s">
        <v>5981</v>
      </c>
      <c r="N907" t="s">
        <v>5982</v>
      </c>
      <c r="O907" t="s">
        <v>5983</v>
      </c>
      <c r="P907" t="s">
        <v>14764</v>
      </c>
    </row>
    <row r="908" spans="1:16">
      <c r="A908" t="s">
        <v>5984</v>
      </c>
      <c r="B908" t="s">
        <v>5985</v>
      </c>
      <c r="C908" t="s">
        <v>14765</v>
      </c>
      <c r="D908">
        <v>649</v>
      </c>
      <c r="E908">
        <v>999</v>
      </c>
      <c r="F908" s="1">
        <v>0.35</v>
      </c>
      <c r="G908">
        <v>3.5</v>
      </c>
      <c r="H908" s="4">
        <v>7222</v>
      </c>
      <c r="I908" t="s">
        <v>5986</v>
      </c>
      <c r="J908" t="s">
        <v>5987</v>
      </c>
      <c r="K908" t="s">
        <v>5988</v>
      </c>
      <c r="L908" t="s">
        <v>5989</v>
      </c>
      <c r="M908" t="s">
        <v>5990</v>
      </c>
      <c r="N908" t="s">
        <v>5991</v>
      </c>
      <c r="O908" t="s">
        <v>5992</v>
      </c>
      <c r="P908" t="s">
        <v>14766</v>
      </c>
    </row>
    <row r="909" spans="1:16">
      <c r="A909" t="s">
        <v>5993</v>
      </c>
      <c r="B909" t="s">
        <v>5994</v>
      </c>
      <c r="C909" t="s">
        <v>14767</v>
      </c>
      <c r="D909" s="2">
        <v>2649</v>
      </c>
      <c r="E909" s="2">
        <v>3499</v>
      </c>
      <c r="F909" s="1">
        <v>0.24</v>
      </c>
      <c r="G909">
        <v>4.5</v>
      </c>
      <c r="H909" s="4">
        <v>1271</v>
      </c>
      <c r="I909" t="s">
        <v>5995</v>
      </c>
      <c r="J909" t="s">
        <v>5996</v>
      </c>
      <c r="K909" t="s">
        <v>5997</v>
      </c>
      <c r="L909" t="s">
        <v>5998</v>
      </c>
      <c r="M909" t="s">
        <v>5999</v>
      </c>
      <c r="N909" t="s">
        <v>14768</v>
      </c>
      <c r="O909" t="s">
        <v>6000</v>
      </c>
      <c r="P909" t="s">
        <v>14769</v>
      </c>
    </row>
    <row r="910" spans="1:16">
      <c r="A910" t="s">
        <v>405</v>
      </c>
      <c r="B910" t="s">
        <v>406</v>
      </c>
      <c r="C910" t="s">
        <v>13172</v>
      </c>
      <c r="D910">
        <v>199</v>
      </c>
      <c r="E910">
        <v>349</v>
      </c>
      <c r="F910" s="1">
        <v>0.43</v>
      </c>
      <c r="G910">
        <v>4.0999999999999996</v>
      </c>
      <c r="H910" s="4">
        <v>314</v>
      </c>
      <c r="I910" t="s">
        <v>407</v>
      </c>
      <c r="J910" t="s">
        <v>408</v>
      </c>
      <c r="K910" t="s">
        <v>409</v>
      </c>
      <c r="L910" t="s">
        <v>410</v>
      </c>
      <c r="M910" t="s">
        <v>411</v>
      </c>
      <c r="N910" t="s">
        <v>412</v>
      </c>
      <c r="O910" t="s">
        <v>6001</v>
      </c>
      <c r="P910" t="s">
        <v>14770</v>
      </c>
    </row>
    <row r="911" spans="1:16">
      <c r="A911" t="s">
        <v>6002</v>
      </c>
      <c r="B911" t="s">
        <v>6003</v>
      </c>
      <c r="C911" t="s">
        <v>14297</v>
      </c>
      <c r="D911">
        <v>596</v>
      </c>
      <c r="E911">
        <v>723</v>
      </c>
      <c r="F911" s="1">
        <v>0.18</v>
      </c>
      <c r="G911">
        <v>4.4000000000000004</v>
      </c>
      <c r="H911" s="4">
        <v>3219</v>
      </c>
      <c r="I911" t="s">
        <v>6004</v>
      </c>
      <c r="J911" t="s">
        <v>6005</v>
      </c>
      <c r="K911" t="s">
        <v>6006</v>
      </c>
      <c r="L911" t="s">
        <v>6007</v>
      </c>
      <c r="M911" t="s">
        <v>6008</v>
      </c>
      <c r="N911" t="s">
        <v>6009</v>
      </c>
      <c r="O911" t="s">
        <v>6010</v>
      </c>
      <c r="P911" t="s">
        <v>14771</v>
      </c>
    </row>
    <row r="912" spans="1:16">
      <c r="A912" t="s">
        <v>6011</v>
      </c>
      <c r="B912" t="s">
        <v>14772</v>
      </c>
      <c r="C912" t="s">
        <v>13739</v>
      </c>
      <c r="D912" s="2">
        <v>2499</v>
      </c>
      <c r="E912" s="2">
        <v>5999</v>
      </c>
      <c r="F912" s="1">
        <v>0.57999999999999996</v>
      </c>
      <c r="G912">
        <v>4.0999999999999996</v>
      </c>
      <c r="H912" s="4">
        <v>38879</v>
      </c>
      <c r="I912" t="s">
        <v>14773</v>
      </c>
      <c r="J912" t="s">
        <v>3494</v>
      </c>
      <c r="K912" t="s">
        <v>3495</v>
      </c>
      <c r="L912" t="s">
        <v>3496</v>
      </c>
      <c r="M912" t="s">
        <v>3497</v>
      </c>
      <c r="N912" t="s">
        <v>3498</v>
      </c>
      <c r="O912" t="s">
        <v>6012</v>
      </c>
      <c r="P912" t="s">
        <v>14774</v>
      </c>
    </row>
    <row r="913" spans="1:16">
      <c r="A913" t="s">
        <v>6013</v>
      </c>
      <c r="B913" t="s">
        <v>14775</v>
      </c>
      <c r="C913" t="s">
        <v>14776</v>
      </c>
      <c r="D913" s="2">
        <v>4999</v>
      </c>
      <c r="E913" s="2">
        <v>12499</v>
      </c>
      <c r="F913" s="1">
        <v>0.6</v>
      </c>
      <c r="G913">
        <v>4.2</v>
      </c>
      <c r="H913" s="4">
        <v>4541</v>
      </c>
      <c r="I913" t="s">
        <v>6014</v>
      </c>
      <c r="J913" t="s">
        <v>6015</v>
      </c>
      <c r="K913" t="s">
        <v>6016</v>
      </c>
      <c r="L913" t="s">
        <v>6017</v>
      </c>
      <c r="M913" t="s">
        <v>6018</v>
      </c>
      <c r="N913" t="s">
        <v>6019</v>
      </c>
      <c r="O913" t="s">
        <v>6020</v>
      </c>
      <c r="P913" t="s">
        <v>14777</v>
      </c>
    </row>
    <row r="914" spans="1:16">
      <c r="A914" t="s">
        <v>6021</v>
      </c>
      <c r="B914" t="s">
        <v>6022</v>
      </c>
      <c r="C914" t="s">
        <v>13773</v>
      </c>
      <c r="D914">
        <v>399</v>
      </c>
      <c r="E914" s="2">
        <v>1290</v>
      </c>
      <c r="F914" s="1">
        <v>0.69</v>
      </c>
      <c r="G914">
        <v>4.2</v>
      </c>
      <c r="H914" s="4">
        <v>76042</v>
      </c>
      <c r="I914" t="s">
        <v>6023</v>
      </c>
      <c r="J914" t="s">
        <v>6024</v>
      </c>
      <c r="K914" t="s">
        <v>6025</v>
      </c>
      <c r="L914" t="s">
        <v>6026</v>
      </c>
      <c r="M914" t="s">
        <v>6027</v>
      </c>
      <c r="N914" t="s">
        <v>6028</v>
      </c>
      <c r="O914" t="s">
        <v>6029</v>
      </c>
      <c r="P914" t="s">
        <v>14778</v>
      </c>
    </row>
    <row r="915" spans="1:16">
      <c r="A915" t="s">
        <v>6030</v>
      </c>
      <c r="B915" t="s">
        <v>6031</v>
      </c>
      <c r="C915" t="s">
        <v>14355</v>
      </c>
      <c r="D915">
        <v>116</v>
      </c>
      <c r="E915">
        <v>200</v>
      </c>
      <c r="F915" s="1">
        <v>0.42</v>
      </c>
      <c r="G915">
        <v>4.3</v>
      </c>
      <c r="H915" s="4">
        <v>485</v>
      </c>
      <c r="I915" t="s">
        <v>6032</v>
      </c>
      <c r="J915" t="s">
        <v>6033</v>
      </c>
      <c r="K915" t="s">
        <v>6034</v>
      </c>
      <c r="L915" t="s">
        <v>6035</v>
      </c>
      <c r="M915" t="s">
        <v>6036</v>
      </c>
      <c r="N915" t="s">
        <v>6037</v>
      </c>
      <c r="O915" t="s">
        <v>6038</v>
      </c>
      <c r="P915" t="s">
        <v>14779</v>
      </c>
    </row>
    <row r="916" spans="1:16">
      <c r="A916" t="s">
        <v>6039</v>
      </c>
      <c r="B916" t="s">
        <v>6040</v>
      </c>
      <c r="C916" t="s">
        <v>14430</v>
      </c>
      <c r="D916" s="2">
        <v>4499</v>
      </c>
      <c r="E916" s="2">
        <v>5999</v>
      </c>
      <c r="F916" s="1">
        <v>0.25</v>
      </c>
      <c r="G916">
        <v>4.3</v>
      </c>
      <c r="H916" s="4">
        <v>44696</v>
      </c>
      <c r="I916" t="s">
        <v>6041</v>
      </c>
      <c r="J916" t="s">
        <v>6042</v>
      </c>
      <c r="K916" t="s">
        <v>6043</v>
      </c>
      <c r="L916" t="s">
        <v>6044</v>
      </c>
      <c r="M916" t="s">
        <v>6045</v>
      </c>
      <c r="N916" t="s">
        <v>6046</v>
      </c>
      <c r="O916" t="s">
        <v>6047</v>
      </c>
      <c r="P916" t="s">
        <v>14780</v>
      </c>
    </row>
    <row r="917" spans="1:16">
      <c r="A917" t="s">
        <v>6048</v>
      </c>
      <c r="B917" t="s">
        <v>14781</v>
      </c>
      <c r="C917" t="s">
        <v>14468</v>
      </c>
      <c r="D917">
        <v>330</v>
      </c>
      <c r="E917">
        <v>499</v>
      </c>
      <c r="F917" s="1">
        <v>0.34</v>
      </c>
      <c r="G917">
        <v>3.7</v>
      </c>
      <c r="H917" s="4">
        <v>8566</v>
      </c>
      <c r="I917" t="s">
        <v>6049</v>
      </c>
      <c r="J917" t="s">
        <v>6050</v>
      </c>
      <c r="K917" t="s">
        <v>6051</v>
      </c>
      <c r="L917" t="s">
        <v>6052</v>
      </c>
      <c r="M917" t="s">
        <v>6053</v>
      </c>
      <c r="N917" t="s">
        <v>14782</v>
      </c>
      <c r="O917" t="s">
        <v>6054</v>
      </c>
      <c r="P917" t="s">
        <v>14783</v>
      </c>
    </row>
    <row r="918" spans="1:16">
      <c r="A918" t="s">
        <v>6055</v>
      </c>
      <c r="B918" t="s">
        <v>14784</v>
      </c>
      <c r="C918" t="s">
        <v>14335</v>
      </c>
      <c r="D918">
        <v>649</v>
      </c>
      <c r="E918" s="2">
        <v>2499</v>
      </c>
      <c r="F918" s="1">
        <v>0.74</v>
      </c>
      <c r="G918">
        <v>3.9</v>
      </c>
      <c r="H918" s="4">
        <v>13049</v>
      </c>
      <c r="I918" t="s">
        <v>6056</v>
      </c>
      <c r="J918" t="s">
        <v>6057</v>
      </c>
      <c r="K918" t="s">
        <v>6058</v>
      </c>
      <c r="L918" t="s">
        <v>6059</v>
      </c>
      <c r="M918" t="s">
        <v>14785</v>
      </c>
      <c r="N918" t="s">
        <v>14786</v>
      </c>
      <c r="O918" t="s">
        <v>6060</v>
      </c>
      <c r="P918" t="s">
        <v>14787</v>
      </c>
    </row>
    <row r="919" spans="1:16">
      <c r="A919" t="s">
        <v>6061</v>
      </c>
      <c r="B919" t="s">
        <v>6062</v>
      </c>
      <c r="C919" t="s">
        <v>14447</v>
      </c>
      <c r="D919" s="2">
        <v>1234</v>
      </c>
      <c r="E919" s="2">
        <v>1599</v>
      </c>
      <c r="F919" s="1">
        <v>0.23</v>
      </c>
      <c r="G919">
        <v>4.5</v>
      </c>
      <c r="H919" s="4">
        <v>16680</v>
      </c>
      <c r="I919" t="s">
        <v>6063</v>
      </c>
      <c r="J919" t="s">
        <v>6064</v>
      </c>
      <c r="K919" t="s">
        <v>6065</v>
      </c>
      <c r="L919" t="s">
        <v>6066</v>
      </c>
      <c r="M919" t="s">
        <v>6067</v>
      </c>
      <c r="N919" t="s">
        <v>6068</v>
      </c>
      <c r="O919" t="s">
        <v>6069</v>
      </c>
      <c r="P919" t="s">
        <v>14788</v>
      </c>
    </row>
    <row r="920" spans="1:16">
      <c r="A920" t="s">
        <v>3500</v>
      </c>
      <c r="B920" t="s">
        <v>14099</v>
      </c>
      <c r="C920" t="s">
        <v>14100</v>
      </c>
      <c r="D920" s="2">
        <v>1399</v>
      </c>
      <c r="E920" s="2">
        <v>2990</v>
      </c>
      <c r="F920" s="1">
        <v>0.53</v>
      </c>
      <c r="G920">
        <v>4.0999999999999996</v>
      </c>
      <c r="H920" s="4">
        <v>97174</v>
      </c>
      <c r="I920" t="s">
        <v>3501</v>
      </c>
      <c r="J920" t="s">
        <v>3502</v>
      </c>
      <c r="K920" t="s">
        <v>3503</v>
      </c>
      <c r="L920" t="s">
        <v>3504</v>
      </c>
      <c r="M920" t="s">
        <v>3505</v>
      </c>
      <c r="N920" t="s">
        <v>3506</v>
      </c>
      <c r="O920" t="s">
        <v>6070</v>
      </c>
      <c r="P920" t="s">
        <v>14789</v>
      </c>
    </row>
    <row r="921" spans="1:16">
      <c r="A921" t="s">
        <v>6071</v>
      </c>
      <c r="B921" t="s">
        <v>6072</v>
      </c>
      <c r="C921" t="s">
        <v>14666</v>
      </c>
      <c r="D921">
        <v>272</v>
      </c>
      <c r="E921">
        <v>320</v>
      </c>
      <c r="F921" s="1">
        <v>0.15</v>
      </c>
      <c r="G921">
        <v>4</v>
      </c>
      <c r="H921" s="4">
        <v>3686</v>
      </c>
      <c r="I921" t="s">
        <v>14790</v>
      </c>
      <c r="J921" t="s">
        <v>6073</v>
      </c>
      <c r="K921" t="s">
        <v>6074</v>
      </c>
      <c r="L921" t="s">
        <v>6075</v>
      </c>
      <c r="M921" t="s">
        <v>6076</v>
      </c>
      <c r="N921" t="s">
        <v>6077</v>
      </c>
      <c r="O921" t="s">
        <v>6078</v>
      </c>
      <c r="P921" t="s">
        <v>14791</v>
      </c>
    </row>
    <row r="922" spans="1:16">
      <c r="A922" t="s">
        <v>6079</v>
      </c>
      <c r="B922" t="s">
        <v>6080</v>
      </c>
      <c r="C922" t="s">
        <v>14792</v>
      </c>
      <c r="D922">
        <v>99</v>
      </c>
      <c r="E922">
        <v>999</v>
      </c>
      <c r="F922" s="1">
        <v>0.9</v>
      </c>
      <c r="G922">
        <v>3.8</v>
      </c>
      <c r="H922" s="4">
        <v>594</v>
      </c>
      <c r="I922" t="s">
        <v>6081</v>
      </c>
      <c r="J922" t="s">
        <v>6082</v>
      </c>
      <c r="K922" t="s">
        <v>6083</v>
      </c>
      <c r="L922" t="s">
        <v>6084</v>
      </c>
      <c r="M922" t="s">
        <v>6085</v>
      </c>
      <c r="N922" t="s">
        <v>6086</v>
      </c>
      <c r="O922" t="s">
        <v>6087</v>
      </c>
      <c r="P922" t="s">
        <v>14793</v>
      </c>
    </row>
    <row r="923" spans="1:16">
      <c r="A923" t="s">
        <v>6088</v>
      </c>
      <c r="B923" t="s">
        <v>6089</v>
      </c>
      <c r="C923" t="s">
        <v>14794</v>
      </c>
      <c r="D923" s="2">
        <v>3498</v>
      </c>
      <c r="E923" s="2">
        <v>3875</v>
      </c>
      <c r="F923" s="1">
        <v>0.1</v>
      </c>
      <c r="G923">
        <v>3.4</v>
      </c>
      <c r="H923" s="4">
        <v>12185</v>
      </c>
      <c r="I923" t="s">
        <v>14795</v>
      </c>
      <c r="J923" t="s">
        <v>6090</v>
      </c>
      <c r="K923" t="s">
        <v>6091</v>
      </c>
      <c r="L923" t="s">
        <v>6092</v>
      </c>
      <c r="M923" t="s">
        <v>6093</v>
      </c>
      <c r="N923" t="s">
        <v>6094</v>
      </c>
      <c r="O923" t="s">
        <v>6095</v>
      </c>
      <c r="P923" t="s">
        <v>14796</v>
      </c>
    </row>
    <row r="924" spans="1:16">
      <c r="A924" t="s">
        <v>6096</v>
      </c>
      <c r="B924" t="s">
        <v>6097</v>
      </c>
      <c r="C924" t="s">
        <v>14412</v>
      </c>
      <c r="D924" s="2">
        <v>10099</v>
      </c>
      <c r="E924" s="2">
        <v>19110</v>
      </c>
      <c r="F924" s="1">
        <v>0.47</v>
      </c>
      <c r="G924">
        <v>4.3</v>
      </c>
      <c r="H924" s="4">
        <v>2623</v>
      </c>
      <c r="I924" t="s">
        <v>6098</v>
      </c>
      <c r="J924" t="s">
        <v>6099</v>
      </c>
      <c r="K924" t="s">
        <v>6100</v>
      </c>
      <c r="L924" t="s">
        <v>6101</v>
      </c>
      <c r="M924" t="s">
        <v>6102</v>
      </c>
      <c r="N924" t="s">
        <v>6103</v>
      </c>
      <c r="O924" t="s">
        <v>6104</v>
      </c>
      <c r="P924" t="s">
        <v>14797</v>
      </c>
    </row>
    <row r="925" spans="1:16">
      <c r="A925" t="s">
        <v>6105</v>
      </c>
      <c r="B925" t="s">
        <v>14798</v>
      </c>
      <c r="C925" t="s">
        <v>14491</v>
      </c>
      <c r="D925">
        <v>449</v>
      </c>
      <c r="E925">
        <v>999</v>
      </c>
      <c r="F925" s="1">
        <v>0.55000000000000004</v>
      </c>
      <c r="G925">
        <v>4.3</v>
      </c>
      <c r="H925" s="4">
        <v>9701</v>
      </c>
      <c r="I925" t="s">
        <v>6106</v>
      </c>
      <c r="J925" t="s">
        <v>6107</v>
      </c>
      <c r="K925" t="s">
        <v>6108</v>
      </c>
      <c r="L925" t="s">
        <v>6109</v>
      </c>
      <c r="M925" t="s">
        <v>6110</v>
      </c>
      <c r="N925" t="s">
        <v>6111</v>
      </c>
      <c r="O925" t="s">
        <v>6112</v>
      </c>
      <c r="P925" t="s">
        <v>14799</v>
      </c>
    </row>
    <row r="926" spans="1:16">
      <c r="A926" t="s">
        <v>6113</v>
      </c>
      <c r="B926" t="s">
        <v>6114</v>
      </c>
      <c r="C926" t="s">
        <v>14800</v>
      </c>
      <c r="D926">
        <v>150</v>
      </c>
      <c r="E926">
        <v>150</v>
      </c>
      <c r="F926" s="1">
        <v>0</v>
      </c>
      <c r="G926">
        <v>4.3</v>
      </c>
      <c r="H926" s="4">
        <v>15867</v>
      </c>
      <c r="I926" t="s">
        <v>6115</v>
      </c>
      <c r="J926" t="s">
        <v>6116</v>
      </c>
      <c r="K926" t="s">
        <v>6117</v>
      </c>
      <c r="L926" t="s">
        <v>6118</v>
      </c>
      <c r="M926" t="s">
        <v>6119</v>
      </c>
      <c r="N926" t="s">
        <v>6120</v>
      </c>
      <c r="O926" t="s">
        <v>6121</v>
      </c>
      <c r="P926" t="s">
        <v>14801</v>
      </c>
    </row>
    <row r="927" spans="1:16">
      <c r="A927" t="s">
        <v>431</v>
      </c>
      <c r="B927" t="s">
        <v>432</v>
      </c>
      <c r="C927" t="s">
        <v>13172</v>
      </c>
      <c r="D927">
        <v>348</v>
      </c>
      <c r="E927" s="2">
        <v>1499</v>
      </c>
      <c r="F927" s="1">
        <v>0.77</v>
      </c>
      <c r="G927">
        <v>4.2</v>
      </c>
      <c r="H927" s="4">
        <v>656</v>
      </c>
      <c r="I927" t="s">
        <v>433</v>
      </c>
      <c r="J927" t="s">
        <v>434</v>
      </c>
      <c r="K927" t="s">
        <v>435</v>
      </c>
      <c r="L927" t="s">
        <v>436</v>
      </c>
      <c r="M927" t="s">
        <v>437</v>
      </c>
      <c r="N927" t="s">
        <v>438</v>
      </c>
      <c r="O927" t="s">
        <v>439</v>
      </c>
      <c r="P927" t="s">
        <v>14802</v>
      </c>
    </row>
    <row r="928" spans="1:16">
      <c r="A928" t="s">
        <v>6122</v>
      </c>
      <c r="B928" t="s">
        <v>6123</v>
      </c>
      <c r="C928" t="s">
        <v>14333</v>
      </c>
      <c r="D928" s="2">
        <v>1199</v>
      </c>
      <c r="E928" s="2">
        <v>2999</v>
      </c>
      <c r="F928" s="1">
        <v>0.6</v>
      </c>
      <c r="G928">
        <v>4.0999999999999996</v>
      </c>
      <c r="H928" s="4">
        <v>10725</v>
      </c>
      <c r="I928" t="s">
        <v>6124</v>
      </c>
      <c r="J928" t="s">
        <v>6125</v>
      </c>
      <c r="K928" t="s">
        <v>6126</v>
      </c>
      <c r="L928" t="s">
        <v>6127</v>
      </c>
      <c r="M928" t="s">
        <v>6128</v>
      </c>
      <c r="N928" t="s">
        <v>14803</v>
      </c>
      <c r="O928" t="s">
        <v>6129</v>
      </c>
      <c r="P928" t="s">
        <v>14804</v>
      </c>
    </row>
    <row r="929" spans="1:16">
      <c r="A929" t="s">
        <v>6130</v>
      </c>
      <c r="B929" t="s">
        <v>6131</v>
      </c>
      <c r="C929" t="s">
        <v>14316</v>
      </c>
      <c r="D929">
        <v>397</v>
      </c>
      <c r="E929">
        <v>899</v>
      </c>
      <c r="F929" s="1">
        <v>0.56000000000000005</v>
      </c>
      <c r="G929">
        <v>4</v>
      </c>
      <c r="H929" s="4">
        <v>3025</v>
      </c>
      <c r="I929" t="s">
        <v>6132</v>
      </c>
      <c r="J929" t="s">
        <v>6133</v>
      </c>
      <c r="K929" t="s">
        <v>6134</v>
      </c>
      <c r="L929" t="s">
        <v>6135</v>
      </c>
      <c r="M929" t="s">
        <v>10415</v>
      </c>
      <c r="N929" t="s">
        <v>6136</v>
      </c>
      <c r="O929" t="s">
        <v>6137</v>
      </c>
      <c r="P929" t="s">
        <v>14805</v>
      </c>
    </row>
    <row r="930" spans="1:16">
      <c r="A930" t="s">
        <v>440</v>
      </c>
      <c r="B930" t="s">
        <v>13290</v>
      </c>
      <c r="C930" t="s">
        <v>13172</v>
      </c>
      <c r="D930">
        <v>154</v>
      </c>
      <c r="E930">
        <v>349</v>
      </c>
      <c r="F930" s="1">
        <v>0.56000000000000005</v>
      </c>
      <c r="G930">
        <v>4.3</v>
      </c>
      <c r="H930" s="4">
        <v>7064</v>
      </c>
      <c r="I930" t="s">
        <v>441</v>
      </c>
      <c r="J930" t="s">
        <v>442</v>
      </c>
      <c r="K930" t="s">
        <v>443</v>
      </c>
      <c r="L930" t="s">
        <v>444</v>
      </c>
      <c r="M930" t="s">
        <v>445</v>
      </c>
      <c r="N930" t="s">
        <v>446</v>
      </c>
      <c r="O930" t="s">
        <v>6138</v>
      </c>
      <c r="P930" t="s">
        <v>14806</v>
      </c>
    </row>
    <row r="931" spans="1:16">
      <c r="A931" t="s">
        <v>6139</v>
      </c>
      <c r="B931" t="s">
        <v>6140</v>
      </c>
      <c r="C931" t="s">
        <v>14450</v>
      </c>
      <c r="D931">
        <v>699</v>
      </c>
      <c r="E931" s="2">
        <v>1490</v>
      </c>
      <c r="F931" s="1">
        <v>0.53</v>
      </c>
      <c r="G931">
        <v>4</v>
      </c>
      <c r="H931" s="4">
        <v>5736</v>
      </c>
      <c r="I931" t="s">
        <v>14807</v>
      </c>
      <c r="J931" t="s">
        <v>6141</v>
      </c>
      <c r="K931" t="s">
        <v>6142</v>
      </c>
      <c r="L931" t="s">
        <v>6143</v>
      </c>
      <c r="M931" t="s">
        <v>6144</v>
      </c>
      <c r="N931" t="s">
        <v>6145</v>
      </c>
      <c r="O931" t="s">
        <v>6146</v>
      </c>
      <c r="P931" t="s">
        <v>14808</v>
      </c>
    </row>
    <row r="932" spans="1:16">
      <c r="A932" t="s">
        <v>6147</v>
      </c>
      <c r="B932" t="s">
        <v>6148</v>
      </c>
      <c r="C932" t="s">
        <v>13773</v>
      </c>
      <c r="D932" s="2">
        <v>1679</v>
      </c>
      <c r="E932" s="2">
        <v>1999</v>
      </c>
      <c r="F932" s="1">
        <v>0.16</v>
      </c>
      <c r="G932">
        <v>4.0999999999999996</v>
      </c>
      <c r="H932" s="4">
        <v>72563</v>
      </c>
      <c r="I932" t="s">
        <v>14809</v>
      </c>
      <c r="J932" t="s">
        <v>6149</v>
      </c>
      <c r="K932" t="s">
        <v>6150</v>
      </c>
      <c r="L932" t="s">
        <v>6151</v>
      </c>
      <c r="M932" t="s">
        <v>14810</v>
      </c>
      <c r="N932" t="s">
        <v>14811</v>
      </c>
      <c r="O932" t="s">
        <v>6152</v>
      </c>
      <c r="P932" t="s">
        <v>14812</v>
      </c>
    </row>
    <row r="933" spans="1:16">
      <c r="A933" t="s">
        <v>6153</v>
      </c>
      <c r="B933" t="s">
        <v>6154</v>
      </c>
      <c r="C933" t="s">
        <v>14201</v>
      </c>
      <c r="D933">
        <v>354</v>
      </c>
      <c r="E933" s="2">
        <v>1500</v>
      </c>
      <c r="F933" s="1">
        <v>0.76</v>
      </c>
      <c r="G933">
        <v>4</v>
      </c>
      <c r="H933" s="4">
        <v>1026</v>
      </c>
      <c r="I933" t="s">
        <v>14813</v>
      </c>
      <c r="J933" t="s">
        <v>6155</v>
      </c>
      <c r="K933" t="s">
        <v>6156</v>
      </c>
      <c r="L933" t="s">
        <v>6157</v>
      </c>
      <c r="M933" t="s">
        <v>6158</v>
      </c>
      <c r="N933" t="s">
        <v>6159</v>
      </c>
      <c r="O933" t="s">
        <v>6160</v>
      </c>
      <c r="P933" t="s">
        <v>14814</v>
      </c>
    </row>
    <row r="934" spans="1:16">
      <c r="A934" t="s">
        <v>6161</v>
      </c>
      <c r="B934" t="s">
        <v>6162</v>
      </c>
      <c r="C934" t="s">
        <v>14815</v>
      </c>
      <c r="D934" s="2">
        <v>1199</v>
      </c>
      <c r="E934" s="2">
        <v>5499</v>
      </c>
      <c r="F934" s="1">
        <v>0.78</v>
      </c>
      <c r="G934">
        <v>3.8</v>
      </c>
      <c r="H934" s="4">
        <v>2043</v>
      </c>
      <c r="I934" t="s">
        <v>6163</v>
      </c>
      <c r="J934" t="s">
        <v>6164</v>
      </c>
      <c r="K934" t="s">
        <v>6165</v>
      </c>
      <c r="L934" t="s">
        <v>6166</v>
      </c>
      <c r="M934" t="s">
        <v>6167</v>
      </c>
      <c r="N934" t="s">
        <v>6168</v>
      </c>
      <c r="O934" t="s">
        <v>6169</v>
      </c>
      <c r="P934" t="s">
        <v>14816</v>
      </c>
    </row>
    <row r="935" spans="1:16">
      <c r="A935" t="s">
        <v>6170</v>
      </c>
      <c r="B935" t="s">
        <v>14817</v>
      </c>
      <c r="C935" t="s">
        <v>14447</v>
      </c>
      <c r="D935">
        <v>379</v>
      </c>
      <c r="E935" s="2">
        <v>1499</v>
      </c>
      <c r="F935" s="1">
        <v>0.75</v>
      </c>
      <c r="G935">
        <v>4.2</v>
      </c>
      <c r="H935" s="4">
        <v>4149</v>
      </c>
      <c r="I935" t="s">
        <v>14818</v>
      </c>
      <c r="J935" t="s">
        <v>6171</v>
      </c>
      <c r="K935" t="s">
        <v>6172</v>
      </c>
      <c r="L935" t="s">
        <v>6173</v>
      </c>
      <c r="M935" t="s">
        <v>6174</v>
      </c>
      <c r="N935" t="s">
        <v>6175</v>
      </c>
      <c r="O935" t="s">
        <v>6176</v>
      </c>
      <c r="P935" t="s">
        <v>14819</v>
      </c>
    </row>
    <row r="936" spans="1:16">
      <c r="A936" t="s">
        <v>6177</v>
      </c>
      <c r="B936" t="s">
        <v>6178</v>
      </c>
      <c r="C936" t="s">
        <v>14259</v>
      </c>
      <c r="D936">
        <v>499</v>
      </c>
      <c r="E936">
        <v>775</v>
      </c>
      <c r="F936" s="1">
        <v>0.36</v>
      </c>
      <c r="G936">
        <v>4.3</v>
      </c>
      <c r="H936" s="4">
        <v>74</v>
      </c>
      <c r="I936" t="s">
        <v>6179</v>
      </c>
      <c r="J936" t="s">
        <v>6180</v>
      </c>
      <c r="K936" t="s">
        <v>6181</v>
      </c>
      <c r="L936" t="s">
        <v>6182</v>
      </c>
      <c r="M936" t="s">
        <v>14820</v>
      </c>
      <c r="N936" t="s">
        <v>6183</v>
      </c>
      <c r="O936" t="s">
        <v>6184</v>
      </c>
      <c r="P936" t="s">
        <v>14821</v>
      </c>
    </row>
    <row r="937" spans="1:16">
      <c r="A937" t="s">
        <v>6185</v>
      </c>
      <c r="B937" t="s">
        <v>14822</v>
      </c>
      <c r="C937" t="s">
        <v>14823</v>
      </c>
      <c r="D937" s="2">
        <v>10389</v>
      </c>
      <c r="E937" s="2">
        <v>32000</v>
      </c>
      <c r="F937" s="1">
        <v>0.68</v>
      </c>
      <c r="G937">
        <v>4.4000000000000004</v>
      </c>
      <c r="H937" s="4">
        <v>41398</v>
      </c>
      <c r="I937" t="s">
        <v>6186</v>
      </c>
      <c r="J937" t="s">
        <v>6187</v>
      </c>
      <c r="K937" t="s">
        <v>6188</v>
      </c>
      <c r="L937" t="s">
        <v>6189</v>
      </c>
      <c r="M937" t="s">
        <v>6190</v>
      </c>
      <c r="N937" t="s">
        <v>6191</v>
      </c>
      <c r="O937" t="s">
        <v>6192</v>
      </c>
      <c r="P937" t="s">
        <v>14824</v>
      </c>
    </row>
    <row r="938" spans="1:16">
      <c r="A938" t="s">
        <v>6193</v>
      </c>
      <c r="B938" t="s">
        <v>6194</v>
      </c>
      <c r="C938" t="s">
        <v>14654</v>
      </c>
      <c r="D938">
        <v>649</v>
      </c>
      <c r="E938" s="2">
        <v>1300</v>
      </c>
      <c r="F938" s="1">
        <v>0.5</v>
      </c>
      <c r="G938">
        <v>4.0999999999999996</v>
      </c>
      <c r="H938" s="4">
        <v>5195</v>
      </c>
      <c r="I938" t="s">
        <v>6195</v>
      </c>
      <c r="J938" t="s">
        <v>6196</v>
      </c>
      <c r="K938" t="s">
        <v>6197</v>
      </c>
      <c r="L938" t="s">
        <v>6198</v>
      </c>
      <c r="M938" t="s">
        <v>6199</v>
      </c>
      <c r="N938" t="s">
        <v>6200</v>
      </c>
      <c r="O938" t="s">
        <v>6201</v>
      </c>
      <c r="P938" t="s">
        <v>14825</v>
      </c>
    </row>
    <row r="939" spans="1:16">
      <c r="A939" t="s">
        <v>6202</v>
      </c>
      <c r="B939" t="s">
        <v>14826</v>
      </c>
      <c r="C939" t="s">
        <v>14827</v>
      </c>
      <c r="D939" s="2">
        <v>1199</v>
      </c>
      <c r="E939" s="2">
        <v>1999</v>
      </c>
      <c r="F939" s="1">
        <v>0.4</v>
      </c>
      <c r="G939">
        <v>4.5</v>
      </c>
      <c r="H939" s="4">
        <v>22420</v>
      </c>
      <c r="I939" t="s">
        <v>6203</v>
      </c>
      <c r="J939" t="s">
        <v>716</v>
      </c>
      <c r="K939" t="s">
        <v>717</v>
      </c>
      <c r="L939" t="s">
        <v>718</v>
      </c>
      <c r="M939" t="s">
        <v>719</v>
      </c>
      <c r="N939" t="s">
        <v>720</v>
      </c>
      <c r="O939" t="s">
        <v>6204</v>
      </c>
      <c r="P939" t="s">
        <v>14828</v>
      </c>
    </row>
    <row r="940" spans="1:16">
      <c r="A940" t="s">
        <v>464</v>
      </c>
      <c r="B940" t="s">
        <v>465</v>
      </c>
      <c r="C940" t="s">
        <v>13172</v>
      </c>
      <c r="D940">
        <v>139</v>
      </c>
      <c r="E940">
        <v>999</v>
      </c>
      <c r="F940" s="1">
        <v>0.86</v>
      </c>
      <c r="G940">
        <v>4</v>
      </c>
      <c r="H940" s="4">
        <v>1313</v>
      </c>
      <c r="I940" t="s">
        <v>13296</v>
      </c>
      <c r="J940" t="s">
        <v>466</v>
      </c>
      <c r="K940" t="s">
        <v>467</v>
      </c>
      <c r="L940" t="s">
        <v>468</v>
      </c>
      <c r="M940" t="s">
        <v>469</v>
      </c>
      <c r="N940" t="s">
        <v>470</v>
      </c>
      <c r="O940" t="s">
        <v>471</v>
      </c>
      <c r="P940" t="s">
        <v>14829</v>
      </c>
    </row>
    <row r="941" spans="1:16">
      <c r="A941" t="s">
        <v>6205</v>
      </c>
      <c r="B941" t="s">
        <v>6206</v>
      </c>
      <c r="C941" t="s">
        <v>13773</v>
      </c>
      <c r="D941">
        <v>889</v>
      </c>
      <c r="E941" s="2">
        <v>1999</v>
      </c>
      <c r="F941" s="1">
        <v>0.56000000000000005</v>
      </c>
      <c r="G941">
        <v>4.2</v>
      </c>
      <c r="H941" s="4">
        <v>2284</v>
      </c>
      <c r="I941" t="s">
        <v>14830</v>
      </c>
      <c r="J941" t="s">
        <v>6207</v>
      </c>
      <c r="K941" t="s">
        <v>6208</v>
      </c>
      <c r="L941" t="s">
        <v>6209</v>
      </c>
      <c r="M941" t="s">
        <v>6210</v>
      </c>
      <c r="N941" t="s">
        <v>6211</v>
      </c>
      <c r="O941" t="s">
        <v>6212</v>
      </c>
      <c r="P941" t="s">
        <v>14831</v>
      </c>
    </row>
    <row r="942" spans="1:16">
      <c r="A942" t="s">
        <v>6213</v>
      </c>
      <c r="B942" t="s">
        <v>6214</v>
      </c>
      <c r="C942" t="s">
        <v>14254</v>
      </c>
      <c r="D942" s="2">
        <v>1409</v>
      </c>
      <c r="E942" s="2">
        <v>2199</v>
      </c>
      <c r="F942" s="1">
        <v>0.36</v>
      </c>
      <c r="G942">
        <v>3.9</v>
      </c>
      <c r="H942" s="4">
        <v>427</v>
      </c>
      <c r="I942" t="s">
        <v>6215</v>
      </c>
      <c r="J942" t="s">
        <v>6216</v>
      </c>
      <c r="K942" t="s">
        <v>6217</v>
      </c>
      <c r="L942" t="s">
        <v>6218</v>
      </c>
      <c r="M942" t="s">
        <v>6219</v>
      </c>
      <c r="N942" t="s">
        <v>6220</v>
      </c>
      <c r="O942" t="s">
        <v>6221</v>
      </c>
      <c r="P942" t="s">
        <v>14832</v>
      </c>
    </row>
    <row r="943" spans="1:16">
      <c r="A943" t="s">
        <v>6222</v>
      </c>
      <c r="B943" t="s">
        <v>6223</v>
      </c>
      <c r="C943" t="s">
        <v>14833</v>
      </c>
      <c r="D943">
        <v>549</v>
      </c>
      <c r="E943" s="2">
        <v>1999</v>
      </c>
      <c r="F943" s="1">
        <v>0.73</v>
      </c>
      <c r="G943">
        <v>4.3</v>
      </c>
      <c r="H943" s="4">
        <v>1367</v>
      </c>
      <c r="I943" t="s">
        <v>14834</v>
      </c>
      <c r="J943" t="s">
        <v>6224</v>
      </c>
      <c r="K943" t="s">
        <v>6225</v>
      </c>
      <c r="L943" t="s">
        <v>6226</v>
      </c>
      <c r="M943" t="s">
        <v>6227</v>
      </c>
      <c r="N943" t="s">
        <v>6228</v>
      </c>
      <c r="O943" t="s">
        <v>6229</v>
      </c>
      <c r="P943" t="s">
        <v>14835</v>
      </c>
    </row>
    <row r="944" spans="1:16">
      <c r="A944" t="s">
        <v>6230</v>
      </c>
      <c r="B944" t="s">
        <v>6231</v>
      </c>
      <c r="C944" t="s">
        <v>14815</v>
      </c>
      <c r="D944">
        <v>749</v>
      </c>
      <c r="E944" s="2">
        <v>1799</v>
      </c>
      <c r="F944" s="1">
        <v>0.57999999999999996</v>
      </c>
      <c r="G944">
        <v>4</v>
      </c>
      <c r="H944" s="4">
        <v>13199</v>
      </c>
      <c r="I944" t="s">
        <v>6232</v>
      </c>
      <c r="J944" t="s">
        <v>6233</v>
      </c>
      <c r="K944" t="s">
        <v>6234</v>
      </c>
      <c r="L944" t="s">
        <v>6235</v>
      </c>
      <c r="M944" t="s">
        <v>6236</v>
      </c>
      <c r="N944" t="s">
        <v>10416</v>
      </c>
      <c r="O944" t="s">
        <v>6237</v>
      </c>
      <c r="P944" t="s">
        <v>14836</v>
      </c>
    </row>
    <row r="945" spans="1:16">
      <c r="A945" t="s">
        <v>472</v>
      </c>
      <c r="B945" t="s">
        <v>473</v>
      </c>
      <c r="C945" t="s">
        <v>13172</v>
      </c>
      <c r="D945">
        <v>329</v>
      </c>
      <c r="E945">
        <v>845</v>
      </c>
      <c r="F945" s="1">
        <v>0.61</v>
      </c>
      <c r="G945">
        <v>4.2</v>
      </c>
      <c r="H945" s="4">
        <v>29746</v>
      </c>
      <c r="I945" t="s">
        <v>474</v>
      </c>
      <c r="J945" t="s">
        <v>475</v>
      </c>
      <c r="K945" t="s">
        <v>476</v>
      </c>
      <c r="L945" t="s">
        <v>477</v>
      </c>
      <c r="M945" t="s">
        <v>478</v>
      </c>
      <c r="N945" t="s">
        <v>479</v>
      </c>
      <c r="O945" t="s">
        <v>6238</v>
      </c>
      <c r="P945" t="s">
        <v>14837</v>
      </c>
    </row>
    <row r="946" spans="1:16">
      <c r="A946" t="s">
        <v>6239</v>
      </c>
      <c r="B946" t="s">
        <v>6240</v>
      </c>
      <c r="C946" t="s">
        <v>13172</v>
      </c>
      <c r="D946">
        <v>379</v>
      </c>
      <c r="E946" s="2">
        <v>1099</v>
      </c>
      <c r="F946" s="1">
        <v>0.66</v>
      </c>
      <c r="G946">
        <v>4.3</v>
      </c>
      <c r="H946" s="4">
        <v>2806</v>
      </c>
      <c r="I946" t="s">
        <v>6241</v>
      </c>
      <c r="J946" t="s">
        <v>770</v>
      </c>
      <c r="K946" t="s">
        <v>771</v>
      </c>
      <c r="L946" t="s">
        <v>772</v>
      </c>
      <c r="M946" t="s">
        <v>13368</v>
      </c>
      <c r="N946" t="s">
        <v>773</v>
      </c>
      <c r="O946" t="s">
        <v>6242</v>
      </c>
      <c r="P946" t="s">
        <v>14838</v>
      </c>
    </row>
    <row r="947" spans="1:16">
      <c r="A947" t="s">
        <v>6243</v>
      </c>
      <c r="B947" t="s">
        <v>14839</v>
      </c>
      <c r="C947" t="s">
        <v>13739</v>
      </c>
      <c r="D947" s="2">
        <v>5998</v>
      </c>
      <c r="E947" s="2">
        <v>7999</v>
      </c>
      <c r="F947" s="1">
        <v>0.25</v>
      </c>
      <c r="G947">
        <v>4.2</v>
      </c>
      <c r="H947" s="4">
        <v>30355</v>
      </c>
      <c r="I947" t="s">
        <v>14840</v>
      </c>
      <c r="J947" t="s">
        <v>6244</v>
      </c>
      <c r="K947" t="s">
        <v>6245</v>
      </c>
      <c r="L947" t="s">
        <v>6246</v>
      </c>
      <c r="M947" t="s">
        <v>6247</v>
      </c>
      <c r="N947" t="s">
        <v>6248</v>
      </c>
      <c r="O947" t="s">
        <v>6249</v>
      </c>
      <c r="P947" t="s">
        <v>14841</v>
      </c>
    </row>
    <row r="948" spans="1:16">
      <c r="A948" t="s">
        <v>6250</v>
      </c>
      <c r="B948" t="s">
        <v>6251</v>
      </c>
      <c r="C948" t="s">
        <v>14491</v>
      </c>
      <c r="D948">
        <v>299</v>
      </c>
      <c r="E948" s="2">
        <v>1499</v>
      </c>
      <c r="F948" s="1">
        <v>0.8</v>
      </c>
      <c r="G948">
        <v>4.2</v>
      </c>
      <c r="H948" s="4">
        <v>2868</v>
      </c>
      <c r="I948" t="s">
        <v>14842</v>
      </c>
      <c r="J948" t="s">
        <v>6252</v>
      </c>
      <c r="K948" t="s">
        <v>6253</v>
      </c>
      <c r="L948" t="s">
        <v>6254</v>
      </c>
      <c r="M948" t="s">
        <v>6255</v>
      </c>
      <c r="N948" t="s">
        <v>6256</v>
      </c>
      <c r="O948" t="s">
        <v>6257</v>
      </c>
      <c r="P948" t="s">
        <v>14843</v>
      </c>
    </row>
    <row r="949" spans="1:16">
      <c r="A949" t="s">
        <v>6258</v>
      </c>
      <c r="B949" t="s">
        <v>14844</v>
      </c>
      <c r="C949" t="s">
        <v>14447</v>
      </c>
      <c r="D949">
        <v>379</v>
      </c>
      <c r="E949" s="2">
        <v>1499</v>
      </c>
      <c r="F949" s="1">
        <v>0.75</v>
      </c>
      <c r="G949">
        <v>4.0999999999999996</v>
      </c>
      <c r="H949" s="4">
        <v>670</v>
      </c>
      <c r="I949" t="s">
        <v>14845</v>
      </c>
      <c r="J949" t="s">
        <v>6259</v>
      </c>
      <c r="K949" t="s">
        <v>6260</v>
      </c>
      <c r="L949" t="s">
        <v>6261</v>
      </c>
      <c r="M949" t="s">
        <v>6262</v>
      </c>
      <c r="N949" t="s">
        <v>6263</v>
      </c>
      <c r="O949" t="s">
        <v>6264</v>
      </c>
      <c r="P949" t="s">
        <v>14846</v>
      </c>
    </row>
    <row r="950" spans="1:16">
      <c r="A950" t="s">
        <v>6265</v>
      </c>
      <c r="B950" t="s">
        <v>14847</v>
      </c>
      <c r="C950" t="s">
        <v>14848</v>
      </c>
      <c r="D950" s="2">
        <v>1399</v>
      </c>
      <c r="E950" s="2">
        <v>2999</v>
      </c>
      <c r="F950" s="1">
        <v>0.53</v>
      </c>
      <c r="G950">
        <v>4.3</v>
      </c>
      <c r="H950" s="4">
        <v>3530</v>
      </c>
      <c r="I950" t="s">
        <v>14849</v>
      </c>
      <c r="J950" t="s">
        <v>6266</v>
      </c>
      <c r="K950" t="s">
        <v>6267</v>
      </c>
      <c r="L950" t="s">
        <v>6268</v>
      </c>
      <c r="M950" t="s">
        <v>6269</v>
      </c>
      <c r="N950" t="s">
        <v>6270</v>
      </c>
      <c r="O950" t="s">
        <v>6271</v>
      </c>
      <c r="P950" t="s">
        <v>14850</v>
      </c>
    </row>
    <row r="951" spans="1:16">
      <c r="A951" t="s">
        <v>6272</v>
      </c>
      <c r="B951" t="s">
        <v>14851</v>
      </c>
      <c r="C951" t="s">
        <v>14852</v>
      </c>
      <c r="D951">
        <v>699</v>
      </c>
      <c r="E951" s="2">
        <v>1299</v>
      </c>
      <c r="F951" s="1">
        <v>0.46</v>
      </c>
      <c r="G951">
        <v>4.3</v>
      </c>
      <c r="H951" s="4">
        <v>6183</v>
      </c>
      <c r="I951" t="s">
        <v>14853</v>
      </c>
      <c r="J951" t="s">
        <v>6273</v>
      </c>
      <c r="K951" t="s">
        <v>6274</v>
      </c>
      <c r="L951" t="s">
        <v>6275</v>
      </c>
      <c r="M951" t="s">
        <v>6276</v>
      </c>
      <c r="N951" t="s">
        <v>6277</v>
      </c>
      <c r="O951" t="s">
        <v>6278</v>
      </c>
      <c r="P951" t="s">
        <v>14854</v>
      </c>
    </row>
    <row r="952" spans="1:16">
      <c r="A952" t="s">
        <v>6279</v>
      </c>
      <c r="B952" t="s">
        <v>6280</v>
      </c>
      <c r="C952" t="s">
        <v>14505</v>
      </c>
      <c r="D952">
        <v>300</v>
      </c>
      <c r="E952">
        <v>300</v>
      </c>
      <c r="F952" s="1">
        <v>0</v>
      </c>
      <c r="G952">
        <v>4.2</v>
      </c>
      <c r="H952" s="4">
        <v>419</v>
      </c>
      <c r="I952" t="s">
        <v>6281</v>
      </c>
      <c r="J952" t="s">
        <v>6282</v>
      </c>
      <c r="K952" t="s">
        <v>6283</v>
      </c>
      <c r="L952" t="s">
        <v>6284</v>
      </c>
      <c r="M952" t="s">
        <v>6285</v>
      </c>
      <c r="N952" t="s">
        <v>6286</v>
      </c>
      <c r="O952" t="s">
        <v>6287</v>
      </c>
      <c r="P952" t="s">
        <v>14855</v>
      </c>
    </row>
    <row r="953" spans="1:16">
      <c r="A953" t="s">
        <v>6288</v>
      </c>
      <c r="B953" t="s">
        <v>14856</v>
      </c>
      <c r="C953" t="s">
        <v>14314</v>
      </c>
      <c r="D953">
        <v>999</v>
      </c>
      <c r="E953" s="2">
        <v>1995</v>
      </c>
      <c r="F953" s="1">
        <v>0.5</v>
      </c>
      <c r="G953">
        <v>4.5</v>
      </c>
      <c r="H953" s="4">
        <v>7317</v>
      </c>
      <c r="I953" t="s">
        <v>14857</v>
      </c>
      <c r="J953" t="s">
        <v>6289</v>
      </c>
      <c r="K953" t="s">
        <v>6290</v>
      </c>
      <c r="L953" t="s">
        <v>6291</v>
      </c>
      <c r="M953" t="s">
        <v>6292</v>
      </c>
      <c r="N953" t="s">
        <v>14858</v>
      </c>
      <c r="O953" t="s">
        <v>6293</v>
      </c>
      <c r="P953" t="s">
        <v>14859</v>
      </c>
    </row>
    <row r="954" spans="1:16">
      <c r="A954" t="s">
        <v>6294</v>
      </c>
      <c r="B954" t="s">
        <v>6295</v>
      </c>
      <c r="C954" t="s">
        <v>14860</v>
      </c>
      <c r="D954">
        <v>535</v>
      </c>
      <c r="E954">
        <v>535</v>
      </c>
      <c r="F954" s="1">
        <v>0</v>
      </c>
      <c r="G954">
        <v>4.4000000000000004</v>
      </c>
      <c r="H954" s="4">
        <v>4426</v>
      </c>
      <c r="I954" t="s">
        <v>14861</v>
      </c>
      <c r="J954" t="s">
        <v>6296</v>
      </c>
      <c r="K954" t="s">
        <v>6297</v>
      </c>
      <c r="L954" t="s">
        <v>6298</v>
      </c>
      <c r="M954" t="s">
        <v>6299</v>
      </c>
      <c r="N954" t="s">
        <v>6300</v>
      </c>
      <c r="O954" t="s">
        <v>6301</v>
      </c>
      <c r="P954" t="s">
        <v>14862</v>
      </c>
    </row>
    <row r="955" spans="1:16">
      <c r="A955" t="s">
        <v>481</v>
      </c>
      <c r="B955" t="s">
        <v>482</v>
      </c>
      <c r="C955" t="s">
        <v>13209</v>
      </c>
      <c r="D955" s="2">
        <v>13999</v>
      </c>
      <c r="E955" s="2">
        <v>24999</v>
      </c>
      <c r="F955" s="1">
        <v>0.44</v>
      </c>
      <c r="G955">
        <v>4.2</v>
      </c>
      <c r="H955" s="4">
        <v>45237</v>
      </c>
      <c r="I955" t="s">
        <v>483</v>
      </c>
      <c r="J955" t="s">
        <v>484</v>
      </c>
      <c r="K955" t="s">
        <v>485</v>
      </c>
      <c r="L955" t="s">
        <v>486</v>
      </c>
      <c r="M955" t="s">
        <v>487</v>
      </c>
      <c r="N955" t="s">
        <v>488</v>
      </c>
      <c r="O955" t="s">
        <v>6302</v>
      </c>
      <c r="P955" t="s">
        <v>14863</v>
      </c>
    </row>
    <row r="956" spans="1:16">
      <c r="A956" t="s">
        <v>6303</v>
      </c>
      <c r="B956" t="s">
        <v>14864</v>
      </c>
      <c r="C956" t="s">
        <v>14491</v>
      </c>
      <c r="D956">
        <v>269</v>
      </c>
      <c r="E956" s="2">
        <v>1099</v>
      </c>
      <c r="F956" s="1">
        <v>0.76</v>
      </c>
      <c r="G956">
        <v>4.0999999999999996</v>
      </c>
      <c r="H956" s="4">
        <v>1092</v>
      </c>
      <c r="I956" t="s">
        <v>6304</v>
      </c>
      <c r="J956" t="s">
        <v>6305</v>
      </c>
      <c r="K956" t="s">
        <v>6306</v>
      </c>
      <c r="L956" t="s">
        <v>6307</v>
      </c>
      <c r="M956" t="s">
        <v>6308</v>
      </c>
      <c r="N956" t="s">
        <v>6309</v>
      </c>
      <c r="O956" t="s">
        <v>6310</v>
      </c>
      <c r="P956" t="s">
        <v>14865</v>
      </c>
    </row>
    <row r="957" spans="1:16">
      <c r="A957" t="s">
        <v>6311</v>
      </c>
      <c r="B957" t="s">
        <v>14866</v>
      </c>
      <c r="C957" t="s">
        <v>14666</v>
      </c>
      <c r="D957">
        <v>341</v>
      </c>
      <c r="E957">
        <v>450</v>
      </c>
      <c r="F957" s="1">
        <v>0.24</v>
      </c>
      <c r="G957">
        <v>4.3</v>
      </c>
      <c r="H957" s="4">
        <v>2493</v>
      </c>
      <c r="I957" t="s">
        <v>6312</v>
      </c>
      <c r="J957" t="s">
        <v>6313</v>
      </c>
      <c r="K957" t="s">
        <v>6314</v>
      </c>
      <c r="L957" t="s">
        <v>6315</v>
      </c>
      <c r="M957" t="s">
        <v>6316</v>
      </c>
      <c r="N957" t="s">
        <v>6317</v>
      </c>
      <c r="O957" t="s">
        <v>6318</v>
      </c>
      <c r="P957" t="s">
        <v>14867</v>
      </c>
    </row>
    <row r="958" spans="1:16">
      <c r="A958" t="s">
        <v>6319</v>
      </c>
      <c r="B958" t="s">
        <v>6320</v>
      </c>
      <c r="C958" t="s">
        <v>14333</v>
      </c>
      <c r="D958" s="2">
        <v>2499</v>
      </c>
      <c r="E958" s="2">
        <v>3999</v>
      </c>
      <c r="F958" s="1">
        <v>0.38</v>
      </c>
      <c r="G958">
        <v>4.4000000000000004</v>
      </c>
      <c r="H958" s="4">
        <v>12679</v>
      </c>
      <c r="I958" t="s">
        <v>6321</v>
      </c>
      <c r="J958" t="s">
        <v>6322</v>
      </c>
      <c r="K958" t="s">
        <v>6323</v>
      </c>
      <c r="L958" t="s">
        <v>6324</v>
      </c>
      <c r="M958" t="s">
        <v>6325</v>
      </c>
      <c r="N958" t="s">
        <v>14868</v>
      </c>
      <c r="O958" t="s">
        <v>4294</v>
      </c>
      <c r="P958" t="s">
        <v>14869</v>
      </c>
    </row>
    <row r="959" spans="1:16">
      <c r="A959" t="s">
        <v>534</v>
      </c>
      <c r="B959" t="s">
        <v>13312</v>
      </c>
      <c r="C959" t="s">
        <v>13172</v>
      </c>
      <c r="D959">
        <v>349</v>
      </c>
      <c r="E959">
        <v>599</v>
      </c>
      <c r="F959" s="1">
        <v>0.42</v>
      </c>
      <c r="G959">
        <v>4.0999999999999996</v>
      </c>
      <c r="H959" s="4">
        <v>210</v>
      </c>
      <c r="I959" t="s">
        <v>13313</v>
      </c>
      <c r="J959" t="s">
        <v>535</v>
      </c>
      <c r="K959" t="s">
        <v>536</v>
      </c>
      <c r="L959" t="s">
        <v>537</v>
      </c>
      <c r="M959" t="s">
        <v>538</v>
      </c>
      <c r="N959" t="s">
        <v>539</v>
      </c>
      <c r="O959" t="s">
        <v>6326</v>
      </c>
      <c r="P959" t="s">
        <v>14870</v>
      </c>
    </row>
    <row r="960" spans="1:16">
      <c r="A960" t="s">
        <v>6327</v>
      </c>
      <c r="B960" t="s">
        <v>6328</v>
      </c>
      <c r="C960" t="s">
        <v>14704</v>
      </c>
      <c r="D960" s="2">
        <v>5899</v>
      </c>
      <c r="E960" s="2">
        <v>7005</v>
      </c>
      <c r="F960" s="1">
        <v>0.16</v>
      </c>
      <c r="G960">
        <v>3.6</v>
      </c>
      <c r="H960" s="4">
        <v>4199</v>
      </c>
      <c r="I960" t="s">
        <v>6329</v>
      </c>
      <c r="J960" t="s">
        <v>6330</v>
      </c>
      <c r="K960" t="s">
        <v>6331</v>
      </c>
      <c r="L960" t="s">
        <v>6332</v>
      </c>
      <c r="M960" t="s">
        <v>6333</v>
      </c>
      <c r="N960" t="s">
        <v>6334</v>
      </c>
      <c r="O960" t="s">
        <v>6335</v>
      </c>
      <c r="P960" t="s">
        <v>14871</v>
      </c>
    </row>
    <row r="961" spans="1:16">
      <c r="A961" t="s">
        <v>3638</v>
      </c>
      <c r="B961" t="s">
        <v>14142</v>
      </c>
      <c r="C961" t="s">
        <v>13794</v>
      </c>
      <c r="D961">
        <v>699</v>
      </c>
      <c r="E961" s="2">
        <v>1199</v>
      </c>
      <c r="F961" s="1">
        <v>0.42</v>
      </c>
      <c r="G961">
        <v>4</v>
      </c>
      <c r="H961" s="4">
        <v>14403</v>
      </c>
      <c r="I961" t="s">
        <v>14143</v>
      </c>
      <c r="J961" t="s">
        <v>2916</v>
      </c>
      <c r="K961" t="s">
        <v>2917</v>
      </c>
      <c r="L961" t="s">
        <v>2918</v>
      </c>
      <c r="M961" t="s">
        <v>2919</v>
      </c>
      <c r="N961" t="s">
        <v>2920</v>
      </c>
      <c r="O961" t="s">
        <v>6336</v>
      </c>
      <c r="P961" t="s">
        <v>14872</v>
      </c>
    </row>
    <row r="962" spans="1:16">
      <c r="A962" t="s">
        <v>6337</v>
      </c>
      <c r="B962" t="s">
        <v>14873</v>
      </c>
      <c r="C962" t="s">
        <v>14333</v>
      </c>
      <c r="D962" s="2">
        <v>1565</v>
      </c>
      <c r="E962" s="2">
        <v>2999</v>
      </c>
      <c r="F962" s="1">
        <v>0.48</v>
      </c>
      <c r="G962">
        <v>4</v>
      </c>
      <c r="H962" s="4">
        <v>11113</v>
      </c>
      <c r="I962" t="s">
        <v>14874</v>
      </c>
      <c r="J962" t="s">
        <v>6338</v>
      </c>
      <c r="K962" t="s">
        <v>6339</v>
      </c>
      <c r="L962" t="s">
        <v>6340</v>
      </c>
      <c r="M962" t="s">
        <v>6341</v>
      </c>
      <c r="N962" t="s">
        <v>14875</v>
      </c>
      <c r="O962" t="s">
        <v>6342</v>
      </c>
      <c r="P962" t="s">
        <v>14876</v>
      </c>
    </row>
    <row r="963" spans="1:16">
      <c r="A963" t="s">
        <v>6343</v>
      </c>
      <c r="B963" t="s">
        <v>14877</v>
      </c>
      <c r="C963" t="s">
        <v>14269</v>
      </c>
      <c r="D963">
        <v>326</v>
      </c>
      <c r="E963">
        <v>799</v>
      </c>
      <c r="F963" s="1">
        <v>0.59</v>
      </c>
      <c r="G963">
        <v>4.4000000000000004</v>
      </c>
      <c r="H963" s="4">
        <v>10773</v>
      </c>
      <c r="I963" t="s">
        <v>14878</v>
      </c>
      <c r="J963" t="s">
        <v>6344</v>
      </c>
      <c r="K963" t="s">
        <v>6345</v>
      </c>
      <c r="L963" t="s">
        <v>6346</v>
      </c>
      <c r="M963" t="s">
        <v>6347</v>
      </c>
      <c r="N963" t="s">
        <v>6348</v>
      </c>
      <c r="O963" t="s">
        <v>6349</v>
      </c>
      <c r="P963" t="s">
        <v>14879</v>
      </c>
    </row>
    <row r="964" spans="1:16">
      <c r="A964" t="s">
        <v>3613</v>
      </c>
      <c r="B964" t="s">
        <v>3614</v>
      </c>
      <c r="C964" t="s">
        <v>14134</v>
      </c>
      <c r="D964">
        <v>120</v>
      </c>
      <c r="E964">
        <v>999</v>
      </c>
      <c r="F964" s="1">
        <v>0.88</v>
      </c>
      <c r="G964">
        <v>3.9</v>
      </c>
      <c r="H964" s="4">
        <v>6491</v>
      </c>
      <c r="I964" t="s">
        <v>3615</v>
      </c>
      <c r="J964" t="s">
        <v>3616</v>
      </c>
      <c r="K964" t="s">
        <v>3617</v>
      </c>
      <c r="L964" t="s">
        <v>3618</v>
      </c>
      <c r="M964" t="s">
        <v>14135</v>
      </c>
      <c r="N964" t="s">
        <v>14880</v>
      </c>
      <c r="O964" t="s">
        <v>6350</v>
      </c>
      <c r="P964" t="s">
        <v>14881</v>
      </c>
    </row>
    <row r="965" spans="1:16">
      <c r="A965" t="s">
        <v>6351</v>
      </c>
      <c r="B965" t="s">
        <v>6352</v>
      </c>
      <c r="C965" t="s">
        <v>14259</v>
      </c>
      <c r="D965">
        <v>657</v>
      </c>
      <c r="E965">
        <v>999</v>
      </c>
      <c r="F965" s="1">
        <v>0.34</v>
      </c>
      <c r="G965">
        <v>4.3</v>
      </c>
      <c r="H965" s="4">
        <v>13944</v>
      </c>
      <c r="I965" t="s">
        <v>6353</v>
      </c>
      <c r="J965" t="s">
        <v>6354</v>
      </c>
      <c r="K965" t="s">
        <v>6355</v>
      </c>
      <c r="L965" t="s">
        <v>6356</v>
      </c>
      <c r="M965" t="s">
        <v>6357</v>
      </c>
      <c r="N965" t="s">
        <v>6358</v>
      </c>
      <c r="O965" t="s">
        <v>6359</v>
      </c>
      <c r="P965" t="s">
        <v>14882</v>
      </c>
    </row>
    <row r="966" spans="1:16">
      <c r="A966" t="s">
        <v>6360</v>
      </c>
      <c r="B966" t="s">
        <v>6361</v>
      </c>
      <c r="C966" t="s">
        <v>14309</v>
      </c>
      <c r="D966" s="2">
        <v>1995</v>
      </c>
      <c r="E966" s="2">
        <v>2895</v>
      </c>
      <c r="F966" s="1">
        <v>0.31</v>
      </c>
      <c r="G966">
        <v>4.5999999999999996</v>
      </c>
      <c r="H966" s="4">
        <v>10760</v>
      </c>
      <c r="I966" t="s">
        <v>6362</v>
      </c>
      <c r="J966" t="s">
        <v>6363</v>
      </c>
      <c r="K966" t="s">
        <v>6364</v>
      </c>
      <c r="L966" t="s">
        <v>6365</v>
      </c>
      <c r="M966" t="s">
        <v>6366</v>
      </c>
      <c r="N966" t="s">
        <v>6367</v>
      </c>
      <c r="O966" t="s">
        <v>6368</v>
      </c>
      <c r="P966" t="s">
        <v>14883</v>
      </c>
    </row>
    <row r="967" spans="1:16">
      <c r="A967" t="s">
        <v>6369</v>
      </c>
      <c r="B967" t="s">
        <v>14884</v>
      </c>
      <c r="C967" t="s">
        <v>14355</v>
      </c>
      <c r="D967" s="2">
        <v>1500</v>
      </c>
      <c r="E967" s="2">
        <v>1500</v>
      </c>
      <c r="F967" s="1">
        <v>0</v>
      </c>
      <c r="G967">
        <v>4.4000000000000004</v>
      </c>
      <c r="H967" s="4">
        <v>25996</v>
      </c>
      <c r="I967" t="s">
        <v>6370</v>
      </c>
      <c r="J967" t="s">
        <v>6371</v>
      </c>
      <c r="K967" t="s">
        <v>6372</v>
      </c>
      <c r="L967" t="s">
        <v>6373</v>
      </c>
      <c r="M967" t="s">
        <v>6374</v>
      </c>
      <c r="N967" t="s">
        <v>6375</v>
      </c>
      <c r="O967" t="s">
        <v>6376</v>
      </c>
      <c r="P967" t="s">
        <v>14885</v>
      </c>
    </row>
    <row r="968" spans="1:16">
      <c r="A968" t="s">
        <v>6377</v>
      </c>
      <c r="B968" t="s">
        <v>6378</v>
      </c>
      <c r="C968" t="s">
        <v>14235</v>
      </c>
      <c r="D968" s="2">
        <v>2640</v>
      </c>
      <c r="E968" s="2">
        <v>3195</v>
      </c>
      <c r="F968" s="1">
        <v>0.17</v>
      </c>
      <c r="G968">
        <v>4.5</v>
      </c>
      <c r="H968" s="4">
        <v>16146</v>
      </c>
      <c r="I968" t="s">
        <v>6379</v>
      </c>
      <c r="J968" t="s">
        <v>6380</v>
      </c>
      <c r="K968" t="s">
        <v>6381</v>
      </c>
      <c r="L968" t="s">
        <v>6382</v>
      </c>
      <c r="M968" t="s">
        <v>14886</v>
      </c>
      <c r="N968" t="s">
        <v>6383</v>
      </c>
      <c r="O968" t="s">
        <v>6384</v>
      </c>
      <c r="P968" t="s">
        <v>14887</v>
      </c>
    </row>
    <row r="969" spans="1:16">
      <c r="A969" t="s">
        <v>6385</v>
      </c>
      <c r="B969" t="s">
        <v>6386</v>
      </c>
      <c r="C969" t="s">
        <v>14704</v>
      </c>
      <c r="D969" s="2">
        <v>5299</v>
      </c>
      <c r="E969" s="2">
        <v>6355</v>
      </c>
      <c r="F969" s="1">
        <v>0.17</v>
      </c>
      <c r="G969">
        <v>3.9</v>
      </c>
      <c r="H969" s="4">
        <v>8280</v>
      </c>
      <c r="I969" t="s">
        <v>6387</v>
      </c>
      <c r="J969" t="s">
        <v>6388</v>
      </c>
      <c r="K969" t="s">
        <v>6389</v>
      </c>
      <c r="L969" t="s">
        <v>6390</v>
      </c>
      <c r="M969" t="s">
        <v>6391</v>
      </c>
      <c r="N969" t="s">
        <v>14888</v>
      </c>
      <c r="O969" t="s">
        <v>6392</v>
      </c>
      <c r="P969" t="s">
        <v>14889</v>
      </c>
    </row>
    <row r="970" spans="1:16">
      <c r="A970" t="s">
        <v>493</v>
      </c>
      <c r="B970" t="s">
        <v>494</v>
      </c>
      <c r="C970" t="s">
        <v>13172</v>
      </c>
      <c r="D970">
        <v>263</v>
      </c>
      <c r="E970">
        <v>699</v>
      </c>
      <c r="F970" s="1">
        <v>0.62</v>
      </c>
      <c r="G970">
        <v>4.0999999999999996</v>
      </c>
      <c r="H970" s="4">
        <v>450</v>
      </c>
      <c r="I970" t="s">
        <v>13302</v>
      </c>
      <c r="J970" t="s">
        <v>495</v>
      </c>
      <c r="K970" t="s">
        <v>496</v>
      </c>
      <c r="L970" t="s">
        <v>497</v>
      </c>
      <c r="M970" t="s">
        <v>498</v>
      </c>
      <c r="N970" t="s">
        <v>499</v>
      </c>
      <c r="O970" t="s">
        <v>500</v>
      </c>
      <c r="P970" t="s">
        <v>14890</v>
      </c>
    </row>
    <row r="971" spans="1:16">
      <c r="A971" t="s">
        <v>6393</v>
      </c>
      <c r="B971" t="s">
        <v>14891</v>
      </c>
      <c r="C971" t="s">
        <v>14815</v>
      </c>
      <c r="D971" s="2">
        <v>1990</v>
      </c>
      <c r="E971" s="2">
        <v>2999</v>
      </c>
      <c r="F971" s="1">
        <v>0.34</v>
      </c>
      <c r="G971">
        <v>4.3</v>
      </c>
      <c r="H971" s="4">
        <v>14237</v>
      </c>
      <c r="I971" t="s">
        <v>6394</v>
      </c>
      <c r="J971" t="s">
        <v>6395</v>
      </c>
      <c r="K971" t="s">
        <v>6396</v>
      </c>
      <c r="L971" t="s">
        <v>6397</v>
      </c>
      <c r="M971" t="s">
        <v>6398</v>
      </c>
      <c r="N971" t="s">
        <v>10417</v>
      </c>
      <c r="O971" t="s">
        <v>6399</v>
      </c>
      <c r="P971" t="s">
        <v>14892</v>
      </c>
    </row>
    <row r="972" spans="1:16">
      <c r="A972" t="s">
        <v>6400</v>
      </c>
      <c r="B972" t="s">
        <v>6401</v>
      </c>
      <c r="C972" t="s">
        <v>14893</v>
      </c>
      <c r="D972" s="2">
        <v>1289</v>
      </c>
      <c r="E972" s="2">
        <v>1499</v>
      </c>
      <c r="F972" s="1">
        <v>0.14000000000000001</v>
      </c>
      <c r="G972">
        <v>4.5</v>
      </c>
      <c r="H972" s="4">
        <v>20668</v>
      </c>
      <c r="I972" t="s">
        <v>6402</v>
      </c>
      <c r="J972" t="s">
        <v>6403</v>
      </c>
      <c r="K972" t="s">
        <v>6404</v>
      </c>
      <c r="L972" t="s">
        <v>6405</v>
      </c>
      <c r="M972" t="s">
        <v>6406</v>
      </c>
      <c r="N972" t="s">
        <v>14894</v>
      </c>
      <c r="O972" t="s">
        <v>6407</v>
      </c>
      <c r="P972" t="s">
        <v>14895</v>
      </c>
    </row>
    <row r="973" spans="1:16">
      <c r="A973" t="s">
        <v>6408</v>
      </c>
      <c r="B973" t="s">
        <v>6409</v>
      </c>
      <c r="C973" t="s">
        <v>14505</v>
      </c>
      <c r="D973">
        <v>165</v>
      </c>
      <c r="E973">
        <v>165</v>
      </c>
      <c r="F973" s="1">
        <v>0</v>
      </c>
      <c r="G973">
        <v>4.5</v>
      </c>
      <c r="H973" s="4">
        <v>1674</v>
      </c>
      <c r="I973" t="s">
        <v>6410</v>
      </c>
      <c r="J973" t="s">
        <v>6411</v>
      </c>
      <c r="K973" t="s">
        <v>6412</v>
      </c>
      <c r="L973" t="s">
        <v>6413</v>
      </c>
      <c r="M973" t="s">
        <v>6414</v>
      </c>
      <c r="N973" t="s">
        <v>6415</v>
      </c>
      <c r="O973" t="s">
        <v>6416</v>
      </c>
      <c r="P973" t="s">
        <v>14896</v>
      </c>
    </row>
    <row r="974" spans="1:16">
      <c r="A974" t="s">
        <v>6417</v>
      </c>
      <c r="B974" t="s">
        <v>14897</v>
      </c>
      <c r="C974" t="s">
        <v>14631</v>
      </c>
      <c r="D974" s="2">
        <v>1699</v>
      </c>
      <c r="E974" s="2">
        <v>3499</v>
      </c>
      <c r="F974" s="1">
        <v>0.51</v>
      </c>
      <c r="G974">
        <v>3.6</v>
      </c>
      <c r="H974" s="4">
        <v>7689</v>
      </c>
      <c r="I974" t="s">
        <v>6418</v>
      </c>
      <c r="J974" t="s">
        <v>6419</v>
      </c>
      <c r="K974" t="s">
        <v>6420</v>
      </c>
      <c r="L974" t="s">
        <v>6421</v>
      </c>
      <c r="M974" t="s">
        <v>6422</v>
      </c>
      <c r="N974" t="s">
        <v>6423</v>
      </c>
      <c r="O974" t="s">
        <v>6424</v>
      </c>
      <c r="P974" t="s">
        <v>14898</v>
      </c>
    </row>
    <row r="975" spans="1:16">
      <c r="A975" t="s">
        <v>6425</v>
      </c>
      <c r="B975" t="s">
        <v>14899</v>
      </c>
      <c r="C975" t="s">
        <v>14430</v>
      </c>
      <c r="D975" s="2">
        <v>2299</v>
      </c>
      <c r="E975" s="2">
        <v>7500</v>
      </c>
      <c r="F975" s="1">
        <v>0.69</v>
      </c>
      <c r="G975">
        <v>4.0999999999999996</v>
      </c>
      <c r="H975" s="4">
        <v>5554</v>
      </c>
      <c r="I975" t="s">
        <v>14900</v>
      </c>
      <c r="J975" t="s">
        <v>6426</v>
      </c>
      <c r="K975" t="s">
        <v>6427</v>
      </c>
      <c r="L975" t="s">
        <v>6428</v>
      </c>
      <c r="M975" t="s">
        <v>6429</v>
      </c>
      <c r="N975" t="s">
        <v>6430</v>
      </c>
      <c r="O975" t="s">
        <v>6431</v>
      </c>
      <c r="P975" t="s">
        <v>14901</v>
      </c>
    </row>
    <row r="976" spans="1:16">
      <c r="A976" t="s">
        <v>518</v>
      </c>
      <c r="B976" t="s">
        <v>519</v>
      </c>
      <c r="C976" t="s">
        <v>13172</v>
      </c>
      <c r="D976">
        <v>219</v>
      </c>
      <c r="E976">
        <v>700</v>
      </c>
      <c r="F976" s="1">
        <v>0.69</v>
      </c>
      <c r="G976">
        <v>4.3</v>
      </c>
      <c r="H976" s="4">
        <v>20053</v>
      </c>
      <c r="I976" t="s">
        <v>520</v>
      </c>
      <c r="J976" t="s">
        <v>521</v>
      </c>
      <c r="K976" t="s">
        <v>522</v>
      </c>
      <c r="L976" t="s">
        <v>523</v>
      </c>
      <c r="M976" t="s">
        <v>524</v>
      </c>
      <c r="N976" t="s">
        <v>525</v>
      </c>
      <c r="O976" t="s">
        <v>526</v>
      </c>
      <c r="P976" t="s">
        <v>14902</v>
      </c>
    </row>
    <row r="977" spans="1:16">
      <c r="A977" t="s">
        <v>6432</v>
      </c>
      <c r="B977" t="s">
        <v>6433</v>
      </c>
      <c r="C977" t="s">
        <v>14414</v>
      </c>
      <c r="D977">
        <v>39</v>
      </c>
      <c r="E977">
        <v>39</v>
      </c>
      <c r="F977" s="1">
        <v>0</v>
      </c>
      <c r="G977">
        <v>3.8</v>
      </c>
      <c r="H977" s="4">
        <v>3344</v>
      </c>
      <c r="I977" t="s">
        <v>6434</v>
      </c>
      <c r="J977" t="s">
        <v>6435</v>
      </c>
      <c r="K977" t="s">
        <v>6436</v>
      </c>
      <c r="L977" t="s">
        <v>6437</v>
      </c>
      <c r="M977" t="s">
        <v>14903</v>
      </c>
      <c r="N977" t="s">
        <v>6438</v>
      </c>
      <c r="O977" t="s">
        <v>6439</v>
      </c>
      <c r="P977" t="s">
        <v>14904</v>
      </c>
    </row>
    <row r="978" spans="1:16">
      <c r="A978" t="s">
        <v>6440</v>
      </c>
      <c r="B978" t="s">
        <v>6441</v>
      </c>
      <c r="C978" t="s">
        <v>14905</v>
      </c>
      <c r="D978" s="2">
        <v>26999</v>
      </c>
      <c r="E978" s="2">
        <v>37999</v>
      </c>
      <c r="F978" s="1">
        <v>0.28999999999999998</v>
      </c>
      <c r="G978">
        <v>4.5999999999999996</v>
      </c>
      <c r="H978" s="4">
        <v>2886</v>
      </c>
      <c r="I978" t="s">
        <v>6442</v>
      </c>
      <c r="J978" t="s">
        <v>6443</v>
      </c>
      <c r="K978" t="s">
        <v>14906</v>
      </c>
      <c r="L978" t="s">
        <v>6444</v>
      </c>
      <c r="M978" t="s">
        <v>6445</v>
      </c>
      <c r="N978" t="s">
        <v>6446</v>
      </c>
      <c r="O978" t="s">
        <v>6447</v>
      </c>
      <c r="P978" t="s">
        <v>14907</v>
      </c>
    </row>
    <row r="979" spans="1:16">
      <c r="A979" t="s">
        <v>6448</v>
      </c>
      <c r="B979" t="s">
        <v>6449</v>
      </c>
      <c r="C979" t="s">
        <v>13773</v>
      </c>
      <c r="D979" s="2">
        <v>1490</v>
      </c>
      <c r="E979" s="2">
        <v>1990</v>
      </c>
      <c r="F979" s="1">
        <v>0.25</v>
      </c>
      <c r="G979">
        <v>4.0999999999999996</v>
      </c>
      <c r="H979" s="4">
        <v>98250</v>
      </c>
      <c r="I979" t="s">
        <v>14908</v>
      </c>
      <c r="J979" t="s">
        <v>6450</v>
      </c>
      <c r="K979" t="s">
        <v>6451</v>
      </c>
      <c r="L979" t="s">
        <v>6452</v>
      </c>
      <c r="M979" t="s">
        <v>14909</v>
      </c>
      <c r="N979" t="s">
        <v>14910</v>
      </c>
      <c r="O979" t="s">
        <v>6453</v>
      </c>
      <c r="P979" t="s">
        <v>14911</v>
      </c>
    </row>
    <row r="980" spans="1:16">
      <c r="A980" t="s">
        <v>6454</v>
      </c>
      <c r="B980" t="s">
        <v>6455</v>
      </c>
      <c r="C980" t="s">
        <v>14207</v>
      </c>
      <c r="D980">
        <v>398</v>
      </c>
      <c r="E980" s="2">
        <v>1949</v>
      </c>
      <c r="F980" s="1">
        <v>0.8</v>
      </c>
      <c r="G980">
        <v>4</v>
      </c>
      <c r="H980" s="4">
        <v>75</v>
      </c>
      <c r="I980" t="s">
        <v>14912</v>
      </c>
      <c r="J980" t="s">
        <v>6456</v>
      </c>
      <c r="K980" t="s">
        <v>6457</v>
      </c>
      <c r="L980" t="s">
        <v>6458</v>
      </c>
      <c r="M980" t="s">
        <v>6459</v>
      </c>
      <c r="N980" t="s">
        <v>6460</v>
      </c>
      <c r="O980" t="s">
        <v>6461</v>
      </c>
      <c r="P980" t="s">
        <v>14913</v>
      </c>
    </row>
    <row r="981" spans="1:16">
      <c r="A981" t="s">
        <v>527</v>
      </c>
      <c r="B981" t="s">
        <v>528</v>
      </c>
      <c r="C981" t="s">
        <v>13172</v>
      </c>
      <c r="D981">
        <v>349</v>
      </c>
      <c r="E981">
        <v>899</v>
      </c>
      <c r="F981" s="1">
        <v>0.61</v>
      </c>
      <c r="G981">
        <v>4.5</v>
      </c>
      <c r="H981" s="4">
        <v>149</v>
      </c>
      <c r="I981" t="s">
        <v>529</v>
      </c>
      <c r="J981" t="s">
        <v>530</v>
      </c>
      <c r="K981" t="s">
        <v>531</v>
      </c>
      <c r="L981" t="s">
        <v>532</v>
      </c>
      <c r="M981" t="s">
        <v>13309</v>
      </c>
      <c r="N981" t="s">
        <v>14914</v>
      </c>
      <c r="O981" t="s">
        <v>6462</v>
      </c>
      <c r="P981" t="s">
        <v>14915</v>
      </c>
    </row>
    <row r="982" spans="1:16">
      <c r="A982" t="s">
        <v>6463</v>
      </c>
      <c r="B982" t="s">
        <v>6464</v>
      </c>
      <c r="C982" t="s">
        <v>14631</v>
      </c>
      <c r="D982">
        <v>770</v>
      </c>
      <c r="E982" s="2">
        <v>1547</v>
      </c>
      <c r="F982" s="1">
        <v>0.5</v>
      </c>
      <c r="G982">
        <v>4.3</v>
      </c>
      <c r="H982" s="4">
        <v>2585</v>
      </c>
      <c r="I982" t="s">
        <v>14916</v>
      </c>
      <c r="J982" t="s">
        <v>6465</v>
      </c>
      <c r="K982" t="s">
        <v>6466</v>
      </c>
      <c r="L982" t="s">
        <v>6467</v>
      </c>
      <c r="M982" t="s">
        <v>6468</v>
      </c>
      <c r="N982" t="s">
        <v>6469</v>
      </c>
      <c r="O982" t="s">
        <v>6470</v>
      </c>
      <c r="P982" t="s">
        <v>14917</v>
      </c>
    </row>
    <row r="983" spans="1:16">
      <c r="A983" t="s">
        <v>6471</v>
      </c>
      <c r="B983" t="s">
        <v>14918</v>
      </c>
      <c r="C983" t="s">
        <v>13878</v>
      </c>
      <c r="D983">
        <v>279</v>
      </c>
      <c r="E983" s="2">
        <v>1299</v>
      </c>
      <c r="F983" s="1">
        <v>0.79</v>
      </c>
      <c r="G983">
        <v>4</v>
      </c>
      <c r="H983" s="4">
        <v>5072</v>
      </c>
      <c r="I983" t="s">
        <v>14919</v>
      </c>
      <c r="J983" t="s">
        <v>6472</v>
      </c>
      <c r="K983" t="s">
        <v>6473</v>
      </c>
      <c r="L983" t="s">
        <v>6474</v>
      </c>
      <c r="M983" t="s">
        <v>6475</v>
      </c>
      <c r="N983" t="s">
        <v>6476</v>
      </c>
      <c r="O983" t="s">
        <v>6477</v>
      </c>
      <c r="P983" t="s">
        <v>14920</v>
      </c>
    </row>
    <row r="984" spans="1:16">
      <c r="A984" t="s">
        <v>6478</v>
      </c>
      <c r="B984" t="s">
        <v>14921</v>
      </c>
      <c r="C984" t="s">
        <v>14922</v>
      </c>
      <c r="D984">
        <v>249</v>
      </c>
      <c r="E984">
        <v>599</v>
      </c>
      <c r="F984" s="1">
        <v>0.57999999999999996</v>
      </c>
      <c r="G984">
        <v>4.5</v>
      </c>
      <c r="H984" s="4">
        <v>5985</v>
      </c>
      <c r="I984" t="s">
        <v>14923</v>
      </c>
      <c r="J984" t="s">
        <v>6479</v>
      </c>
      <c r="K984" t="s">
        <v>6480</v>
      </c>
      <c r="L984" t="s">
        <v>6481</v>
      </c>
      <c r="M984" t="s">
        <v>6482</v>
      </c>
      <c r="N984" t="s">
        <v>6483</v>
      </c>
      <c r="O984" t="s">
        <v>6484</v>
      </c>
      <c r="P984" t="s">
        <v>14924</v>
      </c>
    </row>
    <row r="985" spans="1:16">
      <c r="A985" t="s">
        <v>545</v>
      </c>
      <c r="B985" t="s">
        <v>546</v>
      </c>
      <c r="C985" t="s">
        <v>13172</v>
      </c>
      <c r="D985">
        <v>115</v>
      </c>
      <c r="E985">
        <v>499</v>
      </c>
      <c r="F985" s="1">
        <v>0.77</v>
      </c>
      <c r="G985">
        <v>4</v>
      </c>
      <c r="H985" s="4">
        <v>7732</v>
      </c>
      <c r="I985" t="s">
        <v>13316</v>
      </c>
      <c r="J985" t="s">
        <v>547</v>
      </c>
      <c r="K985" t="s">
        <v>548</v>
      </c>
      <c r="L985" t="s">
        <v>549</v>
      </c>
      <c r="M985" t="s">
        <v>550</v>
      </c>
      <c r="N985" t="s">
        <v>551</v>
      </c>
      <c r="O985" t="s">
        <v>552</v>
      </c>
      <c r="P985" t="s">
        <v>14925</v>
      </c>
    </row>
    <row r="986" spans="1:16">
      <c r="A986" t="s">
        <v>6485</v>
      </c>
      <c r="B986" t="s">
        <v>6486</v>
      </c>
      <c r="C986" t="s">
        <v>14926</v>
      </c>
      <c r="D986">
        <v>230</v>
      </c>
      <c r="E986">
        <v>230</v>
      </c>
      <c r="F986" s="1">
        <v>0</v>
      </c>
      <c r="G986">
        <v>4.5</v>
      </c>
      <c r="H986" s="4">
        <v>9427</v>
      </c>
      <c r="I986" t="s">
        <v>6487</v>
      </c>
      <c r="J986" t="s">
        <v>6488</v>
      </c>
      <c r="K986" t="s">
        <v>6489</v>
      </c>
      <c r="L986" t="s">
        <v>6490</v>
      </c>
      <c r="M986" t="s">
        <v>6491</v>
      </c>
      <c r="N986" t="s">
        <v>6492</v>
      </c>
      <c r="O986" t="s">
        <v>6493</v>
      </c>
      <c r="P986" t="s">
        <v>14927</v>
      </c>
    </row>
    <row r="987" spans="1:16">
      <c r="A987" t="s">
        <v>553</v>
      </c>
      <c r="B987" t="s">
        <v>13318</v>
      </c>
      <c r="C987" t="s">
        <v>13172</v>
      </c>
      <c r="D987">
        <v>399</v>
      </c>
      <c r="E987">
        <v>999</v>
      </c>
      <c r="F987" s="1">
        <v>0.6</v>
      </c>
      <c r="G987">
        <v>4.0999999999999996</v>
      </c>
      <c r="H987" s="4">
        <v>1780</v>
      </c>
      <c r="I987" t="s">
        <v>13319</v>
      </c>
      <c r="J987" t="s">
        <v>554</v>
      </c>
      <c r="K987" t="s">
        <v>555</v>
      </c>
      <c r="L987" t="s">
        <v>556</v>
      </c>
      <c r="M987" t="s">
        <v>557</v>
      </c>
      <c r="N987" t="s">
        <v>558</v>
      </c>
      <c r="O987" t="s">
        <v>559</v>
      </c>
      <c r="P987" t="s">
        <v>14928</v>
      </c>
    </row>
    <row r="988" spans="1:16">
      <c r="A988" t="s">
        <v>6494</v>
      </c>
      <c r="B988" t="s">
        <v>6495</v>
      </c>
      <c r="C988" t="s">
        <v>14309</v>
      </c>
      <c r="D988">
        <v>599</v>
      </c>
      <c r="E988">
        <v>700</v>
      </c>
      <c r="F988" s="1">
        <v>0.14000000000000001</v>
      </c>
      <c r="G988">
        <v>4.3</v>
      </c>
      <c r="H988" s="4">
        <v>2301</v>
      </c>
      <c r="I988" t="s">
        <v>6496</v>
      </c>
      <c r="J988" t="s">
        <v>6497</v>
      </c>
      <c r="K988" t="s">
        <v>6498</v>
      </c>
      <c r="L988" t="s">
        <v>6499</v>
      </c>
      <c r="M988" t="s">
        <v>6500</v>
      </c>
      <c r="N988" t="s">
        <v>6501</v>
      </c>
      <c r="O988" t="s">
        <v>6502</v>
      </c>
      <c r="P988" t="s">
        <v>14929</v>
      </c>
    </row>
    <row r="989" spans="1:16">
      <c r="A989" t="s">
        <v>6503</v>
      </c>
      <c r="B989" t="s">
        <v>6504</v>
      </c>
      <c r="C989" t="s">
        <v>14930</v>
      </c>
      <c r="D989">
        <v>598</v>
      </c>
      <c r="E989" s="2">
        <v>1150</v>
      </c>
      <c r="F989" s="1">
        <v>0.48</v>
      </c>
      <c r="G989">
        <v>4.0999999999999996</v>
      </c>
      <c r="H989" s="4">
        <v>2535</v>
      </c>
      <c r="I989" t="s">
        <v>14931</v>
      </c>
      <c r="J989" t="s">
        <v>6505</v>
      </c>
      <c r="K989" t="s">
        <v>6506</v>
      </c>
      <c r="L989" t="s">
        <v>6507</v>
      </c>
      <c r="M989" t="s">
        <v>6508</v>
      </c>
      <c r="N989" t="s">
        <v>6509</v>
      </c>
      <c r="O989" t="s">
        <v>6510</v>
      </c>
      <c r="P989" t="s">
        <v>14932</v>
      </c>
    </row>
    <row r="990" spans="1:16">
      <c r="A990" t="s">
        <v>6511</v>
      </c>
      <c r="B990" t="s">
        <v>14933</v>
      </c>
      <c r="C990" t="s">
        <v>14447</v>
      </c>
      <c r="D990">
        <v>399</v>
      </c>
      <c r="E990" s="2">
        <v>1499</v>
      </c>
      <c r="F990" s="1">
        <v>0.73</v>
      </c>
      <c r="G990">
        <v>4</v>
      </c>
      <c r="H990" s="4">
        <v>691</v>
      </c>
      <c r="I990" t="s">
        <v>14934</v>
      </c>
      <c r="J990" t="s">
        <v>6512</v>
      </c>
      <c r="K990" t="s">
        <v>6513</v>
      </c>
      <c r="L990" t="s">
        <v>6514</v>
      </c>
      <c r="M990" t="s">
        <v>6515</v>
      </c>
      <c r="N990" t="s">
        <v>6516</v>
      </c>
      <c r="O990" t="s">
        <v>6517</v>
      </c>
      <c r="P990" t="s">
        <v>14935</v>
      </c>
    </row>
    <row r="991" spans="1:16">
      <c r="A991" t="s">
        <v>6518</v>
      </c>
      <c r="B991" t="s">
        <v>14936</v>
      </c>
      <c r="C991" t="s">
        <v>14207</v>
      </c>
      <c r="D991">
        <v>499</v>
      </c>
      <c r="E991" s="2">
        <v>1299</v>
      </c>
      <c r="F991" s="1">
        <v>0.62</v>
      </c>
      <c r="G991">
        <v>4.0999999999999996</v>
      </c>
      <c r="H991" s="4">
        <v>2740</v>
      </c>
      <c r="I991" t="s">
        <v>14937</v>
      </c>
      <c r="J991" t="s">
        <v>6519</v>
      </c>
      <c r="K991" t="s">
        <v>14938</v>
      </c>
      <c r="L991" t="s">
        <v>6520</v>
      </c>
      <c r="M991" t="s">
        <v>6521</v>
      </c>
      <c r="N991" t="s">
        <v>6522</v>
      </c>
      <c r="O991" t="s">
        <v>6523</v>
      </c>
      <c r="P991" t="s">
        <v>14939</v>
      </c>
    </row>
    <row r="992" spans="1:16">
      <c r="A992" t="s">
        <v>560</v>
      </c>
      <c r="B992" t="s">
        <v>13321</v>
      </c>
      <c r="C992" t="s">
        <v>13172</v>
      </c>
      <c r="D992">
        <v>199</v>
      </c>
      <c r="E992">
        <v>499</v>
      </c>
      <c r="F992" s="1">
        <v>0.6</v>
      </c>
      <c r="G992">
        <v>4.0999999999999996</v>
      </c>
      <c r="H992" s="4">
        <v>602</v>
      </c>
      <c r="I992" t="s">
        <v>13322</v>
      </c>
      <c r="J992" t="s">
        <v>561</v>
      </c>
      <c r="K992" t="s">
        <v>562</v>
      </c>
      <c r="L992" t="s">
        <v>563</v>
      </c>
      <c r="M992" t="s">
        <v>13323</v>
      </c>
      <c r="N992" t="s">
        <v>13324</v>
      </c>
      <c r="O992" t="s">
        <v>6524</v>
      </c>
      <c r="P992" t="s">
        <v>14940</v>
      </c>
    </row>
    <row r="993" spans="1:16">
      <c r="A993" t="s">
        <v>6525</v>
      </c>
      <c r="B993" t="s">
        <v>6526</v>
      </c>
      <c r="C993" t="s">
        <v>14199</v>
      </c>
      <c r="D993">
        <v>579</v>
      </c>
      <c r="E993" s="2">
        <v>1090</v>
      </c>
      <c r="F993" s="1">
        <v>0.47</v>
      </c>
      <c r="G993">
        <v>4.4000000000000004</v>
      </c>
      <c r="H993" s="4">
        <v>3482</v>
      </c>
      <c r="I993" t="s">
        <v>14941</v>
      </c>
      <c r="J993" t="s">
        <v>6527</v>
      </c>
      <c r="K993" t="s">
        <v>6528</v>
      </c>
      <c r="L993" t="s">
        <v>6529</v>
      </c>
      <c r="M993" t="s">
        <v>6530</v>
      </c>
      <c r="N993" t="s">
        <v>6531</v>
      </c>
      <c r="O993" t="s">
        <v>6532</v>
      </c>
      <c r="P993" t="s">
        <v>14942</v>
      </c>
    </row>
    <row r="994" spans="1:16">
      <c r="A994" t="s">
        <v>565</v>
      </c>
      <c r="B994" t="s">
        <v>566</v>
      </c>
      <c r="C994" t="s">
        <v>13172</v>
      </c>
      <c r="D994">
        <v>179</v>
      </c>
      <c r="E994">
        <v>399</v>
      </c>
      <c r="F994" s="1">
        <v>0.55000000000000004</v>
      </c>
      <c r="G994">
        <v>4</v>
      </c>
      <c r="H994" s="4">
        <v>1423</v>
      </c>
      <c r="I994" t="s">
        <v>567</v>
      </c>
      <c r="J994" t="s">
        <v>568</v>
      </c>
      <c r="K994" t="s">
        <v>569</v>
      </c>
      <c r="L994" t="s">
        <v>570</v>
      </c>
      <c r="M994" t="s">
        <v>571</v>
      </c>
      <c r="N994" t="s">
        <v>10391</v>
      </c>
      <c r="O994" t="s">
        <v>6533</v>
      </c>
      <c r="P994" t="s">
        <v>14943</v>
      </c>
    </row>
    <row r="995" spans="1:16">
      <c r="A995" t="s">
        <v>6534</v>
      </c>
      <c r="B995" t="s">
        <v>6535</v>
      </c>
      <c r="C995" t="s">
        <v>14944</v>
      </c>
      <c r="D995">
        <v>90</v>
      </c>
      <c r="E995">
        <v>100</v>
      </c>
      <c r="F995" s="1">
        <v>0.1</v>
      </c>
      <c r="G995">
        <v>4.0999999999999996</v>
      </c>
      <c r="H995" s="4">
        <v>6199</v>
      </c>
      <c r="I995" t="s">
        <v>14945</v>
      </c>
      <c r="J995" t="s">
        <v>6536</v>
      </c>
      <c r="K995" t="s">
        <v>6537</v>
      </c>
      <c r="L995" t="s">
        <v>6538</v>
      </c>
      <c r="M995" t="s">
        <v>6539</v>
      </c>
      <c r="N995" t="s">
        <v>6540</v>
      </c>
      <c r="O995" t="s">
        <v>6541</v>
      </c>
      <c r="P995" t="s">
        <v>14946</v>
      </c>
    </row>
    <row r="996" spans="1:16">
      <c r="A996" t="s">
        <v>6542</v>
      </c>
      <c r="B996" t="s">
        <v>6543</v>
      </c>
      <c r="C996" t="s">
        <v>14207</v>
      </c>
      <c r="D996">
        <v>899</v>
      </c>
      <c r="E996" s="2">
        <v>1999</v>
      </c>
      <c r="F996" s="1">
        <v>0.55000000000000004</v>
      </c>
      <c r="G996">
        <v>4.4000000000000004</v>
      </c>
      <c r="H996" s="4">
        <v>1667</v>
      </c>
      <c r="I996" t="s">
        <v>6544</v>
      </c>
      <c r="J996" t="s">
        <v>6545</v>
      </c>
      <c r="K996" t="s">
        <v>6546</v>
      </c>
      <c r="L996" t="s">
        <v>6547</v>
      </c>
      <c r="M996" t="s">
        <v>6548</v>
      </c>
      <c r="N996" t="s">
        <v>14947</v>
      </c>
      <c r="O996" t="s">
        <v>6549</v>
      </c>
      <c r="P996" t="s">
        <v>14948</v>
      </c>
    </row>
    <row r="997" spans="1:16">
      <c r="A997" t="s">
        <v>6550</v>
      </c>
      <c r="B997" t="s">
        <v>6551</v>
      </c>
      <c r="C997" t="s">
        <v>14767</v>
      </c>
      <c r="D997" s="2">
        <v>1149</v>
      </c>
      <c r="E997" s="2">
        <v>1800</v>
      </c>
      <c r="F997" s="1">
        <v>0.36</v>
      </c>
      <c r="G997">
        <v>4.3</v>
      </c>
      <c r="H997" s="4">
        <v>4723</v>
      </c>
      <c r="I997" t="s">
        <v>6552</v>
      </c>
      <c r="J997" t="s">
        <v>6553</v>
      </c>
      <c r="K997" t="s">
        <v>6554</v>
      </c>
      <c r="L997" t="s">
        <v>6555</v>
      </c>
      <c r="M997" t="s">
        <v>6556</v>
      </c>
      <c r="N997" t="s">
        <v>6557</v>
      </c>
      <c r="O997" t="s">
        <v>6558</v>
      </c>
      <c r="P997" t="s">
        <v>14949</v>
      </c>
    </row>
    <row r="998" spans="1:16">
      <c r="A998" t="s">
        <v>6559</v>
      </c>
      <c r="B998" t="s">
        <v>6560</v>
      </c>
      <c r="C998" t="s">
        <v>14491</v>
      </c>
      <c r="D998">
        <v>249</v>
      </c>
      <c r="E998">
        <v>499</v>
      </c>
      <c r="F998" s="1">
        <v>0.5</v>
      </c>
      <c r="G998">
        <v>4.2</v>
      </c>
      <c r="H998" s="4">
        <v>22860</v>
      </c>
      <c r="I998" t="s">
        <v>6561</v>
      </c>
      <c r="J998" t="s">
        <v>6562</v>
      </c>
      <c r="K998" t="s">
        <v>6563</v>
      </c>
      <c r="L998" t="s">
        <v>6564</v>
      </c>
      <c r="M998" t="s">
        <v>6565</v>
      </c>
      <c r="N998" t="s">
        <v>6566</v>
      </c>
      <c r="O998" t="s">
        <v>6567</v>
      </c>
      <c r="P998" t="s">
        <v>14950</v>
      </c>
    </row>
    <row r="999" spans="1:16">
      <c r="A999" t="s">
        <v>6568</v>
      </c>
      <c r="B999" t="s">
        <v>6569</v>
      </c>
      <c r="C999" t="s">
        <v>14414</v>
      </c>
      <c r="D999">
        <v>39</v>
      </c>
      <c r="E999">
        <v>39</v>
      </c>
      <c r="F999" s="1">
        <v>0</v>
      </c>
      <c r="G999">
        <v>3.6</v>
      </c>
      <c r="H999" s="4">
        <v>13572</v>
      </c>
      <c r="I999" t="s">
        <v>6434</v>
      </c>
      <c r="J999" t="s">
        <v>6570</v>
      </c>
      <c r="K999" t="s">
        <v>6571</v>
      </c>
      <c r="L999" t="s">
        <v>6572</v>
      </c>
      <c r="M999" t="s">
        <v>6573</v>
      </c>
      <c r="N999" t="s">
        <v>14951</v>
      </c>
      <c r="O999" t="s">
        <v>6574</v>
      </c>
      <c r="P999" t="s">
        <v>14952</v>
      </c>
    </row>
    <row r="1000" spans="1:16">
      <c r="A1000" t="s">
        <v>6575</v>
      </c>
      <c r="B1000" t="s">
        <v>6576</v>
      </c>
      <c r="C1000" t="s">
        <v>14287</v>
      </c>
      <c r="D1000" s="2">
        <v>1599</v>
      </c>
      <c r="E1000" s="2">
        <v>3599</v>
      </c>
      <c r="F1000" s="1">
        <v>0.56000000000000005</v>
      </c>
      <c r="G1000">
        <v>4.2</v>
      </c>
      <c r="H1000" s="4">
        <v>16182</v>
      </c>
      <c r="I1000" t="s">
        <v>6577</v>
      </c>
      <c r="J1000" t="s">
        <v>6578</v>
      </c>
      <c r="K1000" t="s">
        <v>6579</v>
      </c>
      <c r="L1000" t="s">
        <v>6580</v>
      </c>
      <c r="M1000" t="s">
        <v>6581</v>
      </c>
      <c r="N1000" t="s">
        <v>14953</v>
      </c>
      <c r="O1000" t="s">
        <v>6582</v>
      </c>
      <c r="P1000" t="s">
        <v>14954</v>
      </c>
    </row>
    <row r="1001" spans="1:16">
      <c r="A1001" t="s">
        <v>6583</v>
      </c>
      <c r="B1001" t="s">
        <v>6584</v>
      </c>
      <c r="C1001" t="s">
        <v>14350</v>
      </c>
      <c r="D1001" s="2">
        <v>1199</v>
      </c>
      <c r="E1001" s="2">
        <v>3990</v>
      </c>
      <c r="F1001" s="1">
        <v>0.7</v>
      </c>
      <c r="G1001">
        <v>4.2</v>
      </c>
      <c r="H1001" s="4">
        <v>2908</v>
      </c>
      <c r="I1001" t="s">
        <v>6585</v>
      </c>
      <c r="J1001" t="s">
        <v>6586</v>
      </c>
      <c r="K1001" t="s">
        <v>6587</v>
      </c>
      <c r="L1001" t="s">
        <v>6588</v>
      </c>
      <c r="M1001" t="s">
        <v>6589</v>
      </c>
      <c r="N1001" t="s">
        <v>6590</v>
      </c>
      <c r="O1001" t="s">
        <v>6591</v>
      </c>
      <c r="P1001" t="s">
        <v>14955</v>
      </c>
    </row>
    <row r="1002" spans="1:16">
      <c r="A1002" t="s">
        <v>582</v>
      </c>
      <c r="B1002" t="s">
        <v>583</v>
      </c>
      <c r="C1002" t="s">
        <v>13172</v>
      </c>
      <c r="D1002">
        <v>209</v>
      </c>
      <c r="E1002">
        <v>499</v>
      </c>
      <c r="F1002" s="1">
        <v>0.57999999999999996</v>
      </c>
      <c r="G1002">
        <v>3.9</v>
      </c>
      <c r="H1002" s="4">
        <v>536</v>
      </c>
      <c r="I1002" t="s">
        <v>13328</v>
      </c>
      <c r="J1002" t="s">
        <v>584</v>
      </c>
      <c r="K1002" t="s">
        <v>585</v>
      </c>
      <c r="L1002" t="s">
        <v>586</v>
      </c>
      <c r="M1002" t="s">
        <v>587</v>
      </c>
      <c r="N1002" t="s">
        <v>588</v>
      </c>
      <c r="O1002" t="s">
        <v>589</v>
      </c>
      <c r="P1002" t="s">
        <v>14956</v>
      </c>
    </row>
    <row r="1003" spans="1:16">
      <c r="A1003" t="s">
        <v>6592</v>
      </c>
      <c r="B1003" t="s">
        <v>6593</v>
      </c>
      <c r="C1003" t="s">
        <v>14199</v>
      </c>
      <c r="D1003" s="2">
        <v>1099</v>
      </c>
      <c r="E1003" s="2">
        <v>1499</v>
      </c>
      <c r="F1003" s="1">
        <v>0.27</v>
      </c>
      <c r="G1003">
        <v>4.2</v>
      </c>
      <c r="H1003" s="4">
        <v>2375</v>
      </c>
      <c r="I1003" t="s">
        <v>14957</v>
      </c>
      <c r="J1003" t="s">
        <v>6594</v>
      </c>
      <c r="K1003" t="s">
        <v>6595</v>
      </c>
      <c r="L1003" t="s">
        <v>6596</v>
      </c>
      <c r="M1003" t="s">
        <v>14958</v>
      </c>
      <c r="N1003" t="s">
        <v>14959</v>
      </c>
      <c r="O1003" t="s">
        <v>6597</v>
      </c>
      <c r="P1003" t="s">
        <v>14960</v>
      </c>
    </row>
    <row r="1004" spans="1:16">
      <c r="A1004" t="s">
        <v>6598</v>
      </c>
      <c r="B1004" t="s">
        <v>6599</v>
      </c>
      <c r="C1004" t="s">
        <v>14505</v>
      </c>
      <c r="D1004">
        <v>120</v>
      </c>
      <c r="E1004">
        <v>120</v>
      </c>
      <c r="F1004" s="1">
        <v>0</v>
      </c>
      <c r="G1004">
        <v>4.5</v>
      </c>
      <c r="H1004" s="4">
        <v>4951</v>
      </c>
      <c r="I1004" t="s">
        <v>6600</v>
      </c>
      <c r="J1004" t="s">
        <v>6601</v>
      </c>
      <c r="K1004" t="s">
        <v>6602</v>
      </c>
      <c r="L1004" t="s">
        <v>6603</v>
      </c>
      <c r="M1004" t="s">
        <v>6604</v>
      </c>
      <c r="N1004" t="s">
        <v>6605</v>
      </c>
      <c r="O1004" t="s">
        <v>6606</v>
      </c>
      <c r="P1004" t="s">
        <v>14961</v>
      </c>
    </row>
    <row r="1005" spans="1:16">
      <c r="A1005" t="s">
        <v>6607</v>
      </c>
      <c r="B1005" t="s">
        <v>6608</v>
      </c>
      <c r="C1005" t="s">
        <v>14767</v>
      </c>
      <c r="D1005" s="2">
        <v>1519</v>
      </c>
      <c r="E1005" s="2">
        <v>3499</v>
      </c>
      <c r="F1005" s="1">
        <v>0.56999999999999995</v>
      </c>
      <c r="G1005">
        <v>4.3</v>
      </c>
      <c r="H1005" s="4">
        <v>408</v>
      </c>
      <c r="I1005" t="s">
        <v>6609</v>
      </c>
      <c r="J1005" t="s">
        <v>6610</v>
      </c>
      <c r="K1005" t="s">
        <v>6611</v>
      </c>
      <c r="L1005" t="s">
        <v>6612</v>
      </c>
      <c r="M1005" t="s">
        <v>6613</v>
      </c>
      <c r="N1005" t="s">
        <v>6614</v>
      </c>
      <c r="O1005" t="s">
        <v>6615</v>
      </c>
      <c r="P1005" t="s">
        <v>14962</v>
      </c>
    </row>
    <row r="1006" spans="1:16">
      <c r="A1006" t="s">
        <v>6616</v>
      </c>
      <c r="B1006" t="s">
        <v>6617</v>
      </c>
      <c r="C1006" t="s">
        <v>14944</v>
      </c>
      <c r="D1006">
        <v>420</v>
      </c>
      <c r="E1006">
        <v>420</v>
      </c>
      <c r="F1006" s="1">
        <v>0</v>
      </c>
      <c r="G1006">
        <v>4.2</v>
      </c>
      <c r="H1006" s="4">
        <v>1926</v>
      </c>
      <c r="I1006" t="s">
        <v>6618</v>
      </c>
      <c r="J1006" t="s">
        <v>6619</v>
      </c>
      <c r="K1006" t="s">
        <v>6620</v>
      </c>
      <c r="L1006" t="s">
        <v>6621</v>
      </c>
      <c r="M1006" t="s">
        <v>6622</v>
      </c>
      <c r="N1006" t="s">
        <v>6623</v>
      </c>
      <c r="O1006" t="s">
        <v>6624</v>
      </c>
      <c r="P1006" t="s">
        <v>14963</v>
      </c>
    </row>
    <row r="1007" spans="1:16">
      <c r="A1007" t="s">
        <v>6625</v>
      </c>
      <c r="B1007" t="s">
        <v>6626</v>
      </c>
      <c r="C1007" t="s">
        <v>14964</v>
      </c>
      <c r="D1007">
        <v>225</v>
      </c>
      <c r="E1007">
        <v>225</v>
      </c>
      <c r="F1007" s="1">
        <v>0</v>
      </c>
      <c r="G1007">
        <v>4.0999999999999996</v>
      </c>
      <c r="H1007" s="4">
        <v>4798</v>
      </c>
      <c r="I1007" t="s">
        <v>6627</v>
      </c>
      <c r="J1007" t="s">
        <v>6628</v>
      </c>
      <c r="K1007" t="s">
        <v>6629</v>
      </c>
      <c r="L1007" t="s">
        <v>6630</v>
      </c>
      <c r="M1007" t="s">
        <v>6631</v>
      </c>
      <c r="N1007" t="s">
        <v>6632</v>
      </c>
      <c r="O1007" t="s">
        <v>6633</v>
      </c>
      <c r="P1007" t="s">
        <v>14965</v>
      </c>
    </row>
    <row r="1008" spans="1:16">
      <c r="A1008" t="s">
        <v>6634</v>
      </c>
      <c r="B1008" t="s">
        <v>6635</v>
      </c>
      <c r="C1008" t="s">
        <v>14966</v>
      </c>
      <c r="D1008">
        <v>199</v>
      </c>
      <c r="E1008">
        <v>799</v>
      </c>
      <c r="F1008" s="1">
        <v>0.75</v>
      </c>
      <c r="G1008">
        <v>4.0999999999999996</v>
      </c>
      <c r="H1008" s="4">
        <v>7333</v>
      </c>
      <c r="I1008" t="s">
        <v>14967</v>
      </c>
      <c r="J1008" t="s">
        <v>6636</v>
      </c>
      <c r="K1008" t="s">
        <v>6637</v>
      </c>
      <c r="L1008" t="s">
        <v>6638</v>
      </c>
      <c r="M1008" t="s">
        <v>6639</v>
      </c>
      <c r="N1008" t="s">
        <v>14968</v>
      </c>
      <c r="O1008" t="s">
        <v>6640</v>
      </c>
      <c r="P1008" t="s">
        <v>14969</v>
      </c>
    </row>
    <row r="1009" spans="1:16">
      <c r="A1009" t="s">
        <v>3709</v>
      </c>
      <c r="B1009" t="s">
        <v>3710</v>
      </c>
      <c r="C1009" t="s">
        <v>13864</v>
      </c>
      <c r="D1009" s="2">
        <v>1799</v>
      </c>
      <c r="E1009" s="2">
        <v>3999</v>
      </c>
      <c r="F1009" s="1">
        <v>0.55000000000000004</v>
      </c>
      <c r="G1009">
        <v>4.5999999999999996</v>
      </c>
      <c r="H1009" s="4">
        <v>245</v>
      </c>
      <c r="I1009" t="s">
        <v>3711</v>
      </c>
      <c r="J1009" t="s">
        <v>3712</v>
      </c>
      <c r="K1009" t="s">
        <v>3713</v>
      </c>
      <c r="L1009" t="s">
        <v>3714</v>
      </c>
      <c r="M1009" t="s">
        <v>3715</v>
      </c>
      <c r="N1009" t="s">
        <v>3716</v>
      </c>
      <c r="O1009" t="s">
        <v>6641</v>
      </c>
      <c r="P1009" t="s">
        <v>14970</v>
      </c>
    </row>
    <row r="1010" spans="1:16">
      <c r="A1010" t="s">
        <v>6642</v>
      </c>
      <c r="B1010" t="s">
        <v>6643</v>
      </c>
      <c r="C1010" t="s">
        <v>14794</v>
      </c>
      <c r="D1010" s="2">
        <v>8349</v>
      </c>
      <c r="E1010" s="2">
        <v>9625</v>
      </c>
      <c r="F1010" s="1">
        <v>0.13</v>
      </c>
      <c r="G1010">
        <v>3.8</v>
      </c>
      <c r="H1010" s="4">
        <v>3652</v>
      </c>
      <c r="I1010" t="s">
        <v>14971</v>
      </c>
      <c r="J1010" t="s">
        <v>6644</v>
      </c>
      <c r="K1010" t="s">
        <v>6645</v>
      </c>
      <c r="L1010" t="s">
        <v>6646</v>
      </c>
      <c r="M1010" t="s">
        <v>6647</v>
      </c>
      <c r="N1010" t="s">
        <v>14972</v>
      </c>
      <c r="O1010" t="s">
        <v>6648</v>
      </c>
      <c r="P1010" t="s">
        <v>14973</v>
      </c>
    </row>
    <row r="1011" spans="1:16">
      <c r="A1011" t="s">
        <v>6649</v>
      </c>
      <c r="B1011" t="s">
        <v>6650</v>
      </c>
      <c r="C1011" t="s">
        <v>14599</v>
      </c>
      <c r="D1011" s="2">
        <v>3307</v>
      </c>
      <c r="E1011" s="2">
        <v>6100</v>
      </c>
      <c r="F1011" s="1">
        <v>0.46</v>
      </c>
      <c r="G1011">
        <v>4.3</v>
      </c>
      <c r="H1011" s="4">
        <v>2515</v>
      </c>
      <c r="I1011" t="s">
        <v>6651</v>
      </c>
      <c r="J1011" t="s">
        <v>6652</v>
      </c>
      <c r="K1011" t="s">
        <v>6653</v>
      </c>
      <c r="L1011" t="s">
        <v>6654</v>
      </c>
      <c r="M1011" t="s">
        <v>6655</v>
      </c>
      <c r="N1011" t="s">
        <v>6656</v>
      </c>
      <c r="O1011" t="s">
        <v>6657</v>
      </c>
      <c r="P1011" t="s">
        <v>14974</v>
      </c>
    </row>
    <row r="1012" spans="1:16">
      <c r="A1012" t="s">
        <v>625</v>
      </c>
      <c r="B1012" t="s">
        <v>626</v>
      </c>
      <c r="C1012" t="s">
        <v>13172</v>
      </c>
      <c r="D1012">
        <v>325</v>
      </c>
      <c r="E1012" s="2">
        <v>1299</v>
      </c>
      <c r="F1012" s="1">
        <v>0.75</v>
      </c>
      <c r="G1012">
        <v>4.2</v>
      </c>
      <c r="H1012" s="4">
        <v>10576</v>
      </c>
      <c r="I1012" t="s">
        <v>13337</v>
      </c>
      <c r="J1012" t="s">
        <v>627</v>
      </c>
      <c r="K1012" t="s">
        <v>628</v>
      </c>
      <c r="L1012" t="s">
        <v>629</v>
      </c>
      <c r="M1012" t="s">
        <v>630</v>
      </c>
      <c r="N1012" t="s">
        <v>631</v>
      </c>
      <c r="O1012" t="s">
        <v>6658</v>
      </c>
      <c r="P1012" t="s">
        <v>14975</v>
      </c>
    </row>
    <row r="1013" spans="1:16">
      <c r="A1013" t="s">
        <v>6659</v>
      </c>
      <c r="B1013" t="s">
        <v>6660</v>
      </c>
      <c r="C1013" t="s">
        <v>14197</v>
      </c>
      <c r="D1013">
        <v>449</v>
      </c>
      <c r="E1013" s="2">
        <v>1300</v>
      </c>
      <c r="F1013" s="1">
        <v>0.65</v>
      </c>
      <c r="G1013">
        <v>4.2</v>
      </c>
      <c r="H1013" s="4">
        <v>4959</v>
      </c>
      <c r="I1013" t="s">
        <v>6661</v>
      </c>
      <c r="J1013" t="s">
        <v>6662</v>
      </c>
      <c r="K1013" t="s">
        <v>6663</v>
      </c>
      <c r="L1013" t="s">
        <v>6664</v>
      </c>
      <c r="M1013" t="s">
        <v>6665</v>
      </c>
      <c r="N1013" t="s">
        <v>14976</v>
      </c>
      <c r="O1013" t="s">
        <v>6666</v>
      </c>
      <c r="P1013" t="s">
        <v>14977</v>
      </c>
    </row>
    <row r="1014" spans="1:16">
      <c r="A1014" t="s">
        <v>6667</v>
      </c>
      <c r="B1014" t="s">
        <v>6668</v>
      </c>
      <c r="C1014" t="s">
        <v>14243</v>
      </c>
      <c r="D1014">
        <v>380</v>
      </c>
      <c r="E1014">
        <v>400</v>
      </c>
      <c r="F1014" s="1">
        <v>0.05</v>
      </c>
      <c r="G1014">
        <v>4.4000000000000004</v>
      </c>
      <c r="H1014" s="4">
        <v>2111</v>
      </c>
      <c r="I1014" t="s">
        <v>6669</v>
      </c>
      <c r="J1014" t="s">
        <v>6670</v>
      </c>
      <c r="K1014" t="s">
        <v>6671</v>
      </c>
      <c r="L1014" t="s">
        <v>6672</v>
      </c>
      <c r="M1014" t="s">
        <v>6673</v>
      </c>
      <c r="N1014" t="s">
        <v>6674</v>
      </c>
      <c r="O1014" t="s">
        <v>6675</v>
      </c>
      <c r="P1014" t="s">
        <v>14978</v>
      </c>
    </row>
    <row r="1015" spans="1:16">
      <c r="A1015" t="s">
        <v>6676</v>
      </c>
      <c r="B1015" t="s">
        <v>6677</v>
      </c>
      <c r="C1015" t="s">
        <v>14201</v>
      </c>
      <c r="D1015">
        <v>499</v>
      </c>
      <c r="E1015" s="2">
        <v>1399</v>
      </c>
      <c r="F1015" s="1">
        <v>0.64</v>
      </c>
      <c r="G1015">
        <v>3.9</v>
      </c>
      <c r="H1015" s="4">
        <v>1462</v>
      </c>
      <c r="I1015" t="s">
        <v>14979</v>
      </c>
      <c r="J1015" t="s">
        <v>6678</v>
      </c>
      <c r="K1015" t="s">
        <v>6679</v>
      </c>
      <c r="L1015" t="s">
        <v>6680</v>
      </c>
      <c r="M1015" t="s">
        <v>6681</v>
      </c>
      <c r="N1015" t="s">
        <v>6682</v>
      </c>
      <c r="O1015" t="s">
        <v>6683</v>
      </c>
      <c r="P1015" t="s">
        <v>14980</v>
      </c>
    </row>
    <row r="1016" spans="1:16">
      <c r="A1016" t="s">
        <v>6684</v>
      </c>
      <c r="B1016" t="s">
        <v>14981</v>
      </c>
      <c r="C1016" t="s">
        <v>14982</v>
      </c>
      <c r="D1016" s="2">
        <v>37247</v>
      </c>
      <c r="E1016" s="2">
        <v>59890</v>
      </c>
      <c r="F1016" s="1">
        <v>0.38</v>
      </c>
      <c r="G1016">
        <v>4</v>
      </c>
      <c r="H1016" s="4">
        <v>323</v>
      </c>
      <c r="I1016" t="s">
        <v>6685</v>
      </c>
      <c r="J1016" t="s">
        <v>6686</v>
      </c>
      <c r="K1016" t="s">
        <v>6687</v>
      </c>
      <c r="L1016" t="s">
        <v>6688</v>
      </c>
      <c r="M1016" t="s">
        <v>6689</v>
      </c>
      <c r="N1016" t="s">
        <v>6690</v>
      </c>
      <c r="O1016" t="s">
        <v>6691</v>
      </c>
      <c r="P1016" t="s">
        <v>14983</v>
      </c>
    </row>
    <row r="1017" spans="1:16">
      <c r="A1017" t="s">
        <v>6692</v>
      </c>
      <c r="B1017" t="s">
        <v>6693</v>
      </c>
      <c r="C1017" t="s">
        <v>14100</v>
      </c>
      <c r="D1017">
        <v>849</v>
      </c>
      <c r="E1017" s="2">
        <v>2490</v>
      </c>
      <c r="F1017" s="1">
        <v>0.66</v>
      </c>
      <c r="G1017">
        <v>4.2</v>
      </c>
      <c r="H1017" s="4">
        <v>91188</v>
      </c>
      <c r="I1017" t="s">
        <v>6694</v>
      </c>
      <c r="J1017" t="s">
        <v>6695</v>
      </c>
      <c r="K1017" t="s">
        <v>6696</v>
      </c>
      <c r="L1017" t="s">
        <v>6697</v>
      </c>
      <c r="M1017" t="s">
        <v>6698</v>
      </c>
      <c r="N1017" t="s">
        <v>6699</v>
      </c>
      <c r="O1017" t="s">
        <v>6700</v>
      </c>
      <c r="P1017" t="s">
        <v>14984</v>
      </c>
    </row>
    <row r="1018" spans="1:16">
      <c r="A1018" t="s">
        <v>6701</v>
      </c>
      <c r="B1018" t="s">
        <v>6702</v>
      </c>
      <c r="C1018" t="s">
        <v>14487</v>
      </c>
      <c r="D1018">
        <v>799</v>
      </c>
      <c r="E1018" s="2">
        <v>1999</v>
      </c>
      <c r="F1018" s="1">
        <v>0.6</v>
      </c>
      <c r="G1018">
        <v>3.7</v>
      </c>
      <c r="H1018" s="4">
        <v>418</v>
      </c>
      <c r="I1018" t="s">
        <v>14985</v>
      </c>
      <c r="J1018" t="s">
        <v>6703</v>
      </c>
      <c r="K1018" t="s">
        <v>6704</v>
      </c>
      <c r="L1018" t="s">
        <v>6705</v>
      </c>
      <c r="M1018" t="s">
        <v>6706</v>
      </c>
      <c r="N1018" t="s">
        <v>6707</v>
      </c>
      <c r="O1018" t="s">
        <v>6708</v>
      </c>
      <c r="P1018" t="s">
        <v>14986</v>
      </c>
    </row>
    <row r="1019" spans="1:16">
      <c r="A1019" t="s">
        <v>3790</v>
      </c>
      <c r="B1019" t="s">
        <v>3791</v>
      </c>
      <c r="C1019" t="s">
        <v>13970</v>
      </c>
      <c r="D1019" s="2">
        <v>2599</v>
      </c>
      <c r="E1019" s="2">
        <v>6999</v>
      </c>
      <c r="F1019" s="1">
        <v>0.63</v>
      </c>
      <c r="G1019">
        <v>4.5</v>
      </c>
      <c r="H1019" s="4">
        <v>1526</v>
      </c>
      <c r="I1019" t="s">
        <v>14190</v>
      </c>
      <c r="J1019" t="s">
        <v>3792</v>
      </c>
      <c r="K1019" t="s">
        <v>3793</v>
      </c>
      <c r="L1019" t="s">
        <v>3794</v>
      </c>
      <c r="M1019" t="s">
        <v>3795</v>
      </c>
      <c r="N1019" t="s">
        <v>3796</v>
      </c>
      <c r="O1019" t="s">
        <v>6709</v>
      </c>
      <c r="P1019" t="s">
        <v>14987</v>
      </c>
    </row>
    <row r="1020" spans="1:16">
      <c r="A1020" t="s">
        <v>645</v>
      </c>
      <c r="B1020" t="s">
        <v>13342</v>
      </c>
      <c r="C1020" t="s">
        <v>13172</v>
      </c>
      <c r="D1020">
        <v>199</v>
      </c>
      <c r="E1020">
        <v>999</v>
      </c>
      <c r="F1020" s="1">
        <v>0.8</v>
      </c>
      <c r="G1020">
        <v>4.5</v>
      </c>
      <c r="H1020" s="4">
        <v>127</v>
      </c>
      <c r="I1020" t="s">
        <v>13343</v>
      </c>
      <c r="J1020" t="s">
        <v>646</v>
      </c>
      <c r="K1020" t="s">
        <v>647</v>
      </c>
      <c r="L1020" t="s">
        <v>648</v>
      </c>
      <c r="M1020" t="s">
        <v>649</v>
      </c>
      <c r="N1020" t="s">
        <v>650</v>
      </c>
      <c r="O1020" t="s">
        <v>651</v>
      </c>
      <c r="P1020" t="s">
        <v>14988</v>
      </c>
    </row>
    <row r="1021" spans="1:16">
      <c r="A1021" t="s">
        <v>656</v>
      </c>
      <c r="B1021" t="s">
        <v>13346</v>
      </c>
      <c r="C1021" t="s">
        <v>13193</v>
      </c>
      <c r="D1021">
        <v>269</v>
      </c>
      <c r="E1021">
        <v>800</v>
      </c>
      <c r="F1021" s="1">
        <v>0.66</v>
      </c>
      <c r="G1021">
        <v>3.6</v>
      </c>
      <c r="H1021" s="4">
        <v>10134</v>
      </c>
      <c r="I1021" t="s">
        <v>657</v>
      </c>
      <c r="J1021" t="s">
        <v>658</v>
      </c>
      <c r="K1021" t="s">
        <v>659</v>
      </c>
      <c r="L1021" t="s">
        <v>660</v>
      </c>
      <c r="M1021" t="s">
        <v>661</v>
      </c>
      <c r="N1021" t="s">
        <v>662</v>
      </c>
      <c r="O1021" t="s">
        <v>6710</v>
      </c>
      <c r="P1021" t="s">
        <v>14989</v>
      </c>
    </row>
    <row r="1022" spans="1:16">
      <c r="A1022" t="s">
        <v>6711</v>
      </c>
      <c r="B1022" t="s">
        <v>6712</v>
      </c>
      <c r="C1022" t="s">
        <v>14414</v>
      </c>
      <c r="D1022">
        <v>298</v>
      </c>
      <c r="E1022">
        <v>999</v>
      </c>
      <c r="F1022" s="1">
        <v>0.7</v>
      </c>
      <c r="G1022">
        <v>4.3</v>
      </c>
      <c r="H1022" s="4">
        <v>1552</v>
      </c>
      <c r="I1022" t="s">
        <v>6713</v>
      </c>
      <c r="J1022" t="s">
        <v>6714</v>
      </c>
      <c r="K1022" t="s">
        <v>6715</v>
      </c>
      <c r="L1022" t="s">
        <v>6716</v>
      </c>
      <c r="M1022" t="s">
        <v>6717</v>
      </c>
      <c r="N1022" t="s">
        <v>6718</v>
      </c>
      <c r="O1022" t="s">
        <v>6719</v>
      </c>
      <c r="P1022" t="s">
        <v>14990</v>
      </c>
    </row>
    <row r="1023" spans="1:16">
      <c r="A1023" t="s">
        <v>6720</v>
      </c>
      <c r="B1023" t="s">
        <v>6721</v>
      </c>
      <c r="C1023" t="s">
        <v>14487</v>
      </c>
      <c r="D1023" s="2">
        <v>1499</v>
      </c>
      <c r="E1023" s="2">
        <v>2999</v>
      </c>
      <c r="F1023" s="1">
        <v>0.5</v>
      </c>
      <c r="G1023">
        <v>4.0999999999999996</v>
      </c>
      <c r="H1023" s="4">
        <v>25262</v>
      </c>
      <c r="I1023" t="s">
        <v>14991</v>
      </c>
      <c r="J1023" t="s">
        <v>6722</v>
      </c>
      <c r="K1023" t="s">
        <v>6723</v>
      </c>
      <c r="L1023" t="s">
        <v>6724</v>
      </c>
      <c r="M1023" t="s">
        <v>6725</v>
      </c>
      <c r="N1023" t="s">
        <v>6726</v>
      </c>
      <c r="O1023" t="s">
        <v>6727</v>
      </c>
      <c r="P1023" t="s">
        <v>14992</v>
      </c>
    </row>
    <row r="1024" spans="1:16">
      <c r="A1024" t="s">
        <v>6728</v>
      </c>
      <c r="B1024" t="s">
        <v>6729</v>
      </c>
      <c r="C1024" t="s">
        <v>14993</v>
      </c>
      <c r="D1024">
        <v>649</v>
      </c>
      <c r="E1024" s="2">
        <v>1245</v>
      </c>
      <c r="F1024" s="1">
        <v>0.48</v>
      </c>
      <c r="G1024">
        <v>3.9</v>
      </c>
      <c r="H1024" s="4">
        <v>123365</v>
      </c>
      <c r="I1024" t="s">
        <v>14994</v>
      </c>
      <c r="J1024" t="s">
        <v>6730</v>
      </c>
      <c r="K1024" t="s">
        <v>6731</v>
      </c>
      <c r="L1024" t="s">
        <v>6732</v>
      </c>
      <c r="M1024" t="s">
        <v>6733</v>
      </c>
      <c r="N1024" t="s">
        <v>14995</v>
      </c>
      <c r="O1024" t="s">
        <v>6734</v>
      </c>
      <c r="P1024" t="s">
        <v>14996</v>
      </c>
    </row>
    <row r="1025" spans="1:16">
      <c r="A1025" t="s">
        <v>6735</v>
      </c>
      <c r="B1025" t="s">
        <v>6736</v>
      </c>
      <c r="C1025" t="s">
        <v>14997</v>
      </c>
      <c r="D1025" s="2">
        <v>1199</v>
      </c>
      <c r="E1025" s="2">
        <v>1695</v>
      </c>
      <c r="F1025" s="1">
        <v>0.28999999999999998</v>
      </c>
      <c r="G1025">
        <v>3.6</v>
      </c>
      <c r="H1025" s="4">
        <v>13300</v>
      </c>
      <c r="I1025" t="s">
        <v>6737</v>
      </c>
      <c r="J1025" t="s">
        <v>6738</v>
      </c>
      <c r="K1025" t="s">
        <v>6739</v>
      </c>
      <c r="L1025" t="s">
        <v>6740</v>
      </c>
      <c r="M1025" t="s">
        <v>6741</v>
      </c>
      <c r="N1025" t="s">
        <v>6742</v>
      </c>
      <c r="O1025" t="s">
        <v>6743</v>
      </c>
      <c r="P1025" t="s">
        <v>14998</v>
      </c>
    </row>
    <row r="1026" spans="1:16">
      <c r="A1026" t="s">
        <v>6744</v>
      </c>
      <c r="B1026" t="s">
        <v>6745</v>
      </c>
      <c r="C1026" t="s">
        <v>14999</v>
      </c>
      <c r="D1026" s="2">
        <v>1199</v>
      </c>
      <c r="E1026" s="2">
        <v>2000</v>
      </c>
      <c r="F1026" s="1">
        <v>0.4</v>
      </c>
      <c r="G1026">
        <v>4</v>
      </c>
      <c r="H1026" s="4">
        <v>18543</v>
      </c>
      <c r="I1026" t="s">
        <v>15000</v>
      </c>
      <c r="J1026" t="s">
        <v>6746</v>
      </c>
      <c r="K1026" t="s">
        <v>6747</v>
      </c>
      <c r="L1026" t="s">
        <v>6748</v>
      </c>
      <c r="M1026" t="s">
        <v>6749</v>
      </c>
      <c r="N1026" t="s">
        <v>6750</v>
      </c>
      <c r="O1026" t="s">
        <v>6751</v>
      </c>
      <c r="P1026" t="s">
        <v>15001</v>
      </c>
    </row>
    <row r="1027" spans="1:16">
      <c r="A1027" t="s">
        <v>6752</v>
      </c>
      <c r="B1027" t="s">
        <v>6753</v>
      </c>
      <c r="C1027" t="s">
        <v>15002</v>
      </c>
      <c r="D1027">
        <v>455</v>
      </c>
      <c r="E1027">
        <v>999</v>
      </c>
      <c r="F1027" s="1">
        <v>0.54</v>
      </c>
      <c r="G1027">
        <v>4.0999999999999996</v>
      </c>
      <c r="H1027" s="4">
        <v>3578</v>
      </c>
      <c r="I1027" t="s">
        <v>15003</v>
      </c>
      <c r="J1027" t="s">
        <v>6754</v>
      </c>
      <c r="K1027" t="s">
        <v>6755</v>
      </c>
      <c r="L1027" t="s">
        <v>6756</v>
      </c>
      <c r="M1027" t="s">
        <v>6757</v>
      </c>
      <c r="N1027" t="s">
        <v>6758</v>
      </c>
      <c r="O1027" t="s">
        <v>6759</v>
      </c>
      <c r="P1027" t="s">
        <v>15004</v>
      </c>
    </row>
    <row r="1028" spans="1:16">
      <c r="A1028" t="s">
        <v>6760</v>
      </c>
      <c r="B1028" t="s">
        <v>6761</v>
      </c>
      <c r="C1028" t="s">
        <v>15005</v>
      </c>
      <c r="D1028">
        <v>199</v>
      </c>
      <c r="E1028" s="2">
        <v>1999</v>
      </c>
      <c r="F1028" s="1">
        <v>0.9</v>
      </c>
      <c r="G1028">
        <v>3.7</v>
      </c>
      <c r="H1028" s="4">
        <v>2031</v>
      </c>
      <c r="I1028" t="s">
        <v>6762</v>
      </c>
      <c r="J1028" t="s">
        <v>6763</v>
      </c>
      <c r="K1028" t="s">
        <v>6764</v>
      </c>
      <c r="L1028" t="s">
        <v>6765</v>
      </c>
      <c r="M1028" t="s">
        <v>6766</v>
      </c>
      <c r="N1028" t="s">
        <v>6767</v>
      </c>
      <c r="O1028" t="s">
        <v>6768</v>
      </c>
      <c r="P1028" t="s">
        <v>15006</v>
      </c>
    </row>
    <row r="1029" spans="1:16">
      <c r="A1029" t="s">
        <v>6769</v>
      </c>
      <c r="B1029" t="s">
        <v>6770</v>
      </c>
      <c r="C1029" t="s">
        <v>15005</v>
      </c>
      <c r="D1029">
        <v>293</v>
      </c>
      <c r="E1029">
        <v>499</v>
      </c>
      <c r="F1029" s="1">
        <v>0.41</v>
      </c>
      <c r="G1029">
        <v>3.9</v>
      </c>
      <c r="H1029" s="4">
        <v>44994</v>
      </c>
      <c r="I1029" t="s">
        <v>6771</v>
      </c>
      <c r="J1029" t="s">
        <v>6772</v>
      </c>
      <c r="K1029" t="s">
        <v>6773</v>
      </c>
      <c r="L1029" t="s">
        <v>6774</v>
      </c>
      <c r="M1029" t="s">
        <v>6775</v>
      </c>
      <c r="N1029" t="s">
        <v>6776</v>
      </c>
      <c r="O1029" t="s">
        <v>6777</v>
      </c>
      <c r="P1029" t="s">
        <v>15007</v>
      </c>
    </row>
    <row r="1030" spans="1:16">
      <c r="A1030" t="s">
        <v>6778</v>
      </c>
      <c r="B1030" t="s">
        <v>6779</v>
      </c>
      <c r="C1030" t="s">
        <v>15008</v>
      </c>
      <c r="D1030">
        <v>199</v>
      </c>
      <c r="E1030">
        <v>495</v>
      </c>
      <c r="F1030" s="1">
        <v>0.6</v>
      </c>
      <c r="G1030">
        <v>4.0999999999999996</v>
      </c>
      <c r="H1030" s="4">
        <v>270563</v>
      </c>
      <c r="I1030" t="s">
        <v>6780</v>
      </c>
      <c r="J1030" t="s">
        <v>6781</v>
      </c>
      <c r="K1030" t="s">
        <v>6782</v>
      </c>
      <c r="L1030" t="s">
        <v>6783</v>
      </c>
      <c r="M1030" t="s">
        <v>6784</v>
      </c>
      <c r="N1030" t="s">
        <v>6785</v>
      </c>
      <c r="O1030" t="s">
        <v>6786</v>
      </c>
      <c r="P1030" t="s">
        <v>15009</v>
      </c>
    </row>
    <row r="1031" spans="1:16">
      <c r="A1031" t="s">
        <v>6787</v>
      </c>
      <c r="B1031" t="s">
        <v>6788</v>
      </c>
      <c r="C1031" t="s">
        <v>14993</v>
      </c>
      <c r="D1031">
        <v>749</v>
      </c>
      <c r="E1031" s="2">
        <v>1245</v>
      </c>
      <c r="F1031" s="1">
        <v>0.4</v>
      </c>
      <c r="G1031">
        <v>3.9</v>
      </c>
      <c r="H1031" s="4">
        <v>31783</v>
      </c>
      <c r="I1031" t="s">
        <v>6789</v>
      </c>
      <c r="J1031" t="s">
        <v>6790</v>
      </c>
      <c r="K1031" t="s">
        <v>6791</v>
      </c>
      <c r="L1031" t="s">
        <v>6792</v>
      </c>
      <c r="M1031" t="s">
        <v>6793</v>
      </c>
      <c r="N1031" t="s">
        <v>15010</v>
      </c>
      <c r="O1031" t="s">
        <v>6794</v>
      </c>
      <c r="P1031" t="s">
        <v>15011</v>
      </c>
    </row>
    <row r="1032" spans="1:16">
      <c r="A1032" t="s">
        <v>6795</v>
      </c>
      <c r="B1032" t="s">
        <v>6796</v>
      </c>
      <c r="C1032" t="s">
        <v>14997</v>
      </c>
      <c r="D1032" s="2">
        <v>1399</v>
      </c>
      <c r="E1032" s="2">
        <v>1549</v>
      </c>
      <c r="F1032" s="1">
        <v>0.1</v>
      </c>
      <c r="G1032">
        <v>3.9</v>
      </c>
      <c r="H1032" s="4">
        <v>2602</v>
      </c>
      <c r="I1032" t="s">
        <v>15012</v>
      </c>
      <c r="J1032" t="s">
        <v>6797</v>
      </c>
      <c r="K1032" t="s">
        <v>6798</v>
      </c>
      <c r="L1032" t="s">
        <v>6799</v>
      </c>
      <c r="M1032" t="s">
        <v>6800</v>
      </c>
      <c r="N1032" t="s">
        <v>6801</v>
      </c>
      <c r="O1032" t="s">
        <v>6802</v>
      </c>
      <c r="P1032" t="s">
        <v>15013</v>
      </c>
    </row>
    <row r="1033" spans="1:16">
      <c r="A1033" t="s">
        <v>6803</v>
      </c>
      <c r="B1033" t="s">
        <v>6804</v>
      </c>
      <c r="C1033" t="s">
        <v>14993</v>
      </c>
      <c r="D1033">
        <v>749</v>
      </c>
      <c r="E1033" s="2">
        <v>1445</v>
      </c>
      <c r="F1033" s="1">
        <v>0.48</v>
      </c>
      <c r="G1033">
        <v>3.9</v>
      </c>
      <c r="H1033" s="4">
        <v>63350</v>
      </c>
      <c r="I1033" t="s">
        <v>6805</v>
      </c>
      <c r="J1033" t="s">
        <v>6806</v>
      </c>
      <c r="K1033" t="s">
        <v>6807</v>
      </c>
      <c r="L1033" t="s">
        <v>6808</v>
      </c>
      <c r="M1033" t="s">
        <v>6809</v>
      </c>
      <c r="N1033" t="s">
        <v>6810</v>
      </c>
      <c r="O1033" t="s">
        <v>6811</v>
      </c>
      <c r="P1033" t="s">
        <v>15014</v>
      </c>
    </row>
    <row r="1034" spans="1:16">
      <c r="A1034" t="s">
        <v>6812</v>
      </c>
      <c r="B1034" t="s">
        <v>6813</v>
      </c>
      <c r="C1034" t="s">
        <v>15015</v>
      </c>
      <c r="D1034" s="2">
        <v>1699</v>
      </c>
      <c r="E1034" s="2">
        <v>3193</v>
      </c>
      <c r="F1034" s="1">
        <v>0.47</v>
      </c>
      <c r="G1034">
        <v>3.8</v>
      </c>
      <c r="H1034" s="4">
        <v>54032</v>
      </c>
      <c r="I1034" t="s">
        <v>6814</v>
      </c>
      <c r="J1034" t="s">
        <v>6815</v>
      </c>
      <c r="K1034" t="s">
        <v>6816</v>
      </c>
      <c r="L1034" t="s">
        <v>6817</v>
      </c>
      <c r="M1034" t="s">
        <v>6818</v>
      </c>
      <c r="N1034" t="s">
        <v>6819</v>
      </c>
      <c r="O1034" t="s">
        <v>6820</v>
      </c>
      <c r="P1034" t="s">
        <v>15016</v>
      </c>
    </row>
    <row r="1035" spans="1:16">
      <c r="A1035" t="s">
        <v>6821</v>
      </c>
      <c r="B1035" t="s">
        <v>6822</v>
      </c>
      <c r="C1035" t="s">
        <v>14993</v>
      </c>
      <c r="D1035" s="2">
        <v>1043</v>
      </c>
      <c r="E1035" s="2">
        <v>1345</v>
      </c>
      <c r="F1035" s="1">
        <v>0.22</v>
      </c>
      <c r="G1035">
        <v>3.8</v>
      </c>
      <c r="H1035" s="4">
        <v>15592</v>
      </c>
      <c r="I1035" t="s">
        <v>6823</v>
      </c>
      <c r="J1035" t="s">
        <v>6824</v>
      </c>
      <c r="K1035" t="s">
        <v>6825</v>
      </c>
      <c r="L1035" t="s">
        <v>6826</v>
      </c>
      <c r="M1035" t="s">
        <v>6827</v>
      </c>
      <c r="N1035" t="s">
        <v>6828</v>
      </c>
      <c r="O1035" t="s">
        <v>6829</v>
      </c>
      <c r="P1035" t="s">
        <v>15017</v>
      </c>
    </row>
    <row r="1036" spans="1:16">
      <c r="A1036" t="s">
        <v>6830</v>
      </c>
      <c r="B1036" t="s">
        <v>6831</v>
      </c>
      <c r="C1036" t="s">
        <v>15002</v>
      </c>
      <c r="D1036">
        <v>499</v>
      </c>
      <c r="E1036">
        <v>999</v>
      </c>
      <c r="F1036" s="1">
        <v>0.5</v>
      </c>
      <c r="G1036">
        <v>4.0999999999999996</v>
      </c>
      <c r="H1036" s="4">
        <v>4859</v>
      </c>
      <c r="I1036" t="s">
        <v>6832</v>
      </c>
      <c r="J1036" t="s">
        <v>6833</v>
      </c>
      <c r="K1036" t="s">
        <v>6834</v>
      </c>
      <c r="L1036" t="s">
        <v>6835</v>
      </c>
      <c r="M1036" t="s">
        <v>6836</v>
      </c>
      <c r="N1036" t="s">
        <v>6837</v>
      </c>
      <c r="O1036" t="s">
        <v>6838</v>
      </c>
      <c r="P1036" t="s">
        <v>15018</v>
      </c>
    </row>
    <row r="1037" spans="1:16">
      <c r="A1037" t="s">
        <v>6839</v>
      </c>
      <c r="B1037" t="s">
        <v>6840</v>
      </c>
      <c r="C1037" t="s">
        <v>14999</v>
      </c>
      <c r="D1037" s="2">
        <v>1464</v>
      </c>
      <c r="E1037" s="2">
        <v>1650</v>
      </c>
      <c r="F1037" s="1">
        <v>0.11</v>
      </c>
      <c r="G1037">
        <v>4.0999999999999996</v>
      </c>
      <c r="H1037" s="4">
        <v>14120</v>
      </c>
      <c r="I1037" t="s">
        <v>6841</v>
      </c>
      <c r="J1037" t="s">
        <v>6842</v>
      </c>
      <c r="K1037" t="s">
        <v>6843</v>
      </c>
      <c r="L1037" t="s">
        <v>6844</v>
      </c>
      <c r="M1037" t="s">
        <v>6845</v>
      </c>
      <c r="N1037" t="s">
        <v>15019</v>
      </c>
      <c r="O1037" t="s">
        <v>6846</v>
      </c>
      <c r="P1037" t="s">
        <v>15020</v>
      </c>
    </row>
    <row r="1038" spans="1:16">
      <c r="A1038" t="s">
        <v>6847</v>
      </c>
      <c r="B1038" t="s">
        <v>6848</v>
      </c>
      <c r="C1038" t="s">
        <v>15021</v>
      </c>
      <c r="D1038">
        <v>249</v>
      </c>
      <c r="E1038">
        <v>499</v>
      </c>
      <c r="F1038" s="1">
        <v>0.5</v>
      </c>
      <c r="G1038">
        <v>3.3</v>
      </c>
      <c r="H1038" s="4">
        <v>8427</v>
      </c>
      <c r="I1038" t="s">
        <v>6849</v>
      </c>
      <c r="J1038" t="s">
        <v>6850</v>
      </c>
      <c r="K1038" t="s">
        <v>6851</v>
      </c>
      <c r="L1038" t="s">
        <v>6852</v>
      </c>
      <c r="M1038" t="s">
        <v>6853</v>
      </c>
      <c r="N1038" t="s">
        <v>6854</v>
      </c>
      <c r="O1038" t="s">
        <v>6855</v>
      </c>
      <c r="P1038" t="s">
        <v>15022</v>
      </c>
    </row>
    <row r="1039" spans="1:16">
      <c r="A1039" t="s">
        <v>6856</v>
      </c>
      <c r="B1039" t="s">
        <v>6857</v>
      </c>
      <c r="C1039" t="s">
        <v>15023</v>
      </c>
      <c r="D1039">
        <v>625</v>
      </c>
      <c r="E1039" s="2">
        <v>1400</v>
      </c>
      <c r="F1039" s="1">
        <v>0.55000000000000004</v>
      </c>
      <c r="G1039">
        <v>4.2</v>
      </c>
      <c r="H1039" s="4">
        <v>23316</v>
      </c>
      <c r="I1039" t="s">
        <v>15024</v>
      </c>
      <c r="J1039" t="s">
        <v>6858</v>
      </c>
      <c r="K1039" t="s">
        <v>6859</v>
      </c>
      <c r="L1039" t="s">
        <v>6860</v>
      </c>
      <c r="M1039" t="s">
        <v>6861</v>
      </c>
      <c r="N1039" t="s">
        <v>6862</v>
      </c>
      <c r="O1039" t="s">
        <v>6863</v>
      </c>
      <c r="P1039" t="s">
        <v>15025</v>
      </c>
    </row>
    <row r="1040" spans="1:16">
      <c r="A1040" t="s">
        <v>6864</v>
      </c>
      <c r="B1040" t="s">
        <v>15026</v>
      </c>
      <c r="C1040" t="s">
        <v>15027</v>
      </c>
      <c r="D1040" s="2">
        <v>1290</v>
      </c>
      <c r="E1040" s="2">
        <v>2500</v>
      </c>
      <c r="F1040" s="1">
        <v>0.48</v>
      </c>
      <c r="G1040">
        <v>4</v>
      </c>
      <c r="H1040" s="4">
        <v>6530</v>
      </c>
      <c r="I1040" t="s">
        <v>15028</v>
      </c>
      <c r="J1040" t="s">
        <v>6865</v>
      </c>
      <c r="K1040" t="s">
        <v>6866</v>
      </c>
      <c r="L1040" t="s">
        <v>6867</v>
      </c>
      <c r="M1040" t="s">
        <v>6868</v>
      </c>
      <c r="N1040" t="s">
        <v>6869</v>
      </c>
      <c r="O1040" t="s">
        <v>6870</v>
      </c>
      <c r="P1040" t="s">
        <v>15029</v>
      </c>
    </row>
    <row r="1041" spans="1:16">
      <c r="A1041" t="s">
        <v>6871</v>
      </c>
      <c r="B1041" t="s">
        <v>6872</v>
      </c>
      <c r="C1041" t="s">
        <v>15030</v>
      </c>
      <c r="D1041" s="2">
        <v>3600</v>
      </c>
      <c r="E1041" s="2">
        <v>6190</v>
      </c>
      <c r="F1041" s="1">
        <v>0.42</v>
      </c>
      <c r="G1041">
        <v>4.3</v>
      </c>
      <c r="H1041" s="4">
        <v>11924</v>
      </c>
      <c r="I1041" t="s">
        <v>6873</v>
      </c>
      <c r="J1041" t="s">
        <v>6874</v>
      </c>
      <c r="K1041" t="s">
        <v>6875</v>
      </c>
      <c r="L1041" t="s">
        <v>6876</v>
      </c>
      <c r="M1041" t="s">
        <v>6877</v>
      </c>
      <c r="N1041" t="s">
        <v>6878</v>
      </c>
      <c r="O1041" t="s">
        <v>6879</v>
      </c>
      <c r="P1041" t="s">
        <v>15031</v>
      </c>
    </row>
    <row r="1042" spans="1:16">
      <c r="A1042" t="s">
        <v>6880</v>
      </c>
      <c r="B1042" t="s">
        <v>6881</v>
      </c>
      <c r="C1042" t="s">
        <v>15032</v>
      </c>
      <c r="D1042" s="2">
        <v>6549</v>
      </c>
      <c r="E1042" s="2">
        <v>13999</v>
      </c>
      <c r="F1042" s="1">
        <v>0.53</v>
      </c>
      <c r="G1042">
        <v>4</v>
      </c>
      <c r="H1042" s="4">
        <v>2961</v>
      </c>
      <c r="I1042" t="s">
        <v>15033</v>
      </c>
      <c r="J1042" t="s">
        <v>6882</v>
      </c>
      <c r="K1042" t="s">
        <v>6883</v>
      </c>
      <c r="L1042" t="s">
        <v>6884</v>
      </c>
      <c r="M1042" t="s">
        <v>6885</v>
      </c>
      <c r="N1042" t="s">
        <v>6886</v>
      </c>
      <c r="O1042" t="s">
        <v>6887</v>
      </c>
      <c r="P1042" t="s">
        <v>15034</v>
      </c>
    </row>
    <row r="1043" spans="1:16">
      <c r="A1043" t="s">
        <v>6888</v>
      </c>
      <c r="B1043" t="s">
        <v>6889</v>
      </c>
      <c r="C1043" t="s">
        <v>14993</v>
      </c>
      <c r="D1043" s="2">
        <v>1625</v>
      </c>
      <c r="E1043" s="2">
        <v>2995</v>
      </c>
      <c r="F1043" s="1">
        <v>0.46</v>
      </c>
      <c r="G1043">
        <v>4.5</v>
      </c>
      <c r="H1043" s="4">
        <v>23484</v>
      </c>
      <c r="I1043" t="s">
        <v>6890</v>
      </c>
      <c r="J1043" t="s">
        <v>6891</v>
      </c>
      <c r="K1043" t="s">
        <v>6892</v>
      </c>
      <c r="L1043" t="s">
        <v>6893</v>
      </c>
      <c r="M1043" t="s">
        <v>15035</v>
      </c>
      <c r="N1043" t="s">
        <v>15036</v>
      </c>
      <c r="O1043" t="s">
        <v>6894</v>
      </c>
      <c r="P1043" t="s">
        <v>15037</v>
      </c>
    </row>
    <row r="1044" spans="1:16">
      <c r="A1044" t="s">
        <v>6895</v>
      </c>
      <c r="B1044" t="s">
        <v>6896</v>
      </c>
      <c r="C1044" t="s">
        <v>15030</v>
      </c>
      <c r="D1044" s="2">
        <v>2599</v>
      </c>
      <c r="E1044" s="2">
        <v>5890</v>
      </c>
      <c r="F1044" s="1">
        <v>0.56000000000000005</v>
      </c>
      <c r="G1044">
        <v>4.0999999999999996</v>
      </c>
      <c r="H1044" s="4">
        <v>21783</v>
      </c>
      <c r="I1044" t="s">
        <v>6897</v>
      </c>
      <c r="J1044" t="s">
        <v>6898</v>
      </c>
      <c r="K1044" t="s">
        <v>6899</v>
      </c>
      <c r="L1044" t="s">
        <v>6900</v>
      </c>
      <c r="M1044" t="s">
        <v>6901</v>
      </c>
      <c r="N1044" t="s">
        <v>10418</v>
      </c>
      <c r="O1044" t="s">
        <v>6902</v>
      </c>
      <c r="P1044" t="s">
        <v>15038</v>
      </c>
    </row>
    <row r="1045" spans="1:16">
      <c r="A1045" t="s">
        <v>6903</v>
      </c>
      <c r="B1045" t="s">
        <v>15039</v>
      </c>
      <c r="C1045" t="s">
        <v>15040</v>
      </c>
      <c r="D1045" s="2">
        <v>1199</v>
      </c>
      <c r="E1045" s="2">
        <v>2000</v>
      </c>
      <c r="F1045" s="1">
        <v>0.4</v>
      </c>
      <c r="G1045">
        <v>4</v>
      </c>
      <c r="H1045" s="4">
        <v>14030</v>
      </c>
      <c r="I1045" t="s">
        <v>6904</v>
      </c>
      <c r="J1045" t="s">
        <v>6905</v>
      </c>
      <c r="K1045" t="s">
        <v>6906</v>
      </c>
      <c r="L1045" t="s">
        <v>6907</v>
      </c>
      <c r="M1045" t="s">
        <v>6908</v>
      </c>
      <c r="N1045" t="s">
        <v>6909</v>
      </c>
      <c r="O1045" t="s">
        <v>6910</v>
      </c>
      <c r="P1045" t="s">
        <v>15041</v>
      </c>
    </row>
    <row r="1046" spans="1:16">
      <c r="A1046" t="s">
        <v>6911</v>
      </c>
      <c r="B1046" t="s">
        <v>6912</v>
      </c>
      <c r="C1046" t="s">
        <v>15042</v>
      </c>
      <c r="D1046" s="2">
        <v>5499</v>
      </c>
      <c r="E1046" s="2">
        <v>13150</v>
      </c>
      <c r="F1046" s="1">
        <v>0.57999999999999996</v>
      </c>
      <c r="G1046">
        <v>4.2</v>
      </c>
      <c r="H1046" s="4">
        <v>6398</v>
      </c>
      <c r="I1046" t="s">
        <v>6913</v>
      </c>
      <c r="J1046" t="s">
        <v>6914</v>
      </c>
      <c r="K1046" t="s">
        <v>6915</v>
      </c>
      <c r="L1046" t="s">
        <v>6916</v>
      </c>
      <c r="M1046" t="s">
        <v>15043</v>
      </c>
      <c r="N1046" t="s">
        <v>6917</v>
      </c>
      <c r="O1046" t="s">
        <v>6918</v>
      </c>
      <c r="P1046" t="s">
        <v>15044</v>
      </c>
    </row>
    <row r="1047" spans="1:16">
      <c r="A1047" t="s">
        <v>6919</v>
      </c>
      <c r="B1047" t="s">
        <v>6920</v>
      </c>
      <c r="C1047" t="s">
        <v>15027</v>
      </c>
      <c r="D1047" s="2">
        <v>1299</v>
      </c>
      <c r="E1047" s="2">
        <v>3500</v>
      </c>
      <c r="F1047" s="1">
        <v>0.63</v>
      </c>
      <c r="G1047">
        <v>3.8</v>
      </c>
      <c r="H1047" s="4">
        <v>44050</v>
      </c>
      <c r="I1047" t="s">
        <v>6921</v>
      </c>
      <c r="J1047" t="s">
        <v>6922</v>
      </c>
      <c r="K1047" t="s">
        <v>6923</v>
      </c>
      <c r="L1047" t="s">
        <v>6924</v>
      </c>
      <c r="M1047" t="s">
        <v>6925</v>
      </c>
      <c r="N1047" t="s">
        <v>6926</v>
      </c>
      <c r="O1047" t="s">
        <v>6927</v>
      </c>
      <c r="P1047" t="s">
        <v>15045</v>
      </c>
    </row>
    <row r="1048" spans="1:16">
      <c r="A1048" t="s">
        <v>6928</v>
      </c>
      <c r="B1048" t="s">
        <v>6929</v>
      </c>
      <c r="C1048" t="s">
        <v>15023</v>
      </c>
      <c r="D1048">
        <v>599</v>
      </c>
      <c r="E1048">
        <v>785</v>
      </c>
      <c r="F1048" s="1">
        <v>0.24</v>
      </c>
      <c r="G1048">
        <v>4.2</v>
      </c>
      <c r="H1048" s="4">
        <v>24247</v>
      </c>
      <c r="I1048" t="s">
        <v>6930</v>
      </c>
      <c r="J1048" t="s">
        <v>6931</v>
      </c>
      <c r="K1048" t="s">
        <v>6932</v>
      </c>
      <c r="L1048" t="s">
        <v>6933</v>
      </c>
      <c r="M1048" t="s">
        <v>6934</v>
      </c>
      <c r="N1048" t="s">
        <v>6935</v>
      </c>
      <c r="O1048" t="s">
        <v>6936</v>
      </c>
      <c r="P1048" t="s">
        <v>15046</v>
      </c>
    </row>
    <row r="1049" spans="1:16">
      <c r="A1049" t="s">
        <v>6937</v>
      </c>
      <c r="B1049" t="s">
        <v>6938</v>
      </c>
      <c r="C1049" t="s">
        <v>15027</v>
      </c>
      <c r="D1049" s="2">
        <v>1999</v>
      </c>
      <c r="E1049" s="2">
        <v>3210</v>
      </c>
      <c r="F1049" s="1">
        <v>0.38</v>
      </c>
      <c r="G1049">
        <v>4.2</v>
      </c>
      <c r="H1049" s="4">
        <v>41349</v>
      </c>
      <c r="I1049" t="s">
        <v>6939</v>
      </c>
      <c r="J1049" t="s">
        <v>6940</v>
      </c>
      <c r="K1049" t="s">
        <v>6941</v>
      </c>
      <c r="L1049" t="s">
        <v>6942</v>
      </c>
      <c r="M1049" t="s">
        <v>6943</v>
      </c>
      <c r="N1049" t="s">
        <v>6944</v>
      </c>
      <c r="O1049" t="s">
        <v>6945</v>
      </c>
      <c r="P1049" t="s">
        <v>15047</v>
      </c>
    </row>
    <row r="1050" spans="1:16">
      <c r="A1050" t="s">
        <v>6946</v>
      </c>
      <c r="B1050" t="s">
        <v>6947</v>
      </c>
      <c r="C1050" t="s">
        <v>15040</v>
      </c>
      <c r="D1050">
        <v>549</v>
      </c>
      <c r="E1050" s="2">
        <v>1000</v>
      </c>
      <c r="F1050" s="1">
        <v>0.45</v>
      </c>
      <c r="G1050">
        <v>3.6</v>
      </c>
      <c r="H1050" s="4">
        <v>1074</v>
      </c>
      <c r="I1050" t="s">
        <v>6948</v>
      </c>
      <c r="J1050" t="s">
        <v>6949</v>
      </c>
      <c r="K1050" t="s">
        <v>6950</v>
      </c>
      <c r="L1050" t="s">
        <v>6951</v>
      </c>
      <c r="M1050" t="s">
        <v>6952</v>
      </c>
      <c r="N1050" t="s">
        <v>15048</v>
      </c>
      <c r="O1050" t="s">
        <v>6953</v>
      </c>
      <c r="P1050" t="s">
        <v>15049</v>
      </c>
    </row>
    <row r="1051" spans="1:16">
      <c r="A1051" t="s">
        <v>6954</v>
      </c>
      <c r="B1051" t="s">
        <v>6955</v>
      </c>
      <c r="C1051" t="s">
        <v>14997</v>
      </c>
      <c r="D1051">
        <v>999</v>
      </c>
      <c r="E1051" s="2">
        <v>2000</v>
      </c>
      <c r="F1051" s="1">
        <v>0.5</v>
      </c>
      <c r="G1051">
        <v>3.8</v>
      </c>
      <c r="H1051" s="4">
        <v>1163</v>
      </c>
      <c r="I1051" t="s">
        <v>6956</v>
      </c>
      <c r="J1051" t="s">
        <v>6957</v>
      </c>
      <c r="K1051" t="s">
        <v>6958</v>
      </c>
      <c r="L1051" t="s">
        <v>6959</v>
      </c>
      <c r="M1051" t="s">
        <v>6960</v>
      </c>
      <c r="N1051" t="s">
        <v>6961</v>
      </c>
      <c r="O1051" t="s">
        <v>6962</v>
      </c>
      <c r="P1051" t="s">
        <v>15050</v>
      </c>
    </row>
    <row r="1052" spans="1:16">
      <c r="A1052" t="s">
        <v>6963</v>
      </c>
      <c r="B1052" t="s">
        <v>6964</v>
      </c>
      <c r="C1052" t="s">
        <v>15002</v>
      </c>
      <c r="D1052">
        <v>398</v>
      </c>
      <c r="E1052" s="2">
        <v>1999</v>
      </c>
      <c r="F1052" s="1">
        <v>0.8</v>
      </c>
      <c r="G1052">
        <v>4.0999999999999996</v>
      </c>
      <c r="H1052" s="4">
        <v>257</v>
      </c>
      <c r="I1052" t="s">
        <v>6965</v>
      </c>
      <c r="J1052" t="s">
        <v>6966</v>
      </c>
      <c r="K1052" t="s">
        <v>6967</v>
      </c>
      <c r="L1052" t="s">
        <v>6968</v>
      </c>
      <c r="M1052" t="s">
        <v>6969</v>
      </c>
      <c r="N1052" t="s">
        <v>6970</v>
      </c>
      <c r="O1052" t="s">
        <v>6971</v>
      </c>
      <c r="P1052" t="s">
        <v>15051</v>
      </c>
    </row>
    <row r="1053" spans="1:16">
      <c r="A1053" t="s">
        <v>6972</v>
      </c>
      <c r="B1053" t="s">
        <v>6973</v>
      </c>
      <c r="C1053" t="s">
        <v>15052</v>
      </c>
      <c r="D1053">
        <v>539</v>
      </c>
      <c r="E1053">
        <v>720</v>
      </c>
      <c r="F1053" s="1">
        <v>0.25</v>
      </c>
      <c r="G1053">
        <v>4.0999999999999996</v>
      </c>
      <c r="H1053" s="4">
        <v>36017</v>
      </c>
      <c r="I1053" t="s">
        <v>6974</v>
      </c>
      <c r="J1053" t="s">
        <v>6975</v>
      </c>
      <c r="K1053" t="s">
        <v>6976</v>
      </c>
      <c r="L1053" t="s">
        <v>6977</v>
      </c>
      <c r="M1053" t="s">
        <v>6978</v>
      </c>
      <c r="N1053" t="s">
        <v>6979</v>
      </c>
      <c r="O1053" t="s">
        <v>6980</v>
      </c>
      <c r="P1053" t="s">
        <v>15053</v>
      </c>
    </row>
    <row r="1054" spans="1:16">
      <c r="A1054" t="s">
        <v>6981</v>
      </c>
      <c r="B1054" t="s">
        <v>15054</v>
      </c>
      <c r="C1054" t="s">
        <v>14993</v>
      </c>
      <c r="D1054">
        <v>699</v>
      </c>
      <c r="E1054" s="2">
        <v>1595</v>
      </c>
      <c r="F1054" s="1">
        <v>0.56000000000000005</v>
      </c>
      <c r="G1054">
        <v>4.0999999999999996</v>
      </c>
      <c r="H1054" s="4">
        <v>8090</v>
      </c>
      <c r="I1054" t="s">
        <v>6982</v>
      </c>
      <c r="J1054" t="s">
        <v>6983</v>
      </c>
      <c r="K1054" t="s">
        <v>6984</v>
      </c>
      <c r="L1054" t="s">
        <v>6985</v>
      </c>
      <c r="M1054" t="s">
        <v>6986</v>
      </c>
      <c r="N1054" t="s">
        <v>15055</v>
      </c>
      <c r="O1054" t="s">
        <v>6987</v>
      </c>
      <c r="P1054" t="s">
        <v>15056</v>
      </c>
    </row>
    <row r="1055" spans="1:16">
      <c r="A1055" t="s">
        <v>6988</v>
      </c>
      <c r="B1055" t="s">
        <v>6989</v>
      </c>
      <c r="C1055" t="s">
        <v>15015</v>
      </c>
      <c r="D1055" s="2">
        <v>2148</v>
      </c>
      <c r="E1055" s="2">
        <v>3645</v>
      </c>
      <c r="F1055" s="1">
        <v>0.41</v>
      </c>
      <c r="G1055">
        <v>4.0999999999999996</v>
      </c>
      <c r="H1055" s="4">
        <v>31388</v>
      </c>
      <c r="I1055" t="s">
        <v>6990</v>
      </c>
      <c r="J1055" t="s">
        <v>6991</v>
      </c>
      <c r="K1055" t="s">
        <v>6992</v>
      </c>
      <c r="L1055" t="s">
        <v>6993</v>
      </c>
      <c r="M1055" t="s">
        <v>6994</v>
      </c>
      <c r="N1055" t="s">
        <v>6995</v>
      </c>
      <c r="O1055" t="s">
        <v>6996</v>
      </c>
      <c r="P1055" t="s">
        <v>15057</v>
      </c>
    </row>
    <row r="1056" spans="1:16">
      <c r="A1056" t="s">
        <v>6997</v>
      </c>
      <c r="B1056" t="s">
        <v>6998</v>
      </c>
      <c r="C1056" t="s">
        <v>15058</v>
      </c>
      <c r="D1056" s="2">
        <v>3599</v>
      </c>
      <c r="E1056" s="2">
        <v>7950</v>
      </c>
      <c r="F1056" s="1">
        <v>0.55000000000000004</v>
      </c>
      <c r="G1056">
        <v>4.2</v>
      </c>
      <c r="H1056" s="4">
        <v>136</v>
      </c>
      <c r="I1056" t="s">
        <v>6999</v>
      </c>
      <c r="J1056" t="s">
        <v>7000</v>
      </c>
      <c r="K1056" t="s">
        <v>7001</v>
      </c>
      <c r="L1056" t="s">
        <v>7002</v>
      </c>
      <c r="M1056" t="s">
        <v>7003</v>
      </c>
      <c r="N1056" t="s">
        <v>7004</v>
      </c>
      <c r="O1056" t="s">
        <v>7005</v>
      </c>
      <c r="P1056" t="s">
        <v>15059</v>
      </c>
    </row>
    <row r="1057" spans="1:16">
      <c r="A1057" t="s">
        <v>7006</v>
      </c>
      <c r="B1057" t="s">
        <v>15060</v>
      </c>
      <c r="C1057" t="s">
        <v>15061</v>
      </c>
      <c r="D1057">
        <v>351</v>
      </c>
      <c r="E1057">
        <v>999</v>
      </c>
      <c r="F1057" s="1">
        <v>0.65</v>
      </c>
      <c r="G1057">
        <v>4</v>
      </c>
      <c r="H1057" s="4">
        <v>5380</v>
      </c>
      <c r="I1057" t="s">
        <v>7007</v>
      </c>
      <c r="J1057" t="s">
        <v>7008</v>
      </c>
      <c r="K1057" t="s">
        <v>7009</v>
      </c>
      <c r="L1057" t="s">
        <v>7010</v>
      </c>
      <c r="M1057" t="s">
        <v>7011</v>
      </c>
      <c r="N1057" t="s">
        <v>7012</v>
      </c>
      <c r="O1057" t="s">
        <v>7013</v>
      </c>
      <c r="P1057" t="s">
        <v>15062</v>
      </c>
    </row>
    <row r="1058" spans="1:16">
      <c r="A1058" t="s">
        <v>7014</v>
      </c>
      <c r="B1058" t="s">
        <v>7015</v>
      </c>
      <c r="C1058" t="s">
        <v>15063</v>
      </c>
      <c r="D1058" s="2">
        <v>1614</v>
      </c>
      <c r="E1058" s="2">
        <v>1745</v>
      </c>
      <c r="F1058" s="1">
        <v>0.08</v>
      </c>
      <c r="G1058">
        <v>4.3</v>
      </c>
      <c r="H1058" s="4">
        <v>37974</v>
      </c>
      <c r="I1058" t="s">
        <v>7016</v>
      </c>
      <c r="J1058" t="s">
        <v>7017</v>
      </c>
      <c r="K1058" t="s">
        <v>7018</v>
      </c>
      <c r="L1058" t="s">
        <v>7019</v>
      </c>
      <c r="M1058" t="s">
        <v>15064</v>
      </c>
      <c r="N1058" t="s">
        <v>15065</v>
      </c>
      <c r="O1058" t="s">
        <v>7020</v>
      </c>
      <c r="P1058" t="s">
        <v>15066</v>
      </c>
    </row>
    <row r="1059" spans="1:16">
      <c r="A1059" t="s">
        <v>7021</v>
      </c>
      <c r="B1059" t="s">
        <v>7022</v>
      </c>
      <c r="C1059" t="s">
        <v>15052</v>
      </c>
      <c r="D1059">
        <v>719</v>
      </c>
      <c r="E1059" s="2">
        <v>1295</v>
      </c>
      <c r="F1059" s="1">
        <v>0.44</v>
      </c>
      <c r="G1059">
        <v>4.2</v>
      </c>
      <c r="H1059" s="4">
        <v>17218</v>
      </c>
      <c r="I1059" t="s">
        <v>15067</v>
      </c>
      <c r="J1059" t="s">
        <v>7023</v>
      </c>
      <c r="K1059" t="s">
        <v>7024</v>
      </c>
      <c r="L1059" t="s">
        <v>7025</v>
      </c>
      <c r="M1059" t="s">
        <v>7026</v>
      </c>
      <c r="N1059" t="s">
        <v>15068</v>
      </c>
      <c r="O1059" t="s">
        <v>7027</v>
      </c>
      <c r="P1059" t="s">
        <v>15069</v>
      </c>
    </row>
    <row r="1060" spans="1:16">
      <c r="A1060" t="s">
        <v>7028</v>
      </c>
      <c r="B1060" t="s">
        <v>7029</v>
      </c>
      <c r="C1060" t="s">
        <v>15002</v>
      </c>
      <c r="D1060">
        <v>678</v>
      </c>
      <c r="E1060" s="2">
        <v>1499</v>
      </c>
      <c r="F1060" s="1">
        <v>0.55000000000000004</v>
      </c>
      <c r="G1060">
        <v>4.2</v>
      </c>
      <c r="H1060" s="4">
        <v>900</v>
      </c>
      <c r="I1060" t="s">
        <v>7030</v>
      </c>
      <c r="J1060" t="s">
        <v>7031</v>
      </c>
      <c r="K1060" t="s">
        <v>7032</v>
      </c>
      <c r="L1060" t="s">
        <v>7033</v>
      </c>
      <c r="M1060" t="s">
        <v>7034</v>
      </c>
      <c r="N1060" t="s">
        <v>7035</v>
      </c>
      <c r="O1060" t="s">
        <v>7036</v>
      </c>
      <c r="P1060" t="s">
        <v>15070</v>
      </c>
    </row>
    <row r="1061" spans="1:16">
      <c r="A1061" t="s">
        <v>7037</v>
      </c>
      <c r="B1061" t="s">
        <v>7038</v>
      </c>
      <c r="C1061" t="s">
        <v>15040</v>
      </c>
      <c r="D1061">
        <v>809</v>
      </c>
      <c r="E1061" s="2">
        <v>1545</v>
      </c>
      <c r="F1061" s="1">
        <v>0.48</v>
      </c>
      <c r="G1061">
        <v>3.7</v>
      </c>
      <c r="H1061" s="4">
        <v>976</v>
      </c>
      <c r="I1061" t="s">
        <v>15071</v>
      </c>
      <c r="J1061" t="s">
        <v>7039</v>
      </c>
      <c r="K1061" t="s">
        <v>7040</v>
      </c>
      <c r="L1061" t="s">
        <v>7041</v>
      </c>
      <c r="M1061" t="s">
        <v>7042</v>
      </c>
      <c r="N1061" t="s">
        <v>7043</v>
      </c>
      <c r="O1061" t="s">
        <v>7044</v>
      </c>
      <c r="P1061" t="s">
        <v>15072</v>
      </c>
    </row>
    <row r="1062" spans="1:16">
      <c r="A1062" t="s">
        <v>7045</v>
      </c>
      <c r="B1062" t="s">
        <v>7046</v>
      </c>
      <c r="C1062" t="s">
        <v>15073</v>
      </c>
      <c r="D1062" s="2">
        <v>1969</v>
      </c>
      <c r="E1062" s="2">
        <v>5000</v>
      </c>
      <c r="F1062" s="1">
        <v>0.61</v>
      </c>
      <c r="G1062">
        <v>4.0999999999999996</v>
      </c>
      <c r="H1062" s="4">
        <v>4927</v>
      </c>
      <c r="I1062" t="s">
        <v>7047</v>
      </c>
      <c r="J1062" t="s">
        <v>7048</v>
      </c>
      <c r="K1062" t="s">
        <v>7049</v>
      </c>
      <c r="L1062" t="s">
        <v>7050</v>
      </c>
      <c r="M1062" t="s">
        <v>7051</v>
      </c>
      <c r="N1062" t="s">
        <v>7052</v>
      </c>
      <c r="O1062" t="s">
        <v>7053</v>
      </c>
      <c r="P1062" t="s">
        <v>15074</v>
      </c>
    </row>
    <row r="1063" spans="1:16">
      <c r="A1063" t="s">
        <v>7054</v>
      </c>
      <c r="B1063" t="s">
        <v>7055</v>
      </c>
      <c r="C1063" t="s">
        <v>15002</v>
      </c>
      <c r="D1063" s="2">
        <v>1490</v>
      </c>
      <c r="E1063" s="2">
        <v>1695</v>
      </c>
      <c r="F1063" s="1">
        <v>0.12</v>
      </c>
      <c r="G1063">
        <v>4.4000000000000004</v>
      </c>
      <c r="H1063" s="4">
        <v>3543</v>
      </c>
      <c r="I1063" t="s">
        <v>7056</v>
      </c>
      <c r="J1063" t="s">
        <v>7057</v>
      </c>
      <c r="K1063" t="s">
        <v>7058</v>
      </c>
      <c r="L1063" t="s">
        <v>7059</v>
      </c>
      <c r="M1063" t="s">
        <v>7060</v>
      </c>
      <c r="N1063" t="s">
        <v>7061</v>
      </c>
      <c r="O1063" t="s">
        <v>7062</v>
      </c>
      <c r="P1063" t="s">
        <v>15075</v>
      </c>
    </row>
    <row r="1064" spans="1:16">
      <c r="A1064" t="s">
        <v>7063</v>
      </c>
      <c r="B1064" t="s">
        <v>7064</v>
      </c>
      <c r="C1064" t="s">
        <v>14997</v>
      </c>
      <c r="D1064" s="2">
        <v>2499</v>
      </c>
      <c r="E1064" s="2">
        <v>3945</v>
      </c>
      <c r="F1064" s="1">
        <v>0.37</v>
      </c>
      <c r="G1064">
        <v>3.8</v>
      </c>
      <c r="H1064" s="4">
        <v>2732</v>
      </c>
      <c r="I1064" t="s">
        <v>15076</v>
      </c>
      <c r="J1064" t="s">
        <v>7065</v>
      </c>
      <c r="K1064" t="s">
        <v>7066</v>
      </c>
      <c r="L1064" t="s">
        <v>7067</v>
      </c>
      <c r="M1064" t="s">
        <v>15077</v>
      </c>
      <c r="N1064" t="s">
        <v>7068</v>
      </c>
      <c r="O1064" t="s">
        <v>7069</v>
      </c>
      <c r="P1064" t="s">
        <v>15078</v>
      </c>
    </row>
    <row r="1065" spans="1:16">
      <c r="A1065" t="s">
        <v>7070</v>
      </c>
      <c r="B1065" t="s">
        <v>15079</v>
      </c>
      <c r="C1065" t="s">
        <v>15080</v>
      </c>
      <c r="D1065" s="2">
        <v>1665</v>
      </c>
      <c r="E1065" s="2">
        <v>2099</v>
      </c>
      <c r="F1065" s="1">
        <v>0.21</v>
      </c>
      <c r="G1065">
        <v>4</v>
      </c>
      <c r="H1065" s="4">
        <v>14368</v>
      </c>
      <c r="I1065" t="s">
        <v>15081</v>
      </c>
      <c r="J1065" t="s">
        <v>7071</v>
      </c>
      <c r="K1065" t="s">
        <v>7072</v>
      </c>
      <c r="L1065" t="s">
        <v>7073</v>
      </c>
      <c r="M1065" t="s">
        <v>15082</v>
      </c>
      <c r="N1065" t="s">
        <v>15083</v>
      </c>
      <c r="O1065" t="s">
        <v>7074</v>
      </c>
      <c r="P1065" t="s">
        <v>15084</v>
      </c>
    </row>
    <row r="1066" spans="1:16">
      <c r="A1066" t="s">
        <v>7075</v>
      </c>
      <c r="B1066" t="s">
        <v>7076</v>
      </c>
      <c r="C1066" t="s">
        <v>15015</v>
      </c>
      <c r="D1066" s="2">
        <v>3229</v>
      </c>
      <c r="E1066" s="2">
        <v>5295</v>
      </c>
      <c r="F1066" s="1">
        <v>0.39</v>
      </c>
      <c r="G1066">
        <v>4.2</v>
      </c>
      <c r="H1066" s="4">
        <v>39724</v>
      </c>
      <c r="I1066" t="s">
        <v>15085</v>
      </c>
      <c r="J1066" t="s">
        <v>7077</v>
      </c>
      <c r="K1066" t="s">
        <v>7078</v>
      </c>
      <c r="L1066" t="s">
        <v>7079</v>
      </c>
      <c r="M1066" t="s">
        <v>7080</v>
      </c>
      <c r="N1066" t="s">
        <v>7081</v>
      </c>
      <c r="O1066" t="s">
        <v>7082</v>
      </c>
      <c r="P1066" t="s">
        <v>15086</v>
      </c>
    </row>
    <row r="1067" spans="1:16">
      <c r="A1067" t="s">
        <v>7083</v>
      </c>
      <c r="B1067" t="s">
        <v>7084</v>
      </c>
      <c r="C1067" t="s">
        <v>15015</v>
      </c>
      <c r="D1067" s="2">
        <v>1799</v>
      </c>
      <c r="E1067" s="2">
        <v>3595</v>
      </c>
      <c r="F1067" s="1">
        <v>0.5</v>
      </c>
      <c r="G1067">
        <v>3.8</v>
      </c>
      <c r="H1067" s="4">
        <v>9791</v>
      </c>
      <c r="I1067" t="s">
        <v>7085</v>
      </c>
      <c r="J1067" t="s">
        <v>7086</v>
      </c>
      <c r="K1067" t="s">
        <v>7087</v>
      </c>
      <c r="L1067" t="s">
        <v>7088</v>
      </c>
      <c r="M1067" t="s">
        <v>15087</v>
      </c>
      <c r="N1067" t="s">
        <v>7089</v>
      </c>
      <c r="O1067" t="s">
        <v>7090</v>
      </c>
      <c r="P1067" t="s">
        <v>15088</v>
      </c>
    </row>
    <row r="1068" spans="1:16">
      <c r="A1068" t="s">
        <v>7091</v>
      </c>
      <c r="B1068" t="s">
        <v>15089</v>
      </c>
      <c r="C1068" t="s">
        <v>14993</v>
      </c>
      <c r="D1068" s="2">
        <v>1260</v>
      </c>
      <c r="E1068" s="2">
        <v>1699</v>
      </c>
      <c r="F1068" s="1">
        <v>0.26</v>
      </c>
      <c r="G1068">
        <v>4.2</v>
      </c>
      <c r="H1068" s="4">
        <v>2891</v>
      </c>
      <c r="I1068" t="s">
        <v>15090</v>
      </c>
      <c r="J1068" t="s">
        <v>7092</v>
      </c>
      <c r="K1068" t="s">
        <v>7093</v>
      </c>
      <c r="L1068" t="s">
        <v>7094</v>
      </c>
      <c r="M1068" t="s">
        <v>15091</v>
      </c>
      <c r="N1068" t="s">
        <v>15092</v>
      </c>
      <c r="O1068" t="s">
        <v>7095</v>
      </c>
      <c r="P1068" t="s">
        <v>15093</v>
      </c>
    </row>
    <row r="1069" spans="1:16">
      <c r="A1069" t="s">
        <v>7096</v>
      </c>
      <c r="B1069" t="s">
        <v>7097</v>
      </c>
      <c r="C1069" t="s">
        <v>14997</v>
      </c>
      <c r="D1069">
        <v>749</v>
      </c>
      <c r="E1069" s="2">
        <v>1129</v>
      </c>
      <c r="F1069" s="1">
        <v>0.34</v>
      </c>
      <c r="G1069">
        <v>4</v>
      </c>
      <c r="H1069" s="4">
        <v>2446</v>
      </c>
      <c r="I1069" t="s">
        <v>15094</v>
      </c>
      <c r="J1069" t="s">
        <v>7098</v>
      </c>
      <c r="K1069" t="s">
        <v>7099</v>
      </c>
      <c r="L1069" t="s">
        <v>7100</v>
      </c>
      <c r="M1069" t="s">
        <v>7101</v>
      </c>
      <c r="N1069" t="s">
        <v>7102</v>
      </c>
      <c r="O1069" t="s">
        <v>7103</v>
      </c>
      <c r="P1069" t="s">
        <v>15095</v>
      </c>
    </row>
    <row r="1070" spans="1:16">
      <c r="A1070" t="s">
        <v>7104</v>
      </c>
      <c r="B1070" t="s">
        <v>7105</v>
      </c>
      <c r="C1070" t="s">
        <v>15027</v>
      </c>
      <c r="D1070" s="2">
        <v>3499</v>
      </c>
      <c r="E1070" s="2">
        <v>5795</v>
      </c>
      <c r="F1070" s="1">
        <v>0.4</v>
      </c>
      <c r="G1070">
        <v>3.9</v>
      </c>
      <c r="H1070" s="4">
        <v>25340</v>
      </c>
      <c r="I1070" t="s">
        <v>7106</v>
      </c>
      <c r="J1070" t="s">
        <v>7107</v>
      </c>
      <c r="K1070" t="s">
        <v>7108</v>
      </c>
      <c r="L1070" t="s">
        <v>7109</v>
      </c>
      <c r="M1070" t="s">
        <v>7110</v>
      </c>
      <c r="N1070" t="s">
        <v>7111</v>
      </c>
      <c r="O1070" t="s">
        <v>7112</v>
      </c>
      <c r="P1070" t="s">
        <v>15096</v>
      </c>
    </row>
    <row r="1071" spans="1:16">
      <c r="A1071" t="s">
        <v>7113</v>
      </c>
      <c r="B1071" t="s">
        <v>7114</v>
      </c>
      <c r="C1071" t="s">
        <v>15097</v>
      </c>
      <c r="D1071">
        <v>379</v>
      </c>
      <c r="E1071">
        <v>999</v>
      </c>
      <c r="F1071" s="1">
        <v>0.62</v>
      </c>
      <c r="G1071">
        <v>4.3</v>
      </c>
      <c r="H1071" s="4">
        <v>3096</v>
      </c>
      <c r="I1071" t="s">
        <v>7115</v>
      </c>
      <c r="J1071" t="s">
        <v>7116</v>
      </c>
      <c r="K1071" t="s">
        <v>7117</v>
      </c>
      <c r="L1071" t="s">
        <v>7118</v>
      </c>
      <c r="M1071" t="s">
        <v>7119</v>
      </c>
      <c r="N1071" t="s">
        <v>15098</v>
      </c>
      <c r="O1071" t="s">
        <v>7120</v>
      </c>
      <c r="P1071" t="s">
        <v>15099</v>
      </c>
    </row>
    <row r="1072" spans="1:16">
      <c r="A1072" t="s">
        <v>7121</v>
      </c>
      <c r="B1072" t="s">
        <v>7122</v>
      </c>
      <c r="C1072" t="s">
        <v>14997</v>
      </c>
      <c r="D1072" s="2">
        <v>1099</v>
      </c>
      <c r="E1072" s="2">
        <v>2400</v>
      </c>
      <c r="F1072" s="1">
        <v>0.54</v>
      </c>
      <c r="G1072">
        <v>3.8</v>
      </c>
      <c r="H1072" s="4">
        <v>4</v>
      </c>
      <c r="I1072" t="s">
        <v>7123</v>
      </c>
      <c r="J1072" t="s">
        <v>7124</v>
      </c>
      <c r="K1072" t="s">
        <v>7125</v>
      </c>
      <c r="L1072" t="s">
        <v>7126</v>
      </c>
      <c r="M1072" t="s">
        <v>7127</v>
      </c>
      <c r="N1072" t="s">
        <v>7128</v>
      </c>
      <c r="O1072" t="s">
        <v>7129</v>
      </c>
      <c r="P1072" t="s">
        <v>15100</v>
      </c>
    </row>
    <row r="1073" spans="1:16">
      <c r="A1073" t="s">
        <v>7130</v>
      </c>
      <c r="B1073" t="s">
        <v>7131</v>
      </c>
      <c r="C1073" t="s">
        <v>15040</v>
      </c>
      <c r="D1073">
        <v>749</v>
      </c>
      <c r="E1073" s="2">
        <v>1299</v>
      </c>
      <c r="F1073" s="1">
        <v>0.42</v>
      </c>
      <c r="G1073">
        <v>4</v>
      </c>
      <c r="H1073" s="4">
        <v>119</v>
      </c>
      <c r="I1073" t="s">
        <v>7132</v>
      </c>
      <c r="J1073" t="s">
        <v>7133</v>
      </c>
      <c r="K1073" t="s">
        <v>7134</v>
      </c>
      <c r="L1073" t="s">
        <v>7135</v>
      </c>
      <c r="M1073" t="s">
        <v>7136</v>
      </c>
      <c r="N1073" t="s">
        <v>15101</v>
      </c>
      <c r="O1073" t="s">
        <v>7137</v>
      </c>
      <c r="P1073" t="s">
        <v>15102</v>
      </c>
    </row>
    <row r="1074" spans="1:16">
      <c r="A1074" t="s">
        <v>7138</v>
      </c>
      <c r="B1074" t="s">
        <v>7139</v>
      </c>
      <c r="C1074" t="s">
        <v>15103</v>
      </c>
      <c r="D1074" s="2">
        <v>1299</v>
      </c>
      <c r="E1074" s="2">
        <v>1299</v>
      </c>
      <c r="F1074" s="1">
        <v>0</v>
      </c>
      <c r="G1074">
        <v>4.2</v>
      </c>
      <c r="H1074" s="4">
        <v>40106</v>
      </c>
      <c r="I1074" t="s">
        <v>7140</v>
      </c>
      <c r="J1074" t="s">
        <v>7141</v>
      </c>
      <c r="K1074" t="s">
        <v>7142</v>
      </c>
      <c r="L1074" t="s">
        <v>7143</v>
      </c>
      <c r="M1074" t="s">
        <v>7144</v>
      </c>
      <c r="N1074" t="s">
        <v>7145</v>
      </c>
      <c r="O1074" t="s">
        <v>7146</v>
      </c>
      <c r="P1074" t="s">
        <v>15104</v>
      </c>
    </row>
    <row r="1075" spans="1:16">
      <c r="A1075" t="s">
        <v>7147</v>
      </c>
      <c r="B1075" t="s">
        <v>7148</v>
      </c>
      <c r="C1075" t="s">
        <v>15023</v>
      </c>
      <c r="D1075">
        <v>549</v>
      </c>
      <c r="E1075" s="2">
        <v>1090</v>
      </c>
      <c r="F1075" s="1">
        <v>0.5</v>
      </c>
      <c r="G1075">
        <v>4.2</v>
      </c>
      <c r="H1075" s="4">
        <v>13029</v>
      </c>
      <c r="I1075" t="s">
        <v>7149</v>
      </c>
      <c r="J1075" t="s">
        <v>7150</v>
      </c>
      <c r="K1075" t="s">
        <v>7151</v>
      </c>
      <c r="L1075" t="s">
        <v>7152</v>
      </c>
      <c r="M1075" t="s">
        <v>7153</v>
      </c>
      <c r="N1075" t="s">
        <v>7154</v>
      </c>
      <c r="O1075" t="s">
        <v>7155</v>
      </c>
      <c r="P1075" t="s">
        <v>15105</v>
      </c>
    </row>
    <row r="1076" spans="1:16">
      <c r="A1076" t="s">
        <v>7156</v>
      </c>
      <c r="B1076" t="s">
        <v>7157</v>
      </c>
      <c r="C1076" t="s">
        <v>14999</v>
      </c>
      <c r="D1076">
        <v>899</v>
      </c>
      <c r="E1076" s="2">
        <v>2000</v>
      </c>
      <c r="F1076" s="1">
        <v>0.55000000000000004</v>
      </c>
      <c r="G1076">
        <v>3.6</v>
      </c>
      <c r="H1076" s="4">
        <v>291</v>
      </c>
      <c r="I1076" t="s">
        <v>15106</v>
      </c>
      <c r="J1076" t="s">
        <v>7158</v>
      </c>
      <c r="K1076" t="s">
        <v>7159</v>
      </c>
      <c r="L1076" t="s">
        <v>7160</v>
      </c>
      <c r="M1076" t="s">
        <v>7161</v>
      </c>
      <c r="N1076" t="s">
        <v>7162</v>
      </c>
      <c r="O1076" t="s">
        <v>7163</v>
      </c>
      <c r="P1076" t="s">
        <v>15107</v>
      </c>
    </row>
    <row r="1077" spans="1:16">
      <c r="A1077" t="s">
        <v>7164</v>
      </c>
      <c r="B1077" t="s">
        <v>7165</v>
      </c>
      <c r="C1077" t="s">
        <v>15023</v>
      </c>
      <c r="D1077" s="2">
        <v>1321</v>
      </c>
      <c r="E1077" s="2">
        <v>1545</v>
      </c>
      <c r="F1077" s="1">
        <v>0.14000000000000001</v>
      </c>
      <c r="G1077">
        <v>4.3</v>
      </c>
      <c r="H1077" s="4">
        <v>15453</v>
      </c>
      <c r="I1077" t="s">
        <v>7166</v>
      </c>
      <c r="J1077" t="s">
        <v>7167</v>
      </c>
      <c r="K1077" t="s">
        <v>7168</v>
      </c>
      <c r="L1077" t="s">
        <v>7169</v>
      </c>
      <c r="M1077" t="s">
        <v>7170</v>
      </c>
      <c r="N1077" t="s">
        <v>7171</v>
      </c>
      <c r="O1077" t="s">
        <v>7172</v>
      </c>
      <c r="P1077" t="s">
        <v>15108</v>
      </c>
    </row>
    <row r="1078" spans="1:16">
      <c r="A1078" t="s">
        <v>7173</v>
      </c>
      <c r="B1078" t="s">
        <v>7174</v>
      </c>
      <c r="C1078" t="s">
        <v>15002</v>
      </c>
      <c r="D1078" s="2">
        <v>1099</v>
      </c>
      <c r="E1078" s="2">
        <v>1999</v>
      </c>
      <c r="F1078" s="1">
        <v>0.45</v>
      </c>
      <c r="G1078">
        <v>4</v>
      </c>
      <c r="H1078" s="4">
        <v>604</v>
      </c>
      <c r="I1078" t="s">
        <v>15109</v>
      </c>
      <c r="J1078" t="s">
        <v>7175</v>
      </c>
      <c r="K1078" t="s">
        <v>7176</v>
      </c>
      <c r="L1078" t="s">
        <v>7177</v>
      </c>
      <c r="M1078" t="s">
        <v>7178</v>
      </c>
      <c r="N1078" t="s">
        <v>7179</v>
      </c>
      <c r="O1078" t="s">
        <v>7180</v>
      </c>
      <c r="P1078" t="s">
        <v>15110</v>
      </c>
    </row>
    <row r="1079" spans="1:16">
      <c r="A1079" t="s">
        <v>7181</v>
      </c>
      <c r="B1079" t="s">
        <v>7182</v>
      </c>
      <c r="C1079" t="s">
        <v>15023</v>
      </c>
      <c r="D1079">
        <v>775</v>
      </c>
      <c r="E1079">
        <v>875</v>
      </c>
      <c r="F1079" s="1">
        <v>0.11</v>
      </c>
      <c r="G1079">
        <v>4.2</v>
      </c>
      <c r="H1079" s="4">
        <v>46647</v>
      </c>
      <c r="I1079" t="s">
        <v>7183</v>
      </c>
      <c r="J1079" t="s">
        <v>7184</v>
      </c>
      <c r="K1079" t="s">
        <v>7185</v>
      </c>
      <c r="L1079" t="s">
        <v>7186</v>
      </c>
      <c r="M1079" t="s">
        <v>7187</v>
      </c>
      <c r="N1079" t="s">
        <v>7188</v>
      </c>
      <c r="O1079" t="s">
        <v>7189</v>
      </c>
      <c r="P1079" t="s">
        <v>15111</v>
      </c>
    </row>
    <row r="1080" spans="1:16">
      <c r="A1080" t="s">
        <v>7190</v>
      </c>
      <c r="B1080" t="s">
        <v>7191</v>
      </c>
      <c r="C1080" t="s">
        <v>15042</v>
      </c>
      <c r="D1080" s="2">
        <v>6299</v>
      </c>
      <c r="E1080" s="2">
        <v>15270</v>
      </c>
      <c r="F1080" s="1">
        <v>0.59</v>
      </c>
      <c r="G1080">
        <v>4.0999999999999996</v>
      </c>
      <c r="H1080" s="4">
        <v>3233</v>
      </c>
      <c r="I1080" t="s">
        <v>7192</v>
      </c>
      <c r="J1080" t="s">
        <v>7193</v>
      </c>
      <c r="K1080" t="s">
        <v>7194</v>
      </c>
      <c r="L1080" t="s">
        <v>7195</v>
      </c>
      <c r="M1080" t="s">
        <v>7196</v>
      </c>
      <c r="N1080" t="s">
        <v>7197</v>
      </c>
      <c r="O1080" t="s">
        <v>7198</v>
      </c>
      <c r="P1080" t="s">
        <v>15112</v>
      </c>
    </row>
    <row r="1081" spans="1:16">
      <c r="A1081" t="s">
        <v>7199</v>
      </c>
      <c r="B1081" t="s">
        <v>15113</v>
      </c>
      <c r="C1081" t="s">
        <v>15063</v>
      </c>
      <c r="D1081" s="2">
        <v>3190</v>
      </c>
      <c r="E1081" s="2">
        <v>4195</v>
      </c>
      <c r="F1081" s="1">
        <v>0.24</v>
      </c>
      <c r="G1081">
        <v>4</v>
      </c>
      <c r="H1081" s="4">
        <v>1282</v>
      </c>
      <c r="I1081" t="s">
        <v>7200</v>
      </c>
      <c r="J1081" t="s">
        <v>7201</v>
      </c>
      <c r="K1081" t="s">
        <v>7202</v>
      </c>
      <c r="L1081" t="s">
        <v>7203</v>
      </c>
      <c r="M1081" t="s">
        <v>7204</v>
      </c>
      <c r="N1081" t="s">
        <v>7205</v>
      </c>
      <c r="O1081" t="s">
        <v>7206</v>
      </c>
      <c r="P1081" t="s">
        <v>15114</v>
      </c>
    </row>
    <row r="1082" spans="1:16">
      <c r="A1082" t="s">
        <v>7207</v>
      </c>
      <c r="B1082" t="s">
        <v>7208</v>
      </c>
      <c r="C1082" t="s">
        <v>14997</v>
      </c>
      <c r="D1082">
        <v>799</v>
      </c>
      <c r="E1082" s="2">
        <v>1989</v>
      </c>
      <c r="F1082" s="1">
        <v>0.6</v>
      </c>
      <c r="G1082">
        <v>4.3</v>
      </c>
      <c r="H1082" s="4">
        <v>70</v>
      </c>
      <c r="I1082" t="s">
        <v>15115</v>
      </c>
      <c r="J1082" t="s">
        <v>7209</v>
      </c>
      <c r="K1082" t="s">
        <v>7210</v>
      </c>
      <c r="L1082" t="s">
        <v>7211</v>
      </c>
      <c r="M1082" t="s">
        <v>7212</v>
      </c>
      <c r="N1082" t="s">
        <v>7213</v>
      </c>
      <c r="O1082" t="s">
        <v>7214</v>
      </c>
      <c r="P1082" t="s">
        <v>15116</v>
      </c>
    </row>
    <row r="1083" spans="1:16">
      <c r="A1083" t="s">
        <v>7215</v>
      </c>
      <c r="B1083" t="s">
        <v>15117</v>
      </c>
      <c r="C1083" t="s">
        <v>15073</v>
      </c>
      <c r="D1083" s="2">
        <v>2699</v>
      </c>
      <c r="E1083" s="2">
        <v>5000</v>
      </c>
      <c r="F1083" s="1">
        <v>0.46</v>
      </c>
      <c r="G1083">
        <v>4</v>
      </c>
      <c r="H1083" s="4">
        <v>26164</v>
      </c>
      <c r="I1083" t="s">
        <v>15118</v>
      </c>
      <c r="J1083" t="s">
        <v>7216</v>
      </c>
      <c r="K1083" t="s">
        <v>7217</v>
      </c>
      <c r="L1083" t="s">
        <v>7218</v>
      </c>
      <c r="M1083" t="s">
        <v>7219</v>
      </c>
      <c r="N1083" t="s">
        <v>7220</v>
      </c>
      <c r="O1083" t="s">
        <v>7221</v>
      </c>
      <c r="P1083" t="s">
        <v>15119</v>
      </c>
    </row>
    <row r="1084" spans="1:16">
      <c r="A1084" t="s">
        <v>7222</v>
      </c>
      <c r="B1084" t="s">
        <v>7223</v>
      </c>
      <c r="C1084" t="s">
        <v>15023</v>
      </c>
      <c r="D1084">
        <v>599</v>
      </c>
      <c r="E1084">
        <v>990</v>
      </c>
      <c r="F1084" s="1">
        <v>0.39</v>
      </c>
      <c r="G1084">
        <v>3.9</v>
      </c>
      <c r="H1084" s="4">
        <v>16166</v>
      </c>
      <c r="I1084" t="s">
        <v>15120</v>
      </c>
      <c r="J1084" t="s">
        <v>7224</v>
      </c>
      <c r="K1084" t="s">
        <v>7225</v>
      </c>
      <c r="L1084" t="s">
        <v>7226</v>
      </c>
      <c r="M1084" t="s">
        <v>7227</v>
      </c>
      <c r="N1084" t="s">
        <v>7228</v>
      </c>
      <c r="O1084" t="s">
        <v>7229</v>
      </c>
      <c r="P1084" t="s">
        <v>15121</v>
      </c>
    </row>
    <row r="1085" spans="1:16">
      <c r="A1085" t="s">
        <v>7230</v>
      </c>
      <c r="B1085" t="s">
        <v>7231</v>
      </c>
      <c r="C1085" t="s">
        <v>15040</v>
      </c>
      <c r="D1085">
        <v>749</v>
      </c>
      <c r="E1085" s="2">
        <v>1111</v>
      </c>
      <c r="F1085" s="1">
        <v>0.33</v>
      </c>
      <c r="G1085">
        <v>4.2</v>
      </c>
      <c r="H1085" s="4">
        <v>35693</v>
      </c>
      <c r="I1085" t="s">
        <v>7232</v>
      </c>
      <c r="J1085" t="s">
        <v>7233</v>
      </c>
      <c r="K1085" t="s">
        <v>7234</v>
      </c>
      <c r="L1085" t="s">
        <v>7235</v>
      </c>
      <c r="M1085" t="s">
        <v>7236</v>
      </c>
      <c r="N1085" t="s">
        <v>7237</v>
      </c>
      <c r="O1085" t="s">
        <v>7238</v>
      </c>
      <c r="P1085" t="s">
        <v>15122</v>
      </c>
    </row>
    <row r="1086" spans="1:16">
      <c r="A1086" t="s">
        <v>7239</v>
      </c>
      <c r="B1086" t="s">
        <v>7240</v>
      </c>
      <c r="C1086" t="s">
        <v>15042</v>
      </c>
      <c r="D1086" s="2">
        <v>6199</v>
      </c>
      <c r="E1086" s="2">
        <v>10400</v>
      </c>
      <c r="F1086" s="1">
        <v>0.4</v>
      </c>
      <c r="G1086">
        <v>4.0999999999999996</v>
      </c>
      <c r="H1086" s="4">
        <v>14391</v>
      </c>
      <c r="I1086" t="s">
        <v>15123</v>
      </c>
      <c r="J1086" t="s">
        <v>7241</v>
      </c>
      <c r="K1086" t="s">
        <v>7242</v>
      </c>
      <c r="L1086" t="s">
        <v>7243</v>
      </c>
      <c r="M1086" t="s">
        <v>7244</v>
      </c>
      <c r="N1086" t="s">
        <v>7245</v>
      </c>
      <c r="O1086" t="s">
        <v>7246</v>
      </c>
      <c r="P1086" t="s">
        <v>15124</v>
      </c>
    </row>
    <row r="1087" spans="1:16">
      <c r="A1087" t="s">
        <v>7247</v>
      </c>
      <c r="B1087" t="s">
        <v>7248</v>
      </c>
      <c r="C1087" t="s">
        <v>15125</v>
      </c>
      <c r="D1087" s="2">
        <v>1819</v>
      </c>
      <c r="E1087" s="2">
        <v>2490</v>
      </c>
      <c r="F1087" s="1">
        <v>0.27</v>
      </c>
      <c r="G1087">
        <v>4.4000000000000004</v>
      </c>
      <c r="H1087" s="4">
        <v>7946</v>
      </c>
      <c r="I1087" t="s">
        <v>15126</v>
      </c>
      <c r="J1087" t="s">
        <v>7249</v>
      </c>
      <c r="K1087" t="s">
        <v>7250</v>
      </c>
      <c r="L1087" t="s">
        <v>7251</v>
      </c>
      <c r="M1087" t="s">
        <v>7252</v>
      </c>
      <c r="N1087" t="s">
        <v>7253</v>
      </c>
      <c r="O1087" t="s">
        <v>7254</v>
      </c>
      <c r="P1087" t="s">
        <v>15127</v>
      </c>
    </row>
    <row r="1088" spans="1:16">
      <c r="A1088" t="s">
        <v>7255</v>
      </c>
      <c r="B1088" t="s">
        <v>15128</v>
      </c>
      <c r="C1088" t="s">
        <v>15040</v>
      </c>
      <c r="D1088" s="2">
        <v>1199</v>
      </c>
      <c r="E1088" s="2">
        <v>1900</v>
      </c>
      <c r="F1088" s="1">
        <v>0.37</v>
      </c>
      <c r="G1088">
        <v>4</v>
      </c>
      <c r="H1088" s="4">
        <v>1765</v>
      </c>
      <c r="I1088" t="s">
        <v>15129</v>
      </c>
      <c r="J1088" t="s">
        <v>7256</v>
      </c>
      <c r="K1088" t="s">
        <v>7257</v>
      </c>
      <c r="L1088" t="s">
        <v>7258</v>
      </c>
      <c r="M1088" t="s">
        <v>7259</v>
      </c>
      <c r="N1088" t="s">
        <v>7260</v>
      </c>
      <c r="O1088" t="s">
        <v>7261</v>
      </c>
      <c r="P1088" t="s">
        <v>15130</v>
      </c>
    </row>
    <row r="1089" spans="1:16">
      <c r="A1089" t="s">
        <v>7262</v>
      </c>
      <c r="B1089" t="s">
        <v>7263</v>
      </c>
      <c r="C1089" t="s">
        <v>15027</v>
      </c>
      <c r="D1089" s="2">
        <v>3249</v>
      </c>
      <c r="E1089" s="2">
        <v>6295</v>
      </c>
      <c r="F1089" s="1">
        <v>0.48</v>
      </c>
      <c r="G1089">
        <v>3.8</v>
      </c>
      <c r="H1089" s="4">
        <v>14062</v>
      </c>
      <c r="I1089" t="s">
        <v>7264</v>
      </c>
      <c r="J1089" t="s">
        <v>7265</v>
      </c>
      <c r="K1089" t="s">
        <v>7266</v>
      </c>
      <c r="L1089" t="s">
        <v>7267</v>
      </c>
      <c r="M1089" t="s">
        <v>7268</v>
      </c>
      <c r="N1089" t="s">
        <v>7269</v>
      </c>
      <c r="O1089" t="s">
        <v>7270</v>
      </c>
      <c r="P1089" t="s">
        <v>15131</v>
      </c>
    </row>
    <row r="1090" spans="1:16">
      <c r="A1090" t="s">
        <v>7271</v>
      </c>
      <c r="B1090" t="s">
        <v>7272</v>
      </c>
      <c r="C1090" t="s">
        <v>15097</v>
      </c>
      <c r="D1090">
        <v>349</v>
      </c>
      <c r="E1090">
        <v>999</v>
      </c>
      <c r="F1090" s="1">
        <v>0.65</v>
      </c>
      <c r="G1090">
        <v>4</v>
      </c>
      <c r="H1090" s="4">
        <v>15646</v>
      </c>
      <c r="I1090" t="s">
        <v>7273</v>
      </c>
      <c r="J1090" t="s">
        <v>7274</v>
      </c>
      <c r="K1090" t="s">
        <v>7275</v>
      </c>
      <c r="L1090" t="s">
        <v>7276</v>
      </c>
      <c r="M1090" t="s">
        <v>7277</v>
      </c>
      <c r="N1090" t="s">
        <v>7278</v>
      </c>
      <c r="O1090" t="s">
        <v>7279</v>
      </c>
      <c r="P1090" t="s">
        <v>15132</v>
      </c>
    </row>
    <row r="1091" spans="1:16">
      <c r="A1091" t="s">
        <v>7280</v>
      </c>
      <c r="B1091" t="s">
        <v>7281</v>
      </c>
      <c r="C1091" t="s">
        <v>14999</v>
      </c>
      <c r="D1091" s="2">
        <v>1049</v>
      </c>
      <c r="E1091" s="2">
        <v>1699</v>
      </c>
      <c r="F1091" s="1">
        <v>0.38</v>
      </c>
      <c r="G1091">
        <v>3.1</v>
      </c>
      <c r="H1091" s="4">
        <v>111</v>
      </c>
      <c r="I1091" t="s">
        <v>7282</v>
      </c>
      <c r="J1091" t="s">
        <v>7283</v>
      </c>
      <c r="K1091" t="s">
        <v>7284</v>
      </c>
      <c r="L1091" t="s">
        <v>7285</v>
      </c>
      <c r="M1091" t="s">
        <v>7286</v>
      </c>
      <c r="N1091" t="s">
        <v>7287</v>
      </c>
      <c r="O1091" t="s">
        <v>7288</v>
      </c>
      <c r="P1091" t="s">
        <v>15133</v>
      </c>
    </row>
    <row r="1092" spans="1:16">
      <c r="A1092" t="s">
        <v>7289</v>
      </c>
      <c r="B1092" t="s">
        <v>15134</v>
      </c>
      <c r="C1092" t="s">
        <v>15135</v>
      </c>
      <c r="D1092">
        <v>799</v>
      </c>
      <c r="E1092" s="2">
        <v>1500</v>
      </c>
      <c r="F1092" s="1">
        <v>0.47</v>
      </c>
      <c r="G1092">
        <v>4.3</v>
      </c>
      <c r="H1092" s="4">
        <v>9695</v>
      </c>
      <c r="I1092" t="s">
        <v>7290</v>
      </c>
      <c r="J1092" t="s">
        <v>7291</v>
      </c>
      <c r="K1092" t="s">
        <v>7292</v>
      </c>
      <c r="L1092" t="s">
        <v>7293</v>
      </c>
      <c r="M1092" t="s">
        <v>7294</v>
      </c>
      <c r="N1092" t="s">
        <v>7295</v>
      </c>
      <c r="O1092" t="s">
        <v>7296</v>
      </c>
      <c r="P1092" t="s">
        <v>15136</v>
      </c>
    </row>
    <row r="1093" spans="1:16">
      <c r="A1093" t="s">
        <v>7297</v>
      </c>
      <c r="B1093" t="s">
        <v>7298</v>
      </c>
      <c r="C1093" t="s">
        <v>15042</v>
      </c>
      <c r="D1093" s="2">
        <v>4999</v>
      </c>
      <c r="E1093" s="2">
        <v>9650</v>
      </c>
      <c r="F1093" s="1">
        <v>0.48</v>
      </c>
      <c r="G1093">
        <v>4.2</v>
      </c>
      <c r="H1093" s="4">
        <v>1772</v>
      </c>
      <c r="I1093" t="s">
        <v>7299</v>
      </c>
      <c r="J1093" t="s">
        <v>7300</v>
      </c>
      <c r="K1093" t="s">
        <v>7301</v>
      </c>
      <c r="L1093" t="s">
        <v>7302</v>
      </c>
      <c r="M1093" t="s">
        <v>7303</v>
      </c>
      <c r="N1093" t="s">
        <v>7304</v>
      </c>
      <c r="O1093" t="s">
        <v>7305</v>
      </c>
      <c r="P1093" t="s">
        <v>15137</v>
      </c>
    </row>
    <row r="1094" spans="1:16">
      <c r="A1094" t="s">
        <v>7306</v>
      </c>
      <c r="B1094" t="s">
        <v>7307</v>
      </c>
      <c r="C1094" t="s">
        <v>15027</v>
      </c>
      <c r="D1094" s="2">
        <v>6999</v>
      </c>
      <c r="E1094" s="2">
        <v>10590</v>
      </c>
      <c r="F1094" s="1">
        <v>0.34</v>
      </c>
      <c r="G1094">
        <v>4.4000000000000004</v>
      </c>
      <c r="H1094" s="4">
        <v>11499</v>
      </c>
      <c r="I1094" t="s">
        <v>7308</v>
      </c>
      <c r="J1094" t="s">
        <v>7309</v>
      </c>
      <c r="K1094" t="s">
        <v>7310</v>
      </c>
      <c r="L1094" t="s">
        <v>7311</v>
      </c>
      <c r="M1094" t="s">
        <v>7312</v>
      </c>
      <c r="N1094" t="s">
        <v>15138</v>
      </c>
      <c r="O1094" t="s">
        <v>7313</v>
      </c>
      <c r="P1094" t="s">
        <v>15139</v>
      </c>
    </row>
    <row r="1095" spans="1:16">
      <c r="A1095" t="s">
        <v>7314</v>
      </c>
      <c r="B1095" t="s">
        <v>15140</v>
      </c>
      <c r="C1095" t="s">
        <v>15005</v>
      </c>
      <c r="D1095">
        <v>799</v>
      </c>
      <c r="E1095" s="2">
        <v>1999</v>
      </c>
      <c r="F1095" s="1">
        <v>0.6</v>
      </c>
      <c r="G1095">
        <v>4.0999999999999996</v>
      </c>
      <c r="H1095" s="4">
        <v>2162</v>
      </c>
      <c r="I1095" t="s">
        <v>15141</v>
      </c>
      <c r="J1095" t="s">
        <v>7315</v>
      </c>
      <c r="K1095" t="s">
        <v>7316</v>
      </c>
      <c r="L1095" t="s">
        <v>7317</v>
      </c>
      <c r="M1095" t="s">
        <v>7318</v>
      </c>
      <c r="N1095" t="s">
        <v>7319</v>
      </c>
      <c r="O1095" t="s">
        <v>7320</v>
      </c>
      <c r="P1095" t="s">
        <v>15142</v>
      </c>
    </row>
    <row r="1096" spans="1:16">
      <c r="A1096" t="s">
        <v>7321</v>
      </c>
      <c r="B1096" t="s">
        <v>7322</v>
      </c>
      <c r="C1096" t="s">
        <v>15143</v>
      </c>
      <c r="D1096">
        <v>89</v>
      </c>
      <c r="E1096">
        <v>89</v>
      </c>
      <c r="F1096" s="1">
        <v>0</v>
      </c>
      <c r="G1096">
        <v>4.2</v>
      </c>
      <c r="H1096" s="4">
        <v>19621</v>
      </c>
      <c r="I1096" t="s">
        <v>7323</v>
      </c>
      <c r="J1096" t="s">
        <v>7324</v>
      </c>
      <c r="K1096" t="s">
        <v>7325</v>
      </c>
      <c r="L1096" t="s">
        <v>7326</v>
      </c>
      <c r="M1096" t="s">
        <v>7327</v>
      </c>
      <c r="N1096" t="s">
        <v>7328</v>
      </c>
      <c r="O1096" t="s">
        <v>7329</v>
      </c>
      <c r="P1096" t="s">
        <v>15144</v>
      </c>
    </row>
    <row r="1097" spans="1:16">
      <c r="A1097" t="s">
        <v>7330</v>
      </c>
      <c r="B1097" t="s">
        <v>7331</v>
      </c>
      <c r="C1097" t="s">
        <v>15145</v>
      </c>
      <c r="D1097" s="2">
        <v>1400</v>
      </c>
      <c r="E1097" s="2">
        <v>2485</v>
      </c>
      <c r="F1097" s="1">
        <v>0.44</v>
      </c>
      <c r="G1097">
        <v>4.0999999999999996</v>
      </c>
      <c r="H1097" s="4">
        <v>19998</v>
      </c>
      <c r="I1097" t="s">
        <v>7332</v>
      </c>
      <c r="J1097" t="s">
        <v>7333</v>
      </c>
      <c r="K1097" t="s">
        <v>7334</v>
      </c>
      <c r="L1097" t="s">
        <v>7335</v>
      </c>
      <c r="M1097" t="s">
        <v>15146</v>
      </c>
      <c r="N1097" t="s">
        <v>7336</v>
      </c>
      <c r="O1097" t="s">
        <v>7337</v>
      </c>
      <c r="P1097" t="s">
        <v>15147</v>
      </c>
    </row>
    <row r="1098" spans="1:16">
      <c r="A1098" t="s">
        <v>7338</v>
      </c>
      <c r="B1098" t="s">
        <v>15148</v>
      </c>
      <c r="C1098" t="s">
        <v>15061</v>
      </c>
      <c r="D1098">
        <v>355</v>
      </c>
      <c r="E1098">
        <v>899</v>
      </c>
      <c r="F1098" s="1">
        <v>0.61</v>
      </c>
      <c r="G1098">
        <v>4.0999999999999996</v>
      </c>
      <c r="H1098" s="4">
        <v>1051</v>
      </c>
      <c r="I1098" t="s">
        <v>7339</v>
      </c>
      <c r="J1098" t="s">
        <v>7340</v>
      </c>
      <c r="K1098" t="s">
        <v>7341</v>
      </c>
      <c r="L1098" t="s">
        <v>7342</v>
      </c>
      <c r="M1098" t="s">
        <v>7343</v>
      </c>
      <c r="N1098" t="s">
        <v>15149</v>
      </c>
      <c r="O1098" t="s">
        <v>7344</v>
      </c>
      <c r="P1098" t="s">
        <v>15150</v>
      </c>
    </row>
    <row r="1099" spans="1:16">
      <c r="A1099" t="s">
        <v>7345</v>
      </c>
      <c r="B1099" t="s">
        <v>7346</v>
      </c>
      <c r="C1099" t="s">
        <v>14997</v>
      </c>
      <c r="D1099" s="2">
        <v>2169</v>
      </c>
      <c r="E1099" s="2">
        <v>3279</v>
      </c>
      <c r="F1099" s="1">
        <v>0.34</v>
      </c>
      <c r="G1099">
        <v>4.0999999999999996</v>
      </c>
      <c r="H1099" s="4">
        <v>1716</v>
      </c>
      <c r="I1099" t="s">
        <v>15151</v>
      </c>
      <c r="J1099" t="s">
        <v>7347</v>
      </c>
      <c r="K1099" t="s">
        <v>7348</v>
      </c>
      <c r="L1099" t="s">
        <v>7349</v>
      </c>
      <c r="M1099" t="s">
        <v>7350</v>
      </c>
      <c r="N1099" t="s">
        <v>7351</v>
      </c>
      <c r="O1099" t="s">
        <v>7352</v>
      </c>
      <c r="P1099" t="s">
        <v>15152</v>
      </c>
    </row>
    <row r="1100" spans="1:16">
      <c r="A1100" t="s">
        <v>7353</v>
      </c>
      <c r="B1100" t="s">
        <v>15153</v>
      </c>
      <c r="C1100" t="s">
        <v>15154</v>
      </c>
      <c r="D1100" s="2">
        <v>2799</v>
      </c>
      <c r="E1100" s="2">
        <v>3799</v>
      </c>
      <c r="F1100" s="1">
        <v>0.26</v>
      </c>
      <c r="G1100">
        <v>3.9</v>
      </c>
      <c r="H1100" s="4">
        <v>32931</v>
      </c>
      <c r="I1100" t="s">
        <v>15155</v>
      </c>
      <c r="J1100" t="s">
        <v>7354</v>
      </c>
      <c r="K1100" t="s">
        <v>7355</v>
      </c>
      <c r="L1100" t="s">
        <v>7356</v>
      </c>
      <c r="M1100" t="s">
        <v>7357</v>
      </c>
      <c r="N1100" t="s">
        <v>15156</v>
      </c>
      <c r="O1100" t="s">
        <v>7358</v>
      </c>
      <c r="P1100" t="s">
        <v>15157</v>
      </c>
    </row>
    <row r="1101" spans="1:16">
      <c r="A1101" t="s">
        <v>7359</v>
      </c>
      <c r="B1101" t="s">
        <v>7360</v>
      </c>
      <c r="C1101" t="s">
        <v>14993</v>
      </c>
      <c r="D1101">
        <v>899</v>
      </c>
      <c r="E1101" s="2">
        <v>1249</v>
      </c>
      <c r="F1101" s="1">
        <v>0.28000000000000003</v>
      </c>
      <c r="G1101">
        <v>3.9</v>
      </c>
      <c r="H1101" s="4">
        <v>17424</v>
      </c>
      <c r="I1101" t="s">
        <v>7361</v>
      </c>
      <c r="J1101" t="s">
        <v>7362</v>
      </c>
      <c r="K1101" t="s">
        <v>7363</v>
      </c>
      <c r="L1101" t="s">
        <v>7364</v>
      </c>
      <c r="M1101" t="s">
        <v>7365</v>
      </c>
      <c r="N1101" t="s">
        <v>7366</v>
      </c>
      <c r="O1101" t="s">
        <v>7367</v>
      </c>
      <c r="P1101" t="s">
        <v>15158</v>
      </c>
    </row>
    <row r="1102" spans="1:16">
      <c r="A1102" t="s">
        <v>7368</v>
      </c>
      <c r="B1102" t="s">
        <v>7369</v>
      </c>
      <c r="C1102" t="s">
        <v>15032</v>
      </c>
      <c r="D1102" s="2">
        <v>2499</v>
      </c>
      <c r="E1102" s="2">
        <v>5000</v>
      </c>
      <c r="F1102" s="1">
        <v>0.5</v>
      </c>
      <c r="G1102">
        <v>3.8</v>
      </c>
      <c r="H1102" s="4">
        <v>1889</v>
      </c>
      <c r="I1102" t="s">
        <v>7370</v>
      </c>
      <c r="J1102" t="s">
        <v>7371</v>
      </c>
      <c r="K1102" t="s">
        <v>7372</v>
      </c>
      <c r="L1102" t="s">
        <v>7373</v>
      </c>
      <c r="M1102" t="s">
        <v>7374</v>
      </c>
      <c r="N1102" t="s">
        <v>7375</v>
      </c>
      <c r="O1102" t="s">
        <v>7376</v>
      </c>
      <c r="P1102" t="s">
        <v>15159</v>
      </c>
    </row>
    <row r="1103" spans="1:16">
      <c r="A1103" t="s">
        <v>7377</v>
      </c>
      <c r="B1103" t="s">
        <v>7378</v>
      </c>
      <c r="C1103" t="s">
        <v>15030</v>
      </c>
      <c r="D1103" s="2">
        <v>3599</v>
      </c>
      <c r="E1103" s="2">
        <v>7299</v>
      </c>
      <c r="F1103" s="1">
        <v>0.51</v>
      </c>
      <c r="G1103">
        <v>4</v>
      </c>
      <c r="H1103" s="4">
        <v>10324</v>
      </c>
      <c r="I1103" t="s">
        <v>7379</v>
      </c>
      <c r="J1103" t="s">
        <v>7380</v>
      </c>
      <c r="K1103" t="s">
        <v>7381</v>
      </c>
      <c r="L1103" t="s">
        <v>7382</v>
      </c>
      <c r="M1103" t="s">
        <v>7383</v>
      </c>
      <c r="N1103" t="s">
        <v>7384</v>
      </c>
      <c r="O1103" t="s">
        <v>7385</v>
      </c>
      <c r="P1103" t="s">
        <v>15160</v>
      </c>
    </row>
    <row r="1104" spans="1:16">
      <c r="A1104" t="s">
        <v>7386</v>
      </c>
      <c r="B1104" t="s">
        <v>7387</v>
      </c>
      <c r="C1104" t="s">
        <v>15023</v>
      </c>
      <c r="D1104">
        <v>499</v>
      </c>
      <c r="E1104">
        <v>625</v>
      </c>
      <c r="F1104" s="1">
        <v>0.2</v>
      </c>
      <c r="G1104">
        <v>4.2</v>
      </c>
      <c r="H1104" s="4">
        <v>5355</v>
      </c>
      <c r="I1104" t="s">
        <v>7388</v>
      </c>
      <c r="J1104" t="s">
        <v>7389</v>
      </c>
      <c r="K1104" t="s">
        <v>7390</v>
      </c>
      <c r="L1104" t="s">
        <v>7391</v>
      </c>
      <c r="M1104" t="s">
        <v>7392</v>
      </c>
      <c r="N1104" t="s">
        <v>7393</v>
      </c>
      <c r="O1104" t="s">
        <v>7394</v>
      </c>
      <c r="P1104" t="s">
        <v>15161</v>
      </c>
    </row>
    <row r="1105" spans="1:16">
      <c r="A1105" t="s">
        <v>7395</v>
      </c>
      <c r="B1105" t="s">
        <v>7396</v>
      </c>
      <c r="C1105" t="s">
        <v>15052</v>
      </c>
      <c r="D1105">
        <v>653</v>
      </c>
      <c r="E1105" s="2">
        <v>1020</v>
      </c>
      <c r="F1105" s="1">
        <v>0.36</v>
      </c>
      <c r="G1105">
        <v>4.0999999999999996</v>
      </c>
      <c r="H1105" s="4">
        <v>3366</v>
      </c>
      <c r="I1105" t="s">
        <v>15162</v>
      </c>
      <c r="J1105" t="s">
        <v>7397</v>
      </c>
      <c r="K1105" t="s">
        <v>7398</v>
      </c>
      <c r="L1105" t="s">
        <v>7399</v>
      </c>
      <c r="M1105" t="s">
        <v>7400</v>
      </c>
      <c r="N1105" t="s">
        <v>10419</v>
      </c>
      <c r="O1105" t="s">
        <v>7401</v>
      </c>
      <c r="P1105" t="s">
        <v>15163</v>
      </c>
    </row>
    <row r="1106" spans="1:16">
      <c r="A1106" t="s">
        <v>7402</v>
      </c>
      <c r="B1106" t="s">
        <v>7403</v>
      </c>
      <c r="C1106" t="s">
        <v>15164</v>
      </c>
      <c r="D1106" s="2">
        <v>4789</v>
      </c>
      <c r="E1106" s="2">
        <v>8990</v>
      </c>
      <c r="F1106" s="1">
        <v>0.47</v>
      </c>
      <c r="G1106">
        <v>4.3</v>
      </c>
      <c r="H1106" s="4">
        <v>1017</v>
      </c>
      <c r="I1106" t="s">
        <v>7404</v>
      </c>
      <c r="J1106" t="s">
        <v>7405</v>
      </c>
      <c r="K1106" t="s">
        <v>7406</v>
      </c>
      <c r="L1106" t="s">
        <v>7407</v>
      </c>
      <c r="M1106" t="s">
        <v>7408</v>
      </c>
      <c r="N1106" t="s">
        <v>7409</v>
      </c>
      <c r="O1106" t="s">
        <v>7410</v>
      </c>
      <c r="P1106" t="s">
        <v>15165</v>
      </c>
    </row>
    <row r="1107" spans="1:16">
      <c r="A1107" t="s">
        <v>7411</v>
      </c>
      <c r="B1107" t="s">
        <v>7412</v>
      </c>
      <c r="C1107" t="s">
        <v>15166</v>
      </c>
      <c r="D1107" s="2">
        <v>1409</v>
      </c>
      <c r="E1107" s="2">
        <v>1639</v>
      </c>
      <c r="F1107" s="1">
        <v>0.14000000000000001</v>
      </c>
      <c r="G1107">
        <v>3.7</v>
      </c>
      <c r="H1107" s="4">
        <v>787</v>
      </c>
      <c r="I1107" t="s">
        <v>15167</v>
      </c>
      <c r="J1107" t="s">
        <v>7413</v>
      </c>
      <c r="K1107" t="s">
        <v>7414</v>
      </c>
      <c r="L1107" t="s">
        <v>7415</v>
      </c>
      <c r="M1107" t="s">
        <v>7416</v>
      </c>
      <c r="N1107" t="s">
        <v>7417</v>
      </c>
      <c r="O1107" t="s">
        <v>7418</v>
      </c>
      <c r="P1107" t="s">
        <v>15168</v>
      </c>
    </row>
    <row r="1108" spans="1:16">
      <c r="A1108" t="s">
        <v>7419</v>
      </c>
      <c r="B1108" t="s">
        <v>7420</v>
      </c>
      <c r="C1108" t="s">
        <v>15021</v>
      </c>
      <c r="D1108">
        <v>753</v>
      </c>
      <c r="E1108">
        <v>899</v>
      </c>
      <c r="F1108" s="1">
        <v>0.16</v>
      </c>
      <c r="G1108">
        <v>4.2</v>
      </c>
      <c r="H1108" s="4">
        <v>18462</v>
      </c>
      <c r="I1108" t="s">
        <v>15169</v>
      </c>
      <c r="J1108" t="s">
        <v>7421</v>
      </c>
      <c r="K1108" t="s">
        <v>7422</v>
      </c>
      <c r="L1108" t="s">
        <v>7423</v>
      </c>
      <c r="M1108" t="s">
        <v>7424</v>
      </c>
      <c r="N1108" t="s">
        <v>7425</v>
      </c>
      <c r="O1108" t="s">
        <v>7426</v>
      </c>
      <c r="P1108" t="s">
        <v>15170</v>
      </c>
    </row>
    <row r="1109" spans="1:16">
      <c r="A1109" t="s">
        <v>7427</v>
      </c>
      <c r="B1109" t="s">
        <v>7428</v>
      </c>
      <c r="C1109" t="s">
        <v>15097</v>
      </c>
      <c r="D1109">
        <v>353</v>
      </c>
      <c r="E1109" s="2">
        <v>1199</v>
      </c>
      <c r="F1109" s="1">
        <v>0.71</v>
      </c>
      <c r="G1109">
        <v>4.3</v>
      </c>
      <c r="H1109" s="4">
        <v>629</v>
      </c>
      <c r="I1109" t="s">
        <v>7429</v>
      </c>
      <c r="J1109" t="s">
        <v>7430</v>
      </c>
      <c r="K1109" t="s">
        <v>7431</v>
      </c>
      <c r="L1109" t="s">
        <v>7432</v>
      </c>
      <c r="M1109" t="s">
        <v>7433</v>
      </c>
      <c r="N1109" t="s">
        <v>7434</v>
      </c>
      <c r="O1109" t="s">
        <v>7435</v>
      </c>
      <c r="P1109" t="s">
        <v>15171</v>
      </c>
    </row>
    <row r="1110" spans="1:16">
      <c r="A1110" t="s">
        <v>7436</v>
      </c>
      <c r="B1110" t="s">
        <v>15172</v>
      </c>
      <c r="C1110" t="s">
        <v>15005</v>
      </c>
      <c r="D1110" s="2">
        <v>1099</v>
      </c>
      <c r="E1110" s="2">
        <v>1899</v>
      </c>
      <c r="F1110" s="1">
        <v>0.42</v>
      </c>
      <c r="G1110">
        <v>4.3</v>
      </c>
      <c r="H1110" s="4">
        <v>15276</v>
      </c>
      <c r="I1110" t="s">
        <v>7437</v>
      </c>
      <c r="J1110" t="s">
        <v>7438</v>
      </c>
      <c r="K1110" t="s">
        <v>7439</v>
      </c>
      <c r="L1110" t="s">
        <v>7440</v>
      </c>
      <c r="M1110" t="s">
        <v>7441</v>
      </c>
      <c r="N1110" t="s">
        <v>7442</v>
      </c>
      <c r="O1110" t="s">
        <v>7443</v>
      </c>
      <c r="P1110" t="s">
        <v>15173</v>
      </c>
    </row>
    <row r="1111" spans="1:16">
      <c r="A1111" t="s">
        <v>7444</v>
      </c>
      <c r="B1111" t="s">
        <v>7445</v>
      </c>
      <c r="C1111" t="s">
        <v>15058</v>
      </c>
      <c r="D1111" s="2">
        <v>8799</v>
      </c>
      <c r="E1111" s="2">
        <v>11595</v>
      </c>
      <c r="F1111" s="1">
        <v>0.24</v>
      </c>
      <c r="G1111">
        <v>4.4000000000000004</v>
      </c>
      <c r="H1111" s="4">
        <v>2981</v>
      </c>
      <c r="I1111" t="s">
        <v>7446</v>
      </c>
      <c r="J1111" t="s">
        <v>7447</v>
      </c>
      <c r="K1111" t="s">
        <v>7448</v>
      </c>
      <c r="L1111" t="s">
        <v>7449</v>
      </c>
      <c r="M1111" t="s">
        <v>7450</v>
      </c>
      <c r="N1111" t="s">
        <v>15174</v>
      </c>
      <c r="O1111" t="s">
        <v>7451</v>
      </c>
      <c r="P1111" t="s">
        <v>15175</v>
      </c>
    </row>
    <row r="1112" spans="1:16">
      <c r="A1112" t="s">
        <v>7452</v>
      </c>
      <c r="B1112" t="s">
        <v>7453</v>
      </c>
      <c r="C1112" t="s">
        <v>14993</v>
      </c>
      <c r="D1112" s="2">
        <v>1345</v>
      </c>
      <c r="E1112" s="2">
        <v>1750</v>
      </c>
      <c r="F1112" s="1">
        <v>0.23</v>
      </c>
      <c r="G1112">
        <v>3.8</v>
      </c>
      <c r="H1112" s="4">
        <v>2466</v>
      </c>
      <c r="I1112" t="s">
        <v>7454</v>
      </c>
      <c r="J1112" t="s">
        <v>7455</v>
      </c>
      <c r="K1112" t="s">
        <v>7456</v>
      </c>
      <c r="L1112" t="s">
        <v>7457</v>
      </c>
      <c r="M1112" t="s">
        <v>7458</v>
      </c>
      <c r="N1112" t="s">
        <v>7459</v>
      </c>
      <c r="O1112" t="s">
        <v>7460</v>
      </c>
      <c r="P1112" t="s">
        <v>15176</v>
      </c>
    </row>
    <row r="1113" spans="1:16">
      <c r="A1113" t="s">
        <v>7461</v>
      </c>
      <c r="B1113" t="s">
        <v>7462</v>
      </c>
      <c r="C1113" t="s">
        <v>15177</v>
      </c>
      <c r="D1113" s="2">
        <v>2095</v>
      </c>
      <c r="E1113" s="2">
        <v>2095</v>
      </c>
      <c r="F1113" s="1">
        <v>0</v>
      </c>
      <c r="G1113">
        <v>4.5</v>
      </c>
      <c r="H1113" s="4">
        <v>7949</v>
      </c>
      <c r="I1113" t="s">
        <v>7463</v>
      </c>
      <c r="J1113" t="s">
        <v>7464</v>
      </c>
      <c r="K1113" t="s">
        <v>7465</v>
      </c>
      <c r="L1113" t="s">
        <v>7466</v>
      </c>
      <c r="M1113" t="s">
        <v>7467</v>
      </c>
      <c r="N1113" t="s">
        <v>7468</v>
      </c>
      <c r="O1113" t="s">
        <v>7469</v>
      </c>
      <c r="P1113" t="s">
        <v>15178</v>
      </c>
    </row>
    <row r="1114" spans="1:16">
      <c r="A1114" t="s">
        <v>7470</v>
      </c>
      <c r="B1114" t="s">
        <v>7471</v>
      </c>
      <c r="C1114" t="s">
        <v>14997</v>
      </c>
      <c r="D1114" s="2">
        <v>1498</v>
      </c>
      <c r="E1114" s="2">
        <v>2300</v>
      </c>
      <c r="F1114" s="1">
        <v>0.35</v>
      </c>
      <c r="G1114">
        <v>3.8</v>
      </c>
      <c r="H1114" s="4">
        <v>95</v>
      </c>
      <c r="I1114" t="s">
        <v>7472</v>
      </c>
      <c r="J1114" t="s">
        <v>7473</v>
      </c>
      <c r="K1114" t="s">
        <v>7474</v>
      </c>
      <c r="L1114" t="s">
        <v>7475</v>
      </c>
      <c r="M1114" t="s">
        <v>7476</v>
      </c>
      <c r="N1114" t="s">
        <v>7477</v>
      </c>
      <c r="O1114" t="s">
        <v>7478</v>
      </c>
      <c r="P1114" t="s">
        <v>15179</v>
      </c>
    </row>
    <row r="1115" spans="1:16">
      <c r="A1115" t="s">
        <v>7479</v>
      </c>
      <c r="B1115" t="s">
        <v>7480</v>
      </c>
      <c r="C1115" t="s">
        <v>15180</v>
      </c>
      <c r="D1115" s="2">
        <v>2199</v>
      </c>
      <c r="E1115" s="2">
        <v>2990</v>
      </c>
      <c r="F1115" s="1">
        <v>0.26</v>
      </c>
      <c r="G1115">
        <v>3.8</v>
      </c>
      <c r="H1115" s="4">
        <v>1558</v>
      </c>
      <c r="I1115" t="s">
        <v>15181</v>
      </c>
      <c r="J1115" t="s">
        <v>7481</v>
      </c>
      <c r="K1115" t="s">
        <v>7482</v>
      </c>
      <c r="L1115" t="s">
        <v>7483</v>
      </c>
      <c r="M1115" t="s">
        <v>7484</v>
      </c>
      <c r="N1115" t="s">
        <v>7485</v>
      </c>
      <c r="O1115" t="s">
        <v>7486</v>
      </c>
      <c r="P1115" t="s">
        <v>15182</v>
      </c>
    </row>
    <row r="1116" spans="1:16">
      <c r="A1116" t="s">
        <v>7487</v>
      </c>
      <c r="B1116" t="s">
        <v>7488</v>
      </c>
      <c r="C1116" t="s">
        <v>15027</v>
      </c>
      <c r="D1116" s="2">
        <v>3699</v>
      </c>
      <c r="E1116" s="2">
        <v>4295</v>
      </c>
      <c r="F1116" s="1">
        <v>0.14000000000000001</v>
      </c>
      <c r="G1116">
        <v>4.0999999999999996</v>
      </c>
      <c r="H1116" s="4">
        <v>26543</v>
      </c>
      <c r="I1116" t="s">
        <v>15183</v>
      </c>
      <c r="J1116" t="s">
        <v>7489</v>
      </c>
      <c r="K1116" t="s">
        <v>7490</v>
      </c>
      <c r="L1116" t="s">
        <v>7491</v>
      </c>
      <c r="M1116" t="s">
        <v>7492</v>
      </c>
      <c r="N1116" t="s">
        <v>7493</v>
      </c>
      <c r="O1116" t="s">
        <v>7494</v>
      </c>
      <c r="P1116" t="s">
        <v>15184</v>
      </c>
    </row>
    <row r="1117" spans="1:16">
      <c r="A1117" t="s">
        <v>7495</v>
      </c>
      <c r="B1117" t="s">
        <v>15185</v>
      </c>
      <c r="C1117" t="s">
        <v>15061</v>
      </c>
      <c r="D1117">
        <v>177</v>
      </c>
      <c r="E1117">
        <v>199</v>
      </c>
      <c r="F1117" s="1">
        <v>0.11</v>
      </c>
      <c r="G1117">
        <v>4.0999999999999996</v>
      </c>
      <c r="H1117" s="4">
        <v>3688</v>
      </c>
      <c r="I1117" t="s">
        <v>15186</v>
      </c>
      <c r="J1117" t="s">
        <v>7496</v>
      </c>
      <c r="K1117" t="s">
        <v>7497</v>
      </c>
      <c r="L1117" t="s">
        <v>7498</v>
      </c>
      <c r="M1117" t="s">
        <v>7499</v>
      </c>
      <c r="N1117" t="s">
        <v>15187</v>
      </c>
      <c r="O1117" t="s">
        <v>7500</v>
      </c>
      <c r="P1117" t="s">
        <v>15188</v>
      </c>
    </row>
    <row r="1118" spans="1:16">
      <c r="A1118" t="s">
        <v>7501</v>
      </c>
      <c r="B1118" t="s">
        <v>7502</v>
      </c>
      <c r="C1118" t="s">
        <v>15027</v>
      </c>
      <c r="D1118" s="2">
        <v>1149</v>
      </c>
      <c r="E1118" s="2">
        <v>2499</v>
      </c>
      <c r="F1118" s="1">
        <v>0.54</v>
      </c>
      <c r="G1118">
        <v>3.8</v>
      </c>
      <c r="H1118" s="4">
        <v>4383</v>
      </c>
      <c r="I1118" t="s">
        <v>7503</v>
      </c>
      <c r="J1118" t="s">
        <v>7504</v>
      </c>
      <c r="K1118" t="s">
        <v>7505</v>
      </c>
      <c r="L1118" t="s">
        <v>7506</v>
      </c>
      <c r="M1118" t="s">
        <v>7507</v>
      </c>
      <c r="N1118" t="s">
        <v>7508</v>
      </c>
      <c r="O1118" t="s">
        <v>7509</v>
      </c>
      <c r="P1118" t="s">
        <v>15189</v>
      </c>
    </row>
    <row r="1119" spans="1:16">
      <c r="A1119" t="s">
        <v>7510</v>
      </c>
      <c r="B1119" t="s">
        <v>7511</v>
      </c>
      <c r="C1119" t="s">
        <v>15190</v>
      </c>
      <c r="D1119">
        <v>244</v>
      </c>
      <c r="E1119">
        <v>499</v>
      </c>
      <c r="F1119" s="1">
        <v>0.51</v>
      </c>
      <c r="G1119">
        <v>3.3</v>
      </c>
      <c r="H1119" s="4">
        <v>478</v>
      </c>
      <c r="I1119" t="s">
        <v>7512</v>
      </c>
      <c r="J1119" t="s">
        <v>7513</v>
      </c>
      <c r="K1119" t="s">
        <v>7514</v>
      </c>
      <c r="L1119" t="s">
        <v>7515</v>
      </c>
      <c r="M1119" t="s">
        <v>7516</v>
      </c>
      <c r="N1119" t="s">
        <v>7517</v>
      </c>
      <c r="O1119" t="s">
        <v>7518</v>
      </c>
      <c r="P1119" t="s">
        <v>15191</v>
      </c>
    </row>
    <row r="1120" spans="1:16">
      <c r="A1120" t="s">
        <v>7519</v>
      </c>
      <c r="B1120" t="s">
        <v>7520</v>
      </c>
      <c r="C1120" t="s">
        <v>14997</v>
      </c>
      <c r="D1120" s="2">
        <v>1959</v>
      </c>
      <c r="E1120" s="2">
        <v>2400</v>
      </c>
      <c r="F1120" s="1">
        <v>0.18</v>
      </c>
      <c r="G1120">
        <v>4</v>
      </c>
      <c r="H1120" s="4">
        <v>237</v>
      </c>
      <c r="I1120" t="s">
        <v>15192</v>
      </c>
      <c r="J1120" t="s">
        <v>7521</v>
      </c>
      <c r="K1120" t="s">
        <v>7522</v>
      </c>
      <c r="L1120" t="s">
        <v>7523</v>
      </c>
      <c r="M1120" t="s">
        <v>7524</v>
      </c>
      <c r="N1120" t="s">
        <v>7525</v>
      </c>
      <c r="O1120" t="s">
        <v>7526</v>
      </c>
      <c r="P1120" t="s">
        <v>15193</v>
      </c>
    </row>
    <row r="1121" spans="1:16">
      <c r="A1121" t="s">
        <v>7527</v>
      </c>
      <c r="B1121" t="s">
        <v>7528</v>
      </c>
      <c r="C1121" t="s">
        <v>15002</v>
      </c>
      <c r="D1121">
        <v>319</v>
      </c>
      <c r="E1121">
        <v>749</v>
      </c>
      <c r="F1121" s="1">
        <v>0.56999999999999995</v>
      </c>
      <c r="G1121">
        <v>4.5999999999999996</v>
      </c>
      <c r="H1121" s="4">
        <v>124</v>
      </c>
      <c r="I1121" t="s">
        <v>15194</v>
      </c>
      <c r="J1121" t="s">
        <v>7529</v>
      </c>
      <c r="K1121" t="s">
        <v>7530</v>
      </c>
      <c r="L1121" t="s">
        <v>7531</v>
      </c>
      <c r="M1121" t="s">
        <v>7532</v>
      </c>
      <c r="N1121" t="s">
        <v>7533</v>
      </c>
      <c r="O1121" t="s">
        <v>7534</v>
      </c>
      <c r="P1121" t="s">
        <v>15195</v>
      </c>
    </row>
    <row r="1122" spans="1:16">
      <c r="A1122" t="s">
        <v>7535</v>
      </c>
      <c r="B1122" t="s">
        <v>15196</v>
      </c>
      <c r="C1122" t="s">
        <v>14993</v>
      </c>
      <c r="D1122" s="2">
        <v>1499</v>
      </c>
      <c r="E1122" s="2">
        <v>1775</v>
      </c>
      <c r="F1122" s="1">
        <v>0.16</v>
      </c>
      <c r="G1122">
        <v>3.9</v>
      </c>
      <c r="H1122" s="4">
        <v>14667</v>
      </c>
      <c r="I1122" t="s">
        <v>7536</v>
      </c>
      <c r="J1122" t="s">
        <v>7537</v>
      </c>
      <c r="K1122" t="s">
        <v>7538</v>
      </c>
      <c r="L1122" t="s">
        <v>7539</v>
      </c>
      <c r="M1122" t="s">
        <v>7540</v>
      </c>
      <c r="N1122" t="s">
        <v>7541</v>
      </c>
      <c r="O1122" t="s">
        <v>7542</v>
      </c>
      <c r="P1122" t="s">
        <v>15197</v>
      </c>
    </row>
    <row r="1123" spans="1:16">
      <c r="A1123" t="s">
        <v>7543</v>
      </c>
      <c r="B1123" t="s">
        <v>7544</v>
      </c>
      <c r="C1123" t="s">
        <v>15002</v>
      </c>
      <c r="D1123">
        <v>469</v>
      </c>
      <c r="E1123" s="2">
        <v>1599</v>
      </c>
      <c r="F1123" s="1">
        <v>0.71</v>
      </c>
      <c r="G1123">
        <v>3.7</v>
      </c>
      <c r="H1123" s="4">
        <v>6</v>
      </c>
      <c r="I1123" t="s">
        <v>15198</v>
      </c>
      <c r="J1123" t="s">
        <v>7545</v>
      </c>
      <c r="K1123" t="s">
        <v>7546</v>
      </c>
      <c r="L1123" t="s">
        <v>7547</v>
      </c>
      <c r="M1123" t="s">
        <v>7548</v>
      </c>
      <c r="N1123" t="s">
        <v>7549</v>
      </c>
      <c r="O1123" t="s">
        <v>7550</v>
      </c>
      <c r="P1123" t="s">
        <v>15199</v>
      </c>
    </row>
    <row r="1124" spans="1:16">
      <c r="A1124" t="s">
        <v>7551</v>
      </c>
      <c r="B1124" t="s">
        <v>7552</v>
      </c>
      <c r="C1124" t="s">
        <v>15177</v>
      </c>
      <c r="D1124" s="2">
        <v>1099</v>
      </c>
      <c r="E1124" s="2">
        <v>1795</v>
      </c>
      <c r="F1124" s="1">
        <v>0.39</v>
      </c>
      <c r="G1124">
        <v>4.2</v>
      </c>
      <c r="H1124" s="4">
        <v>4244</v>
      </c>
      <c r="I1124" t="s">
        <v>7553</v>
      </c>
      <c r="J1124" t="s">
        <v>7554</v>
      </c>
      <c r="K1124" t="s">
        <v>7555</v>
      </c>
      <c r="L1124" t="s">
        <v>7556</v>
      </c>
      <c r="M1124" t="s">
        <v>7557</v>
      </c>
      <c r="N1124" t="s">
        <v>7558</v>
      </c>
      <c r="O1124" t="s">
        <v>7559</v>
      </c>
      <c r="P1124" t="s">
        <v>15200</v>
      </c>
    </row>
    <row r="1125" spans="1:16">
      <c r="A1125" t="s">
        <v>7560</v>
      </c>
      <c r="B1125" t="s">
        <v>7561</v>
      </c>
      <c r="C1125" t="s">
        <v>14999</v>
      </c>
      <c r="D1125" s="2">
        <v>9590</v>
      </c>
      <c r="E1125" s="2">
        <v>15999</v>
      </c>
      <c r="F1125" s="1">
        <v>0.4</v>
      </c>
      <c r="G1125">
        <v>4.0999999999999996</v>
      </c>
      <c r="H1125" s="4">
        <v>1017</v>
      </c>
      <c r="I1125" t="s">
        <v>15201</v>
      </c>
      <c r="J1125" t="s">
        <v>7562</v>
      </c>
      <c r="K1125" t="s">
        <v>7563</v>
      </c>
      <c r="L1125" t="s">
        <v>7564</v>
      </c>
      <c r="M1125" t="s">
        <v>7565</v>
      </c>
      <c r="N1125" t="s">
        <v>7566</v>
      </c>
      <c r="O1125" t="s">
        <v>7567</v>
      </c>
      <c r="P1125" t="s">
        <v>15202</v>
      </c>
    </row>
    <row r="1126" spans="1:16">
      <c r="A1126" t="s">
        <v>7568</v>
      </c>
      <c r="B1126" t="s">
        <v>7569</v>
      </c>
      <c r="C1126" t="s">
        <v>15203</v>
      </c>
      <c r="D1126">
        <v>999</v>
      </c>
      <c r="E1126" s="2">
        <v>1490</v>
      </c>
      <c r="F1126" s="1">
        <v>0.33</v>
      </c>
      <c r="G1126">
        <v>4.0999999999999996</v>
      </c>
      <c r="H1126" s="4">
        <v>12999</v>
      </c>
      <c r="I1126" t="s">
        <v>7570</v>
      </c>
      <c r="J1126" t="s">
        <v>7571</v>
      </c>
      <c r="K1126" t="s">
        <v>7572</v>
      </c>
      <c r="L1126" t="s">
        <v>7573</v>
      </c>
      <c r="M1126" t="s">
        <v>7574</v>
      </c>
      <c r="N1126" t="s">
        <v>7575</v>
      </c>
      <c r="O1126" t="s">
        <v>7576</v>
      </c>
      <c r="P1126" t="s">
        <v>15204</v>
      </c>
    </row>
    <row r="1127" spans="1:16">
      <c r="A1127" t="s">
        <v>7577</v>
      </c>
      <c r="B1127" t="s">
        <v>15205</v>
      </c>
      <c r="C1127" t="s">
        <v>15040</v>
      </c>
      <c r="D1127" s="2">
        <v>1299</v>
      </c>
      <c r="E1127" s="2">
        <v>1999</v>
      </c>
      <c r="F1127" s="1">
        <v>0.35</v>
      </c>
      <c r="G1127">
        <v>3.8</v>
      </c>
      <c r="H1127" s="4">
        <v>311</v>
      </c>
      <c r="I1127" t="s">
        <v>7578</v>
      </c>
      <c r="J1127" t="s">
        <v>7579</v>
      </c>
      <c r="K1127" t="s">
        <v>7580</v>
      </c>
      <c r="L1127" t="s">
        <v>7581</v>
      </c>
      <c r="M1127" t="s">
        <v>7582</v>
      </c>
      <c r="N1127" t="s">
        <v>7583</v>
      </c>
      <c r="O1127" t="s">
        <v>7584</v>
      </c>
      <c r="P1127" t="s">
        <v>15206</v>
      </c>
    </row>
    <row r="1128" spans="1:16">
      <c r="A1128" t="s">
        <v>7585</v>
      </c>
      <c r="B1128" t="s">
        <v>7586</v>
      </c>
      <c r="C1128" t="s">
        <v>15207</v>
      </c>
      <c r="D1128">
        <v>292</v>
      </c>
      <c r="E1128">
        <v>499</v>
      </c>
      <c r="F1128" s="1">
        <v>0.41</v>
      </c>
      <c r="G1128">
        <v>4.0999999999999996</v>
      </c>
      <c r="H1128" s="4">
        <v>4238</v>
      </c>
      <c r="I1128" t="s">
        <v>15208</v>
      </c>
      <c r="J1128" t="s">
        <v>7587</v>
      </c>
      <c r="K1128" t="s">
        <v>7588</v>
      </c>
      <c r="L1128" t="s">
        <v>7589</v>
      </c>
      <c r="M1128" t="s">
        <v>7590</v>
      </c>
      <c r="N1128" t="s">
        <v>7591</v>
      </c>
      <c r="O1128" t="s">
        <v>7592</v>
      </c>
      <c r="P1128" t="s">
        <v>15209</v>
      </c>
    </row>
    <row r="1129" spans="1:16">
      <c r="A1129" t="s">
        <v>7593</v>
      </c>
      <c r="B1129" t="s">
        <v>7594</v>
      </c>
      <c r="C1129" t="s">
        <v>15143</v>
      </c>
      <c r="D1129">
        <v>160</v>
      </c>
      <c r="E1129">
        <v>299</v>
      </c>
      <c r="F1129" s="1">
        <v>0.46</v>
      </c>
      <c r="G1129">
        <v>4.5999999999999996</v>
      </c>
      <c r="H1129" s="4">
        <v>2781</v>
      </c>
      <c r="I1129" t="s">
        <v>7595</v>
      </c>
      <c r="J1129" t="s">
        <v>7596</v>
      </c>
      <c r="K1129" t="s">
        <v>7597</v>
      </c>
      <c r="L1129" t="s">
        <v>7598</v>
      </c>
      <c r="M1129" t="s">
        <v>7599</v>
      </c>
      <c r="N1129" t="s">
        <v>7600</v>
      </c>
      <c r="O1129" t="s">
        <v>7601</v>
      </c>
      <c r="P1129" t="s">
        <v>15210</v>
      </c>
    </row>
    <row r="1130" spans="1:16">
      <c r="A1130" t="s">
        <v>7602</v>
      </c>
      <c r="B1130" t="s">
        <v>7603</v>
      </c>
      <c r="C1130" t="s">
        <v>15211</v>
      </c>
      <c r="D1130">
        <v>600</v>
      </c>
      <c r="E1130">
        <v>600</v>
      </c>
      <c r="F1130" s="1">
        <v>0</v>
      </c>
      <c r="G1130">
        <v>4.0999999999999996</v>
      </c>
      <c r="H1130" s="4">
        <v>10907</v>
      </c>
      <c r="I1130" t="s">
        <v>15212</v>
      </c>
      <c r="J1130" t="s">
        <v>7604</v>
      </c>
      <c r="K1130" t="s">
        <v>7605</v>
      </c>
      <c r="L1130" t="s">
        <v>7606</v>
      </c>
      <c r="M1130" t="s">
        <v>7607</v>
      </c>
      <c r="N1130" t="s">
        <v>7608</v>
      </c>
      <c r="O1130" t="s">
        <v>7609</v>
      </c>
      <c r="P1130" t="s">
        <v>15213</v>
      </c>
    </row>
    <row r="1131" spans="1:16">
      <c r="A1131" t="s">
        <v>7610</v>
      </c>
      <c r="B1131" t="s">
        <v>7611</v>
      </c>
      <c r="C1131" t="s">
        <v>15214</v>
      </c>
      <c r="D1131" s="2">
        <v>1130</v>
      </c>
      <c r="E1131" s="2">
        <v>1130</v>
      </c>
      <c r="F1131" s="1">
        <v>0</v>
      </c>
      <c r="G1131">
        <v>4.2</v>
      </c>
      <c r="H1131" s="4">
        <v>13250</v>
      </c>
      <c r="I1131" t="s">
        <v>15215</v>
      </c>
      <c r="J1131" t="s">
        <v>7612</v>
      </c>
      <c r="K1131" t="s">
        <v>7613</v>
      </c>
      <c r="L1131" t="s">
        <v>7614</v>
      </c>
      <c r="M1131" t="s">
        <v>7615</v>
      </c>
      <c r="N1131" t="s">
        <v>7616</v>
      </c>
      <c r="O1131" t="s">
        <v>7617</v>
      </c>
      <c r="P1131" t="s">
        <v>15216</v>
      </c>
    </row>
    <row r="1132" spans="1:16">
      <c r="A1132" t="s">
        <v>7618</v>
      </c>
      <c r="B1132" t="s">
        <v>7619</v>
      </c>
      <c r="C1132" t="s">
        <v>15027</v>
      </c>
      <c r="D1132" s="2">
        <v>3249</v>
      </c>
      <c r="E1132" s="2">
        <v>6295</v>
      </c>
      <c r="F1132" s="1">
        <v>0.48</v>
      </c>
      <c r="G1132">
        <v>3.9</v>
      </c>
      <c r="H1132" s="4">
        <v>43070</v>
      </c>
      <c r="I1132" t="s">
        <v>7620</v>
      </c>
      <c r="J1132" t="s">
        <v>7621</v>
      </c>
      <c r="K1132" t="s">
        <v>7622</v>
      </c>
      <c r="L1132" t="s">
        <v>7623</v>
      </c>
      <c r="M1132" t="s">
        <v>7624</v>
      </c>
      <c r="N1132" t="s">
        <v>7625</v>
      </c>
      <c r="O1132" t="s">
        <v>7626</v>
      </c>
      <c r="P1132" t="s">
        <v>15217</v>
      </c>
    </row>
    <row r="1133" spans="1:16">
      <c r="A1133" t="s">
        <v>7627</v>
      </c>
      <c r="B1133" t="s">
        <v>15218</v>
      </c>
      <c r="C1133" t="s">
        <v>15027</v>
      </c>
      <c r="D1133" s="2">
        <v>3599</v>
      </c>
      <c r="E1133" s="2">
        <v>9455</v>
      </c>
      <c r="F1133" s="1">
        <v>0.62</v>
      </c>
      <c r="G1133">
        <v>4.0999999999999996</v>
      </c>
      <c r="H1133" s="4">
        <v>11828</v>
      </c>
      <c r="I1133" t="s">
        <v>7628</v>
      </c>
      <c r="J1133" t="s">
        <v>7629</v>
      </c>
      <c r="K1133" t="s">
        <v>7630</v>
      </c>
      <c r="L1133" t="s">
        <v>7631</v>
      </c>
      <c r="M1133" t="s">
        <v>7632</v>
      </c>
      <c r="N1133" t="s">
        <v>7633</v>
      </c>
      <c r="O1133" t="s">
        <v>7634</v>
      </c>
      <c r="P1133" t="s">
        <v>15219</v>
      </c>
    </row>
    <row r="1134" spans="1:16">
      <c r="A1134" t="s">
        <v>7635</v>
      </c>
      <c r="B1134" t="s">
        <v>7636</v>
      </c>
      <c r="C1134" t="s">
        <v>15097</v>
      </c>
      <c r="D1134">
        <v>368</v>
      </c>
      <c r="E1134">
        <v>699</v>
      </c>
      <c r="F1134" s="1">
        <v>0.47</v>
      </c>
      <c r="G1134">
        <v>4.0999999999999996</v>
      </c>
      <c r="H1134" s="4">
        <v>1240</v>
      </c>
      <c r="I1134" t="s">
        <v>7637</v>
      </c>
      <c r="J1134" t="s">
        <v>7638</v>
      </c>
      <c r="K1134" t="s">
        <v>7639</v>
      </c>
      <c r="L1134" t="s">
        <v>7640</v>
      </c>
      <c r="M1134" t="s">
        <v>7641</v>
      </c>
      <c r="N1134" t="s">
        <v>7642</v>
      </c>
      <c r="O1134" t="s">
        <v>7643</v>
      </c>
      <c r="P1134" t="s">
        <v>15220</v>
      </c>
    </row>
    <row r="1135" spans="1:16">
      <c r="A1135" t="s">
        <v>7644</v>
      </c>
      <c r="B1135" t="s">
        <v>7645</v>
      </c>
      <c r="C1135" t="s">
        <v>15027</v>
      </c>
      <c r="D1135" s="2">
        <v>3199</v>
      </c>
      <c r="E1135" s="2">
        <v>4999</v>
      </c>
      <c r="F1135" s="1">
        <v>0.36</v>
      </c>
      <c r="G1135">
        <v>4</v>
      </c>
      <c r="H1135" s="4">
        <v>20869</v>
      </c>
      <c r="I1135" t="s">
        <v>7646</v>
      </c>
      <c r="J1135" t="s">
        <v>7647</v>
      </c>
      <c r="K1135" t="s">
        <v>7648</v>
      </c>
      <c r="L1135" t="s">
        <v>7649</v>
      </c>
      <c r="M1135" t="s">
        <v>7650</v>
      </c>
      <c r="N1135" t="s">
        <v>7651</v>
      </c>
      <c r="O1135" t="s">
        <v>7652</v>
      </c>
      <c r="P1135" t="s">
        <v>15221</v>
      </c>
    </row>
    <row r="1136" spans="1:16">
      <c r="A1136" t="s">
        <v>7653</v>
      </c>
      <c r="B1136" t="s">
        <v>15222</v>
      </c>
      <c r="C1136" t="s">
        <v>15223</v>
      </c>
      <c r="D1136" s="2">
        <v>1599</v>
      </c>
      <c r="E1136" s="2">
        <v>2900</v>
      </c>
      <c r="F1136" s="1">
        <v>0.45</v>
      </c>
      <c r="G1136">
        <v>3.7</v>
      </c>
      <c r="H1136" s="4">
        <v>441</v>
      </c>
      <c r="I1136" t="s">
        <v>7654</v>
      </c>
      <c r="J1136" t="s">
        <v>7655</v>
      </c>
      <c r="K1136" t="s">
        <v>7656</v>
      </c>
      <c r="L1136" t="s">
        <v>7657</v>
      </c>
      <c r="M1136" t="s">
        <v>7658</v>
      </c>
      <c r="N1136" t="s">
        <v>7659</v>
      </c>
      <c r="O1136" t="s">
        <v>7660</v>
      </c>
      <c r="P1136" t="s">
        <v>15224</v>
      </c>
    </row>
    <row r="1137" spans="1:16">
      <c r="A1137" t="s">
        <v>7661</v>
      </c>
      <c r="B1137" t="s">
        <v>7662</v>
      </c>
      <c r="C1137" t="s">
        <v>15021</v>
      </c>
      <c r="D1137" s="2">
        <v>1999</v>
      </c>
      <c r="E1137" s="2">
        <v>2499</v>
      </c>
      <c r="F1137" s="1">
        <v>0.2</v>
      </c>
      <c r="G1137">
        <v>4.0999999999999996</v>
      </c>
      <c r="H1137" s="4">
        <v>1034</v>
      </c>
      <c r="I1137" t="s">
        <v>7663</v>
      </c>
      <c r="J1137" t="s">
        <v>7664</v>
      </c>
      <c r="K1137" t="s">
        <v>7665</v>
      </c>
      <c r="L1137" t="s">
        <v>7666</v>
      </c>
      <c r="M1137" t="s">
        <v>7667</v>
      </c>
      <c r="N1137" t="s">
        <v>7668</v>
      </c>
      <c r="O1137" t="s">
        <v>7669</v>
      </c>
      <c r="P1137" t="s">
        <v>15225</v>
      </c>
    </row>
    <row r="1138" spans="1:16">
      <c r="A1138" t="s">
        <v>7670</v>
      </c>
      <c r="B1138" t="s">
        <v>7671</v>
      </c>
      <c r="C1138" t="s">
        <v>15023</v>
      </c>
      <c r="D1138">
        <v>616</v>
      </c>
      <c r="E1138" s="2">
        <v>1190</v>
      </c>
      <c r="F1138" s="1">
        <v>0.48</v>
      </c>
      <c r="G1138">
        <v>4.0999999999999996</v>
      </c>
      <c r="H1138" s="4">
        <v>37126</v>
      </c>
      <c r="I1138" t="s">
        <v>7672</v>
      </c>
      <c r="J1138" t="s">
        <v>7673</v>
      </c>
      <c r="K1138" t="s">
        <v>7674</v>
      </c>
      <c r="L1138" t="s">
        <v>7675</v>
      </c>
      <c r="M1138" t="s">
        <v>7676</v>
      </c>
      <c r="N1138" t="s">
        <v>15226</v>
      </c>
      <c r="O1138" t="s">
        <v>7677</v>
      </c>
      <c r="P1138" t="s">
        <v>15227</v>
      </c>
    </row>
    <row r="1139" spans="1:16">
      <c r="A1139" t="s">
        <v>7678</v>
      </c>
      <c r="B1139" t="s">
        <v>7679</v>
      </c>
      <c r="C1139" t="s">
        <v>15021</v>
      </c>
      <c r="D1139" s="2">
        <v>1499</v>
      </c>
      <c r="E1139" s="2">
        <v>2100</v>
      </c>
      <c r="F1139" s="1">
        <v>0.28999999999999998</v>
      </c>
      <c r="G1139">
        <v>4.0999999999999996</v>
      </c>
      <c r="H1139" s="4">
        <v>6355</v>
      </c>
      <c r="I1139" t="s">
        <v>7680</v>
      </c>
      <c r="J1139" t="s">
        <v>7681</v>
      </c>
      <c r="K1139" t="s">
        <v>7682</v>
      </c>
      <c r="L1139" t="s">
        <v>7683</v>
      </c>
      <c r="M1139" t="s">
        <v>7684</v>
      </c>
      <c r="N1139" t="s">
        <v>7685</v>
      </c>
      <c r="O1139" t="s">
        <v>7686</v>
      </c>
      <c r="P1139" t="s">
        <v>15228</v>
      </c>
    </row>
    <row r="1140" spans="1:16">
      <c r="A1140" t="s">
        <v>7687</v>
      </c>
      <c r="B1140" t="s">
        <v>7688</v>
      </c>
      <c r="C1140" t="s">
        <v>15143</v>
      </c>
      <c r="D1140">
        <v>199</v>
      </c>
      <c r="E1140">
        <v>499</v>
      </c>
      <c r="F1140" s="1">
        <v>0.6</v>
      </c>
      <c r="G1140">
        <v>3.3</v>
      </c>
      <c r="H1140" s="4">
        <v>12</v>
      </c>
      <c r="I1140" t="s">
        <v>15229</v>
      </c>
      <c r="J1140" t="s">
        <v>7689</v>
      </c>
      <c r="K1140" t="s">
        <v>7690</v>
      </c>
      <c r="L1140" t="s">
        <v>7691</v>
      </c>
      <c r="M1140" t="s">
        <v>7692</v>
      </c>
      <c r="N1140" t="s">
        <v>7693</v>
      </c>
      <c r="O1140" t="s">
        <v>7694</v>
      </c>
      <c r="P1140" t="s">
        <v>15230</v>
      </c>
    </row>
    <row r="1141" spans="1:16">
      <c r="A1141" t="s">
        <v>7695</v>
      </c>
      <c r="B1141" t="s">
        <v>7696</v>
      </c>
      <c r="C1141" t="s">
        <v>15052</v>
      </c>
      <c r="D1141">
        <v>610</v>
      </c>
      <c r="E1141">
        <v>825</v>
      </c>
      <c r="F1141" s="1">
        <v>0.26</v>
      </c>
      <c r="G1141">
        <v>4.0999999999999996</v>
      </c>
      <c r="H1141" s="4">
        <v>13165</v>
      </c>
      <c r="I1141" t="s">
        <v>7697</v>
      </c>
      <c r="J1141" t="s">
        <v>7698</v>
      </c>
      <c r="K1141" t="s">
        <v>7699</v>
      </c>
      <c r="L1141" t="s">
        <v>7700</v>
      </c>
      <c r="M1141" t="s">
        <v>7701</v>
      </c>
      <c r="N1141" t="s">
        <v>7702</v>
      </c>
      <c r="O1141" t="s">
        <v>7703</v>
      </c>
      <c r="P1141" t="s">
        <v>15231</v>
      </c>
    </row>
    <row r="1142" spans="1:16">
      <c r="A1142" t="s">
        <v>7704</v>
      </c>
      <c r="B1142" t="s">
        <v>7705</v>
      </c>
      <c r="C1142" t="s">
        <v>15125</v>
      </c>
      <c r="D1142">
        <v>999</v>
      </c>
      <c r="E1142" s="2">
        <v>1499</v>
      </c>
      <c r="F1142" s="1">
        <v>0.33</v>
      </c>
      <c r="G1142">
        <v>4.0999999999999996</v>
      </c>
      <c r="H1142" s="4">
        <v>1646</v>
      </c>
      <c r="I1142" t="s">
        <v>7706</v>
      </c>
      <c r="J1142" t="s">
        <v>7707</v>
      </c>
      <c r="K1142" t="s">
        <v>7708</v>
      </c>
      <c r="L1142" t="s">
        <v>7709</v>
      </c>
      <c r="M1142" t="s">
        <v>7710</v>
      </c>
      <c r="N1142" t="s">
        <v>7711</v>
      </c>
      <c r="O1142" t="s">
        <v>7712</v>
      </c>
      <c r="P1142" t="s">
        <v>15232</v>
      </c>
    </row>
    <row r="1143" spans="1:16">
      <c r="A1143" t="s">
        <v>7713</v>
      </c>
      <c r="B1143" t="s">
        <v>7714</v>
      </c>
      <c r="C1143" t="s">
        <v>15154</v>
      </c>
      <c r="D1143" s="2">
        <v>8999</v>
      </c>
      <c r="E1143" s="2">
        <v>9995</v>
      </c>
      <c r="F1143" s="1">
        <v>0.1</v>
      </c>
      <c r="G1143">
        <v>4.4000000000000004</v>
      </c>
      <c r="H1143" s="4">
        <v>17994</v>
      </c>
      <c r="I1143" t="s">
        <v>7715</v>
      </c>
      <c r="J1143" t="s">
        <v>7716</v>
      </c>
      <c r="K1143" t="s">
        <v>7717</v>
      </c>
      <c r="L1143" t="s">
        <v>7718</v>
      </c>
      <c r="M1143" t="s">
        <v>7719</v>
      </c>
      <c r="N1143" t="s">
        <v>15233</v>
      </c>
      <c r="O1143" t="s">
        <v>7720</v>
      </c>
      <c r="P1143" t="s">
        <v>15234</v>
      </c>
    </row>
    <row r="1144" spans="1:16">
      <c r="A1144" t="s">
        <v>7721</v>
      </c>
      <c r="B1144" t="s">
        <v>7722</v>
      </c>
      <c r="C1144" t="s">
        <v>15002</v>
      </c>
      <c r="D1144">
        <v>453</v>
      </c>
      <c r="E1144">
        <v>999</v>
      </c>
      <c r="F1144" s="1">
        <v>0.55000000000000004</v>
      </c>
      <c r="G1144">
        <v>4.3</v>
      </c>
      <c r="H1144" s="4">
        <v>610</v>
      </c>
      <c r="I1144" t="s">
        <v>15235</v>
      </c>
      <c r="J1144" t="s">
        <v>7723</v>
      </c>
      <c r="K1144" t="s">
        <v>7724</v>
      </c>
      <c r="L1144" t="s">
        <v>7725</v>
      </c>
      <c r="M1144" t="s">
        <v>7726</v>
      </c>
      <c r="N1144" t="s">
        <v>7727</v>
      </c>
      <c r="O1144" t="s">
        <v>7728</v>
      </c>
      <c r="P1144" t="s">
        <v>15236</v>
      </c>
    </row>
    <row r="1145" spans="1:16">
      <c r="A1145" t="s">
        <v>7729</v>
      </c>
      <c r="B1145" t="s">
        <v>7730</v>
      </c>
      <c r="C1145" t="s">
        <v>15027</v>
      </c>
      <c r="D1145" s="2">
        <v>2464</v>
      </c>
      <c r="E1145" s="2">
        <v>6000</v>
      </c>
      <c r="F1145" s="1">
        <v>0.59</v>
      </c>
      <c r="G1145">
        <v>4.0999999999999996</v>
      </c>
      <c r="H1145" s="4">
        <v>8866</v>
      </c>
      <c r="I1145" t="s">
        <v>7731</v>
      </c>
      <c r="J1145" t="s">
        <v>7732</v>
      </c>
      <c r="K1145" t="s">
        <v>7733</v>
      </c>
      <c r="L1145" t="s">
        <v>7734</v>
      </c>
      <c r="M1145" t="s">
        <v>7735</v>
      </c>
      <c r="N1145" t="s">
        <v>15237</v>
      </c>
      <c r="O1145" t="s">
        <v>7736</v>
      </c>
      <c r="P1145" t="s">
        <v>15238</v>
      </c>
    </row>
    <row r="1146" spans="1:16">
      <c r="A1146" t="s">
        <v>7737</v>
      </c>
      <c r="B1146" t="s">
        <v>7738</v>
      </c>
      <c r="C1146" t="s">
        <v>15223</v>
      </c>
      <c r="D1146" s="2">
        <v>2719</v>
      </c>
      <c r="E1146" s="2">
        <v>3945</v>
      </c>
      <c r="F1146" s="1">
        <v>0.31</v>
      </c>
      <c r="G1146">
        <v>3.7</v>
      </c>
      <c r="H1146" s="4">
        <v>13406</v>
      </c>
      <c r="I1146" t="s">
        <v>7739</v>
      </c>
      <c r="J1146" t="s">
        <v>7740</v>
      </c>
      <c r="K1146" t="s">
        <v>7741</v>
      </c>
      <c r="L1146" t="s">
        <v>7742</v>
      </c>
      <c r="M1146" t="s">
        <v>7743</v>
      </c>
      <c r="N1146" t="s">
        <v>7744</v>
      </c>
      <c r="O1146" t="s">
        <v>7745</v>
      </c>
      <c r="P1146" t="s">
        <v>15239</v>
      </c>
    </row>
    <row r="1147" spans="1:16">
      <c r="A1147" t="s">
        <v>7746</v>
      </c>
      <c r="B1147" t="s">
        <v>7747</v>
      </c>
      <c r="C1147" t="s">
        <v>15030</v>
      </c>
      <c r="D1147" s="2">
        <v>1439</v>
      </c>
      <c r="E1147" s="2">
        <v>1999</v>
      </c>
      <c r="F1147" s="1">
        <v>0.28000000000000003</v>
      </c>
      <c r="G1147">
        <v>4.8</v>
      </c>
      <c r="H1147" s="4">
        <v>53803</v>
      </c>
      <c r="I1147" t="s">
        <v>7748</v>
      </c>
      <c r="J1147" t="s">
        <v>7749</v>
      </c>
      <c r="K1147" t="s">
        <v>7750</v>
      </c>
      <c r="L1147" t="s">
        <v>7751</v>
      </c>
      <c r="M1147" t="s">
        <v>7752</v>
      </c>
      <c r="N1147" t="s">
        <v>7753</v>
      </c>
      <c r="O1147" t="s">
        <v>7754</v>
      </c>
      <c r="P1147" t="s">
        <v>15240</v>
      </c>
    </row>
    <row r="1148" spans="1:16">
      <c r="A1148" t="s">
        <v>7755</v>
      </c>
      <c r="B1148" t="s">
        <v>7756</v>
      </c>
      <c r="C1148" t="s">
        <v>15021</v>
      </c>
      <c r="D1148" s="2">
        <v>2799</v>
      </c>
      <c r="E1148" s="2">
        <v>3499</v>
      </c>
      <c r="F1148" s="1">
        <v>0.2</v>
      </c>
      <c r="G1148">
        <v>4.5</v>
      </c>
      <c r="H1148" s="4">
        <v>546</v>
      </c>
      <c r="I1148" t="s">
        <v>7757</v>
      </c>
      <c r="J1148" t="s">
        <v>7758</v>
      </c>
      <c r="K1148" t="s">
        <v>7759</v>
      </c>
      <c r="L1148" t="s">
        <v>7760</v>
      </c>
      <c r="M1148" t="s">
        <v>7761</v>
      </c>
      <c r="N1148" t="s">
        <v>7762</v>
      </c>
      <c r="O1148" t="s">
        <v>7763</v>
      </c>
      <c r="P1148" t="s">
        <v>15241</v>
      </c>
    </row>
    <row r="1149" spans="1:16">
      <c r="A1149" t="s">
        <v>7764</v>
      </c>
      <c r="B1149" t="s">
        <v>7765</v>
      </c>
      <c r="C1149" t="s">
        <v>15030</v>
      </c>
      <c r="D1149" s="2">
        <v>2088</v>
      </c>
      <c r="E1149" s="2">
        <v>5550</v>
      </c>
      <c r="F1149" s="1">
        <v>0.62</v>
      </c>
      <c r="G1149">
        <v>4</v>
      </c>
      <c r="H1149" s="4">
        <v>5292</v>
      </c>
      <c r="I1149" t="s">
        <v>7766</v>
      </c>
      <c r="J1149" t="s">
        <v>7767</v>
      </c>
      <c r="K1149" t="s">
        <v>7768</v>
      </c>
      <c r="L1149" t="s">
        <v>7769</v>
      </c>
      <c r="M1149" t="s">
        <v>15242</v>
      </c>
      <c r="N1149" t="s">
        <v>10420</v>
      </c>
      <c r="O1149" t="s">
        <v>7770</v>
      </c>
      <c r="P1149" t="s">
        <v>15243</v>
      </c>
    </row>
    <row r="1150" spans="1:16">
      <c r="A1150" t="s">
        <v>7771</v>
      </c>
      <c r="B1150" t="s">
        <v>7772</v>
      </c>
      <c r="C1150" t="s">
        <v>15030</v>
      </c>
      <c r="D1150" s="2">
        <v>2399</v>
      </c>
      <c r="E1150" s="2">
        <v>4590</v>
      </c>
      <c r="F1150" s="1">
        <v>0.48</v>
      </c>
      <c r="G1150">
        <v>4.0999999999999996</v>
      </c>
      <c r="H1150" s="4">
        <v>444</v>
      </c>
      <c r="I1150" t="s">
        <v>7773</v>
      </c>
      <c r="J1150" t="s">
        <v>7774</v>
      </c>
      <c r="K1150" t="s">
        <v>7775</v>
      </c>
      <c r="L1150" t="s">
        <v>7776</v>
      </c>
      <c r="M1150" t="s">
        <v>7777</v>
      </c>
      <c r="N1150" t="s">
        <v>7778</v>
      </c>
      <c r="O1150" t="s">
        <v>7779</v>
      </c>
      <c r="P1150" t="s">
        <v>15244</v>
      </c>
    </row>
    <row r="1151" spans="1:16">
      <c r="A1151" t="s">
        <v>7780</v>
      </c>
      <c r="B1151" t="s">
        <v>7781</v>
      </c>
      <c r="C1151" t="s">
        <v>15005</v>
      </c>
      <c r="D1151">
        <v>308</v>
      </c>
      <c r="E1151">
        <v>499</v>
      </c>
      <c r="F1151" s="1">
        <v>0.38</v>
      </c>
      <c r="G1151">
        <v>3.9</v>
      </c>
      <c r="H1151" s="4">
        <v>4584</v>
      </c>
      <c r="I1151" t="s">
        <v>7782</v>
      </c>
      <c r="J1151" t="s">
        <v>7783</v>
      </c>
      <c r="K1151" t="s">
        <v>7784</v>
      </c>
      <c r="L1151" t="s">
        <v>7785</v>
      </c>
      <c r="M1151" t="s">
        <v>15245</v>
      </c>
      <c r="N1151" t="s">
        <v>7786</v>
      </c>
      <c r="O1151" t="s">
        <v>7787</v>
      </c>
      <c r="P1151" t="s">
        <v>15246</v>
      </c>
    </row>
    <row r="1152" spans="1:16">
      <c r="A1152" t="s">
        <v>7788</v>
      </c>
      <c r="B1152" t="s">
        <v>7789</v>
      </c>
      <c r="C1152" t="s">
        <v>15030</v>
      </c>
      <c r="D1152" s="2">
        <v>2599</v>
      </c>
      <c r="E1152" s="2">
        <v>4400</v>
      </c>
      <c r="F1152" s="1">
        <v>0.41</v>
      </c>
      <c r="G1152">
        <v>4.0999999999999996</v>
      </c>
      <c r="H1152" s="4">
        <v>14947</v>
      </c>
      <c r="I1152" t="s">
        <v>7790</v>
      </c>
      <c r="J1152" t="s">
        <v>7791</v>
      </c>
      <c r="K1152" t="s">
        <v>7792</v>
      </c>
      <c r="L1152" t="s">
        <v>7793</v>
      </c>
      <c r="M1152" t="s">
        <v>7794</v>
      </c>
      <c r="N1152" t="s">
        <v>7795</v>
      </c>
      <c r="O1152" t="s">
        <v>7796</v>
      </c>
      <c r="P1152" t="s">
        <v>15247</v>
      </c>
    </row>
    <row r="1153" spans="1:16">
      <c r="A1153" t="s">
        <v>7797</v>
      </c>
      <c r="B1153" t="s">
        <v>7798</v>
      </c>
      <c r="C1153" t="s">
        <v>15023</v>
      </c>
      <c r="D1153">
        <v>479</v>
      </c>
      <c r="E1153" s="2">
        <v>1000</v>
      </c>
      <c r="F1153" s="1">
        <v>0.52</v>
      </c>
      <c r="G1153">
        <v>4.2</v>
      </c>
      <c r="H1153" s="4">
        <v>1559</v>
      </c>
      <c r="I1153" t="s">
        <v>15248</v>
      </c>
      <c r="J1153" t="s">
        <v>7799</v>
      </c>
      <c r="K1153" t="s">
        <v>7800</v>
      </c>
      <c r="L1153" t="s">
        <v>7801</v>
      </c>
      <c r="M1153" t="s">
        <v>7802</v>
      </c>
      <c r="N1153" t="s">
        <v>7803</v>
      </c>
      <c r="O1153" t="s">
        <v>7804</v>
      </c>
      <c r="P1153" t="s">
        <v>15249</v>
      </c>
    </row>
    <row r="1154" spans="1:16">
      <c r="A1154" t="s">
        <v>7805</v>
      </c>
      <c r="B1154" t="s">
        <v>7806</v>
      </c>
      <c r="C1154" t="s">
        <v>15002</v>
      </c>
      <c r="D1154">
        <v>245</v>
      </c>
      <c r="E1154">
        <v>299</v>
      </c>
      <c r="F1154" s="1">
        <v>0.18</v>
      </c>
      <c r="G1154">
        <v>4.0999999999999996</v>
      </c>
      <c r="H1154" s="4">
        <v>1660</v>
      </c>
      <c r="I1154" t="s">
        <v>7807</v>
      </c>
      <c r="J1154" t="s">
        <v>7808</v>
      </c>
      <c r="K1154" t="s">
        <v>7809</v>
      </c>
      <c r="L1154" t="s">
        <v>7810</v>
      </c>
      <c r="M1154" t="s">
        <v>7811</v>
      </c>
      <c r="N1154" t="s">
        <v>7812</v>
      </c>
      <c r="O1154" t="s">
        <v>7813</v>
      </c>
      <c r="P1154" t="s">
        <v>15250</v>
      </c>
    </row>
    <row r="1155" spans="1:16">
      <c r="A1155" t="s">
        <v>7814</v>
      </c>
      <c r="B1155" t="s">
        <v>7815</v>
      </c>
      <c r="C1155" t="s">
        <v>15002</v>
      </c>
      <c r="D1155">
        <v>179</v>
      </c>
      <c r="E1155">
        <v>799</v>
      </c>
      <c r="F1155" s="1">
        <v>0.78</v>
      </c>
      <c r="G1155">
        <v>3.5</v>
      </c>
      <c r="H1155" s="4">
        <v>132</v>
      </c>
      <c r="I1155" t="s">
        <v>7816</v>
      </c>
      <c r="J1155" t="s">
        <v>7817</v>
      </c>
      <c r="K1155" t="s">
        <v>7818</v>
      </c>
      <c r="L1155" t="s">
        <v>7819</v>
      </c>
      <c r="M1155" t="s">
        <v>7820</v>
      </c>
      <c r="N1155" t="s">
        <v>7821</v>
      </c>
      <c r="O1155" t="s">
        <v>7822</v>
      </c>
      <c r="P1155" t="s">
        <v>15251</v>
      </c>
    </row>
    <row r="1156" spans="1:16">
      <c r="A1156" t="s">
        <v>7823</v>
      </c>
      <c r="B1156" t="s">
        <v>7824</v>
      </c>
      <c r="C1156" t="s">
        <v>15145</v>
      </c>
      <c r="D1156" s="2">
        <v>3569</v>
      </c>
      <c r="E1156" s="2">
        <v>5190</v>
      </c>
      <c r="F1156" s="1">
        <v>0.31</v>
      </c>
      <c r="G1156">
        <v>4.3</v>
      </c>
      <c r="H1156" s="4">
        <v>28629</v>
      </c>
      <c r="I1156" t="s">
        <v>15252</v>
      </c>
      <c r="J1156" t="s">
        <v>7825</v>
      </c>
      <c r="K1156" t="s">
        <v>7826</v>
      </c>
      <c r="L1156" t="s">
        <v>7827</v>
      </c>
      <c r="M1156" t="s">
        <v>10421</v>
      </c>
      <c r="N1156" t="s">
        <v>10422</v>
      </c>
      <c r="O1156" t="s">
        <v>7828</v>
      </c>
      <c r="P1156" t="s">
        <v>15253</v>
      </c>
    </row>
    <row r="1157" spans="1:16">
      <c r="A1157" t="s">
        <v>7829</v>
      </c>
      <c r="B1157" t="s">
        <v>7830</v>
      </c>
      <c r="C1157" t="s">
        <v>14993</v>
      </c>
      <c r="D1157">
        <v>699</v>
      </c>
      <c r="E1157" s="2">
        <v>1345</v>
      </c>
      <c r="F1157" s="1">
        <v>0.48</v>
      </c>
      <c r="G1157">
        <v>3.9</v>
      </c>
      <c r="H1157" s="4">
        <v>8446</v>
      </c>
      <c r="I1157" t="s">
        <v>15254</v>
      </c>
      <c r="J1157" t="s">
        <v>7831</v>
      </c>
      <c r="K1157" t="s">
        <v>7832</v>
      </c>
      <c r="L1157" t="s">
        <v>7833</v>
      </c>
      <c r="M1157" t="s">
        <v>7834</v>
      </c>
      <c r="N1157" t="s">
        <v>7835</v>
      </c>
      <c r="O1157" t="s">
        <v>7836</v>
      </c>
      <c r="P1157" t="s">
        <v>15255</v>
      </c>
    </row>
    <row r="1158" spans="1:16">
      <c r="A1158" t="s">
        <v>7837</v>
      </c>
      <c r="B1158" t="s">
        <v>7838</v>
      </c>
      <c r="C1158" t="s">
        <v>15015</v>
      </c>
      <c r="D1158" s="2">
        <v>2089</v>
      </c>
      <c r="E1158" s="2">
        <v>4000</v>
      </c>
      <c r="F1158" s="1">
        <v>0.48</v>
      </c>
      <c r="G1158">
        <v>4.2</v>
      </c>
      <c r="H1158" s="4">
        <v>11199</v>
      </c>
      <c r="I1158" t="s">
        <v>7839</v>
      </c>
      <c r="J1158" t="s">
        <v>7840</v>
      </c>
      <c r="K1158" t="s">
        <v>7841</v>
      </c>
      <c r="L1158" t="s">
        <v>7842</v>
      </c>
      <c r="M1158" t="s">
        <v>7843</v>
      </c>
      <c r="N1158" t="s">
        <v>7844</v>
      </c>
      <c r="O1158" t="s">
        <v>7845</v>
      </c>
      <c r="P1158" t="s">
        <v>15256</v>
      </c>
    </row>
    <row r="1159" spans="1:16">
      <c r="A1159" t="s">
        <v>7846</v>
      </c>
      <c r="B1159" t="s">
        <v>15257</v>
      </c>
      <c r="C1159" t="s">
        <v>15258</v>
      </c>
      <c r="D1159" s="2">
        <v>2339</v>
      </c>
      <c r="E1159" s="2">
        <v>4000</v>
      </c>
      <c r="F1159" s="1">
        <v>0.42</v>
      </c>
      <c r="G1159">
        <v>3.8</v>
      </c>
      <c r="H1159" s="4">
        <v>1118</v>
      </c>
      <c r="I1159" t="s">
        <v>15259</v>
      </c>
      <c r="J1159" t="s">
        <v>7847</v>
      </c>
      <c r="K1159" t="s">
        <v>7848</v>
      </c>
      <c r="L1159" t="s">
        <v>7849</v>
      </c>
      <c r="M1159" t="s">
        <v>7850</v>
      </c>
      <c r="N1159" t="s">
        <v>15260</v>
      </c>
      <c r="O1159" t="s">
        <v>7851</v>
      </c>
      <c r="P1159" t="s">
        <v>15261</v>
      </c>
    </row>
    <row r="1160" spans="1:16">
      <c r="A1160" t="s">
        <v>7852</v>
      </c>
      <c r="B1160" t="s">
        <v>7853</v>
      </c>
      <c r="C1160" t="s">
        <v>14999</v>
      </c>
      <c r="D1160">
        <v>784</v>
      </c>
      <c r="E1160" s="2">
        <v>1599</v>
      </c>
      <c r="F1160" s="1">
        <v>0.51</v>
      </c>
      <c r="G1160">
        <v>4.5</v>
      </c>
      <c r="H1160" s="4">
        <v>11</v>
      </c>
      <c r="I1160" t="s">
        <v>7854</v>
      </c>
      <c r="J1160" t="s">
        <v>7855</v>
      </c>
      <c r="K1160" t="s">
        <v>7856</v>
      </c>
      <c r="L1160" t="s">
        <v>7857</v>
      </c>
      <c r="M1160" t="s">
        <v>7858</v>
      </c>
      <c r="N1160" t="s">
        <v>7859</v>
      </c>
      <c r="O1160" t="s">
        <v>7860</v>
      </c>
      <c r="P1160" t="s">
        <v>15262</v>
      </c>
    </row>
    <row r="1161" spans="1:16">
      <c r="A1161" t="s">
        <v>7861</v>
      </c>
      <c r="B1161" t="s">
        <v>15263</v>
      </c>
      <c r="C1161" t="s">
        <v>15264</v>
      </c>
      <c r="D1161" s="2">
        <v>5499</v>
      </c>
      <c r="E1161" s="2">
        <v>9999</v>
      </c>
      <c r="F1161" s="1">
        <v>0.45</v>
      </c>
      <c r="G1161">
        <v>3.8</v>
      </c>
      <c r="H1161" s="4">
        <v>4353</v>
      </c>
      <c r="I1161" t="s">
        <v>15265</v>
      </c>
      <c r="J1161" t="s">
        <v>7862</v>
      </c>
      <c r="K1161" t="s">
        <v>7863</v>
      </c>
      <c r="L1161" t="s">
        <v>7864</v>
      </c>
      <c r="M1161" t="s">
        <v>7865</v>
      </c>
      <c r="N1161" t="s">
        <v>7866</v>
      </c>
      <c r="O1161" t="s">
        <v>7867</v>
      </c>
      <c r="P1161" t="s">
        <v>15266</v>
      </c>
    </row>
    <row r="1162" spans="1:16">
      <c r="A1162" t="s">
        <v>7868</v>
      </c>
      <c r="B1162" t="s">
        <v>7869</v>
      </c>
      <c r="C1162" t="s">
        <v>14999</v>
      </c>
      <c r="D1162">
        <v>899</v>
      </c>
      <c r="E1162" s="2">
        <v>1990</v>
      </c>
      <c r="F1162" s="1">
        <v>0.55000000000000004</v>
      </c>
      <c r="G1162">
        <v>4.0999999999999996</v>
      </c>
      <c r="H1162" s="4">
        <v>185</v>
      </c>
      <c r="I1162" t="s">
        <v>7870</v>
      </c>
      <c r="J1162" t="s">
        <v>7871</v>
      </c>
      <c r="K1162" t="s">
        <v>7872</v>
      </c>
      <c r="L1162" t="s">
        <v>7873</v>
      </c>
      <c r="M1162" t="s">
        <v>7874</v>
      </c>
      <c r="N1162" t="s">
        <v>7875</v>
      </c>
      <c r="O1162" t="s">
        <v>7876</v>
      </c>
      <c r="P1162" t="s">
        <v>15267</v>
      </c>
    </row>
    <row r="1163" spans="1:16">
      <c r="A1163" t="s">
        <v>7877</v>
      </c>
      <c r="B1163" t="s">
        <v>7878</v>
      </c>
      <c r="C1163" t="s">
        <v>15021</v>
      </c>
      <c r="D1163" s="2">
        <v>1695</v>
      </c>
      <c r="E1163" s="2">
        <v>1695</v>
      </c>
      <c r="F1163" s="1">
        <v>0</v>
      </c>
      <c r="G1163">
        <v>4.2</v>
      </c>
      <c r="H1163" s="4">
        <v>14290</v>
      </c>
      <c r="I1163" t="s">
        <v>15268</v>
      </c>
      <c r="J1163" t="s">
        <v>7879</v>
      </c>
      <c r="K1163" t="s">
        <v>7880</v>
      </c>
      <c r="L1163" t="s">
        <v>7881</v>
      </c>
      <c r="M1163" t="s">
        <v>7882</v>
      </c>
      <c r="N1163" t="s">
        <v>7883</v>
      </c>
      <c r="O1163" t="s">
        <v>7884</v>
      </c>
      <c r="P1163" t="s">
        <v>15269</v>
      </c>
    </row>
    <row r="1164" spans="1:16">
      <c r="A1164" t="s">
        <v>7885</v>
      </c>
      <c r="B1164" t="s">
        <v>7886</v>
      </c>
      <c r="C1164" t="s">
        <v>15023</v>
      </c>
      <c r="D1164">
        <v>499</v>
      </c>
      <c r="E1164">
        <v>940</v>
      </c>
      <c r="F1164" s="1">
        <v>0.47</v>
      </c>
      <c r="G1164">
        <v>4.0999999999999996</v>
      </c>
      <c r="H1164" s="4">
        <v>3036</v>
      </c>
      <c r="I1164" t="s">
        <v>7388</v>
      </c>
      <c r="J1164" t="s">
        <v>7887</v>
      </c>
      <c r="K1164" t="s">
        <v>7888</v>
      </c>
      <c r="L1164" t="s">
        <v>7889</v>
      </c>
      <c r="M1164" t="s">
        <v>15270</v>
      </c>
      <c r="N1164" t="s">
        <v>7890</v>
      </c>
      <c r="O1164" t="s">
        <v>7891</v>
      </c>
      <c r="P1164" t="s">
        <v>15271</v>
      </c>
    </row>
    <row r="1165" spans="1:16">
      <c r="A1165" t="s">
        <v>7892</v>
      </c>
      <c r="B1165" t="s">
        <v>7893</v>
      </c>
      <c r="C1165" t="s">
        <v>15030</v>
      </c>
      <c r="D1165" s="2">
        <v>2699</v>
      </c>
      <c r="E1165" s="2">
        <v>4700</v>
      </c>
      <c r="F1165" s="1">
        <v>0.43</v>
      </c>
      <c r="G1165">
        <v>4.2</v>
      </c>
      <c r="H1165" s="4">
        <v>1296</v>
      </c>
      <c r="I1165" t="s">
        <v>15272</v>
      </c>
      <c r="J1165" t="s">
        <v>7894</v>
      </c>
      <c r="K1165" t="s">
        <v>7895</v>
      </c>
      <c r="L1165" t="s">
        <v>7896</v>
      </c>
      <c r="M1165" t="s">
        <v>7897</v>
      </c>
      <c r="N1165" t="s">
        <v>7898</v>
      </c>
      <c r="O1165" t="s">
        <v>7899</v>
      </c>
      <c r="P1165" t="s">
        <v>15273</v>
      </c>
    </row>
    <row r="1166" spans="1:16">
      <c r="A1166" t="s">
        <v>7900</v>
      </c>
      <c r="B1166" t="s">
        <v>7901</v>
      </c>
      <c r="C1166" t="s">
        <v>15030</v>
      </c>
      <c r="D1166" s="2">
        <v>1448</v>
      </c>
      <c r="E1166" s="2">
        <v>2999</v>
      </c>
      <c r="F1166" s="1">
        <v>0.52</v>
      </c>
      <c r="G1166">
        <v>4.5</v>
      </c>
      <c r="H1166" s="4">
        <v>19</v>
      </c>
      <c r="I1166" t="s">
        <v>7902</v>
      </c>
      <c r="J1166" t="s">
        <v>7903</v>
      </c>
      <c r="K1166" t="s">
        <v>7904</v>
      </c>
      <c r="L1166" t="s">
        <v>7905</v>
      </c>
      <c r="M1166" t="s">
        <v>7906</v>
      </c>
      <c r="N1166" t="s">
        <v>7907</v>
      </c>
      <c r="O1166" t="s">
        <v>7908</v>
      </c>
      <c r="P1166" t="s">
        <v>15274</v>
      </c>
    </row>
    <row r="1167" spans="1:16">
      <c r="A1167" t="s">
        <v>7909</v>
      </c>
      <c r="B1167" t="s">
        <v>7910</v>
      </c>
      <c r="C1167" t="s">
        <v>15143</v>
      </c>
      <c r="D1167">
        <v>79</v>
      </c>
      <c r="E1167">
        <v>79</v>
      </c>
      <c r="F1167" s="1">
        <v>0</v>
      </c>
      <c r="G1167">
        <v>4</v>
      </c>
      <c r="H1167" s="4">
        <v>97</v>
      </c>
      <c r="I1167" t="s">
        <v>7911</v>
      </c>
      <c r="J1167" t="s">
        <v>7912</v>
      </c>
      <c r="K1167" t="s">
        <v>7913</v>
      </c>
      <c r="L1167" t="s">
        <v>7914</v>
      </c>
      <c r="M1167" t="s">
        <v>7915</v>
      </c>
      <c r="N1167" t="s">
        <v>15275</v>
      </c>
      <c r="O1167" t="s">
        <v>7916</v>
      </c>
      <c r="P1167" t="s">
        <v>15276</v>
      </c>
    </row>
    <row r="1168" spans="1:16">
      <c r="A1168" t="s">
        <v>7917</v>
      </c>
      <c r="B1168" t="s">
        <v>7918</v>
      </c>
      <c r="C1168" t="s">
        <v>15042</v>
      </c>
      <c r="D1168" s="2">
        <v>6990</v>
      </c>
      <c r="E1168" s="2">
        <v>14290</v>
      </c>
      <c r="F1168" s="1">
        <v>0.51</v>
      </c>
      <c r="G1168">
        <v>4.4000000000000004</v>
      </c>
      <c r="H1168" s="4">
        <v>1771</v>
      </c>
      <c r="I1168" t="s">
        <v>7919</v>
      </c>
      <c r="J1168" t="s">
        <v>7920</v>
      </c>
      <c r="K1168" t="s">
        <v>7921</v>
      </c>
      <c r="L1168" t="s">
        <v>7922</v>
      </c>
      <c r="M1168" t="s">
        <v>7923</v>
      </c>
      <c r="N1168" t="s">
        <v>7924</v>
      </c>
      <c r="O1168" t="s">
        <v>7925</v>
      </c>
      <c r="P1168" t="s">
        <v>15277</v>
      </c>
    </row>
    <row r="1169" spans="1:16">
      <c r="A1169" t="s">
        <v>7926</v>
      </c>
      <c r="B1169" t="s">
        <v>7927</v>
      </c>
      <c r="C1169" t="s">
        <v>15015</v>
      </c>
      <c r="D1169" s="2">
        <v>2698</v>
      </c>
      <c r="E1169" s="2">
        <v>3945</v>
      </c>
      <c r="F1169" s="1">
        <v>0.32</v>
      </c>
      <c r="G1169">
        <v>4</v>
      </c>
      <c r="H1169" s="4">
        <v>15034</v>
      </c>
      <c r="I1169" t="s">
        <v>7928</v>
      </c>
      <c r="J1169" t="s">
        <v>7929</v>
      </c>
      <c r="K1169" t="s">
        <v>7930</v>
      </c>
      <c r="L1169" t="s">
        <v>7931</v>
      </c>
      <c r="M1169" t="s">
        <v>7932</v>
      </c>
      <c r="N1169" t="s">
        <v>7933</v>
      </c>
      <c r="O1169" t="s">
        <v>7934</v>
      </c>
      <c r="P1169" t="s">
        <v>15278</v>
      </c>
    </row>
    <row r="1170" spans="1:16">
      <c r="A1170" t="s">
        <v>7935</v>
      </c>
      <c r="B1170" t="s">
        <v>15279</v>
      </c>
      <c r="C1170" t="s">
        <v>15264</v>
      </c>
      <c r="D1170" s="2">
        <v>3199</v>
      </c>
      <c r="E1170" s="2">
        <v>5999</v>
      </c>
      <c r="F1170" s="1">
        <v>0.47</v>
      </c>
      <c r="G1170">
        <v>4</v>
      </c>
      <c r="H1170" s="4">
        <v>3242</v>
      </c>
      <c r="I1170" t="s">
        <v>15280</v>
      </c>
      <c r="J1170" t="s">
        <v>7936</v>
      </c>
      <c r="K1170" t="s">
        <v>7937</v>
      </c>
      <c r="L1170" t="s">
        <v>7938</v>
      </c>
      <c r="M1170" t="s">
        <v>7939</v>
      </c>
      <c r="N1170" t="s">
        <v>7940</v>
      </c>
      <c r="O1170" t="s">
        <v>7941</v>
      </c>
      <c r="P1170" t="s">
        <v>15281</v>
      </c>
    </row>
    <row r="1171" spans="1:16">
      <c r="A1171" t="s">
        <v>7942</v>
      </c>
      <c r="B1171" t="s">
        <v>7943</v>
      </c>
      <c r="C1171" t="s">
        <v>15040</v>
      </c>
      <c r="D1171" s="2">
        <v>1199</v>
      </c>
      <c r="E1171" s="2">
        <v>1950</v>
      </c>
      <c r="F1171" s="1">
        <v>0.39</v>
      </c>
      <c r="G1171">
        <v>3.9</v>
      </c>
      <c r="H1171" s="4">
        <v>2832</v>
      </c>
      <c r="I1171" t="s">
        <v>7944</v>
      </c>
      <c r="J1171" t="s">
        <v>7945</v>
      </c>
      <c r="K1171" t="s">
        <v>7946</v>
      </c>
      <c r="L1171" t="s">
        <v>7947</v>
      </c>
      <c r="M1171" t="s">
        <v>7948</v>
      </c>
      <c r="N1171" t="s">
        <v>7949</v>
      </c>
      <c r="O1171" t="s">
        <v>7950</v>
      </c>
      <c r="P1171" t="s">
        <v>15282</v>
      </c>
    </row>
    <row r="1172" spans="1:16">
      <c r="A1172" t="s">
        <v>7951</v>
      </c>
      <c r="B1172" t="s">
        <v>15283</v>
      </c>
      <c r="C1172" t="s">
        <v>15125</v>
      </c>
      <c r="D1172" s="2">
        <v>1414</v>
      </c>
      <c r="E1172" s="2">
        <v>2799</v>
      </c>
      <c r="F1172" s="1">
        <v>0.49</v>
      </c>
      <c r="G1172">
        <v>4</v>
      </c>
      <c r="H1172" s="4">
        <v>1498</v>
      </c>
      <c r="I1172" t="s">
        <v>7952</v>
      </c>
      <c r="J1172" t="s">
        <v>7953</v>
      </c>
      <c r="K1172" t="s">
        <v>7954</v>
      </c>
      <c r="L1172" t="s">
        <v>7955</v>
      </c>
      <c r="M1172" t="s">
        <v>7956</v>
      </c>
      <c r="N1172" t="s">
        <v>7957</v>
      </c>
      <c r="O1172" t="s">
        <v>7958</v>
      </c>
      <c r="P1172" t="s">
        <v>15284</v>
      </c>
    </row>
    <row r="1173" spans="1:16">
      <c r="A1173" t="s">
        <v>7959</v>
      </c>
      <c r="B1173" t="s">
        <v>7960</v>
      </c>
      <c r="C1173" t="s">
        <v>14993</v>
      </c>
      <c r="D1173">
        <v>999</v>
      </c>
      <c r="E1173" s="2">
        <v>1950</v>
      </c>
      <c r="F1173" s="1">
        <v>0.49</v>
      </c>
      <c r="G1173">
        <v>3.8</v>
      </c>
      <c r="H1173" s="4">
        <v>305</v>
      </c>
      <c r="I1173" t="s">
        <v>7961</v>
      </c>
      <c r="J1173" t="s">
        <v>7962</v>
      </c>
      <c r="K1173" t="s">
        <v>7963</v>
      </c>
      <c r="L1173" t="s">
        <v>7964</v>
      </c>
      <c r="M1173" t="s">
        <v>7965</v>
      </c>
      <c r="N1173" t="s">
        <v>7966</v>
      </c>
      <c r="O1173" t="s">
        <v>7967</v>
      </c>
      <c r="P1173" t="s">
        <v>15285</v>
      </c>
    </row>
    <row r="1174" spans="1:16">
      <c r="A1174" t="s">
        <v>7968</v>
      </c>
      <c r="B1174" t="s">
        <v>15286</v>
      </c>
      <c r="C1174" t="s">
        <v>15154</v>
      </c>
      <c r="D1174" s="2">
        <v>5999</v>
      </c>
      <c r="E1174" s="2">
        <v>9999</v>
      </c>
      <c r="F1174" s="1">
        <v>0.4</v>
      </c>
      <c r="G1174">
        <v>4.2</v>
      </c>
      <c r="H1174" s="4">
        <v>1191</v>
      </c>
      <c r="I1174" t="s">
        <v>7969</v>
      </c>
      <c r="J1174" t="s">
        <v>7970</v>
      </c>
      <c r="K1174" t="s">
        <v>7971</v>
      </c>
      <c r="L1174" t="s">
        <v>7972</v>
      </c>
      <c r="M1174" t="s">
        <v>7973</v>
      </c>
      <c r="N1174" t="s">
        <v>15287</v>
      </c>
      <c r="O1174" t="s">
        <v>7974</v>
      </c>
      <c r="P1174" t="s">
        <v>15288</v>
      </c>
    </row>
    <row r="1175" spans="1:16">
      <c r="A1175" t="s">
        <v>7975</v>
      </c>
      <c r="B1175" t="s">
        <v>15289</v>
      </c>
      <c r="C1175" t="s">
        <v>15290</v>
      </c>
      <c r="D1175" s="2">
        <v>9970</v>
      </c>
      <c r="E1175" s="2">
        <v>12999</v>
      </c>
      <c r="F1175" s="1">
        <v>0.23</v>
      </c>
      <c r="G1175">
        <v>4.3</v>
      </c>
      <c r="H1175" s="4">
        <v>4049</v>
      </c>
      <c r="I1175" t="s">
        <v>7976</v>
      </c>
      <c r="J1175" t="s">
        <v>7977</v>
      </c>
      <c r="K1175" t="s">
        <v>7978</v>
      </c>
      <c r="L1175" t="s">
        <v>7979</v>
      </c>
      <c r="M1175" t="s">
        <v>7980</v>
      </c>
      <c r="N1175" t="s">
        <v>7981</v>
      </c>
      <c r="O1175" t="s">
        <v>7982</v>
      </c>
      <c r="P1175" t="s">
        <v>15291</v>
      </c>
    </row>
    <row r="1176" spans="1:16">
      <c r="A1176" t="s">
        <v>7983</v>
      </c>
      <c r="B1176" t="s">
        <v>7984</v>
      </c>
      <c r="C1176" t="s">
        <v>15292</v>
      </c>
      <c r="D1176">
        <v>698</v>
      </c>
      <c r="E1176">
        <v>699</v>
      </c>
      <c r="F1176" s="1">
        <v>0</v>
      </c>
      <c r="G1176">
        <v>4.2</v>
      </c>
      <c r="H1176" s="4">
        <v>3160</v>
      </c>
      <c r="I1176" t="s">
        <v>7985</v>
      </c>
      <c r="J1176" t="s">
        <v>7986</v>
      </c>
      <c r="K1176" t="s">
        <v>7987</v>
      </c>
      <c r="L1176" t="s">
        <v>7988</v>
      </c>
      <c r="M1176" t="s">
        <v>7989</v>
      </c>
      <c r="N1176" t="s">
        <v>7990</v>
      </c>
      <c r="O1176" t="s">
        <v>7991</v>
      </c>
      <c r="P1176" t="s">
        <v>15293</v>
      </c>
    </row>
    <row r="1177" spans="1:16">
      <c r="A1177" t="s">
        <v>7992</v>
      </c>
      <c r="B1177" t="s">
        <v>7993</v>
      </c>
      <c r="C1177" t="s">
        <v>15145</v>
      </c>
      <c r="D1177" s="2">
        <v>2199</v>
      </c>
      <c r="E1177" s="2">
        <v>3190</v>
      </c>
      <c r="F1177" s="1">
        <v>0.31</v>
      </c>
      <c r="G1177">
        <v>4.3</v>
      </c>
      <c r="H1177" s="4">
        <v>9650</v>
      </c>
      <c r="I1177" t="s">
        <v>7994</v>
      </c>
      <c r="J1177" t="s">
        <v>7995</v>
      </c>
      <c r="K1177" t="s">
        <v>7996</v>
      </c>
      <c r="L1177" t="s">
        <v>7997</v>
      </c>
      <c r="M1177" t="s">
        <v>7998</v>
      </c>
      <c r="N1177" t="s">
        <v>7999</v>
      </c>
      <c r="O1177" t="s">
        <v>8000</v>
      </c>
      <c r="P1177" t="s">
        <v>15294</v>
      </c>
    </row>
    <row r="1178" spans="1:16">
      <c r="A1178" t="s">
        <v>8001</v>
      </c>
      <c r="B1178" t="s">
        <v>8002</v>
      </c>
      <c r="C1178" t="s">
        <v>15295</v>
      </c>
      <c r="D1178">
        <v>320</v>
      </c>
      <c r="E1178">
        <v>799</v>
      </c>
      <c r="F1178" s="1">
        <v>0.6</v>
      </c>
      <c r="G1178">
        <v>4.2</v>
      </c>
      <c r="H1178" s="4">
        <v>3846</v>
      </c>
      <c r="I1178" t="s">
        <v>8003</v>
      </c>
      <c r="J1178" t="s">
        <v>8004</v>
      </c>
      <c r="K1178" t="s">
        <v>8005</v>
      </c>
      <c r="L1178" t="s">
        <v>8006</v>
      </c>
      <c r="M1178" t="s">
        <v>8007</v>
      </c>
      <c r="N1178" t="s">
        <v>8008</v>
      </c>
      <c r="O1178" t="s">
        <v>8009</v>
      </c>
      <c r="P1178" t="s">
        <v>15296</v>
      </c>
    </row>
    <row r="1179" spans="1:16">
      <c r="A1179" t="s">
        <v>8010</v>
      </c>
      <c r="B1179" t="s">
        <v>15297</v>
      </c>
      <c r="C1179" t="s">
        <v>15002</v>
      </c>
      <c r="D1179">
        <v>298</v>
      </c>
      <c r="E1179">
        <v>499</v>
      </c>
      <c r="F1179" s="1">
        <v>0.4</v>
      </c>
      <c r="G1179">
        <v>4.4000000000000004</v>
      </c>
      <c r="H1179" s="4">
        <v>290</v>
      </c>
      <c r="I1179" t="s">
        <v>15298</v>
      </c>
      <c r="J1179" t="s">
        <v>8011</v>
      </c>
      <c r="K1179" t="s">
        <v>8012</v>
      </c>
      <c r="L1179" t="s">
        <v>8013</v>
      </c>
      <c r="M1179" t="s">
        <v>8014</v>
      </c>
      <c r="N1179" t="s">
        <v>8015</v>
      </c>
      <c r="O1179" t="s">
        <v>8016</v>
      </c>
      <c r="P1179" t="s">
        <v>15299</v>
      </c>
    </row>
    <row r="1180" spans="1:16">
      <c r="A1180" t="s">
        <v>8017</v>
      </c>
      <c r="B1180" t="s">
        <v>8018</v>
      </c>
      <c r="C1180" t="s">
        <v>15073</v>
      </c>
      <c r="D1180" s="2">
        <v>1199</v>
      </c>
      <c r="E1180" s="2">
        <v>1499</v>
      </c>
      <c r="F1180" s="1">
        <v>0.2</v>
      </c>
      <c r="G1180">
        <v>3.8</v>
      </c>
      <c r="H1180" s="4">
        <v>2206</v>
      </c>
      <c r="I1180" t="s">
        <v>8019</v>
      </c>
      <c r="J1180" t="s">
        <v>8020</v>
      </c>
      <c r="K1180" t="s">
        <v>8021</v>
      </c>
      <c r="L1180" t="s">
        <v>8022</v>
      </c>
      <c r="M1180" t="s">
        <v>8023</v>
      </c>
      <c r="N1180" t="s">
        <v>8024</v>
      </c>
      <c r="O1180" t="s">
        <v>8025</v>
      </c>
      <c r="P1180" t="s">
        <v>15300</v>
      </c>
    </row>
    <row r="1181" spans="1:16">
      <c r="A1181" t="s">
        <v>8026</v>
      </c>
      <c r="B1181" t="s">
        <v>8027</v>
      </c>
      <c r="C1181" t="s">
        <v>15145</v>
      </c>
      <c r="D1181" s="2">
        <v>1399</v>
      </c>
      <c r="E1181" s="2">
        <v>2660</v>
      </c>
      <c r="F1181" s="1">
        <v>0.47</v>
      </c>
      <c r="G1181">
        <v>4.0999999999999996</v>
      </c>
      <c r="H1181" s="4">
        <v>9349</v>
      </c>
      <c r="I1181" t="s">
        <v>8028</v>
      </c>
      <c r="J1181" t="s">
        <v>8029</v>
      </c>
      <c r="K1181" t="s">
        <v>8030</v>
      </c>
      <c r="L1181" t="s">
        <v>8031</v>
      </c>
      <c r="M1181" t="s">
        <v>8032</v>
      </c>
      <c r="N1181" t="s">
        <v>8033</v>
      </c>
      <c r="O1181" t="s">
        <v>8034</v>
      </c>
      <c r="P1181" t="s">
        <v>15301</v>
      </c>
    </row>
    <row r="1182" spans="1:16">
      <c r="A1182" t="s">
        <v>8035</v>
      </c>
      <c r="B1182" t="s">
        <v>15302</v>
      </c>
      <c r="C1182" t="s">
        <v>15005</v>
      </c>
      <c r="D1182">
        <v>599</v>
      </c>
      <c r="E1182" s="2">
        <v>2799</v>
      </c>
      <c r="F1182" s="1">
        <v>0.79</v>
      </c>
      <c r="G1182">
        <v>3.9</v>
      </c>
      <c r="H1182" s="4">
        <v>578</v>
      </c>
      <c r="I1182" t="s">
        <v>15303</v>
      </c>
      <c r="J1182" t="s">
        <v>8036</v>
      </c>
      <c r="K1182" t="s">
        <v>8037</v>
      </c>
      <c r="L1182" t="s">
        <v>8038</v>
      </c>
      <c r="M1182" t="s">
        <v>8039</v>
      </c>
      <c r="N1182" t="s">
        <v>8040</v>
      </c>
      <c r="O1182" t="s">
        <v>8041</v>
      </c>
      <c r="P1182" t="s">
        <v>15304</v>
      </c>
    </row>
    <row r="1183" spans="1:16">
      <c r="A1183" t="s">
        <v>8042</v>
      </c>
      <c r="B1183" t="s">
        <v>8043</v>
      </c>
      <c r="C1183" t="s">
        <v>15177</v>
      </c>
      <c r="D1183" s="2">
        <v>1499</v>
      </c>
      <c r="E1183" s="2">
        <v>1499</v>
      </c>
      <c r="F1183" s="1">
        <v>0</v>
      </c>
      <c r="G1183">
        <v>4.3</v>
      </c>
      <c r="H1183" s="4">
        <v>9331</v>
      </c>
      <c r="I1183" t="s">
        <v>8044</v>
      </c>
      <c r="J1183" t="s">
        <v>8045</v>
      </c>
      <c r="K1183" t="s">
        <v>8046</v>
      </c>
      <c r="L1183" t="s">
        <v>8047</v>
      </c>
      <c r="M1183" t="s">
        <v>8048</v>
      </c>
      <c r="N1183" t="s">
        <v>8049</v>
      </c>
      <c r="O1183" t="s">
        <v>8050</v>
      </c>
      <c r="P1183" t="s">
        <v>15305</v>
      </c>
    </row>
    <row r="1184" spans="1:16">
      <c r="A1184" t="s">
        <v>8051</v>
      </c>
      <c r="B1184" t="s">
        <v>15306</v>
      </c>
      <c r="C1184" t="s">
        <v>15290</v>
      </c>
      <c r="D1184" s="2">
        <v>14400</v>
      </c>
      <c r="E1184" s="2">
        <v>59900</v>
      </c>
      <c r="F1184" s="1">
        <v>0.76</v>
      </c>
      <c r="G1184">
        <v>4.4000000000000004</v>
      </c>
      <c r="H1184" s="4">
        <v>3837</v>
      </c>
      <c r="I1184" t="s">
        <v>8052</v>
      </c>
      <c r="J1184" t="s">
        <v>8053</v>
      </c>
      <c r="K1184" t="s">
        <v>8054</v>
      </c>
      <c r="L1184" t="s">
        <v>8055</v>
      </c>
      <c r="M1184" t="s">
        <v>8056</v>
      </c>
      <c r="N1184" t="s">
        <v>8057</v>
      </c>
      <c r="O1184" t="s">
        <v>8058</v>
      </c>
      <c r="P1184" t="s">
        <v>15307</v>
      </c>
    </row>
    <row r="1185" spans="1:16">
      <c r="A1185" t="s">
        <v>8059</v>
      </c>
      <c r="B1185" t="s">
        <v>15308</v>
      </c>
      <c r="C1185" t="s">
        <v>15292</v>
      </c>
      <c r="D1185" s="2">
        <v>1699</v>
      </c>
      <c r="E1185" s="2">
        <v>1900</v>
      </c>
      <c r="F1185" s="1">
        <v>0.11</v>
      </c>
      <c r="G1185">
        <v>3.6</v>
      </c>
      <c r="H1185" s="4">
        <v>11456</v>
      </c>
      <c r="I1185" t="s">
        <v>8060</v>
      </c>
      <c r="J1185" t="s">
        <v>8061</v>
      </c>
      <c r="K1185" t="s">
        <v>8062</v>
      </c>
      <c r="L1185" t="s">
        <v>8063</v>
      </c>
      <c r="M1185" t="s">
        <v>8064</v>
      </c>
      <c r="N1185" t="s">
        <v>8065</v>
      </c>
      <c r="O1185" t="s">
        <v>8066</v>
      </c>
      <c r="P1185" t="s">
        <v>15309</v>
      </c>
    </row>
    <row r="1186" spans="1:16">
      <c r="A1186" t="s">
        <v>8067</v>
      </c>
      <c r="B1186" t="s">
        <v>8068</v>
      </c>
      <c r="C1186" t="s">
        <v>14997</v>
      </c>
      <c r="D1186">
        <v>649</v>
      </c>
      <c r="E1186">
        <v>999</v>
      </c>
      <c r="F1186" s="1">
        <v>0.35</v>
      </c>
      <c r="G1186">
        <v>3.8</v>
      </c>
      <c r="H1186" s="4">
        <v>49</v>
      </c>
      <c r="I1186" t="s">
        <v>8069</v>
      </c>
      <c r="J1186" t="s">
        <v>8070</v>
      </c>
      <c r="K1186" t="s">
        <v>8071</v>
      </c>
      <c r="L1186" t="s">
        <v>8072</v>
      </c>
      <c r="M1186" t="s">
        <v>8073</v>
      </c>
      <c r="N1186" t="s">
        <v>15310</v>
      </c>
      <c r="O1186" t="s">
        <v>8074</v>
      </c>
      <c r="P1186" t="s">
        <v>15311</v>
      </c>
    </row>
    <row r="1187" spans="1:16">
      <c r="A1187" t="s">
        <v>8075</v>
      </c>
      <c r="B1187" t="s">
        <v>8076</v>
      </c>
      <c r="C1187" t="s">
        <v>15027</v>
      </c>
      <c r="D1187" s="2">
        <v>3249</v>
      </c>
      <c r="E1187" s="2">
        <v>6375</v>
      </c>
      <c r="F1187" s="1">
        <v>0.49</v>
      </c>
      <c r="G1187">
        <v>4</v>
      </c>
      <c r="H1187" s="4">
        <v>4978</v>
      </c>
      <c r="I1187" t="s">
        <v>8077</v>
      </c>
      <c r="J1187" t="s">
        <v>8078</v>
      </c>
      <c r="K1187" t="s">
        <v>8079</v>
      </c>
      <c r="L1187" t="s">
        <v>8080</v>
      </c>
      <c r="M1187" t="s">
        <v>8081</v>
      </c>
      <c r="N1187" t="s">
        <v>8082</v>
      </c>
      <c r="O1187" t="s">
        <v>8083</v>
      </c>
      <c r="P1187" t="s">
        <v>15312</v>
      </c>
    </row>
    <row r="1188" spans="1:16">
      <c r="A1188" t="s">
        <v>8084</v>
      </c>
      <c r="B1188" t="s">
        <v>15313</v>
      </c>
      <c r="C1188" t="s">
        <v>15061</v>
      </c>
      <c r="D1188">
        <v>199</v>
      </c>
      <c r="E1188">
        <v>499</v>
      </c>
      <c r="F1188" s="1">
        <v>0.6</v>
      </c>
      <c r="G1188">
        <v>4.0999999999999996</v>
      </c>
      <c r="H1188" s="4">
        <v>1996</v>
      </c>
      <c r="I1188" t="s">
        <v>15314</v>
      </c>
      <c r="J1188" t="s">
        <v>8085</v>
      </c>
      <c r="K1188" t="s">
        <v>8086</v>
      </c>
      <c r="L1188" t="s">
        <v>8087</v>
      </c>
      <c r="M1188" t="s">
        <v>8088</v>
      </c>
      <c r="N1188" t="s">
        <v>8089</v>
      </c>
      <c r="O1188" t="s">
        <v>8090</v>
      </c>
      <c r="P1188" t="s">
        <v>15315</v>
      </c>
    </row>
    <row r="1189" spans="1:16">
      <c r="A1189" t="s">
        <v>8091</v>
      </c>
      <c r="B1189" t="s">
        <v>8092</v>
      </c>
      <c r="C1189" t="s">
        <v>15097</v>
      </c>
      <c r="D1189" s="2">
        <v>1099</v>
      </c>
      <c r="E1189" s="2">
        <v>1899</v>
      </c>
      <c r="F1189" s="1">
        <v>0.42</v>
      </c>
      <c r="G1189">
        <v>4.3</v>
      </c>
      <c r="H1189" s="4">
        <v>1811</v>
      </c>
      <c r="I1189" t="s">
        <v>8093</v>
      </c>
      <c r="J1189" t="s">
        <v>8094</v>
      </c>
      <c r="K1189" t="s">
        <v>8095</v>
      </c>
      <c r="L1189" t="s">
        <v>8096</v>
      </c>
      <c r="M1189" t="s">
        <v>8097</v>
      </c>
      <c r="N1189" t="s">
        <v>8098</v>
      </c>
      <c r="O1189" t="s">
        <v>8099</v>
      </c>
      <c r="P1189" t="s">
        <v>15316</v>
      </c>
    </row>
    <row r="1190" spans="1:16">
      <c r="A1190" t="s">
        <v>8100</v>
      </c>
      <c r="B1190" t="s">
        <v>8101</v>
      </c>
      <c r="C1190" t="s">
        <v>14993</v>
      </c>
      <c r="D1190">
        <v>664</v>
      </c>
      <c r="E1190" s="2">
        <v>1490</v>
      </c>
      <c r="F1190" s="1">
        <v>0.55000000000000004</v>
      </c>
      <c r="G1190">
        <v>4</v>
      </c>
      <c r="H1190" s="4">
        <v>2198</v>
      </c>
      <c r="I1190" t="s">
        <v>8102</v>
      </c>
      <c r="J1190" t="s">
        <v>8103</v>
      </c>
      <c r="K1190" t="s">
        <v>8104</v>
      </c>
      <c r="L1190" t="s">
        <v>8105</v>
      </c>
      <c r="M1190" t="s">
        <v>8106</v>
      </c>
      <c r="N1190" t="s">
        <v>8107</v>
      </c>
      <c r="O1190" t="s">
        <v>8108</v>
      </c>
      <c r="P1190" t="s">
        <v>15317</v>
      </c>
    </row>
    <row r="1191" spans="1:16">
      <c r="A1191" t="s">
        <v>8109</v>
      </c>
      <c r="B1191" t="s">
        <v>8110</v>
      </c>
      <c r="C1191" t="s">
        <v>15103</v>
      </c>
      <c r="D1191">
        <v>260</v>
      </c>
      <c r="E1191">
        <v>350</v>
      </c>
      <c r="F1191" s="1">
        <v>0.26</v>
      </c>
      <c r="G1191">
        <v>3.9</v>
      </c>
      <c r="H1191" s="4">
        <v>13127</v>
      </c>
      <c r="I1191" t="s">
        <v>8111</v>
      </c>
      <c r="J1191" t="s">
        <v>8112</v>
      </c>
      <c r="K1191" t="s">
        <v>8113</v>
      </c>
      <c r="L1191" t="s">
        <v>8114</v>
      </c>
      <c r="M1191" t="s">
        <v>8115</v>
      </c>
      <c r="N1191" t="s">
        <v>8116</v>
      </c>
      <c r="O1191" t="s">
        <v>8117</v>
      </c>
      <c r="P1191" t="s">
        <v>15318</v>
      </c>
    </row>
    <row r="1192" spans="1:16">
      <c r="A1192" t="s">
        <v>8118</v>
      </c>
      <c r="B1192" t="s">
        <v>8119</v>
      </c>
      <c r="C1192" t="s">
        <v>15042</v>
      </c>
      <c r="D1192" s="2">
        <v>6499</v>
      </c>
      <c r="E1192" s="2">
        <v>8500</v>
      </c>
      <c r="F1192" s="1">
        <v>0.24</v>
      </c>
      <c r="G1192">
        <v>4.4000000000000004</v>
      </c>
      <c r="H1192" s="4">
        <v>5865</v>
      </c>
      <c r="I1192" t="s">
        <v>15319</v>
      </c>
      <c r="J1192" t="s">
        <v>8120</v>
      </c>
      <c r="K1192" t="s">
        <v>8121</v>
      </c>
      <c r="L1192" t="s">
        <v>8122</v>
      </c>
      <c r="M1192" t="s">
        <v>8123</v>
      </c>
      <c r="N1192" t="s">
        <v>15320</v>
      </c>
      <c r="O1192" t="s">
        <v>8124</v>
      </c>
      <c r="P1192" t="s">
        <v>15321</v>
      </c>
    </row>
    <row r="1193" spans="1:16">
      <c r="A1193" t="s">
        <v>8125</v>
      </c>
      <c r="B1193" t="s">
        <v>8126</v>
      </c>
      <c r="C1193" t="s">
        <v>15322</v>
      </c>
      <c r="D1193" s="2">
        <v>1484</v>
      </c>
      <c r="E1193" s="2">
        <v>2499</v>
      </c>
      <c r="F1193" s="1">
        <v>0.41</v>
      </c>
      <c r="G1193">
        <v>3.7</v>
      </c>
      <c r="H1193" s="4">
        <v>1067</v>
      </c>
      <c r="I1193" t="s">
        <v>8127</v>
      </c>
      <c r="J1193" t="s">
        <v>8128</v>
      </c>
      <c r="K1193" t="s">
        <v>8129</v>
      </c>
      <c r="L1193" t="s">
        <v>8130</v>
      </c>
      <c r="M1193" t="s">
        <v>8131</v>
      </c>
      <c r="N1193" t="s">
        <v>8132</v>
      </c>
      <c r="O1193" t="s">
        <v>8133</v>
      </c>
      <c r="P1193" t="s">
        <v>15323</v>
      </c>
    </row>
    <row r="1194" spans="1:16">
      <c r="A1194" t="s">
        <v>8134</v>
      </c>
      <c r="B1194" t="s">
        <v>15324</v>
      </c>
      <c r="C1194" t="s">
        <v>15063</v>
      </c>
      <c r="D1194">
        <v>999</v>
      </c>
      <c r="E1194" s="2">
        <v>1560</v>
      </c>
      <c r="F1194" s="1">
        <v>0.36</v>
      </c>
      <c r="G1194">
        <v>3.6</v>
      </c>
      <c r="H1194" s="4">
        <v>4881</v>
      </c>
      <c r="I1194" t="s">
        <v>8135</v>
      </c>
      <c r="J1194" t="s">
        <v>8136</v>
      </c>
      <c r="K1194" t="s">
        <v>8137</v>
      </c>
      <c r="L1194" t="s">
        <v>8138</v>
      </c>
      <c r="M1194" t="s">
        <v>8139</v>
      </c>
      <c r="N1194" t="s">
        <v>8140</v>
      </c>
      <c r="O1194" t="s">
        <v>8141</v>
      </c>
      <c r="P1194" t="s">
        <v>15325</v>
      </c>
    </row>
    <row r="1195" spans="1:16">
      <c r="A1195" t="s">
        <v>8142</v>
      </c>
      <c r="B1195" t="s">
        <v>8143</v>
      </c>
      <c r="C1195" t="s">
        <v>15073</v>
      </c>
      <c r="D1195" s="2">
        <v>3299</v>
      </c>
      <c r="E1195" s="2">
        <v>6500</v>
      </c>
      <c r="F1195" s="1">
        <v>0.49</v>
      </c>
      <c r="G1195">
        <v>3.7</v>
      </c>
      <c r="H1195" s="4">
        <v>11217</v>
      </c>
      <c r="I1195" t="s">
        <v>15326</v>
      </c>
      <c r="J1195" t="s">
        <v>8144</v>
      </c>
      <c r="K1195" t="s">
        <v>8145</v>
      </c>
      <c r="L1195" t="s">
        <v>8146</v>
      </c>
      <c r="M1195" t="s">
        <v>8147</v>
      </c>
      <c r="N1195" t="s">
        <v>8148</v>
      </c>
      <c r="O1195" t="s">
        <v>8149</v>
      </c>
      <c r="P1195" t="s">
        <v>15327</v>
      </c>
    </row>
    <row r="1196" spans="1:16">
      <c r="A1196" t="s">
        <v>8150</v>
      </c>
      <c r="B1196" t="s">
        <v>8151</v>
      </c>
      <c r="C1196" t="s">
        <v>15021</v>
      </c>
      <c r="D1196">
        <v>259</v>
      </c>
      <c r="E1196">
        <v>999</v>
      </c>
      <c r="F1196" s="1">
        <v>0.74</v>
      </c>
      <c r="G1196">
        <v>4</v>
      </c>
      <c r="H1196" s="4">
        <v>43</v>
      </c>
      <c r="I1196" t="s">
        <v>15328</v>
      </c>
      <c r="J1196" t="s">
        <v>8152</v>
      </c>
      <c r="K1196" t="s">
        <v>8153</v>
      </c>
      <c r="L1196" t="s">
        <v>8154</v>
      </c>
      <c r="M1196" t="s">
        <v>8155</v>
      </c>
      <c r="N1196" t="s">
        <v>8156</v>
      </c>
      <c r="O1196" t="s">
        <v>8157</v>
      </c>
      <c r="P1196" t="s">
        <v>15329</v>
      </c>
    </row>
    <row r="1197" spans="1:16">
      <c r="A1197" t="s">
        <v>8158</v>
      </c>
      <c r="B1197" t="s">
        <v>8159</v>
      </c>
      <c r="C1197" t="s">
        <v>15027</v>
      </c>
      <c r="D1197" s="2">
        <v>3249</v>
      </c>
      <c r="E1197" s="2">
        <v>7795</v>
      </c>
      <c r="F1197" s="1">
        <v>0.57999999999999996</v>
      </c>
      <c r="G1197">
        <v>4.2</v>
      </c>
      <c r="H1197" s="4">
        <v>4664</v>
      </c>
      <c r="I1197" t="s">
        <v>8160</v>
      </c>
      <c r="J1197" t="s">
        <v>8161</v>
      </c>
      <c r="K1197" t="s">
        <v>8162</v>
      </c>
      <c r="L1197" t="s">
        <v>8163</v>
      </c>
      <c r="M1197" t="s">
        <v>8164</v>
      </c>
      <c r="N1197" t="s">
        <v>8165</v>
      </c>
      <c r="O1197" t="s">
        <v>8166</v>
      </c>
      <c r="P1197" t="s">
        <v>15330</v>
      </c>
    </row>
    <row r="1198" spans="1:16">
      <c r="A1198" t="s">
        <v>8167</v>
      </c>
      <c r="B1198" t="s">
        <v>15331</v>
      </c>
      <c r="C1198" t="s">
        <v>15063</v>
      </c>
      <c r="D1198" s="2">
        <v>4280</v>
      </c>
      <c r="E1198" s="2">
        <v>5995</v>
      </c>
      <c r="F1198" s="1">
        <v>0.28999999999999998</v>
      </c>
      <c r="G1198">
        <v>3.8</v>
      </c>
      <c r="H1198" s="4">
        <v>2112</v>
      </c>
      <c r="I1198" t="s">
        <v>8168</v>
      </c>
      <c r="J1198" t="s">
        <v>8169</v>
      </c>
      <c r="K1198" t="s">
        <v>8170</v>
      </c>
      <c r="L1198" t="s">
        <v>8171</v>
      </c>
      <c r="M1198" t="s">
        <v>8172</v>
      </c>
      <c r="N1198" t="s">
        <v>15332</v>
      </c>
      <c r="O1198" t="s">
        <v>8173</v>
      </c>
      <c r="P1198" t="s">
        <v>15333</v>
      </c>
    </row>
    <row r="1199" spans="1:16">
      <c r="A1199" t="s">
        <v>8174</v>
      </c>
      <c r="B1199" t="s">
        <v>8175</v>
      </c>
      <c r="C1199" t="s">
        <v>15334</v>
      </c>
      <c r="D1199">
        <v>189</v>
      </c>
      <c r="E1199">
        <v>299</v>
      </c>
      <c r="F1199" s="1">
        <v>0.37</v>
      </c>
      <c r="G1199">
        <v>4.2</v>
      </c>
      <c r="H1199" s="4">
        <v>2737</v>
      </c>
      <c r="I1199" t="s">
        <v>8176</v>
      </c>
      <c r="J1199" t="s">
        <v>8177</v>
      </c>
      <c r="K1199" t="s">
        <v>8178</v>
      </c>
      <c r="L1199" t="s">
        <v>8179</v>
      </c>
      <c r="M1199" t="s">
        <v>8180</v>
      </c>
      <c r="N1199" t="s">
        <v>8181</v>
      </c>
      <c r="O1199" t="s">
        <v>8182</v>
      </c>
      <c r="P1199" t="s">
        <v>15335</v>
      </c>
    </row>
    <row r="1200" spans="1:16">
      <c r="A1200" t="s">
        <v>8183</v>
      </c>
      <c r="B1200" t="s">
        <v>8184</v>
      </c>
      <c r="C1200" t="s">
        <v>15145</v>
      </c>
      <c r="D1200" s="2">
        <v>1449</v>
      </c>
      <c r="E1200" s="2">
        <v>2349</v>
      </c>
      <c r="F1200" s="1">
        <v>0.38</v>
      </c>
      <c r="G1200">
        <v>3.9</v>
      </c>
      <c r="H1200" s="4">
        <v>9019</v>
      </c>
      <c r="I1200" t="s">
        <v>8185</v>
      </c>
      <c r="J1200" t="s">
        <v>8186</v>
      </c>
      <c r="K1200" t="s">
        <v>8187</v>
      </c>
      <c r="L1200" t="s">
        <v>8188</v>
      </c>
      <c r="M1200" t="s">
        <v>8189</v>
      </c>
      <c r="N1200" t="s">
        <v>8190</v>
      </c>
      <c r="O1200" t="s">
        <v>8191</v>
      </c>
      <c r="P1200" t="s">
        <v>15336</v>
      </c>
    </row>
    <row r="1201" spans="1:16">
      <c r="A1201" t="s">
        <v>8192</v>
      </c>
      <c r="B1201" t="s">
        <v>15337</v>
      </c>
      <c r="C1201" t="s">
        <v>15061</v>
      </c>
      <c r="D1201">
        <v>199</v>
      </c>
      <c r="E1201">
        <v>499</v>
      </c>
      <c r="F1201" s="1">
        <v>0.6</v>
      </c>
      <c r="G1201">
        <v>4</v>
      </c>
      <c r="H1201" s="4">
        <v>10234</v>
      </c>
      <c r="I1201" t="s">
        <v>8193</v>
      </c>
      <c r="J1201" t="s">
        <v>8194</v>
      </c>
      <c r="K1201" t="s">
        <v>8195</v>
      </c>
      <c r="L1201" t="s">
        <v>8196</v>
      </c>
      <c r="M1201" t="s">
        <v>8197</v>
      </c>
      <c r="N1201" t="s">
        <v>8198</v>
      </c>
      <c r="O1201" t="s">
        <v>8199</v>
      </c>
      <c r="P1201" t="s">
        <v>15338</v>
      </c>
    </row>
    <row r="1202" spans="1:16">
      <c r="A1202" t="s">
        <v>8200</v>
      </c>
      <c r="B1202" t="s">
        <v>8201</v>
      </c>
      <c r="C1202" t="s">
        <v>15339</v>
      </c>
      <c r="D1202">
        <v>474</v>
      </c>
      <c r="E1202" s="2">
        <v>1299</v>
      </c>
      <c r="F1202" s="1">
        <v>0.64</v>
      </c>
      <c r="G1202">
        <v>4.0999999999999996</v>
      </c>
      <c r="H1202" s="4">
        <v>550</v>
      </c>
      <c r="I1202" t="s">
        <v>8202</v>
      </c>
      <c r="J1202" t="s">
        <v>8203</v>
      </c>
      <c r="K1202" t="s">
        <v>8204</v>
      </c>
      <c r="L1202" t="s">
        <v>8205</v>
      </c>
      <c r="M1202" t="s">
        <v>8206</v>
      </c>
      <c r="N1202" t="s">
        <v>8207</v>
      </c>
      <c r="O1202" t="s">
        <v>8208</v>
      </c>
      <c r="P1202" t="s">
        <v>15340</v>
      </c>
    </row>
    <row r="1203" spans="1:16">
      <c r="A1203" t="s">
        <v>8209</v>
      </c>
      <c r="B1203" t="s">
        <v>8210</v>
      </c>
      <c r="C1203" t="s">
        <v>15021</v>
      </c>
      <c r="D1203">
        <v>279</v>
      </c>
      <c r="E1203">
        <v>499</v>
      </c>
      <c r="F1203" s="1">
        <v>0.44</v>
      </c>
      <c r="G1203">
        <v>4.8</v>
      </c>
      <c r="H1203" s="4">
        <v>28</v>
      </c>
      <c r="I1203" t="s">
        <v>15341</v>
      </c>
      <c r="J1203" t="s">
        <v>8211</v>
      </c>
      <c r="K1203" t="s">
        <v>8212</v>
      </c>
      <c r="L1203" t="s">
        <v>8213</v>
      </c>
      <c r="M1203" t="s">
        <v>8214</v>
      </c>
      <c r="N1203" t="s">
        <v>8215</v>
      </c>
      <c r="O1203" t="s">
        <v>8216</v>
      </c>
      <c r="P1203" t="s">
        <v>15342</v>
      </c>
    </row>
    <row r="1204" spans="1:16">
      <c r="A1204" t="s">
        <v>8217</v>
      </c>
      <c r="B1204" t="s">
        <v>8218</v>
      </c>
      <c r="C1204" t="s">
        <v>15145</v>
      </c>
      <c r="D1204" s="2">
        <v>1999</v>
      </c>
      <c r="E1204" s="2">
        <v>4775</v>
      </c>
      <c r="F1204" s="1">
        <v>0.57999999999999996</v>
      </c>
      <c r="G1204">
        <v>4.2</v>
      </c>
      <c r="H1204" s="4">
        <v>1353</v>
      </c>
      <c r="I1204" t="s">
        <v>8219</v>
      </c>
      <c r="J1204" t="s">
        <v>8220</v>
      </c>
      <c r="K1204" t="s">
        <v>8221</v>
      </c>
      <c r="L1204" t="s">
        <v>8222</v>
      </c>
      <c r="M1204" t="s">
        <v>8223</v>
      </c>
      <c r="N1204" t="s">
        <v>8224</v>
      </c>
      <c r="O1204" t="s">
        <v>8225</v>
      </c>
      <c r="P1204" t="s">
        <v>15343</v>
      </c>
    </row>
    <row r="1205" spans="1:16">
      <c r="A1205" t="s">
        <v>8226</v>
      </c>
      <c r="B1205" t="s">
        <v>8227</v>
      </c>
      <c r="C1205" t="s">
        <v>15002</v>
      </c>
      <c r="D1205">
        <v>799</v>
      </c>
      <c r="E1205" s="2">
        <v>1230</v>
      </c>
      <c r="F1205" s="1">
        <v>0.35</v>
      </c>
      <c r="G1205">
        <v>4.0999999999999996</v>
      </c>
      <c r="H1205" s="4">
        <v>2138</v>
      </c>
      <c r="I1205" t="s">
        <v>15344</v>
      </c>
      <c r="J1205" t="s">
        <v>8228</v>
      </c>
      <c r="K1205" t="s">
        <v>8229</v>
      </c>
      <c r="L1205" t="s">
        <v>8230</v>
      </c>
      <c r="M1205" t="s">
        <v>15345</v>
      </c>
      <c r="N1205" t="s">
        <v>15346</v>
      </c>
      <c r="O1205" t="s">
        <v>8231</v>
      </c>
      <c r="P1205" t="s">
        <v>15347</v>
      </c>
    </row>
    <row r="1206" spans="1:16">
      <c r="A1206" t="s">
        <v>8232</v>
      </c>
      <c r="B1206" t="s">
        <v>8233</v>
      </c>
      <c r="C1206" t="s">
        <v>15125</v>
      </c>
      <c r="D1206">
        <v>949</v>
      </c>
      <c r="E1206" s="2">
        <v>1999</v>
      </c>
      <c r="F1206" s="1">
        <v>0.53</v>
      </c>
      <c r="G1206">
        <v>4</v>
      </c>
      <c r="H1206" s="4">
        <v>1679</v>
      </c>
      <c r="I1206" t="s">
        <v>15348</v>
      </c>
      <c r="J1206" t="s">
        <v>8234</v>
      </c>
      <c r="K1206" t="s">
        <v>8235</v>
      </c>
      <c r="L1206" t="s">
        <v>8236</v>
      </c>
      <c r="M1206" t="s">
        <v>8237</v>
      </c>
      <c r="N1206" t="s">
        <v>8238</v>
      </c>
      <c r="O1206" t="s">
        <v>8239</v>
      </c>
      <c r="P1206" t="s">
        <v>15349</v>
      </c>
    </row>
    <row r="1207" spans="1:16">
      <c r="A1207" t="s">
        <v>8240</v>
      </c>
      <c r="B1207" t="s">
        <v>8241</v>
      </c>
      <c r="C1207" t="s">
        <v>15350</v>
      </c>
      <c r="D1207" s="3">
        <v>3657.66</v>
      </c>
      <c r="E1207" s="2">
        <v>5156</v>
      </c>
      <c r="F1207" s="1">
        <v>0.28999999999999998</v>
      </c>
      <c r="G1207">
        <v>3.9</v>
      </c>
      <c r="H1207" s="4">
        <v>12837</v>
      </c>
      <c r="I1207" t="s">
        <v>8242</v>
      </c>
      <c r="J1207" t="s">
        <v>8243</v>
      </c>
      <c r="K1207" t="s">
        <v>8244</v>
      </c>
      <c r="L1207" t="s">
        <v>8245</v>
      </c>
      <c r="M1207" t="s">
        <v>8246</v>
      </c>
      <c r="N1207" t="s">
        <v>8247</v>
      </c>
      <c r="O1207" t="s">
        <v>8248</v>
      </c>
      <c r="P1207" t="s">
        <v>15351</v>
      </c>
    </row>
    <row r="1208" spans="1:16">
      <c r="A1208" t="s">
        <v>8249</v>
      </c>
      <c r="B1208" t="s">
        <v>8250</v>
      </c>
      <c r="C1208" t="s">
        <v>15352</v>
      </c>
      <c r="D1208" s="2">
        <v>1699</v>
      </c>
      <c r="E1208" s="2">
        <v>1999</v>
      </c>
      <c r="F1208" s="1">
        <v>0.15</v>
      </c>
      <c r="G1208">
        <v>4.0999999999999996</v>
      </c>
      <c r="H1208" s="4">
        <v>8873</v>
      </c>
      <c r="I1208" t="s">
        <v>8251</v>
      </c>
      <c r="J1208" t="s">
        <v>8252</v>
      </c>
      <c r="K1208" t="s">
        <v>8253</v>
      </c>
      <c r="L1208" t="s">
        <v>8254</v>
      </c>
      <c r="M1208" t="s">
        <v>8255</v>
      </c>
      <c r="N1208" t="s">
        <v>8256</v>
      </c>
      <c r="O1208" t="s">
        <v>8257</v>
      </c>
      <c r="P1208" t="s">
        <v>15353</v>
      </c>
    </row>
    <row r="1209" spans="1:16">
      <c r="A1209" t="s">
        <v>8258</v>
      </c>
      <c r="B1209" t="s">
        <v>8259</v>
      </c>
      <c r="C1209" t="s">
        <v>15063</v>
      </c>
      <c r="D1209" s="2">
        <v>1849</v>
      </c>
      <c r="E1209" s="2">
        <v>2095</v>
      </c>
      <c r="F1209" s="1">
        <v>0.12</v>
      </c>
      <c r="G1209">
        <v>4.3</v>
      </c>
      <c r="H1209" s="4">
        <v>7681</v>
      </c>
      <c r="I1209" t="s">
        <v>8260</v>
      </c>
      <c r="J1209" t="s">
        <v>8261</v>
      </c>
      <c r="K1209" t="s">
        <v>8262</v>
      </c>
      <c r="L1209" t="s">
        <v>8263</v>
      </c>
      <c r="M1209" t="s">
        <v>15354</v>
      </c>
      <c r="N1209" t="s">
        <v>8264</v>
      </c>
      <c r="O1209" t="s">
        <v>8265</v>
      </c>
      <c r="P1209" t="s">
        <v>15355</v>
      </c>
    </row>
    <row r="1210" spans="1:16">
      <c r="A1210" t="s">
        <v>8266</v>
      </c>
      <c r="B1210" t="s">
        <v>8267</v>
      </c>
      <c r="C1210" t="s">
        <v>14999</v>
      </c>
      <c r="D1210" s="2">
        <v>12499</v>
      </c>
      <c r="E1210" s="2">
        <v>19825</v>
      </c>
      <c r="F1210" s="1">
        <v>0.37</v>
      </c>
      <c r="G1210">
        <v>4.0999999999999996</v>
      </c>
      <c r="H1210" s="4">
        <v>322</v>
      </c>
      <c r="I1210" t="s">
        <v>8268</v>
      </c>
      <c r="J1210" t="s">
        <v>8269</v>
      </c>
      <c r="K1210" t="s">
        <v>8270</v>
      </c>
      <c r="L1210" t="s">
        <v>8271</v>
      </c>
      <c r="M1210" t="s">
        <v>8272</v>
      </c>
      <c r="N1210" t="s">
        <v>8273</v>
      </c>
      <c r="O1210" t="s">
        <v>8274</v>
      </c>
      <c r="P1210" t="s">
        <v>15356</v>
      </c>
    </row>
    <row r="1211" spans="1:16">
      <c r="A1211" t="s">
        <v>8275</v>
      </c>
      <c r="B1211" t="s">
        <v>8276</v>
      </c>
      <c r="C1211" t="s">
        <v>15023</v>
      </c>
      <c r="D1211" s="2">
        <v>1099</v>
      </c>
      <c r="E1211" s="2">
        <v>1920</v>
      </c>
      <c r="F1211" s="1">
        <v>0.43</v>
      </c>
      <c r="G1211">
        <v>4.2</v>
      </c>
      <c r="H1211" s="4">
        <v>9772</v>
      </c>
      <c r="I1211" t="s">
        <v>8277</v>
      </c>
      <c r="J1211" t="s">
        <v>8278</v>
      </c>
      <c r="K1211" t="s">
        <v>8279</v>
      </c>
      <c r="L1211" t="s">
        <v>8280</v>
      </c>
      <c r="M1211" t="s">
        <v>8281</v>
      </c>
      <c r="N1211" t="s">
        <v>8282</v>
      </c>
      <c r="O1211" t="s">
        <v>8283</v>
      </c>
      <c r="P1211" t="s">
        <v>15357</v>
      </c>
    </row>
    <row r="1212" spans="1:16">
      <c r="A1212" t="s">
        <v>8284</v>
      </c>
      <c r="B1212" t="s">
        <v>8285</v>
      </c>
      <c r="C1212" t="s">
        <v>15292</v>
      </c>
      <c r="D1212" s="2">
        <v>8199</v>
      </c>
      <c r="E1212" s="2">
        <v>16000</v>
      </c>
      <c r="F1212" s="1">
        <v>0.49</v>
      </c>
      <c r="G1212">
        <v>3.9</v>
      </c>
      <c r="H1212" s="4">
        <v>18497</v>
      </c>
      <c r="I1212" t="s">
        <v>15358</v>
      </c>
      <c r="J1212" t="s">
        <v>8286</v>
      </c>
      <c r="K1212" t="s">
        <v>8287</v>
      </c>
      <c r="L1212" t="s">
        <v>8288</v>
      </c>
      <c r="M1212" t="s">
        <v>8289</v>
      </c>
      <c r="N1212" t="s">
        <v>8290</v>
      </c>
      <c r="O1212" t="s">
        <v>8291</v>
      </c>
      <c r="P1212" t="s">
        <v>15359</v>
      </c>
    </row>
    <row r="1213" spans="1:16">
      <c r="A1213" t="s">
        <v>8292</v>
      </c>
      <c r="B1213" t="s">
        <v>8293</v>
      </c>
      <c r="C1213" t="s">
        <v>15073</v>
      </c>
      <c r="D1213">
        <v>499</v>
      </c>
      <c r="E1213" s="2">
        <v>2199</v>
      </c>
      <c r="F1213" s="1">
        <v>0.77</v>
      </c>
      <c r="G1213">
        <v>3.7</v>
      </c>
      <c r="H1213" s="4">
        <v>53</v>
      </c>
      <c r="I1213" t="s">
        <v>15360</v>
      </c>
      <c r="J1213" t="s">
        <v>8294</v>
      </c>
      <c r="K1213" t="s">
        <v>8295</v>
      </c>
      <c r="L1213" t="s">
        <v>8296</v>
      </c>
      <c r="M1213" t="s">
        <v>8297</v>
      </c>
      <c r="N1213" t="s">
        <v>8298</v>
      </c>
      <c r="O1213" t="s">
        <v>8299</v>
      </c>
      <c r="P1213" t="s">
        <v>15361</v>
      </c>
    </row>
    <row r="1214" spans="1:16">
      <c r="A1214" t="s">
        <v>8300</v>
      </c>
      <c r="B1214" t="s">
        <v>8301</v>
      </c>
      <c r="C1214" t="s">
        <v>15080</v>
      </c>
      <c r="D1214" s="2">
        <v>6999</v>
      </c>
      <c r="E1214" s="2">
        <v>14999</v>
      </c>
      <c r="F1214" s="1">
        <v>0.53</v>
      </c>
      <c r="G1214">
        <v>4.0999999999999996</v>
      </c>
      <c r="H1214" s="4">
        <v>1728</v>
      </c>
      <c r="I1214" t="s">
        <v>15362</v>
      </c>
      <c r="J1214" t="s">
        <v>8302</v>
      </c>
      <c r="K1214" t="s">
        <v>8303</v>
      </c>
      <c r="L1214" t="s">
        <v>8304</v>
      </c>
      <c r="M1214" t="s">
        <v>8305</v>
      </c>
      <c r="N1214" t="s">
        <v>8306</v>
      </c>
      <c r="O1214" t="s">
        <v>8307</v>
      </c>
      <c r="P1214" t="s">
        <v>15363</v>
      </c>
    </row>
    <row r="1215" spans="1:16">
      <c r="A1215" t="s">
        <v>8308</v>
      </c>
      <c r="B1215" t="s">
        <v>8309</v>
      </c>
      <c r="C1215" t="s">
        <v>15143</v>
      </c>
      <c r="D1215" s="2">
        <v>1595</v>
      </c>
      <c r="E1215" s="2">
        <v>1799</v>
      </c>
      <c r="F1215" s="1">
        <v>0.11</v>
      </c>
      <c r="G1215">
        <v>4</v>
      </c>
      <c r="H1215" s="4">
        <v>2877</v>
      </c>
      <c r="I1215" t="s">
        <v>15364</v>
      </c>
      <c r="J1215" t="s">
        <v>8310</v>
      </c>
      <c r="K1215" t="s">
        <v>8311</v>
      </c>
      <c r="L1215" t="s">
        <v>8312</v>
      </c>
      <c r="M1215" t="s">
        <v>8313</v>
      </c>
      <c r="N1215" t="s">
        <v>8314</v>
      </c>
      <c r="O1215" t="s">
        <v>8315</v>
      </c>
      <c r="P1215" t="s">
        <v>15365</v>
      </c>
    </row>
    <row r="1216" spans="1:16">
      <c r="A1216" t="s">
        <v>8316</v>
      </c>
      <c r="B1216" t="s">
        <v>8317</v>
      </c>
      <c r="C1216" t="s">
        <v>15023</v>
      </c>
      <c r="D1216" s="2">
        <v>1049</v>
      </c>
      <c r="E1216" s="2">
        <v>1950</v>
      </c>
      <c r="F1216" s="1">
        <v>0.46</v>
      </c>
      <c r="G1216">
        <v>3.8</v>
      </c>
      <c r="H1216" s="4">
        <v>250</v>
      </c>
      <c r="I1216" t="s">
        <v>15366</v>
      </c>
      <c r="J1216" t="s">
        <v>8318</v>
      </c>
      <c r="K1216" t="s">
        <v>8319</v>
      </c>
      <c r="L1216" t="s">
        <v>8320</v>
      </c>
      <c r="M1216" t="s">
        <v>8321</v>
      </c>
      <c r="N1216" t="s">
        <v>8322</v>
      </c>
      <c r="O1216" t="s">
        <v>8323</v>
      </c>
      <c r="P1216" t="s">
        <v>15367</v>
      </c>
    </row>
    <row r="1217" spans="1:16">
      <c r="A1217" t="s">
        <v>8324</v>
      </c>
      <c r="B1217" t="s">
        <v>15368</v>
      </c>
      <c r="C1217" t="s">
        <v>15040</v>
      </c>
      <c r="D1217" s="2">
        <v>1182</v>
      </c>
      <c r="E1217" s="2">
        <v>2995</v>
      </c>
      <c r="F1217" s="1">
        <v>0.61</v>
      </c>
      <c r="G1217">
        <v>4.2</v>
      </c>
      <c r="H1217" s="4">
        <v>5178</v>
      </c>
      <c r="I1217" t="s">
        <v>15369</v>
      </c>
      <c r="J1217" t="s">
        <v>8325</v>
      </c>
      <c r="K1217" t="s">
        <v>8326</v>
      </c>
      <c r="L1217" t="s">
        <v>8327</v>
      </c>
      <c r="M1217" t="s">
        <v>8328</v>
      </c>
      <c r="N1217" t="s">
        <v>8329</v>
      </c>
      <c r="O1217" t="s">
        <v>8330</v>
      </c>
      <c r="P1217" t="s">
        <v>15370</v>
      </c>
    </row>
    <row r="1218" spans="1:16">
      <c r="A1218" t="s">
        <v>8331</v>
      </c>
      <c r="B1218" t="s">
        <v>15371</v>
      </c>
      <c r="C1218" t="s">
        <v>15002</v>
      </c>
      <c r="D1218">
        <v>499</v>
      </c>
      <c r="E1218">
        <v>999</v>
      </c>
      <c r="F1218" s="1">
        <v>0.5</v>
      </c>
      <c r="G1218">
        <v>4.5999999999999996</v>
      </c>
      <c r="H1218" s="4">
        <v>79</v>
      </c>
      <c r="I1218" t="s">
        <v>8332</v>
      </c>
      <c r="J1218" t="s">
        <v>8333</v>
      </c>
      <c r="K1218" t="s">
        <v>8334</v>
      </c>
      <c r="L1218" t="s">
        <v>8335</v>
      </c>
      <c r="M1218" t="s">
        <v>8336</v>
      </c>
      <c r="N1218" t="s">
        <v>8337</v>
      </c>
      <c r="O1218" t="s">
        <v>8338</v>
      </c>
      <c r="P1218" t="s">
        <v>15372</v>
      </c>
    </row>
    <row r="1219" spans="1:16">
      <c r="A1219" t="s">
        <v>8339</v>
      </c>
      <c r="B1219" t="s">
        <v>8340</v>
      </c>
      <c r="C1219" t="s">
        <v>15290</v>
      </c>
      <c r="D1219" s="2">
        <v>8799</v>
      </c>
      <c r="E1219" s="2">
        <v>11995</v>
      </c>
      <c r="F1219" s="1">
        <v>0.27</v>
      </c>
      <c r="G1219">
        <v>4.0999999999999996</v>
      </c>
      <c r="H1219" s="4">
        <v>4157</v>
      </c>
      <c r="I1219" t="s">
        <v>15373</v>
      </c>
      <c r="J1219" t="s">
        <v>8341</v>
      </c>
      <c r="K1219" t="s">
        <v>8342</v>
      </c>
      <c r="L1219" t="s">
        <v>8343</v>
      </c>
      <c r="M1219" t="s">
        <v>8344</v>
      </c>
      <c r="N1219" t="s">
        <v>15374</v>
      </c>
      <c r="O1219" t="s">
        <v>8345</v>
      </c>
      <c r="P1219" t="s">
        <v>15375</v>
      </c>
    </row>
    <row r="1220" spans="1:16">
      <c r="A1220" t="s">
        <v>8346</v>
      </c>
      <c r="B1220" t="s">
        <v>8347</v>
      </c>
      <c r="C1220" t="s">
        <v>14997</v>
      </c>
      <c r="D1220" s="2">
        <v>1529</v>
      </c>
      <c r="E1220" s="2">
        <v>2999</v>
      </c>
      <c r="F1220" s="1">
        <v>0.49</v>
      </c>
      <c r="G1220">
        <v>3.3</v>
      </c>
      <c r="H1220" s="4">
        <v>29</v>
      </c>
      <c r="I1220" t="s">
        <v>15376</v>
      </c>
      <c r="J1220" t="s">
        <v>8348</v>
      </c>
      <c r="K1220" t="s">
        <v>8349</v>
      </c>
      <c r="L1220" t="s">
        <v>8350</v>
      </c>
      <c r="M1220" t="s">
        <v>8351</v>
      </c>
      <c r="N1220" t="s">
        <v>15377</v>
      </c>
      <c r="O1220" t="s">
        <v>8352</v>
      </c>
      <c r="P1220" t="s">
        <v>15378</v>
      </c>
    </row>
    <row r="1221" spans="1:16">
      <c r="A1221" t="s">
        <v>8353</v>
      </c>
      <c r="B1221" t="s">
        <v>8354</v>
      </c>
      <c r="C1221" t="s">
        <v>15023</v>
      </c>
      <c r="D1221" s="2">
        <v>1199</v>
      </c>
      <c r="E1221" s="2">
        <v>1690</v>
      </c>
      <c r="F1221" s="1">
        <v>0.28999999999999998</v>
      </c>
      <c r="G1221">
        <v>4.2</v>
      </c>
      <c r="H1221" s="4">
        <v>4580</v>
      </c>
      <c r="I1221" t="s">
        <v>8355</v>
      </c>
      <c r="J1221" t="s">
        <v>8356</v>
      </c>
      <c r="K1221" t="s">
        <v>8357</v>
      </c>
      <c r="L1221" t="s">
        <v>8358</v>
      </c>
      <c r="M1221" t="s">
        <v>8359</v>
      </c>
      <c r="N1221" t="s">
        <v>8360</v>
      </c>
      <c r="O1221" t="s">
        <v>8361</v>
      </c>
      <c r="P1221" t="s">
        <v>15379</v>
      </c>
    </row>
    <row r="1222" spans="1:16">
      <c r="A1222" t="s">
        <v>8362</v>
      </c>
      <c r="B1222" t="s">
        <v>8363</v>
      </c>
      <c r="C1222" t="s">
        <v>15097</v>
      </c>
      <c r="D1222" s="2">
        <v>1052</v>
      </c>
      <c r="E1222" s="2">
        <v>1790</v>
      </c>
      <c r="F1222" s="1">
        <v>0.41</v>
      </c>
      <c r="G1222">
        <v>4.3</v>
      </c>
      <c r="H1222" s="4">
        <v>1404</v>
      </c>
      <c r="I1222" t="s">
        <v>8364</v>
      </c>
      <c r="J1222" t="s">
        <v>8365</v>
      </c>
      <c r="K1222" t="s">
        <v>8366</v>
      </c>
      <c r="L1222" t="s">
        <v>8367</v>
      </c>
      <c r="M1222" t="s">
        <v>8368</v>
      </c>
      <c r="N1222" t="s">
        <v>8369</v>
      </c>
      <c r="O1222" t="s">
        <v>8370</v>
      </c>
      <c r="P1222" t="s">
        <v>15380</v>
      </c>
    </row>
    <row r="1223" spans="1:16">
      <c r="A1223" t="s">
        <v>8371</v>
      </c>
      <c r="B1223" t="s">
        <v>8372</v>
      </c>
      <c r="C1223" t="s">
        <v>15381</v>
      </c>
      <c r="D1223" s="2">
        <v>6499</v>
      </c>
      <c r="E1223" s="2">
        <v>8995</v>
      </c>
      <c r="F1223" s="1">
        <v>0.28000000000000003</v>
      </c>
      <c r="G1223">
        <v>4.3</v>
      </c>
      <c r="H1223" s="4">
        <v>2810</v>
      </c>
      <c r="I1223" t="s">
        <v>8373</v>
      </c>
      <c r="J1223" t="s">
        <v>8374</v>
      </c>
      <c r="K1223" t="s">
        <v>8375</v>
      </c>
      <c r="L1223" t="s">
        <v>8376</v>
      </c>
      <c r="M1223" t="s">
        <v>8377</v>
      </c>
      <c r="N1223" t="s">
        <v>15382</v>
      </c>
      <c r="O1223" t="s">
        <v>8378</v>
      </c>
      <c r="P1223" t="s">
        <v>15383</v>
      </c>
    </row>
    <row r="1224" spans="1:16">
      <c r="A1224" t="s">
        <v>8379</v>
      </c>
      <c r="B1224" t="s">
        <v>8380</v>
      </c>
      <c r="C1224" t="s">
        <v>15135</v>
      </c>
      <c r="D1224">
        <v>239</v>
      </c>
      <c r="E1224">
        <v>239</v>
      </c>
      <c r="F1224" s="1">
        <v>0</v>
      </c>
      <c r="G1224">
        <v>4.3</v>
      </c>
      <c r="H1224" s="4">
        <v>7</v>
      </c>
      <c r="I1224" t="s">
        <v>8381</v>
      </c>
      <c r="J1224" t="s">
        <v>8382</v>
      </c>
      <c r="K1224" t="s">
        <v>8383</v>
      </c>
      <c r="L1224" t="s">
        <v>8384</v>
      </c>
      <c r="M1224" t="s">
        <v>8385</v>
      </c>
      <c r="N1224" t="s">
        <v>8386</v>
      </c>
      <c r="O1224" t="s">
        <v>8387</v>
      </c>
      <c r="P1224" t="s">
        <v>15384</v>
      </c>
    </row>
    <row r="1225" spans="1:16">
      <c r="A1225" t="s">
        <v>8388</v>
      </c>
      <c r="B1225" t="s">
        <v>8389</v>
      </c>
      <c r="C1225" t="s">
        <v>15021</v>
      </c>
      <c r="D1225">
        <v>699</v>
      </c>
      <c r="E1225" s="2">
        <v>1599</v>
      </c>
      <c r="F1225" s="1">
        <v>0.56000000000000005</v>
      </c>
      <c r="G1225">
        <v>4.7</v>
      </c>
      <c r="H1225" s="4">
        <v>1729</v>
      </c>
      <c r="I1225" t="s">
        <v>15385</v>
      </c>
      <c r="J1225" t="s">
        <v>8390</v>
      </c>
      <c r="K1225" t="s">
        <v>8391</v>
      </c>
      <c r="L1225" t="s">
        <v>8392</v>
      </c>
      <c r="M1225" t="s">
        <v>8393</v>
      </c>
      <c r="N1225" t="s">
        <v>8394</v>
      </c>
      <c r="O1225" t="s">
        <v>8395</v>
      </c>
      <c r="P1225" t="s">
        <v>15386</v>
      </c>
    </row>
    <row r="1226" spans="1:16">
      <c r="A1226" t="s">
        <v>8396</v>
      </c>
      <c r="B1226" t="s">
        <v>8397</v>
      </c>
      <c r="C1226" t="s">
        <v>15387</v>
      </c>
      <c r="D1226" s="2">
        <v>2599</v>
      </c>
      <c r="E1226" s="2">
        <v>4290</v>
      </c>
      <c r="F1226" s="1">
        <v>0.39</v>
      </c>
      <c r="G1226">
        <v>4.4000000000000004</v>
      </c>
      <c r="H1226" s="4">
        <v>2116</v>
      </c>
      <c r="I1226" t="s">
        <v>15388</v>
      </c>
      <c r="J1226" t="s">
        <v>8398</v>
      </c>
      <c r="K1226" t="s">
        <v>8399</v>
      </c>
      <c r="L1226" t="s">
        <v>8400</v>
      </c>
      <c r="M1226" t="s">
        <v>8401</v>
      </c>
      <c r="N1226" t="s">
        <v>8402</v>
      </c>
      <c r="O1226" t="s">
        <v>8403</v>
      </c>
      <c r="P1226" t="s">
        <v>15389</v>
      </c>
    </row>
    <row r="1227" spans="1:16">
      <c r="A1227" t="s">
        <v>8404</v>
      </c>
      <c r="B1227" t="s">
        <v>8405</v>
      </c>
      <c r="C1227" t="s">
        <v>15080</v>
      </c>
      <c r="D1227" s="2">
        <v>1547</v>
      </c>
      <c r="E1227" s="2">
        <v>2890</v>
      </c>
      <c r="F1227" s="1">
        <v>0.46</v>
      </c>
      <c r="G1227">
        <v>3.9</v>
      </c>
      <c r="H1227" s="4">
        <v>463</v>
      </c>
      <c r="I1227" t="s">
        <v>8406</v>
      </c>
      <c r="J1227" t="s">
        <v>8407</v>
      </c>
      <c r="K1227" t="s">
        <v>8408</v>
      </c>
      <c r="L1227" t="s">
        <v>8409</v>
      </c>
      <c r="M1227" t="s">
        <v>8410</v>
      </c>
      <c r="N1227" t="s">
        <v>8411</v>
      </c>
      <c r="O1227" t="s">
        <v>8412</v>
      </c>
      <c r="P1227" t="s">
        <v>15390</v>
      </c>
    </row>
    <row r="1228" spans="1:16">
      <c r="A1228" t="s">
        <v>8413</v>
      </c>
      <c r="B1228" t="s">
        <v>8414</v>
      </c>
      <c r="C1228" t="s">
        <v>15021</v>
      </c>
      <c r="D1228">
        <v>499</v>
      </c>
      <c r="E1228" s="2">
        <v>1299</v>
      </c>
      <c r="F1228" s="1">
        <v>0.62</v>
      </c>
      <c r="G1228">
        <v>4.7</v>
      </c>
      <c r="H1228" s="4">
        <v>54</v>
      </c>
      <c r="I1228" t="s">
        <v>8415</v>
      </c>
      <c r="J1228" t="s">
        <v>8416</v>
      </c>
      <c r="K1228" t="s">
        <v>8417</v>
      </c>
      <c r="L1228" t="s">
        <v>8418</v>
      </c>
      <c r="M1228" t="s">
        <v>8419</v>
      </c>
      <c r="N1228" t="s">
        <v>8420</v>
      </c>
      <c r="O1228" t="s">
        <v>8421</v>
      </c>
      <c r="P1228" t="s">
        <v>15391</v>
      </c>
    </row>
    <row r="1229" spans="1:16">
      <c r="A1229" t="s">
        <v>8422</v>
      </c>
      <c r="B1229" t="s">
        <v>8423</v>
      </c>
      <c r="C1229" t="s">
        <v>15052</v>
      </c>
      <c r="D1229">
        <v>510</v>
      </c>
      <c r="E1229">
        <v>640</v>
      </c>
      <c r="F1229" s="1">
        <v>0.2</v>
      </c>
      <c r="G1229">
        <v>4.0999999999999996</v>
      </c>
      <c r="H1229" s="4">
        <v>7229</v>
      </c>
      <c r="I1229" t="s">
        <v>8424</v>
      </c>
      <c r="J1229" t="s">
        <v>8425</v>
      </c>
      <c r="K1229" t="s">
        <v>8426</v>
      </c>
      <c r="L1229" t="s">
        <v>8427</v>
      </c>
      <c r="M1229" t="s">
        <v>8428</v>
      </c>
      <c r="N1229" t="s">
        <v>15392</v>
      </c>
      <c r="O1229" t="s">
        <v>8429</v>
      </c>
      <c r="P1229" t="s">
        <v>15393</v>
      </c>
    </row>
    <row r="1230" spans="1:16">
      <c r="A1230" t="s">
        <v>8430</v>
      </c>
      <c r="B1230" t="s">
        <v>8431</v>
      </c>
      <c r="C1230" t="s">
        <v>15030</v>
      </c>
      <c r="D1230" s="2">
        <v>1899</v>
      </c>
      <c r="E1230" s="2">
        <v>3790</v>
      </c>
      <c r="F1230" s="1">
        <v>0.5</v>
      </c>
      <c r="G1230">
        <v>3.8</v>
      </c>
      <c r="H1230" s="4">
        <v>3842</v>
      </c>
      <c r="I1230" t="s">
        <v>8432</v>
      </c>
      <c r="J1230" t="s">
        <v>8433</v>
      </c>
      <c r="K1230" t="s">
        <v>8434</v>
      </c>
      <c r="L1230" t="s">
        <v>8435</v>
      </c>
      <c r="M1230" t="s">
        <v>15394</v>
      </c>
      <c r="N1230" t="s">
        <v>15395</v>
      </c>
      <c r="O1230" t="s">
        <v>8436</v>
      </c>
      <c r="P1230" t="s">
        <v>15396</v>
      </c>
    </row>
    <row r="1231" spans="1:16">
      <c r="A1231" t="s">
        <v>8437</v>
      </c>
      <c r="B1231" t="s">
        <v>8438</v>
      </c>
      <c r="C1231" t="s">
        <v>15030</v>
      </c>
      <c r="D1231" s="2">
        <v>2599</v>
      </c>
      <c r="E1231" s="2">
        <v>4560</v>
      </c>
      <c r="F1231" s="1">
        <v>0.43</v>
      </c>
      <c r="G1231">
        <v>4.4000000000000004</v>
      </c>
      <c r="H1231" s="4">
        <v>646</v>
      </c>
      <c r="I1231" t="s">
        <v>8439</v>
      </c>
      <c r="J1231" t="s">
        <v>8440</v>
      </c>
      <c r="K1231" t="s">
        <v>8441</v>
      </c>
      <c r="L1231" t="s">
        <v>8442</v>
      </c>
      <c r="M1231" t="s">
        <v>8443</v>
      </c>
      <c r="N1231" t="s">
        <v>8444</v>
      </c>
      <c r="O1231" t="s">
        <v>6879</v>
      </c>
      <c r="P1231" t="s">
        <v>15397</v>
      </c>
    </row>
    <row r="1232" spans="1:16">
      <c r="A1232" t="s">
        <v>8445</v>
      </c>
      <c r="B1232" t="s">
        <v>8446</v>
      </c>
      <c r="C1232" t="s">
        <v>15097</v>
      </c>
      <c r="D1232" s="2">
        <v>1199</v>
      </c>
      <c r="E1232" s="2">
        <v>3500</v>
      </c>
      <c r="F1232" s="1">
        <v>0.66</v>
      </c>
      <c r="G1232">
        <v>4.3</v>
      </c>
      <c r="H1232" s="4">
        <v>1802</v>
      </c>
      <c r="I1232" t="s">
        <v>8447</v>
      </c>
      <c r="J1232" t="s">
        <v>8448</v>
      </c>
      <c r="K1232" t="s">
        <v>8449</v>
      </c>
      <c r="L1232" t="s">
        <v>8450</v>
      </c>
      <c r="M1232" t="s">
        <v>8451</v>
      </c>
      <c r="N1232" t="s">
        <v>8452</v>
      </c>
      <c r="O1232" t="s">
        <v>8453</v>
      </c>
      <c r="P1232" t="s">
        <v>15398</v>
      </c>
    </row>
    <row r="1233" spans="1:16">
      <c r="A1233" t="s">
        <v>8454</v>
      </c>
      <c r="B1233" t="s">
        <v>8455</v>
      </c>
      <c r="C1233" t="s">
        <v>15030</v>
      </c>
      <c r="D1233">
        <v>999</v>
      </c>
      <c r="E1233" s="2">
        <v>2600</v>
      </c>
      <c r="F1233" s="1">
        <v>0.62</v>
      </c>
      <c r="G1233">
        <v>3.4</v>
      </c>
      <c r="H1233" s="4">
        <v>252</v>
      </c>
      <c r="I1233" t="s">
        <v>8456</v>
      </c>
      <c r="J1233" t="s">
        <v>8457</v>
      </c>
      <c r="K1233" t="s">
        <v>8458</v>
      </c>
      <c r="L1233" t="s">
        <v>8459</v>
      </c>
      <c r="M1233" t="s">
        <v>8460</v>
      </c>
      <c r="N1233" t="s">
        <v>15399</v>
      </c>
      <c r="O1233" t="s">
        <v>8461</v>
      </c>
      <c r="P1233" t="s">
        <v>15400</v>
      </c>
    </row>
    <row r="1234" spans="1:16">
      <c r="A1234" t="s">
        <v>8462</v>
      </c>
      <c r="B1234" t="s">
        <v>8463</v>
      </c>
      <c r="C1234" t="s">
        <v>15015</v>
      </c>
      <c r="D1234" s="2">
        <v>1999</v>
      </c>
      <c r="E1234" s="2">
        <v>3300</v>
      </c>
      <c r="F1234" s="1">
        <v>0.39</v>
      </c>
      <c r="G1234">
        <v>4.2</v>
      </c>
      <c r="H1234" s="4">
        <v>780</v>
      </c>
      <c r="I1234" t="s">
        <v>8464</v>
      </c>
      <c r="J1234" t="s">
        <v>8465</v>
      </c>
      <c r="K1234" t="s">
        <v>8466</v>
      </c>
      <c r="L1234" t="s">
        <v>8467</v>
      </c>
      <c r="M1234" t="s">
        <v>8468</v>
      </c>
      <c r="N1234" t="s">
        <v>8469</v>
      </c>
      <c r="O1234" t="s">
        <v>8470</v>
      </c>
      <c r="P1234" t="s">
        <v>15401</v>
      </c>
    </row>
    <row r="1235" spans="1:16">
      <c r="A1235" t="s">
        <v>8471</v>
      </c>
      <c r="B1235" t="s">
        <v>8472</v>
      </c>
      <c r="C1235" t="s">
        <v>15021</v>
      </c>
      <c r="D1235">
        <v>210</v>
      </c>
      <c r="E1235">
        <v>699</v>
      </c>
      <c r="F1235" s="1">
        <v>0.7</v>
      </c>
      <c r="G1235">
        <v>3.7</v>
      </c>
      <c r="H1235" s="4">
        <v>74</v>
      </c>
      <c r="I1235" t="s">
        <v>8473</v>
      </c>
      <c r="J1235" t="s">
        <v>8474</v>
      </c>
      <c r="K1235" t="s">
        <v>8475</v>
      </c>
      <c r="L1235" t="s">
        <v>8476</v>
      </c>
      <c r="M1235" t="s">
        <v>8477</v>
      </c>
      <c r="N1235" t="s">
        <v>8478</v>
      </c>
      <c r="O1235" t="s">
        <v>8479</v>
      </c>
      <c r="P1235" t="s">
        <v>15402</v>
      </c>
    </row>
    <row r="1236" spans="1:16">
      <c r="A1236" t="s">
        <v>8480</v>
      </c>
      <c r="B1236" t="s">
        <v>15403</v>
      </c>
      <c r="C1236" t="s">
        <v>15290</v>
      </c>
      <c r="D1236" s="2">
        <v>14499</v>
      </c>
      <c r="E1236" s="2">
        <v>23559</v>
      </c>
      <c r="F1236" s="1">
        <v>0.38</v>
      </c>
      <c r="G1236">
        <v>4.3</v>
      </c>
      <c r="H1236" s="4">
        <v>2026</v>
      </c>
      <c r="I1236" t="s">
        <v>15404</v>
      </c>
      <c r="J1236" t="s">
        <v>8481</v>
      </c>
      <c r="K1236" t="s">
        <v>8482</v>
      </c>
      <c r="L1236" t="s">
        <v>8483</v>
      </c>
      <c r="M1236" t="s">
        <v>8484</v>
      </c>
      <c r="N1236" t="s">
        <v>8485</v>
      </c>
      <c r="O1236" t="s">
        <v>8486</v>
      </c>
      <c r="P1236" t="s">
        <v>15405</v>
      </c>
    </row>
    <row r="1237" spans="1:16">
      <c r="A1237" t="s">
        <v>8487</v>
      </c>
      <c r="B1237" t="s">
        <v>8488</v>
      </c>
      <c r="C1237" t="s">
        <v>15061</v>
      </c>
      <c r="D1237">
        <v>950</v>
      </c>
      <c r="E1237" s="2">
        <v>1599</v>
      </c>
      <c r="F1237" s="1">
        <v>0.41</v>
      </c>
      <c r="G1237">
        <v>4.3</v>
      </c>
      <c r="H1237" s="4">
        <v>5911</v>
      </c>
      <c r="I1237" t="s">
        <v>8489</v>
      </c>
      <c r="J1237" t="s">
        <v>8490</v>
      </c>
      <c r="K1237" t="s">
        <v>8491</v>
      </c>
      <c r="L1237" t="s">
        <v>8492</v>
      </c>
      <c r="M1237" t="s">
        <v>8493</v>
      </c>
      <c r="N1237" t="s">
        <v>8494</v>
      </c>
      <c r="O1237" t="s">
        <v>8495</v>
      </c>
      <c r="P1237" t="s">
        <v>15406</v>
      </c>
    </row>
    <row r="1238" spans="1:16">
      <c r="A1238" t="s">
        <v>8496</v>
      </c>
      <c r="B1238" t="s">
        <v>8497</v>
      </c>
      <c r="C1238" t="s">
        <v>15058</v>
      </c>
      <c r="D1238" s="2">
        <v>7199</v>
      </c>
      <c r="E1238" s="2">
        <v>9995</v>
      </c>
      <c r="F1238" s="1">
        <v>0.28000000000000003</v>
      </c>
      <c r="G1238">
        <v>4.4000000000000004</v>
      </c>
      <c r="H1238" s="4">
        <v>1964</v>
      </c>
      <c r="I1238" t="s">
        <v>8498</v>
      </c>
      <c r="J1238" t="s">
        <v>8499</v>
      </c>
      <c r="K1238" t="s">
        <v>8500</v>
      </c>
      <c r="L1238" t="s">
        <v>8501</v>
      </c>
      <c r="M1238" t="s">
        <v>8502</v>
      </c>
      <c r="N1238" t="s">
        <v>8503</v>
      </c>
      <c r="O1238" t="s">
        <v>8504</v>
      </c>
      <c r="P1238" t="s">
        <v>15407</v>
      </c>
    </row>
    <row r="1239" spans="1:16">
      <c r="A1239" t="s">
        <v>8505</v>
      </c>
      <c r="B1239" t="s">
        <v>8506</v>
      </c>
      <c r="C1239" t="s">
        <v>14997</v>
      </c>
      <c r="D1239" s="2">
        <v>2439</v>
      </c>
      <c r="E1239" s="2">
        <v>2545</v>
      </c>
      <c r="F1239" s="1">
        <v>0.04</v>
      </c>
      <c r="G1239">
        <v>4.0999999999999996</v>
      </c>
      <c r="H1239" s="4">
        <v>25</v>
      </c>
      <c r="I1239" t="s">
        <v>8507</v>
      </c>
      <c r="J1239" t="s">
        <v>8508</v>
      </c>
      <c r="K1239" t="s">
        <v>8509</v>
      </c>
      <c r="L1239" t="s">
        <v>8510</v>
      </c>
      <c r="M1239" t="s">
        <v>8511</v>
      </c>
      <c r="N1239" t="s">
        <v>8512</v>
      </c>
      <c r="O1239" t="s">
        <v>8513</v>
      </c>
      <c r="P1239" t="s">
        <v>15408</v>
      </c>
    </row>
    <row r="1240" spans="1:16">
      <c r="A1240" t="s">
        <v>8514</v>
      </c>
      <c r="B1240" t="s">
        <v>8515</v>
      </c>
      <c r="C1240" t="s">
        <v>15063</v>
      </c>
      <c r="D1240" s="2">
        <v>7799</v>
      </c>
      <c r="E1240" s="2">
        <v>8995</v>
      </c>
      <c r="F1240" s="1">
        <v>0.13</v>
      </c>
      <c r="G1240">
        <v>4</v>
      </c>
      <c r="H1240" s="4">
        <v>3160</v>
      </c>
      <c r="I1240" t="s">
        <v>8516</v>
      </c>
      <c r="J1240" t="s">
        <v>8517</v>
      </c>
      <c r="K1240" t="s">
        <v>8518</v>
      </c>
      <c r="L1240" t="s">
        <v>8519</v>
      </c>
      <c r="M1240" t="s">
        <v>8520</v>
      </c>
      <c r="N1240" t="s">
        <v>8521</v>
      </c>
      <c r="O1240" t="s">
        <v>8522</v>
      </c>
      <c r="P1240" t="s">
        <v>15409</v>
      </c>
    </row>
    <row r="1241" spans="1:16">
      <c r="A1241" t="s">
        <v>8523</v>
      </c>
      <c r="B1241" t="s">
        <v>8524</v>
      </c>
      <c r="C1241" t="s">
        <v>15125</v>
      </c>
      <c r="D1241" s="2">
        <v>1599</v>
      </c>
      <c r="E1241" s="2">
        <v>1999</v>
      </c>
      <c r="F1241" s="1">
        <v>0.2</v>
      </c>
      <c r="G1241">
        <v>4.4000000000000004</v>
      </c>
      <c r="H1241" s="4">
        <v>1558</v>
      </c>
      <c r="I1241" t="s">
        <v>8525</v>
      </c>
      <c r="J1241" t="s">
        <v>8526</v>
      </c>
      <c r="K1241" t="s">
        <v>8527</v>
      </c>
      <c r="L1241" t="s">
        <v>8528</v>
      </c>
      <c r="M1241" t="s">
        <v>8529</v>
      </c>
      <c r="N1241" t="s">
        <v>8530</v>
      </c>
      <c r="O1241" t="s">
        <v>8531</v>
      </c>
      <c r="P1241" t="s">
        <v>15410</v>
      </c>
    </row>
    <row r="1242" spans="1:16">
      <c r="A1242" t="s">
        <v>8532</v>
      </c>
      <c r="B1242" t="s">
        <v>15411</v>
      </c>
      <c r="C1242" t="s">
        <v>15027</v>
      </c>
      <c r="D1242" s="2">
        <v>2899</v>
      </c>
      <c r="E1242" s="2">
        <v>5500</v>
      </c>
      <c r="F1242" s="1">
        <v>0.47</v>
      </c>
      <c r="G1242">
        <v>3.8</v>
      </c>
      <c r="H1242" s="4">
        <v>8958</v>
      </c>
      <c r="I1242" t="s">
        <v>15412</v>
      </c>
      <c r="J1242" t="s">
        <v>8533</v>
      </c>
      <c r="K1242" t="s">
        <v>8534</v>
      </c>
      <c r="L1242" t="s">
        <v>8535</v>
      </c>
      <c r="M1242" t="s">
        <v>8536</v>
      </c>
      <c r="N1242" t="s">
        <v>8537</v>
      </c>
      <c r="O1242" t="s">
        <v>8538</v>
      </c>
      <c r="P1242" t="s">
        <v>15413</v>
      </c>
    </row>
    <row r="1243" spans="1:16">
      <c r="A1243" t="s">
        <v>8539</v>
      </c>
      <c r="B1243" t="s">
        <v>8540</v>
      </c>
      <c r="C1243" t="s">
        <v>15322</v>
      </c>
      <c r="D1243" s="2">
        <v>9799</v>
      </c>
      <c r="E1243" s="2">
        <v>12150</v>
      </c>
      <c r="F1243" s="1">
        <v>0.19</v>
      </c>
      <c r="G1243">
        <v>4.3</v>
      </c>
      <c r="H1243" s="4">
        <v>13251</v>
      </c>
      <c r="I1243" t="s">
        <v>15414</v>
      </c>
      <c r="J1243" t="s">
        <v>8541</v>
      </c>
      <c r="K1243" t="s">
        <v>8542</v>
      </c>
      <c r="L1243" t="s">
        <v>8543</v>
      </c>
      <c r="M1243" t="s">
        <v>8544</v>
      </c>
      <c r="N1243" t="s">
        <v>8545</v>
      </c>
      <c r="O1243" t="s">
        <v>8546</v>
      </c>
      <c r="P1243" t="s">
        <v>15415</v>
      </c>
    </row>
    <row r="1244" spans="1:16">
      <c r="A1244" t="s">
        <v>8547</v>
      </c>
      <c r="B1244" t="s">
        <v>8548</v>
      </c>
      <c r="C1244" t="s">
        <v>15063</v>
      </c>
      <c r="D1244" s="2">
        <v>3299</v>
      </c>
      <c r="E1244" s="2">
        <v>4995</v>
      </c>
      <c r="F1244" s="1">
        <v>0.34</v>
      </c>
      <c r="G1244">
        <v>3.8</v>
      </c>
      <c r="H1244" s="4">
        <v>1393</v>
      </c>
      <c r="I1244" t="s">
        <v>8549</v>
      </c>
      <c r="J1244" t="s">
        <v>8550</v>
      </c>
      <c r="K1244" t="s">
        <v>8551</v>
      </c>
      <c r="L1244" t="s">
        <v>8552</v>
      </c>
      <c r="M1244" t="s">
        <v>15416</v>
      </c>
      <c r="N1244" t="s">
        <v>15417</v>
      </c>
      <c r="O1244" t="s">
        <v>8553</v>
      </c>
      <c r="P1244" t="s">
        <v>15418</v>
      </c>
    </row>
    <row r="1245" spans="1:16">
      <c r="A1245" t="s">
        <v>8554</v>
      </c>
      <c r="B1245" t="s">
        <v>8555</v>
      </c>
      <c r="C1245" t="s">
        <v>15021</v>
      </c>
      <c r="D1245">
        <v>669</v>
      </c>
      <c r="E1245" s="2">
        <v>1499</v>
      </c>
      <c r="F1245" s="1">
        <v>0.55000000000000004</v>
      </c>
      <c r="G1245">
        <v>2.2999999999999998</v>
      </c>
      <c r="H1245" s="4">
        <v>13</v>
      </c>
      <c r="I1245" t="s">
        <v>8556</v>
      </c>
      <c r="J1245" t="s">
        <v>8557</v>
      </c>
      <c r="K1245" t="s">
        <v>8558</v>
      </c>
      <c r="L1245" t="s">
        <v>8559</v>
      </c>
      <c r="M1245" t="s">
        <v>8560</v>
      </c>
      <c r="N1245" t="s">
        <v>8561</v>
      </c>
      <c r="O1245" t="s">
        <v>8562</v>
      </c>
      <c r="P1245" t="s">
        <v>15419</v>
      </c>
    </row>
    <row r="1246" spans="1:16">
      <c r="A1246" t="s">
        <v>8563</v>
      </c>
      <c r="B1246" t="s">
        <v>8564</v>
      </c>
      <c r="C1246" t="s">
        <v>15073</v>
      </c>
      <c r="D1246" s="2">
        <v>5890</v>
      </c>
      <c r="E1246" s="2">
        <v>7506</v>
      </c>
      <c r="F1246" s="1">
        <v>0.22</v>
      </c>
      <c r="G1246">
        <v>4.5</v>
      </c>
      <c r="H1246" s="4">
        <v>7241</v>
      </c>
      <c r="I1246" t="s">
        <v>8565</v>
      </c>
      <c r="J1246" t="s">
        <v>8566</v>
      </c>
      <c r="K1246" t="s">
        <v>8567</v>
      </c>
      <c r="L1246" t="s">
        <v>8568</v>
      </c>
      <c r="M1246" t="s">
        <v>8569</v>
      </c>
      <c r="N1246" t="s">
        <v>8570</v>
      </c>
      <c r="O1246" t="s">
        <v>8571</v>
      </c>
      <c r="P1246" t="s">
        <v>15420</v>
      </c>
    </row>
    <row r="1247" spans="1:16">
      <c r="A1247" t="s">
        <v>8572</v>
      </c>
      <c r="B1247" t="s">
        <v>8573</v>
      </c>
      <c r="C1247" t="s">
        <v>15292</v>
      </c>
      <c r="D1247" s="2">
        <v>9199</v>
      </c>
      <c r="E1247" s="2">
        <v>18000</v>
      </c>
      <c r="F1247" s="1">
        <v>0.49</v>
      </c>
      <c r="G1247">
        <v>4</v>
      </c>
      <c r="H1247" s="4">
        <v>16020</v>
      </c>
      <c r="I1247" t="s">
        <v>15421</v>
      </c>
      <c r="J1247" t="s">
        <v>8574</v>
      </c>
      <c r="K1247" t="s">
        <v>8575</v>
      </c>
      <c r="L1247" t="s">
        <v>8576</v>
      </c>
      <c r="M1247" t="s">
        <v>8577</v>
      </c>
      <c r="N1247" t="s">
        <v>8578</v>
      </c>
      <c r="O1247" t="s">
        <v>8579</v>
      </c>
      <c r="P1247" t="s">
        <v>15422</v>
      </c>
    </row>
    <row r="1248" spans="1:16">
      <c r="A1248" t="s">
        <v>8580</v>
      </c>
      <c r="B1248" t="s">
        <v>15423</v>
      </c>
      <c r="C1248" t="s">
        <v>15061</v>
      </c>
      <c r="D1248">
        <v>351</v>
      </c>
      <c r="E1248" s="2">
        <v>1099</v>
      </c>
      <c r="F1248" s="1">
        <v>0.68</v>
      </c>
      <c r="G1248">
        <v>3.7</v>
      </c>
      <c r="H1248" s="4">
        <v>1470</v>
      </c>
      <c r="I1248" t="s">
        <v>15424</v>
      </c>
      <c r="J1248" t="s">
        <v>8581</v>
      </c>
      <c r="K1248" t="s">
        <v>8582</v>
      </c>
      <c r="L1248" t="s">
        <v>8583</v>
      </c>
      <c r="M1248" t="s">
        <v>8584</v>
      </c>
      <c r="N1248" t="s">
        <v>8585</v>
      </c>
      <c r="O1248" t="s">
        <v>8586</v>
      </c>
      <c r="P1248" t="s">
        <v>15425</v>
      </c>
    </row>
    <row r="1249" spans="1:16">
      <c r="A1249" t="s">
        <v>8587</v>
      </c>
      <c r="B1249" t="s">
        <v>8588</v>
      </c>
      <c r="C1249" t="s">
        <v>15426</v>
      </c>
      <c r="D1249">
        <v>899</v>
      </c>
      <c r="E1249" s="2">
        <v>1900</v>
      </c>
      <c r="F1249" s="1">
        <v>0.53</v>
      </c>
      <c r="G1249">
        <v>4</v>
      </c>
      <c r="H1249" s="4">
        <v>3663</v>
      </c>
      <c r="I1249" t="s">
        <v>8589</v>
      </c>
      <c r="J1249" t="s">
        <v>8590</v>
      </c>
      <c r="K1249" t="s">
        <v>8591</v>
      </c>
      <c r="L1249" t="s">
        <v>8592</v>
      </c>
      <c r="M1249" t="s">
        <v>15427</v>
      </c>
      <c r="N1249" t="s">
        <v>15428</v>
      </c>
      <c r="O1249" t="s">
        <v>8593</v>
      </c>
      <c r="P1249" t="s">
        <v>15429</v>
      </c>
    </row>
    <row r="1250" spans="1:16">
      <c r="A1250" t="s">
        <v>8594</v>
      </c>
      <c r="B1250" t="s">
        <v>15430</v>
      </c>
      <c r="C1250" t="s">
        <v>15040</v>
      </c>
      <c r="D1250" s="2">
        <v>1349</v>
      </c>
      <c r="E1250" s="2">
        <v>1850</v>
      </c>
      <c r="F1250" s="1">
        <v>0.27</v>
      </c>
      <c r="G1250">
        <v>4.4000000000000004</v>
      </c>
      <c r="H1250" s="4">
        <v>638</v>
      </c>
      <c r="I1250" t="s">
        <v>15431</v>
      </c>
      <c r="J1250" t="s">
        <v>8595</v>
      </c>
      <c r="K1250" t="s">
        <v>8596</v>
      </c>
      <c r="L1250" t="s">
        <v>8597</v>
      </c>
      <c r="M1250" t="s">
        <v>8598</v>
      </c>
      <c r="N1250" t="s">
        <v>15432</v>
      </c>
      <c r="O1250" t="s">
        <v>8599</v>
      </c>
      <c r="P1250" t="s">
        <v>15433</v>
      </c>
    </row>
    <row r="1251" spans="1:16">
      <c r="A1251" t="s">
        <v>8600</v>
      </c>
      <c r="B1251" t="s">
        <v>15434</v>
      </c>
      <c r="C1251" t="s">
        <v>15264</v>
      </c>
      <c r="D1251" s="2">
        <v>6236</v>
      </c>
      <c r="E1251" s="2">
        <v>9999</v>
      </c>
      <c r="F1251" s="1">
        <v>0.38</v>
      </c>
      <c r="G1251">
        <v>4.0999999999999996</v>
      </c>
      <c r="H1251" s="4">
        <v>3552</v>
      </c>
      <c r="I1251" t="s">
        <v>15435</v>
      </c>
      <c r="J1251" t="s">
        <v>8601</v>
      </c>
      <c r="K1251" t="s">
        <v>8602</v>
      </c>
      <c r="L1251" t="s">
        <v>8603</v>
      </c>
      <c r="M1251" t="s">
        <v>8604</v>
      </c>
      <c r="N1251" t="s">
        <v>8605</v>
      </c>
      <c r="O1251" t="s">
        <v>8606</v>
      </c>
      <c r="P1251" t="s">
        <v>15436</v>
      </c>
    </row>
    <row r="1252" spans="1:16">
      <c r="A1252" t="s">
        <v>8607</v>
      </c>
      <c r="B1252" t="s">
        <v>8608</v>
      </c>
      <c r="C1252" t="s">
        <v>15021</v>
      </c>
      <c r="D1252" s="2">
        <v>2742</v>
      </c>
      <c r="E1252" s="2">
        <v>3995</v>
      </c>
      <c r="F1252" s="1">
        <v>0.31</v>
      </c>
      <c r="G1252">
        <v>4.4000000000000004</v>
      </c>
      <c r="H1252" s="4">
        <v>11148</v>
      </c>
      <c r="I1252" t="s">
        <v>15437</v>
      </c>
      <c r="J1252" t="s">
        <v>8609</v>
      </c>
      <c r="K1252" t="s">
        <v>8610</v>
      </c>
      <c r="L1252" t="s">
        <v>8611</v>
      </c>
      <c r="M1252" t="s">
        <v>8612</v>
      </c>
      <c r="N1252" t="s">
        <v>8613</v>
      </c>
      <c r="O1252" t="s">
        <v>8614</v>
      </c>
      <c r="P1252" t="s">
        <v>15438</v>
      </c>
    </row>
    <row r="1253" spans="1:16">
      <c r="A1253" t="s">
        <v>8615</v>
      </c>
      <c r="B1253" t="s">
        <v>8616</v>
      </c>
      <c r="C1253" t="s">
        <v>15322</v>
      </c>
      <c r="D1253">
        <v>721</v>
      </c>
      <c r="E1253" s="2">
        <v>1499</v>
      </c>
      <c r="F1253" s="1">
        <v>0.52</v>
      </c>
      <c r="G1253">
        <v>3.1</v>
      </c>
      <c r="H1253" s="4">
        <v>2449</v>
      </c>
      <c r="I1253" t="s">
        <v>8617</v>
      </c>
      <c r="J1253" t="s">
        <v>8618</v>
      </c>
      <c r="K1253" t="s">
        <v>8619</v>
      </c>
      <c r="L1253" t="s">
        <v>8620</v>
      </c>
      <c r="M1253" t="s">
        <v>8621</v>
      </c>
      <c r="N1253" t="s">
        <v>8622</v>
      </c>
      <c r="O1253" t="s">
        <v>8623</v>
      </c>
      <c r="P1253" t="s">
        <v>15439</v>
      </c>
    </row>
    <row r="1254" spans="1:16">
      <c r="A1254" t="s">
        <v>8624</v>
      </c>
      <c r="B1254" t="s">
        <v>15440</v>
      </c>
      <c r="C1254" t="s">
        <v>15063</v>
      </c>
      <c r="D1254" s="2">
        <v>2903</v>
      </c>
      <c r="E1254" s="2">
        <v>3295</v>
      </c>
      <c r="F1254" s="1">
        <v>0.12</v>
      </c>
      <c r="G1254">
        <v>4.3</v>
      </c>
      <c r="H1254" s="4">
        <v>2299</v>
      </c>
      <c r="I1254" t="s">
        <v>8625</v>
      </c>
      <c r="J1254" t="s">
        <v>8626</v>
      </c>
      <c r="K1254" t="s">
        <v>8627</v>
      </c>
      <c r="L1254" t="s">
        <v>8628</v>
      </c>
      <c r="M1254" t="s">
        <v>8629</v>
      </c>
      <c r="N1254" t="s">
        <v>8630</v>
      </c>
      <c r="O1254" t="s">
        <v>8631</v>
      </c>
      <c r="P1254" t="s">
        <v>15441</v>
      </c>
    </row>
    <row r="1255" spans="1:16">
      <c r="A1255" t="s">
        <v>8632</v>
      </c>
      <c r="B1255" t="s">
        <v>8633</v>
      </c>
      <c r="C1255" t="s">
        <v>15125</v>
      </c>
      <c r="D1255" s="2">
        <v>1656</v>
      </c>
      <c r="E1255" s="2">
        <v>2695</v>
      </c>
      <c r="F1255" s="1">
        <v>0.39</v>
      </c>
      <c r="G1255">
        <v>4.4000000000000004</v>
      </c>
      <c r="H1255" s="4">
        <v>6027</v>
      </c>
      <c r="I1255" t="s">
        <v>15442</v>
      </c>
      <c r="J1255" t="s">
        <v>8634</v>
      </c>
      <c r="K1255" t="s">
        <v>8635</v>
      </c>
      <c r="L1255" t="s">
        <v>8636</v>
      </c>
      <c r="M1255" t="s">
        <v>8637</v>
      </c>
      <c r="N1255" t="s">
        <v>8638</v>
      </c>
      <c r="O1255" t="s">
        <v>8639</v>
      </c>
      <c r="P1255" t="s">
        <v>15443</v>
      </c>
    </row>
    <row r="1256" spans="1:16">
      <c r="A1256" t="s">
        <v>8640</v>
      </c>
      <c r="B1256" t="s">
        <v>8641</v>
      </c>
      <c r="C1256" t="s">
        <v>15097</v>
      </c>
      <c r="D1256" s="2">
        <v>1399</v>
      </c>
      <c r="E1256" s="2">
        <v>2290</v>
      </c>
      <c r="F1256" s="1">
        <v>0.39</v>
      </c>
      <c r="G1256">
        <v>4.4000000000000004</v>
      </c>
      <c r="H1256" s="4">
        <v>461</v>
      </c>
      <c r="I1256" t="s">
        <v>15444</v>
      </c>
      <c r="J1256" t="s">
        <v>8642</v>
      </c>
      <c r="K1256" t="s">
        <v>8643</v>
      </c>
      <c r="L1256" t="s">
        <v>8644</v>
      </c>
      <c r="M1256" t="s">
        <v>8645</v>
      </c>
      <c r="N1256" t="s">
        <v>8646</v>
      </c>
      <c r="O1256" t="s">
        <v>8647</v>
      </c>
      <c r="P1256" t="s">
        <v>15445</v>
      </c>
    </row>
    <row r="1257" spans="1:16">
      <c r="A1257" t="s">
        <v>8648</v>
      </c>
      <c r="B1257" t="s">
        <v>15446</v>
      </c>
      <c r="C1257" t="s">
        <v>15103</v>
      </c>
      <c r="D1257" s="2">
        <v>2079</v>
      </c>
      <c r="E1257" s="2">
        <v>3099</v>
      </c>
      <c r="F1257" s="1">
        <v>0.33</v>
      </c>
      <c r="G1257">
        <v>4.0999999999999996</v>
      </c>
      <c r="H1257" s="4">
        <v>282</v>
      </c>
      <c r="I1257" t="s">
        <v>15447</v>
      </c>
      <c r="J1257" t="s">
        <v>8649</v>
      </c>
      <c r="K1257" t="s">
        <v>15448</v>
      </c>
      <c r="L1257" t="s">
        <v>8650</v>
      </c>
      <c r="M1257" t="s">
        <v>8651</v>
      </c>
      <c r="N1257" t="s">
        <v>8652</v>
      </c>
      <c r="O1257" t="s">
        <v>8653</v>
      </c>
      <c r="P1257" t="s">
        <v>15449</v>
      </c>
    </row>
    <row r="1258" spans="1:16">
      <c r="A1258" t="s">
        <v>8654</v>
      </c>
      <c r="B1258" t="s">
        <v>15450</v>
      </c>
      <c r="C1258" t="s">
        <v>15052</v>
      </c>
      <c r="D1258">
        <v>999</v>
      </c>
      <c r="E1258" s="2">
        <v>1075</v>
      </c>
      <c r="F1258" s="1">
        <v>7.0000000000000007E-2</v>
      </c>
      <c r="G1258">
        <v>4.0999999999999996</v>
      </c>
      <c r="H1258" s="4">
        <v>9275</v>
      </c>
      <c r="I1258" t="s">
        <v>8655</v>
      </c>
      <c r="J1258" t="s">
        <v>8656</v>
      </c>
      <c r="K1258" t="s">
        <v>8657</v>
      </c>
      <c r="L1258" t="s">
        <v>8658</v>
      </c>
      <c r="M1258" t="s">
        <v>15451</v>
      </c>
      <c r="N1258" t="s">
        <v>8659</v>
      </c>
      <c r="O1258" t="s">
        <v>8660</v>
      </c>
      <c r="P1258" t="s">
        <v>15452</v>
      </c>
    </row>
    <row r="1259" spans="1:16">
      <c r="A1259" t="s">
        <v>8661</v>
      </c>
      <c r="B1259" t="s">
        <v>15453</v>
      </c>
      <c r="C1259" t="s">
        <v>15080</v>
      </c>
      <c r="D1259" s="2">
        <v>3179</v>
      </c>
      <c r="E1259" s="2">
        <v>6999</v>
      </c>
      <c r="F1259" s="1">
        <v>0.55000000000000004</v>
      </c>
      <c r="G1259">
        <v>4</v>
      </c>
      <c r="H1259" s="4">
        <v>743</v>
      </c>
      <c r="I1259" t="s">
        <v>8662</v>
      </c>
      <c r="J1259" t="s">
        <v>8663</v>
      </c>
      <c r="K1259" t="s">
        <v>8664</v>
      </c>
      <c r="L1259" t="s">
        <v>8665</v>
      </c>
      <c r="M1259" t="s">
        <v>8666</v>
      </c>
      <c r="N1259" t="s">
        <v>8667</v>
      </c>
      <c r="O1259" t="s">
        <v>8668</v>
      </c>
      <c r="P1259" t="s">
        <v>15454</v>
      </c>
    </row>
    <row r="1260" spans="1:16">
      <c r="A1260" t="s">
        <v>8669</v>
      </c>
      <c r="B1260" t="s">
        <v>8670</v>
      </c>
      <c r="C1260" t="s">
        <v>15030</v>
      </c>
      <c r="D1260" s="2">
        <v>1049</v>
      </c>
      <c r="E1260" s="2">
        <v>2499</v>
      </c>
      <c r="F1260" s="1">
        <v>0.57999999999999996</v>
      </c>
      <c r="G1260">
        <v>3.6</v>
      </c>
      <c r="H1260" s="4">
        <v>328</v>
      </c>
      <c r="I1260" t="s">
        <v>8671</v>
      </c>
      <c r="J1260" t="s">
        <v>8672</v>
      </c>
      <c r="K1260" t="s">
        <v>8673</v>
      </c>
      <c r="L1260" t="s">
        <v>8674</v>
      </c>
      <c r="M1260" t="s">
        <v>8675</v>
      </c>
      <c r="N1260" t="s">
        <v>8676</v>
      </c>
      <c r="O1260" t="s">
        <v>8677</v>
      </c>
      <c r="P1260" t="s">
        <v>15455</v>
      </c>
    </row>
    <row r="1261" spans="1:16">
      <c r="A1261" t="s">
        <v>8678</v>
      </c>
      <c r="B1261" t="s">
        <v>8679</v>
      </c>
      <c r="C1261" t="s">
        <v>15030</v>
      </c>
      <c r="D1261" s="2">
        <v>3599</v>
      </c>
      <c r="E1261" s="2">
        <v>7290</v>
      </c>
      <c r="F1261" s="1">
        <v>0.51</v>
      </c>
      <c r="G1261">
        <v>3.9</v>
      </c>
      <c r="H1261" s="4">
        <v>942</v>
      </c>
      <c r="I1261" t="s">
        <v>8680</v>
      </c>
      <c r="J1261" t="s">
        <v>8681</v>
      </c>
      <c r="K1261" t="s">
        <v>8682</v>
      </c>
      <c r="L1261" t="s">
        <v>8683</v>
      </c>
      <c r="M1261" t="s">
        <v>8684</v>
      </c>
      <c r="N1261" t="s">
        <v>8685</v>
      </c>
      <c r="O1261" t="s">
        <v>8686</v>
      </c>
      <c r="P1261" t="s">
        <v>15456</v>
      </c>
    </row>
    <row r="1262" spans="1:16">
      <c r="A1262" t="s">
        <v>8687</v>
      </c>
      <c r="B1262" t="s">
        <v>8688</v>
      </c>
      <c r="C1262" t="s">
        <v>15457</v>
      </c>
      <c r="D1262" s="2">
        <v>4799</v>
      </c>
      <c r="E1262" s="2">
        <v>5795</v>
      </c>
      <c r="F1262" s="1">
        <v>0.17</v>
      </c>
      <c r="G1262">
        <v>3.9</v>
      </c>
      <c r="H1262" s="4">
        <v>3815</v>
      </c>
      <c r="I1262" t="s">
        <v>8689</v>
      </c>
      <c r="J1262" t="s">
        <v>8690</v>
      </c>
      <c r="K1262" t="s">
        <v>8691</v>
      </c>
      <c r="L1262" t="s">
        <v>8692</v>
      </c>
      <c r="M1262" t="s">
        <v>8693</v>
      </c>
      <c r="N1262" t="s">
        <v>15458</v>
      </c>
      <c r="O1262" t="s">
        <v>8694</v>
      </c>
      <c r="P1262" t="s">
        <v>15459</v>
      </c>
    </row>
    <row r="1263" spans="1:16">
      <c r="A1263" t="s">
        <v>8695</v>
      </c>
      <c r="B1263" t="s">
        <v>8696</v>
      </c>
      <c r="C1263" t="s">
        <v>15027</v>
      </c>
      <c r="D1263" s="2">
        <v>1699</v>
      </c>
      <c r="E1263" s="2">
        <v>3398</v>
      </c>
      <c r="F1263" s="1">
        <v>0.5</v>
      </c>
      <c r="G1263">
        <v>3.8</v>
      </c>
      <c r="H1263" s="4">
        <v>7988</v>
      </c>
      <c r="I1263" t="s">
        <v>8697</v>
      </c>
      <c r="J1263" t="s">
        <v>8698</v>
      </c>
      <c r="K1263" t="s">
        <v>8699</v>
      </c>
      <c r="L1263" t="s">
        <v>8700</v>
      </c>
      <c r="M1263" t="s">
        <v>8701</v>
      </c>
      <c r="N1263" t="s">
        <v>8702</v>
      </c>
      <c r="O1263" t="s">
        <v>8703</v>
      </c>
      <c r="P1263" t="s">
        <v>15460</v>
      </c>
    </row>
    <row r="1264" spans="1:16">
      <c r="A1264" t="s">
        <v>8704</v>
      </c>
      <c r="B1264" t="s">
        <v>8705</v>
      </c>
      <c r="C1264" t="s">
        <v>15040</v>
      </c>
      <c r="D1264">
        <v>664</v>
      </c>
      <c r="E1264" s="2">
        <v>1490</v>
      </c>
      <c r="F1264" s="1">
        <v>0.55000000000000004</v>
      </c>
      <c r="G1264">
        <v>4.0999999999999996</v>
      </c>
      <c r="H1264" s="4">
        <v>925</v>
      </c>
      <c r="I1264" t="s">
        <v>8706</v>
      </c>
      <c r="J1264" t="s">
        <v>8707</v>
      </c>
      <c r="K1264" t="s">
        <v>8708</v>
      </c>
      <c r="L1264" t="s">
        <v>8709</v>
      </c>
      <c r="M1264" t="s">
        <v>8710</v>
      </c>
      <c r="N1264" t="s">
        <v>8711</v>
      </c>
      <c r="O1264" t="s">
        <v>8712</v>
      </c>
      <c r="P1264" t="s">
        <v>15461</v>
      </c>
    </row>
    <row r="1265" spans="1:16">
      <c r="A1265" t="s">
        <v>8713</v>
      </c>
      <c r="B1265" t="s">
        <v>8714</v>
      </c>
      <c r="C1265" t="s">
        <v>15462</v>
      </c>
      <c r="D1265">
        <v>948</v>
      </c>
      <c r="E1265" s="2">
        <v>1620</v>
      </c>
      <c r="F1265" s="1">
        <v>0.41</v>
      </c>
      <c r="G1265">
        <v>4.0999999999999996</v>
      </c>
      <c r="H1265" s="4">
        <v>4370</v>
      </c>
      <c r="I1265" t="s">
        <v>8715</v>
      </c>
      <c r="J1265" t="s">
        <v>8716</v>
      </c>
      <c r="K1265" t="s">
        <v>8717</v>
      </c>
      <c r="L1265" t="s">
        <v>8718</v>
      </c>
      <c r="M1265" t="s">
        <v>8719</v>
      </c>
      <c r="N1265" t="s">
        <v>8720</v>
      </c>
      <c r="O1265" t="s">
        <v>8721</v>
      </c>
      <c r="P1265" t="s">
        <v>15463</v>
      </c>
    </row>
    <row r="1266" spans="1:16">
      <c r="A1266" t="s">
        <v>8722</v>
      </c>
      <c r="B1266" t="s">
        <v>8723</v>
      </c>
      <c r="C1266" t="s">
        <v>15023</v>
      </c>
      <c r="D1266">
        <v>850</v>
      </c>
      <c r="E1266" s="2">
        <v>1000</v>
      </c>
      <c r="F1266" s="1">
        <v>0.15</v>
      </c>
      <c r="G1266">
        <v>4.0999999999999996</v>
      </c>
      <c r="H1266" s="4">
        <v>7619</v>
      </c>
      <c r="I1266" t="s">
        <v>8724</v>
      </c>
      <c r="J1266" t="s">
        <v>8725</v>
      </c>
      <c r="K1266" t="s">
        <v>8726</v>
      </c>
      <c r="L1266" t="s">
        <v>8727</v>
      </c>
      <c r="M1266" t="s">
        <v>8728</v>
      </c>
      <c r="N1266" t="s">
        <v>8729</v>
      </c>
      <c r="O1266" t="s">
        <v>8730</v>
      </c>
      <c r="P1266" t="s">
        <v>15464</v>
      </c>
    </row>
    <row r="1267" spans="1:16">
      <c r="A1267" t="s">
        <v>8731</v>
      </c>
      <c r="B1267" t="s">
        <v>8732</v>
      </c>
      <c r="C1267" t="s">
        <v>15214</v>
      </c>
      <c r="D1267">
        <v>600</v>
      </c>
      <c r="E1267">
        <v>640</v>
      </c>
      <c r="F1267" s="1">
        <v>0.06</v>
      </c>
      <c r="G1267">
        <v>3.8</v>
      </c>
      <c r="H1267" s="4">
        <v>2593</v>
      </c>
      <c r="I1267" t="s">
        <v>8733</v>
      </c>
      <c r="J1267" t="s">
        <v>8734</v>
      </c>
      <c r="K1267" t="s">
        <v>8735</v>
      </c>
      <c r="L1267" t="s">
        <v>8736</v>
      </c>
      <c r="M1267" t="s">
        <v>8737</v>
      </c>
      <c r="N1267" t="s">
        <v>8738</v>
      </c>
      <c r="O1267" t="s">
        <v>8739</v>
      </c>
      <c r="P1267" t="s">
        <v>15465</v>
      </c>
    </row>
    <row r="1268" spans="1:16">
      <c r="A1268" t="s">
        <v>8740</v>
      </c>
      <c r="B1268" t="s">
        <v>8741</v>
      </c>
      <c r="C1268" t="s">
        <v>14997</v>
      </c>
      <c r="D1268" s="2">
        <v>3711</v>
      </c>
      <c r="E1268" s="2">
        <v>4495</v>
      </c>
      <c r="F1268" s="1">
        <v>0.17</v>
      </c>
      <c r="G1268">
        <v>4.3</v>
      </c>
      <c r="H1268" s="4">
        <v>356</v>
      </c>
      <c r="I1268" t="s">
        <v>15466</v>
      </c>
      <c r="J1268" t="s">
        <v>8742</v>
      </c>
      <c r="K1268" t="s">
        <v>8743</v>
      </c>
      <c r="L1268" t="s">
        <v>8744</v>
      </c>
      <c r="M1268" t="s">
        <v>8745</v>
      </c>
      <c r="N1268" t="s">
        <v>15467</v>
      </c>
      <c r="O1268" t="s">
        <v>8746</v>
      </c>
      <c r="P1268" t="s">
        <v>15468</v>
      </c>
    </row>
    <row r="1269" spans="1:16">
      <c r="A1269" t="s">
        <v>8747</v>
      </c>
      <c r="B1269" t="s">
        <v>15469</v>
      </c>
      <c r="C1269" t="s">
        <v>15005</v>
      </c>
      <c r="D1269">
        <v>799</v>
      </c>
      <c r="E1269" s="2">
        <v>2999</v>
      </c>
      <c r="F1269" s="1">
        <v>0.73</v>
      </c>
      <c r="G1269">
        <v>4.5</v>
      </c>
      <c r="H1269" s="4">
        <v>63</v>
      </c>
      <c r="I1269" t="s">
        <v>15470</v>
      </c>
      <c r="J1269" t="s">
        <v>8748</v>
      </c>
      <c r="K1269" t="s">
        <v>8749</v>
      </c>
      <c r="L1269" t="s">
        <v>8750</v>
      </c>
      <c r="M1269" t="s">
        <v>8751</v>
      </c>
      <c r="N1269" t="s">
        <v>8752</v>
      </c>
      <c r="O1269" t="s">
        <v>8753</v>
      </c>
      <c r="P1269" t="s">
        <v>15471</v>
      </c>
    </row>
    <row r="1270" spans="1:16">
      <c r="A1270" t="s">
        <v>8754</v>
      </c>
      <c r="B1270" t="s">
        <v>8755</v>
      </c>
      <c r="C1270" t="s">
        <v>15211</v>
      </c>
      <c r="D1270">
        <v>980</v>
      </c>
      <c r="E1270">
        <v>980</v>
      </c>
      <c r="F1270" s="1">
        <v>0</v>
      </c>
      <c r="G1270">
        <v>4.2</v>
      </c>
      <c r="H1270" s="4">
        <v>4740</v>
      </c>
      <c r="I1270" t="s">
        <v>15472</v>
      </c>
      <c r="J1270" t="s">
        <v>8756</v>
      </c>
      <c r="K1270" t="s">
        <v>8757</v>
      </c>
      <c r="L1270" t="s">
        <v>8758</v>
      </c>
      <c r="M1270" t="s">
        <v>8759</v>
      </c>
      <c r="N1270" t="s">
        <v>8760</v>
      </c>
      <c r="O1270" t="s">
        <v>8761</v>
      </c>
      <c r="P1270" t="s">
        <v>15473</v>
      </c>
    </row>
    <row r="1271" spans="1:16">
      <c r="A1271" t="s">
        <v>8762</v>
      </c>
      <c r="B1271" t="s">
        <v>15474</v>
      </c>
      <c r="C1271" t="s">
        <v>15061</v>
      </c>
      <c r="D1271">
        <v>351</v>
      </c>
      <c r="E1271">
        <v>899</v>
      </c>
      <c r="F1271" s="1">
        <v>0.61</v>
      </c>
      <c r="G1271">
        <v>3.9</v>
      </c>
      <c r="H1271" s="4">
        <v>296</v>
      </c>
      <c r="I1271" t="s">
        <v>15475</v>
      </c>
      <c r="J1271" t="s">
        <v>8763</v>
      </c>
      <c r="K1271" t="s">
        <v>8764</v>
      </c>
      <c r="L1271" t="s">
        <v>8765</v>
      </c>
      <c r="M1271" t="s">
        <v>8766</v>
      </c>
      <c r="N1271" t="s">
        <v>15476</v>
      </c>
      <c r="O1271" t="s">
        <v>8767</v>
      </c>
      <c r="P1271" t="s">
        <v>15477</v>
      </c>
    </row>
    <row r="1272" spans="1:16">
      <c r="A1272" t="s">
        <v>8768</v>
      </c>
      <c r="B1272" t="s">
        <v>8769</v>
      </c>
      <c r="C1272" t="s">
        <v>15478</v>
      </c>
      <c r="D1272">
        <v>229</v>
      </c>
      <c r="E1272">
        <v>499</v>
      </c>
      <c r="F1272" s="1">
        <v>0.54</v>
      </c>
      <c r="G1272">
        <v>3.5</v>
      </c>
      <c r="H1272" s="4">
        <v>185</v>
      </c>
      <c r="I1272" t="s">
        <v>8770</v>
      </c>
      <c r="J1272" t="s">
        <v>8771</v>
      </c>
      <c r="K1272" t="s">
        <v>8772</v>
      </c>
      <c r="L1272" t="s">
        <v>8773</v>
      </c>
      <c r="M1272" t="s">
        <v>8774</v>
      </c>
      <c r="N1272" t="s">
        <v>8775</v>
      </c>
      <c r="O1272" t="s">
        <v>8776</v>
      </c>
      <c r="P1272" t="s">
        <v>15479</v>
      </c>
    </row>
    <row r="1273" spans="1:16">
      <c r="A1273" t="s">
        <v>8777</v>
      </c>
      <c r="B1273" t="s">
        <v>8778</v>
      </c>
      <c r="C1273" t="s">
        <v>15063</v>
      </c>
      <c r="D1273" s="2">
        <v>3349</v>
      </c>
      <c r="E1273" s="2">
        <v>3995</v>
      </c>
      <c r="F1273" s="1">
        <v>0.16</v>
      </c>
      <c r="G1273">
        <v>4.3</v>
      </c>
      <c r="H1273" s="4">
        <v>1954</v>
      </c>
      <c r="I1273" t="s">
        <v>8779</v>
      </c>
      <c r="J1273" t="s">
        <v>8780</v>
      </c>
      <c r="K1273" t="s">
        <v>8781</v>
      </c>
      <c r="L1273" t="s">
        <v>8782</v>
      </c>
      <c r="M1273" t="s">
        <v>8783</v>
      </c>
      <c r="N1273" t="s">
        <v>8784</v>
      </c>
      <c r="O1273" t="s">
        <v>8785</v>
      </c>
      <c r="P1273" t="s">
        <v>15480</v>
      </c>
    </row>
    <row r="1274" spans="1:16">
      <c r="A1274" t="s">
        <v>8786</v>
      </c>
      <c r="B1274" t="s">
        <v>8787</v>
      </c>
      <c r="C1274" t="s">
        <v>15042</v>
      </c>
      <c r="D1274" s="2">
        <v>5499</v>
      </c>
      <c r="E1274" s="2">
        <v>11500</v>
      </c>
      <c r="F1274" s="1">
        <v>0.52</v>
      </c>
      <c r="G1274">
        <v>3.9</v>
      </c>
      <c r="H1274" s="4">
        <v>959</v>
      </c>
      <c r="I1274" t="s">
        <v>8788</v>
      </c>
      <c r="J1274" t="s">
        <v>8789</v>
      </c>
      <c r="K1274" t="s">
        <v>8790</v>
      </c>
      <c r="L1274" t="s">
        <v>8791</v>
      </c>
      <c r="M1274" t="s">
        <v>8792</v>
      </c>
      <c r="N1274" t="s">
        <v>8793</v>
      </c>
      <c r="O1274" t="s">
        <v>8794</v>
      </c>
      <c r="P1274" t="s">
        <v>15481</v>
      </c>
    </row>
    <row r="1275" spans="1:16">
      <c r="A1275" t="s">
        <v>8795</v>
      </c>
      <c r="B1275" t="s">
        <v>8796</v>
      </c>
      <c r="C1275" t="s">
        <v>15002</v>
      </c>
      <c r="D1275">
        <v>299</v>
      </c>
      <c r="E1275">
        <v>499</v>
      </c>
      <c r="F1275" s="1">
        <v>0.4</v>
      </c>
      <c r="G1275">
        <v>3.9</v>
      </c>
      <c r="H1275" s="4">
        <v>1015</v>
      </c>
      <c r="I1275" t="s">
        <v>8797</v>
      </c>
      <c r="J1275" t="s">
        <v>8798</v>
      </c>
      <c r="K1275" t="s">
        <v>8799</v>
      </c>
      <c r="L1275" t="s">
        <v>8800</v>
      </c>
      <c r="M1275" t="s">
        <v>8801</v>
      </c>
      <c r="N1275" t="s">
        <v>8802</v>
      </c>
      <c r="O1275" t="s">
        <v>8803</v>
      </c>
      <c r="P1275" t="s">
        <v>15482</v>
      </c>
    </row>
    <row r="1276" spans="1:16">
      <c r="A1276" t="s">
        <v>8804</v>
      </c>
      <c r="B1276" t="s">
        <v>15483</v>
      </c>
      <c r="C1276" t="s">
        <v>15484</v>
      </c>
      <c r="D1276" s="2">
        <v>2249</v>
      </c>
      <c r="E1276" s="2">
        <v>3550</v>
      </c>
      <c r="F1276" s="1">
        <v>0.37</v>
      </c>
      <c r="G1276">
        <v>4</v>
      </c>
      <c r="H1276" s="4">
        <v>3973</v>
      </c>
      <c r="I1276" t="s">
        <v>8805</v>
      </c>
      <c r="J1276" t="s">
        <v>8806</v>
      </c>
      <c r="K1276" t="s">
        <v>8807</v>
      </c>
      <c r="L1276" t="s">
        <v>8808</v>
      </c>
      <c r="M1276" t="s">
        <v>8809</v>
      </c>
      <c r="N1276" t="s">
        <v>8810</v>
      </c>
      <c r="O1276" t="s">
        <v>8811</v>
      </c>
      <c r="P1276" t="s">
        <v>15485</v>
      </c>
    </row>
    <row r="1277" spans="1:16">
      <c r="A1277" t="s">
        <v>8812</v>
      </c>
      <c r="B1277" t="s">
        <v>8813</v>
      </c>
      <c r="C1277" t="s">
        <v>15097</v>
      </c>
      <c r="D1277">
        <v>699</v>
      </c>
      <c r="E1277" s="2">
        <v>1599</v>
      </c>
      <c r="F1277" s="1">
        <v>0.56000000000000005</v>
      </c>
      <c r="G1277">
        <v>4.7</v>
      </c>
      <c r="H1277" s="4">
        <v>2300</v>
      </c>
      <c r="I1277" t="s">
        <v>8814</v>
      </c>
      <c r="J1277" t="s">
        <v>8815</v>
      </c>
      <c r="K1277" t="s">
        <v>8816</v>
      </c>
      <c r="L1277" t="s">
        <v>8817</v>
      </c>
      <c r="M1277" t="s">
        <v>8818</v>
      </c>
      <c r="N1277" t="s">
        <v>8819</v>
      </c>
      <c r="O1277" t="s">
        <v>8820</v>
      </c>
      <c r="P1277" t="s">
        <v>15486</v>
      </c>
    </row>
    <row r="1278" spans="1:16">
      <c r="A1278" t="s">
        <v>8821</v>
      </c>
      <c r="B1278" t="s">
        <v>8822</v>
      </c>
      <c r="C1278" t="s">
        <v>14997</v>
      </c>
      <c r="D1278" s="2">
        <v>1235</v>
      </c>
      <c r="E1278" s="2">
        <v>1499</v>
      </c>
      <c r="F1278" s="1">
        <v>0.18</v>
      </c>
      <c r="G1278">
        <v>4.0999999999999996</v>
      </c>
      <c r="H1278" s="4">
        <v>203</v>
      </c>
      <c r="I1278" t="s">
        <v>8823</v>
      </c>
      <c r="J1278" t="s">
        <v>8824</v>
      </c>
      <c r="K1278" t="s">
        <v>8825</v>
      </c>
      <c r="L1278" t="s">
        <v>8826</v>
      </c>
      <c r="M1278" t="s">
        <v>15487</v>
      </c>
      <c r="N1278" t="s">
        <v>8827</v>
      </c>
      <c r="O1278" t="s">
        <v>8828</v>
      </c>
      <c r="P1278" t="s">
        <v>15488</v>
      </c>
    </row>
    <row r="1279" spans="1:16">
      <c r="A1279" t="s">
        <v>8829</v>
      </c>
      <c r="B1279" t="s">
        <v>8830</v>
      </c>
      <c r="C1279" t="s">
        <v>15125</v>
      </c>
      <c r="D1279" s="2">
        <v>1349</v>
      </c>
      <c r="E1279" s="2">
        <v>2999</v>
      </c>
      <c r="F1279" s="1">
        <v>0.55000000000000004</v>
      </c>
      <c r="G1279">
        <v>3.8</v>
      </c>
      <c r="H1279" s="4">
        <v>441</v>
      </c>
      <c r="I1279" t="s">
        <v>8831</v>
      </c>
      <c r="J1279" t="s">
        <v>8832</v>
      </c>
      <c r="K1279" t="s">
        <v>8833</v>
      </c>
      <c r="L1279" t="s">
        <v>8834</v>
      </c>
      <c r="M1279" t="s">
        <v>15489</v>
      </c>
      <c r="N1279" t="s">
        <v>8835</v>
      </c>
      <c r="O1279" t="s">
        <v>8836</v>
      </c>
      <c r="P1279" t="s">
        <v>15490</v>
      </c>
    </row>
    <row r="1280" spans="1:16">
      <c r="A1280" t="s">
        <v>8837</v>
      </c>
      <c r="B1280" t="s">
        <v>8838</v>
      </c>
      <c r="C1280" t="s">
        <v>15042</v>
      </c>
      <c r="D1280" s="2">
        <v>6800</v>
      </c>
      <c r="E1280" s="2">
        <v>11500</v>
      </c>
      <c r="F1280" s="1">
        <v>0.41</v>
      </c>
      <c r="G1280">
        <v>4.0999999999999996</v>
      </c>
      <c r="H1280" s="4">
        <v>10308</v>
      </c>
      <c r="I1280" t="s">
        <v>15491</v>
      </c>
      <c r="J1280" t="s">
        <v>8839</v>
      </c>
      <c r="K1280" t="s">
        <v>8840</v>
      </c>
      <c r="L1280" t="s">
        <v>8841</v>
      </c>
      <c r="M1280" t="s">
        <v>8842</v>
      </c>
      <c r="N1280" t="s">
        <v>8843</v>
      </c>
      <c r="O1280" t="s">
        <v>8844</v>
      </c>
      <c r="P1280" t="s">
        <v>15492</v>
      </c>
    </row>
    <row r="1281" spans="1:16">
      <c r="A1281" t="s">
        <v>8845</v>
      </c>
      <c r="B1281" t="s">
        <v>15493</v>
      </c>
      <c r="C1281" t="s">
        <v>15080</v>
      </c>
      <c r="D1281" s="2">
        <v>2099</v>
      </c>
      <c r="E1281" s="2">
        <v>2499</v>
      </c>
      <c r="F1281" s="1">
        <v>0.16</v>
      </c>
      <c r="G1281" t="s">
        <v>8846</v>
      </c>
      <c r="H1281" s="4">
        <v>992</v>
      </c>
      <c r="I1281" t="s">
        <v>8847</v>
      </c>
      <c r="J1281" t="s">
        <v>8848</v>
      </c>
      <c r="K1281" t="s">
        <v>8849</v>
      </c>
      <c r="L1281" t="s">
        <v>8850</v>
      </c>
      <c r="M1281" t="s">
        <v>8851</v>
      </c>
      <c r="N1281" t="s">
        <v>8852</v>
      </c>
      <c r="O1281" t="s">
        <v>8853</v>
      </c>
      <c r="P1281" t="s">
        <v>15494</v>
      </c>
    </row>
    <row r="1282" spans="1:16">
      <c r="A1282" t="s">
        <v>8854</v>
      </c>
      <c r="B1282" t="s">
        <v>8855</v>
      </c>
      <c r="C1282" t="s">
        <v>15103</v>
      </c>
      <c r="D1282" s="2">
        <v>1699</v>
      </c>
      <c r="E1282" s="2">
        <v>1975</v>
      </c>
      <c r="F1282" s="1">
        <v>0.14000000000000001</v>
      </c>
      <c r="G1282">
        <v>4.0999999999999996</v>
      </c>
      <c r="H1282" s="4">
        <v>4716</v>
      </c>
      <c r="I1282" t="s">
        <v>8856</v>
      </c>
      <c r="J1282" t="s">
        <v>8857</v>
      </c>
      <c r="K1282" t="s">
        <v>8858</v>
      </c>
      <c r="L1282" t="s">
        <v>8859</v>
      </c>
      <c r="M1282" t="s">
        <v>8860</v>
      </c>
      <c r="N1282" t="s">
        <v>15495</v>
      </c>
      <c r="O1282" t="s">
        <v>8861</v>
      </c>
      <c r="P1282" t="s">
        <v>15496</v>
      </c>
    </row>
    <row r="1283" spans="1:16">
      <c r="A1283" t="s">
        <v>8862</v>
      </c>
      <c r="B1283" t="s">
        <v>8863</v>
      </c>
      <c r="C1283" t="s">
        <v>14999</v>
      </c>
      <c r="D1283" s="2">
        <v>1069</v>
      </c>
      <c r="E1283" s="2">
        <v>1699</v>
      </c>
      <c r="F1283" s="1">
        <v>0.37</v>
      </c>
      <c r="G1283">
        <v>3.9</v>
      </c>
      <c r="H1283" s="4">
        <v>313</v>
      </c>
      <c r="I1283" t="s">
        <v>8864</v>
      </c>
      <c r="J1283" t="s">
        <v>8865</v>
      </c>
      <c r="K1283" t="s">
        <v>8866</v>
      </c>
      <c r="L1283" t="s">
        <v>8867</v>
      </c>
      <c r="M1283" t="s">
        <v>8868</v>
      </c>
      <c r="N1283" t="s">
        <v>8869</v>
      </c>
      <c r="O1283" t="s">
        <v>8870</v>
      </c>
      <c r="P1283" t="s">
        <v>15497</v>
      </c>
    </row>
    <row r="1284" spans="1:16">
      <c r="A1284" t="s">
        <v>8871</v>
      </c>
      <c r="B1284" t="s">
        <v>8872</v>
      </c>
      <c r="C1284" t="s">
        <v>14999</v>
      </c>
      <c r="D1284" s="2">
        <v>1349</v>
      </c>
      <c r="E1284" s="2">
        <v>2495</v>
      </c>
      <c r="F1284" s="1">
        <v>0.46</v>
      </c>
      <c r="G1284">
        <v>3.8</v>
      </c>
      <c r="H1284" s="4">
        <v>166</v>
      </c>
      <c r="I1284" t="s">
        <v>15498</v>
      </c>
      <c r="J1284" t="s">
        <v>8873</v>
      </c>
      <c r="K1284" t="s">
        <v>8874</v>
      </c>
      <c r="L1284" t="s">
        <v>8875</v>
      </c>
      <c r="M1284" t="s">
        <v>8876</v>
      </c>
      <c r="N1284" t="s">
        <v>8877</v>
      </c>
      <c r="O1284" t="s">
        <v>8878</v>
      </c>
      <c r="P1284" t="s">
        <v>15499</v>
      </c>
    </row>
    <row r="1285" spans="1:16">
      <c r="A1285" t="s">
        <v>8879</v>
      </c>
      <c r="B1285" t="s">
        <v>8880</v>
      </c>
      <c r="C1285" t="s">
        <v>15052</v>
      </c>
      <c r="D1285" s="2">
        <v>1499</v>
      </c>
      <c r="E1285" s="2">
        <v>3500</v>
      </c>
      <c r="F1285" s="1">
        <v>0.56999999999999995</v>
      </c>
      <c r="G1285">
        <v>4.0999999999999996</v>
      </c>
      <c r="H1285" s="4">
        <v>303</v>
      </c>
      <c r="I1285" t="s">
        <v>15500</v>
      </c>
      <c r="J1285" t="s">
        <v>8881</v>
      </c>
      <c r="K1285" t="s">
        <v>8882</v>
      </c>
      <c r="L1285" t="s">
        <v>8883</v>
      </c>
      <c r="M1285" t="s">
        <v>8884</v>
      </c>
      <c r="N1285" t="s">
        <v>15501</v>
      </c>
      <c r="O1285" t="s">
        <v>8885</v>
      </c>
      <c r="P1285" t="s">
        <v>15502</v>
      </c>
    </row>
    <row r="1286" spans="1:16">
      <c r="A1286" t="s">
        <v>8886</v>
      </c>
      <c r="B1286" t="s">
        <v>8887</v>
      </c>
      <c r="C1286" t="s">
        <v>15103</v>
      </c>
      <c r="D1286" s="2">
        <v>2092</v>
      </c>
      <c r="E1286" s="2">
        <v>4600</v>
      </c>
      <c r="F1286" s="1">
        <v>0.55000000000000004</v>
      </c>
      <c r="G1286">
        <v>4.3</v>
      </c>
      <c r="H1286" s="4">
        <v>562</v>
      </c>
      <c r="I1286" t="s">
        <v>8888</v>
      </c>
      <c r="J1286" t="s">
        <v>8889</v>
      </c>
      <c r="K1286" t="s">
        <v>8890</v>
      </c>
      <c r="L1286" t="s">
        <v>8891</v>
      </c>
      <c r="M1286" t="s">
        <v>8892</v>
      </c>
      <c r="N1286" t="s">
        <v>8893</v>
      </c>
      <c r="O1286" t="s">
        <v>8894</v>
      </c>
      <c r="P1286" t="s">
        <v>15503</v>
      </c>
    </row>
    <row r="1287" spans="1:16">
      <c r="A1287" t="s">
        <v>8895</v>
      </c>
      <c r="B1287" t="s">
        <v>8896</v>
      </c>
      <c r="C1287" t="s">
        <v>15264</v>
      </c>
      <c r="D1287" s="2">
        <v>3859</v>
      </c>
      <c r="E1287" s="2">
        <v>10295</v>
      </c>
      <c r="F1287" s="1">
        <v>0.63</v>
      </c>
      <c r="G1287">
        <v>3.9</v>
      </c>
      <c r="H1287" s="4">
        <v>8095</v>
      </c>
      <c r="I1287" t="s">
        <v>8897</v>
      </c>
      <c r="J1287" t="s">
        <v>8898</v>
      </c>
      <c r="K1287" t="s">
        <v>8899</v>
      </c>
      <c r="L1287" t="s">
        <v>8900</v>
      </c>
      <c r="M1287" t="s">
        <v>8901</v>
      </c>
      <c r="N1287" t="s">
        <v>8902</v>
      </c>
      <c r="O1287" t="s">
        <v>8903</v>
      </c>
      <c r="P1287" t="s">
        <v>15504</v>
      </c>
    </row>
    <row r="1288" spans="1:16">
      <c r="A1288" t="s">
        <v>8904</v>
      </c>
      <c r="B1288" t="s">
        <v>8905</v>
      </c>
      <c r="C1288" t="s">
        <v>15073</v>
      </c>
      <c r="D1288">
        <v>499</v>
      </c>
      <c r="E1288" s="2">
        <v>2199</v>
      </c>
      <c r="F1288" s="1">
        <v>0.77</v>
      </c>
      <c r="G1288">
        <v>2.8</v>
      </c>
      <c r="H1288" s="4">
        <v>109</v>
      </c>
      <c r="I1288" t="s">
        <v>15505</v>
      </c>
      <c r="J1288" t="s">
        <v>8906</v>
      </c>
      <c r="K1288" t="s">
        <v>8907</v>
      </c>
      <c r="L1288" t="s">
        <v>8908</v>
      </c>
      <c r="M1288" t="s">
        <v>8909</v>
      </c>
      <c r="N1288" t="s">
        <v>8910</v>
      </c>
      <c r="O1288" t="s">
        <v>8911</v>
      </c>
      <c r="P1288" t="s">
        <v>15506</v>
      </c>
    </row>
    <row r="1289" spans="1:16">
      <c r="A1289" t="s">
        <v>8912</v>
      </c>
      <c r="B1289" t="s">
        <v>8913</v>
      </c>
      <c r="C1289" t="s">
        <v>15145</v>
      </c>
      <c r="D1289" s="2">
        <v>1804</v>
      </c>
      <c r="E1289" s="2">
        <v>2380</v>
      </c>
      <c r="F1289" s="1">
        <v>0.24</v>
      </c>
      <c r="G1289">
        <v>4</v>
      </c>
      <c r="H1289" s="4">
        <v>15382</v>
      </c>
      <c r="I1289" t="s">
        <v>8914</v>
      </c>
      <c r="J1289" t="s">
        <v>8915</v>
      </c>
      <c r="K1289" t="s">
        <v>8916</v>
      </c>
      <c r="L1289" t="s">
        <v>8917</v>
      </c>
      <c r="M1289" t="s">
        <v>8918</v>
      </c>
      <c r="N1289" t="s">
        <v>8919</v>
      </c>
      <c r="O1289" t="s">
        <v>8920</v>
      </c>
      <c r="P1289" t="s">
        <v>15507</v>
      </c>
    </row>
    <row r="1290" spans="1:16">
      <c r="A1290" t="s">
        <v>8921</v>
      </c>
      <c r="B1290" t="s">
        <v>8922</v>
      </c>
      <c r="C1290" t="s">
        <v>15073</v>
      </c>
      <c r="D1290" s="2">
        <v>6525</v>
      </c>
      <c r="E1290" s="2">
        <v>8820</v>
      </c>
      <c r="F1290" s="1">
        <v>0.26</v>
      </c>
      <c r="G1290">
        <v>4.5</v>
      </c>
      <c r="H1290" s="4">
        <v>5137</v>
      </c>
      <c r="I1290" t="s">
        <v>8923</v>
      </c>
      <c r="J1290" t="s">
        <v>8924</v>
      </c>
      <c r="K1290" t="s">
        <v>8925</v>
      </c>
      <c r="L1290" t="s">
        <v>8926</v>
      </c>
      <c r="M1290" t="s">
        <v>8927</v>
      </c>
      <c r="N1290" t="s">
        <v>8928</v>
      </c>
      <c r="O1290" t="s">
        <v>8929</v>
      </c>
      <c r="P1290" t="s">
        <v>15508</v>
      </c>
    </row>
    <row r="1291" spans="1:16">
      <c r="A1291" t="s">
        <v>8930</v>
      </c>
      <c r="B1291" t="s">
        <v>15509</v>
      </c>
      <c r="C1291" t="s">
        <v>15292</v>
      </c>
      <c r="D1291" s="2">
        <v>4999</v>
      </c>
      <c r="E1291" s="2">
        <v>24999</v>
      </c>
      <c r="F1291" s="1">
        <v>0.8</v>
      </c>
      <c r="G1291">
        <v>4.5999999999999996</v>
      </c>
      <c r="H1291" s="4">
        <v>124</v>
      </c>
      <c r="I1291" t="s">
        <v>15510</v>
      </c>
      <c r="J1291" t="s">
        <v>8931</v>
      </c>
      <c r="K1291" t="s">
        <v>8932</v>
      </c>
      <c r="L1291" t="s">
        <v>8933</v>
      </c>
      <c r="M1291" t="s">
        <v>8934</v>
      </c>
      <c r="N1291" t="s">
        <v>8935</v>
      </c>
      <c r="O1291" t="s">
        <v>8936</v>
      </c>
      <c r="P1291" t="s">
        <v>15511</v>
      </c>
    </row>
    <row r="1292" spans="1:16">
      <c r="A1292" t="s">
        <v>8937</v>
      </c>
      <c r="B1292" t="s">
        <v>8938</v>
      </c>
      <c r="C1292" t="s">
        <v>15207</v>
      </c>
      <c r="D1292" s="2">
        <v>1189</v>
      </c>
      <c r="E1292" s="2">
        <v>2400</v>
      </c>
      <c r="F1292" s="1">
        <v>0.5</v>
      </c>
      <c r="G1292">
        <v>4.0999999999999996</v>
      </c>
      <c r="H1292" s="4">
        <v>618</v>
      </c>
      <c r="I1292" t="s">
        <v>15512</v>
      </c>
      <c r="J1292" t="s">
        <v>8939</v>
      </c>
      <c r="K1292" t="s">
        <v>8940</v>
      </c>
      <c r="L1292" t="s">
        <v>8941</v>
      </c>
      <c r="M1292" t="s">
        <v>8942</v>
      </c>
      <c r="N1292" t="s">
        <v>8943</v>
      </c>
      <c r="O1292" t="s">
        <v>8944</v>
      </c>
      <c r="P1292" t="s">
        <v>15513</v>
      </c>
    </row>
    <row r="1293" spans="1:16">
      <c r="A1293" t="s">
        <v>8945</v>
      </c>
      <c r="B1293" t="s">
        <v>15514</v>
      </c>
      <c r="C1293" t="s">
        <v>14999</v>
      </c>
      <c r="D1293" s="2">
        <v>2590</v>
      </c>
      <c r="E1293" s="2">
        <v>4200</v>
      </c>
      <c r="F1293" s="1">
        <v>0.38</v>
      </c>
      <c r="G1293">
        <v>4.0999999999999996</v>
      </c>
      <c r="H1293" s="4">
        <v>63</v>
      </c>
      <c r="I1293" t="s">
        <v>8946</v>
      </c>
      <c r="J1293" t="s">
        <v>8947</v>
      </c>
      <c r="K1293" t="s">
        <v>8948</v>
      </c>
      <c r="L1293" t="s">
        <v>8949</v>
      </c>
      <c r="M1293" t="s">
        <v>8950</v>
      </c>
      <c r="N1293" t="s">
        <v>8951</v>
      </c>
      <c r="O1293" t="s">
        <v>8952</v>
      </c>
      <c r="P1293" t="s">
        <v>15515</v>
      </c>
    </row>
    <row r="1294" spans="1:16">
      <c r="A1294" t="s">
        <v>8953</v>
      </c>
      <c r="B1294" t="s">
        <v>8954</v>
      </c>
      <c r="C1294" t="s">
        <v>14999</v>
      </c>
      <c r="D1294">
        <v>899</v>
      </c>
      <c r="E1294" s="2">
        <v>1599</v>
      </c>
      <c r="F1294" s="1">
        <v>0.44</v>
      </c>
      <c r="G1294">
        <v>3.4</v>
      </c>
      <c r="H1294" s="4">
        <v>15</v>
      </c>
      <c r="I1294" t="s">
        <v>8955</v>
      </c>
      <c r="J1294" t="s">
        <v>8956</v>
      </c>
      <c r="K1294" t="s">
        <v>8957</v>
      </c>
      <c r="L1294" t="s">
        <v>8958</v>
      </c>
      <c r="M1294" t="s">
        <v>8959</v>
      </c>
      <c r="N1294" t="s">
        <v>8960</v>
      </c>
      <c r="O1294" t="s">
        <v>8961</v>
      </c>
      <c r="P1294" t="s">
        <v>15516</v>
      </c>
    </row>
    <row r="1295" spans="1:16">
      <c r="A1295" t="s">
        <v>8962</v>
      </c>
      <c r="B1295" t="s">
        <v>8963</v>
      </c>
      <c r="C1295" t="s">
        <v>14999</v>
      </c>
      <c r="D1295">
        <v>998</v>
      </c>
      <c r="E1295" s="2">
        <v>2999</v>
      </c>
      <c r="F1295" s="1">
        <v>0.67</v>
      </c>
      <c r="G1295">
        <v>4.5999999999999996</v>
      </c>
      <c r="H1295" s="4">
        <v>9</v>
      </c>
      <c r="I1295" t="s">
        <v>15517</v>
      </c>
      <c r="J1295" t="s">
        <v>8964</v>
      </c>
      <c r="K1295" t="s">
        <v>8965</v>
      </c>
      <c r="L1295" t="s">
        <v>8966</v>
      </c>
      <c r="M1295" t="s">
        <v>8967</v>
      </c>
      <c r="N1295" t="s">
        <v>8968</v>
      </c>
      <c r="O1295" t="s">
        <v>8969</v>
      </c>
      <c r="P1295" t="s">
        <v>15518</v>
      </c>
    </row>
    <row r="1296" spans="1:16">
      <c r="A1296" t="s">
        <v>8970</v>
      </c>
      <c r="B1296" t="s">
        <v>8971</v>
      </c>
      <c r="C1296" t="s">
        <v>15061</v>
      </c>
      <c r="D1296">
        <v>998.06</v>
      </c>
      <c r="E1296" s="2">
        <v>1282</v>
      </c>
      <c r="F1296" s="1">
        <v>0.22</v>
      </c>
      <c r="G1296">
        <v>4.2</v>
      </c>
      <c r="H1296" s="4">
        <v>7274</v>
      </c>
      <c r="I1296" t="s">
        <v>8972</v>
      </c>
      <c r="J1296" t="s">
        <v>8973</v>
      </c>
      <c r="K1296" t="s">
        <v>8974</v>
      </c>
      <c r="L1296" t="s">
        <v>8975</v>
      </c>
      <c r="M1296" t="s">
        <v>8976</v>
      </c>
      <c r="N1296" t="s">
        <v>8977</v>
      </c>
      <c r="O1296" t="s">
        <v>8978</v>
      </c>
      <c r="P1296" t="s">
        <v>15519</v>
      </c>
    </row>
    <row r="1297" spans="1:16">
      <c r="A1297" t="s">
        <v>8979</v>
      </c>
      <c r="B1297" t="s">
        <v>8980</v>
      </c>
      <c r="C1297" t="s">
        <v>15145</v>
      </c>
      <c r="D1297" s="2">
        <v>1099</v>
      </c>
      <c r="E1297" s="2">
        <v>1990</v>
      </c>
      <c r="F1297" s="1">
        <v>0.45</v>
      </c>
      <c r="G1297">
        <v>3.9</v>
      </c>
      <c r="H1297" s="4">
        <v>5911</v>
      </c>
      <c r="I1297" t="s">
        <v>8981</v>
      </c>
      <c r="J1297" t="s">
        <v>8982</v>
      </c>
      <c r="K1297" t="s">
        <v>8983</v>
      </c>
      <c r="L1297" t="s">
        <v>8984</v>
      </c>
      <c r="M1297" t="s">
        <v>8985</v>
      </c>
      <c r="N1297" t="s">
        <v>8986</v>
      </c>
      <c r="O1297" t="s">
        <v>8987</v>
      </c>
      <c r="P1297" t="s">
        <v>15520</v>
      </c>
    </row>
    <row r="1298" spans="1:16">
      <c r="A1298" t="s">
        <v>8988</v>
      </c>
      <c r="B1298" t="s">
        <v>8989</v>
      </c>
      <c r="C1298" t="s">
        <v>15164</v>
      </c>
      <c r="D1298" s="2">
        <v>5999</v>
      </c>
      <c r="E1298" s="2">
        <v>9999</v>
      </c>
      <c r="F1298" s="1">
        <v>0.4</v>
      </c>
      <c r="G1298">
        <v>4.2</v>
      </c>
      <c r="H1298" s="4">
        <v>170</v>
      </c>
      <c r="I1298" t="s">
        <v>8990</v>
      </c>
      <c r="J1298" t="s">
        <v>8991</v>
      </c>
      <c r="K1298" t="s">
        <v>8992</v>
      </c>
      <c r="L1298" t="s">
        <v>8993</v>
      </c>
      <c r="M1298" t="s">
        <v>8994</v>
      </c>
      <c r="N1298" t="s">
        <v>8995</v>
      </c>
      <c r="O1298" t="s">
        <v>8996</v>
      </c>
      <c r="P1298" t="s">
        <v>15521</v>
      </c>
    </row>
    <row r="1299" spans="1:16">
      <c r="A1299" t="s">
        <v>8997</v>
      </c>
      <c r="B1299" t="s">
        <v>15522</v>
      </c>
      <c r="C1299" t="s">
        <v>15264</v>
      </c>
      <c r="D1299" s="2">
        <v>8886</v>
      </c>
      <c r="E1299" s="2">
        <v>11850</v>
      </c>
      <c r="F1299" s="1">
        <v>0.25</v>
      </c>
      <c r="G1299">
        <v>4.2</v>
      </c>
      <c r="H1299" s="4">
        <v>3065</v>
      </c>
      <c r="I1299" t="s">
        <v>15523</v>
      </c>
      <c r="J1299" t="s">
        <v>8998</v>
      </c>
      <c r="K1299" t="s">
        <v>8999</v>
      </c>
      <c r="L1299" t="s">
        <v>9000</v>
      </c>
      <c r="M1299" t="s">
        <v>9001</v>
      </c>
      <c r="N1299" t="s">
        <v>15524</v>
      </c>
      <c r="O1299" t="s">
        <v>9002</v>
      </c>
      <c r="P1299" t="s">
        <v>15525</v>
      </c>
    </row>
    <row r="1300" spans="1:16">
      <c r="A1300" t="s">
        <v>9003</v>
      </c>
      <c r="B1300" t="s">
        <v>9004</v>
      </c>
      <c r="C1300" t="s">
        <v>15002</v>
      </c>
      <c r="D1300">
        <v>475</v>
      </c>
      <c r="E1300">
        <v>999</v>
      </c>
      <c r="F1300" s="1">
        <v>0.52</v>
      </c>
      <c r="G1300">
        <v>4.0999999999999996</v>
      </c>
      <c r="H1300" s="4">
        <v>1021</v>
      </c>
      <c r="I1300" t="s">
        <v>9005</v>
      </c>
      <c r="J1300" t="s">
        <v>9006</v>
      </c>
      <c r="K1300" t="s">
        <v>9007</v>
      </c>
      <c r="L1300" t="s">
        <v>9008</v>
      </c>
      <c r="M1300" t="s">
        <v>9009</v>
      </c>
      <c r="N1300" t="s">
        <v>9010</v>
      </c>
      <c r="O1300" t="s">
        <v>9011</v>
      </c>
      <c r="P1300" t="s">
        <v>15526</v>
      </c>
    </row>
    <row r="1301" spans="1:16">
      <c r="A1301" t="s">
        <v>9012</v>
      </c>
      <c r="B1301" t="s">
        <v>9013</v>
      </c>
      <c r="C1301" t="s">
        <v>15058</v>
      </c>
      <c r="D1301" s="2">
        <v>4995</v>
      </c>
      <c r="E1301" s="2">
        <v>20049</v>
      </c>
      <c r="F1301" s="1">
        <v>0.75</v>
      </c>
      <c r="G1301">
        <v>4.8</v>
      </c>
      <c r="H1301" s="4">
        <v>3964</v>
      </c>
      <c r="I1301" t="s">
        <v>15527</v>
      </c>
      <c r="J1301" t="s">
        <v>9014</v>
      </c>
      <c r="K1301" t="s">
        <v>9015</v>
      </c>
      <c r="L1301" t="s">
        <v>9016</v>
      </c>
      <c r="M1301" t="s">
        <v>15528</v>
      </c>
      <c r="N1301" t="s">
        <v>15529</v>
      </c>
      <c r="O1301" t="s">
        <v>9017</v>
      </c>
      <c r="P1301" t="s">
        <v>15530</v>
      </c>
    </row>
    <row r="1302" spans="1:16">
      <c r="A1302" t="s">
        <v>9018</v>
      </c>
      <c r="B1302" t="s">
        <v>9019</v>
      </c>
      <c r="C1302" t="s">
        <v>15292</v>
      </c>
      <c r="D1302" s="2">
        <v>13999</v>
      </c>
      <c r="E1302" s="2">
        <v>24850</v>
      </c>
      <c r="F1302" s="1">
        <v>0.44</v>
      </c>
      <c r="G1302">
        <v>4.4000000000000004</v>
      </c>
      <c r="H1302" s="4">
        <v>8948</v>
      </c>
      <c r="I1302" t="s">
        <v>15531</v>
      </c>
      <c r="J1302" t="s">
        <v>9020</v>
      </c>
      <c r="K1302" t="s">
        <v>9021</v>
      </c>
      <c r="L1302" t="s">
        <v>9022</v>
      </c>
      <c r="M1302" t="s">
        <v>9023</v>
      </c>
      <c r="N1302" t="s">
        <v>9024</v>
      </c>
      <c r="O1302" t="s">
        <v>9025</v>
      </c>
      <c r="P1302" t="s">
        <v>15532</v>
      </c>
    </row>
    <row r="1303" spans="1:16">
      <c r="A1303" t="s">
        <v>9026</v>
      </c>
      <c r="B1303" t="s">
        <v>9027</v>
      </c>
      <c r="C1303" t="s">
        <v>15292</v>
      </c>
      <c r="D1303" s="2">
        <v>8499</v>
      </c>
      <c r="E1303" s="2">
        <v>16490</v>
      </c>
      <c r="F1303" s="1">
        <v>0.48</v>
      </c>
      <c r="G1303">
        <v>4.3</v>
      </c>
      <c r="H1303" s="4">
        <v>97</v>
      </c>
      <c r="I1303" t="s">
        <v>15533</v>
      </c>
      <c r="J1303" t="s">
        <v>9028</v>
      </c>
      <c r="K1303" t="s">
        <v>9029</v>
      </c>
      <c r="L1303" t="s">
        <v>9030</v>
      </c>
      <c r="M1303" t="s">
        <v>9031</v>
      </c>
      <c r="N1303" t="s">
        <v>9032</v>
      </c>
      <c r="O1303" t="s">
        <v>9033</v>
      </c>
      <c r="P1303" t="s">
        <v>15534</v>
      </c>
    </row>
    <row r="1304" spans="1:16">
      <c r="A1304" t="s">
        <v>9034</v>
      </c>
      <c r="B1304" t="s">
        <v>9035</v>
      </c>
      <c r="C1304" t="s">
        <v>15023</v>
      </c>
      <c r="D1304">
        <v>949</v>
      </c>
      <c r="E1304">
        <v>975</v>
      </c>
      <c r="F1304" s="1">
        <v>0.03</v>
      </c>
      <c r="G1304">
        <v>4.3</v>
      </c>
      <c r="H1304" s="4">
        <v>7223</v>
      </c>
      <c r="I1304" t="s">
        <v>9036</v>
      </c>
      <c r="J1304" t="s">
        <v>9037</v>
      </c>
      <c r="K1304" t="s">
        <v>9038</v>
      </c>
      <c r="L1304" t="s">
        <v>9039</v>
      </c>
      <c r="M1304" t="s">
        <v>9040</v>
      </c>
      <c r="N1304" t="s">
        <v>9041</v>
      </c>
      <c r="O1304" t="s">
        <v>9042</v>
      </c>
      <c r="P1304" t="s">
        <v>15535</v>
      </c>
    </row>
    <row r="1305" spans="1:16">
      <c r="A1305" t="s">
        <v>9043</v>
      </c>
      <c r="B1305" t="s">
        <v>15536</v>
      </c>
      <c r="C1305" t="s">
        <v>15061</v>
      </c>
      <c r="D1305">
        <v>395</v>
      </c>
      <c r="E1305">
        <v>499</v>
      </c>
      <c r="F1305" s="1">
        <v>0.21</v>
      </c>
      <c r="G1305">
        <v>4</v>
      </c>
      <c r="H1305" s="4">
        <v>330</v>
      </c>
      <c r="I1305" t="s">
        <v>15537</v>
      </c>
      <c r="J1305" t="s">
        <v>9044</v>
      </c>
      <c r="K1305" t="s">
        <v>9045</v>
      </c>
      <c r="L1305" t="s">
        <v>9046</v>
      </c>
      <c r="M1305" t="s">
        <v>9047</v>
      </c>
      <c r="N1305" t="s">
        <v>9048</v>
      </c>
      <c r="O1305" t="s">
        <v>9049</v>
      </c>
      <c r="P1305" t="s">
        <v>15538</v>
      </c>
    </row>
    <row r="1306" spans="1:16">
      <c r="A1306" t="s">
        <v>9050</v>
      </c>
      <c r="B1306" t="s">
        <v>9051</v>
      </c>
      <c r="C1306" t="s">
        <v>15539</v>
      </c>
      <c r="D1306">
        <v>635</v>
      </c>
      <c r="E1306">
        <v>635</v>
      </c>
      <c r="F1306" s="1">
        <v>0</v>
      </c>
      <c r="G1306">
        <v>4.3</v>
      </c>
      <c r="H1306" s="4">
        <v>4570</v>
      </c>
      <c r="I1306" t="s">
        <v>9052</v>
      </c>
      <c r="J1306" t="s">
        <v>9053</v>
      </c>
      <c r="K1306" t="s">
        <v>9054</v>
      </c>
      <c r="L1306" t="s">
        <v>9055</v>
      </c>
      <c r="M1306" t="s">
        <v>9056</v>
      </c>
      <c r="N1306" t="s">
        <v>9057</v>
      </c>
      <c r="O1306" t="s">
        <v>9058</v>
      </c>
      <c r="P1306" t="s">
        <v>15540</v>
      </c>
    </row>
    <row r="1307" spans="1:16">
      <c r="A1307" t="s">
        <v>9059</v>
      </c>
      <c r="B1307" t="s">
        <v>15541</v>
      </c>
      <c r="C1307" t="s">
        <v>15023</v>
      </c>
      <c r="D1307">
        <v>717</v>
      </c>
      <c r="E1307" s="2">
        <v>1390</v>
      </c>
      <c r="F1307" s="1">
        <v>0.48</v>
      </c>
      <c r="G1307">
        <v>4</v>
      </c>
      <c r="H1307" s="4">
        <v>4867</v>
      </c>
      <c r="I1307" t="s">
        <v>9060</v>
      </c>
      <c r="J1307" t="s">
        <v>9061</v>
      </c>
      <c r="K1307" t="s">
        <v>9062</v>
      </c>
      <c r="L1307" t="s">
        <v>9063</v>
      </c>
      <c r="M1307" t="s">
        <v>9064</v>
      </c>
      <c r="N1307" t="s">
        <v>9065</v>
      </c>
      <c r="O1307" t="s">
        <v>9066</v>
      </c>
      <c r="P1307" t="s">
        <v>15542</v>
      </c>
    </row>
    <row r="1308" spans="1:16">
      <c r="A1308" t="s">
        <v>9067</v>
      </c>
      <c r="B1308" t="s">
        <v>9068</v>
      </c>
      <c r="C1308" t="s">
        <v>15543</v>
      </c>
      <c r="D1308" s="2">
        <v>27900</v>
      </c>
      <c r="E1308" s="2">
        <v>59900</v>
      </c>
      <c r="F1308" s="1">
        <v>0.53</v>
      </c>
      <c r="G1308">
        <v>4.4000000000000004</v>
      </c>
      <c r="H1308" s="4">
        <v>5298</v>
      </c>
      <c r="I1308" t="s">
        <v>15544</v>
      </c>
      <c r="J1308" t="s">
        <v>9069</v>
      </c>
      <c r="K1308" t="s">
        <v>9070</v>
      </c>
      <c r="L1308" t="s">
        <v>9071</v>
      </c>
      <c r="M1308" t="s">
        <v>9072</v>
      </c>
      <c r="N1308" t="s">
        <v>9073</v>
      </c>
      <c r="O1308" t="s">
        <v>9074</v>
      </c>
      <c r="P1308" t="s">
        <v>15545</v>
      </c>
    </row>
    <row r="1309" spans="1:16">
      <c r="A1309" t="s">
        <v>9075</v>
      </c>
      <c r="B1309" t="s">
        <v>9076</v>
      </c>
      <c r="C1309" t="s">
        <v>15214</v>
      </c>
      <c r="D1309">
        <v>649</v>
      </c>
      <c r="E1309">
        <v>670</v>
      </c>
      <c r="F1309" s="1">
        <v>0.03</v>
      </c>
      <c r="G1309">
        <v>4.0999999999999996</v>
      </c>
      <c r="H1309" s="4">
        <v>7786</v>
      </c>
      <c r="I1309" t="s">
        <v>9077</v>
      </c>
      <c r="J1309" t="s">
        <v>9078</v>
      </c>
      <c r="K1309" t="s">
        <v>9079</v>
      </c>
      <c r="L1309" t="s">
        <v>9080</v>
      </c>
      <c r="M1309" t="s">
        <v>9081</v>
      </c>
      <c r="N1309" t="s">
        <v>9082</v>
      </c>
      <c r="O1309" t="s">
        <v>9083</v>
      </c>
      <c r="P1309" t="s">
        <v>15546</v>
      </c>
    </row>
    <row r="1310" spans="1:16">
      <c r="A1310" t="s">
        <v>9084</v>
      </c>
      <c r="B1310" t="s">
        <v>9085</v>
      </c>
      <c r="C1310" t="s">
        <v>15211</v>
      </c>
      <c r="D1310">
        <v>193</v>
      </c>
      <c r="E1310">
        <v>399</v>
      </c>
      <c r="F1310" s="1">
        <v>0.52</v>
      </c>
      <c r="G1310">
        <v>3.6</v>
      </c>
      <c r="H1310" s="4">
        <v>37</v>
      </c>
      <c r="I1310" t="s">
        <v>9086</v>
      </c>
      <c r="J1310" t="s">
        <v>9087</v>
      </c>
      <c r="K1310" t="s">
        <v>9088</v>
      </c>
      <c r="L1310" t="s">
        <v>9089</v>
      </c>
      <c r="M1310" t="s">
        <v>9090</v>
      </c>
      <c r="N1310" t="s">
        <v>15547</v>
      </c>
      <c r="O1310" t="s">
        <v>9091</v>
      </c>
      <c r="P1310" t="s">
        <v>15548</v>
      </c>
    </row>
    <row r="1311" spans="1:16">
      <c r="A1311" t="s">
        <v>9092</v>
      </c>
      <c r="B1311" t="s">
        <v>9093</v>
      </c>
      <c r="C1311" t="s">
        <v>14999</v>
      </c>
      <c r="D1311" s="2">
        <v>1299</v>
      </c>
      <c r="E1311" s="2">
        <v>2495</v>
      </c>
      <c r="F1311" s="1">
        <v>0.48</v>
      </c>
      <c r="G1311">
        <v>2</v>
      </c>
      <c r="H1311" s="4">
        <v>2</v>
      </c>
      <c r="I1311" t="s">
        <v>9094</v>
      </c>
      <c r="J1311" t="s">
        <v>9095</v>
      </c>
      <c r="K1311" t="s">
        <v>9096</v>
      </c>
      <c r="L1311" t="s">
        <v>9097</v>
      </c>
      <c r="M1311" t="s">
        <v>9098</v>
      </c>
      <c r="N1311" t="s">
        <v>9099</v>
      </c>
      <c r="O1311" t="s">
        <v>9100</v>
      </c>
      <c r="P1311" t="s">
        <v>15549</v>
      </c>
    </row>
    <row r="1312" spans="1:16">
      <c r="A1312" t="s">
        <v>9101</v>
      </c>
      <c r="B1312" t="s">
        <v>9102</v>
      </c>
      <c r="C1312" t="s">
        <v>15027</v>
      </c>
      <c r="D1312" s="2">
        <v>2449</v>
      </c>
      <c r="E1312" s="2">
        <v>3390</v>
      </c>
      <c r="F1312" s="1">
        <v>0.28000000000000003</v>
      </c>
      <c r="G1312">
        <v>4</v>
      </c>
      <c r="H1312" s="4">
        <v>5206</v>
      </c>
      <c r="I1312" t="s">
        <v>15550</v>
      </c>
      <c r="J1312" t="s">
        <v>9103</v>
      </c>
      <c r="K1312" t="s">
        <v>9104</v>
      </c>
      <c r="L1312" t="s">
        <v>9105</v>
      </c>
      <c r="M1312" t="s">
        <v>9106</v>
      </c>
      <c r="N1312" t="s">
        <v>9107</v>
      </c>
      <c r="O1312" t="s">
        <v>9108</v>
      </c>
      <c r="P1312" t="s">
        <v>15551</v>
      </c>
    </row>
    <row r="1313" spans="1:16">
      <c r="A1313" t="s">
        <v>9109</v>
      </c>
      <c r="B1313" t="s">
        <v>9110</v>
      </c>
      <c r="C1313" t="s">
        <v>15030</v>
      </c>
      <c r="D1313" s="2">
        <v>1049</v>
      </c>
      <c r="E1313" s="2">
        <v>2499</v>
      </c>
      <c r="F1313" s="1">
        <v>0.57999999999999996</v>
      </c>
      <c r="G1313">
        <v>3.7</v>
      </c>
      <c r="H1313" s="4">
        <v>638</v>
      </c>
      <c r="I1313" t="s">
        <v>8671</v>
      </c>
      <c r="J1313" t="s">
        <v>9111</v>
      </c>
      <c r="K1313" t="s">
        <v>9112</v>
      </c>
      <c r="L1313" t="s">
        <v>9113</v>
      </c>
      <c r="M1313" t="s">
        <v>9114</v>
      </c>
      <c r="N1313" t="s">
        <v>9115</v>
      </c>
      <c r="O1313" t="s">
        <v>9116</v>
      </c>
      <c r="P1313" t="s">
        <v>15552</v>
      </c>
    </row>
    <row r="1314" spans="1:16">
      <c r="A1314" t="s">
        <v>9117</v>
      </c>
      <c r="B1314" t="s">
        <v>9118</v>
      </c>
      <c r="C1314" t="s">
        <v>15462</v>
      </c>
      <c r="D1314" s="2">
        <v>2399</v>
      </c>
      <c r="E1314" s="2">
        <v>4200</v>
      </c>
      <c r="F1314" s="1">
        <v>0.43</v>
      </c>
      <c r="G1314">
        <v>3.8</v>
      </c>
      <c r="H1314" s="4">
        <v>397</v>
      </c>
      <c r="I1314" t="s">
        <v>9119</v>
      </c>
      <c r="J1314" t="s">
        <v>9120</v>
      </c>
      <c r="K1314" t="s">
        <v>9121</v>
      </c>
      <c r="L1314" t="s">
        <v>9122</v>
      </c>
      <c r="M1314" t="s">
        <v>9123</v>
      </c>
      <c r="N1314" t="s">
        <v>9124</v>
      </c>
      <c r="O1314" t="s">
        <v>9125</v>
      </c>
      <c r="P1314" t="s">
        <v>15553</v>
      </c>
    </row>
    <row r="1315" spans="1:16">
      <c r="A1315" t="s">
        <v>9126</v>
      </c>
      <c r="B1315" t="s">
        <v>15554</v>
      </c>
      <c r="C1315" t="s">
        <v>15080</v>
      </c>
      <c r="D1315" s="2">
        <v>2286</v>
      </c>
      <c r="E1315" s="2">
        <v>4495</v>
      </c>
      <c r="F1315" s="1">
        <v>0.49</v>
      </c>
      <c r="G1315">
        <v>3.9</v>
      </c>
      <c r="H1315" s="4">
        <v>326</v>
      </c>
      <c r="I1315" t="s">
        <v>15555</v>
      </c>
      <c r="J1315" t="s">
        <v>9127</v>
      </c>
      <c r="K1315" t="s">
        <v>9128</v>
      </c>
      <c r="L1315" t="s">
        <v>9129</v>
      </c>
      <c r="M1315" t="s">
        <v>9130</v>
      </c>
      <c r="N1315" t="s">
        <v>9131</v>
      </c>
      <c r="O1315" t="s">
        <v>9132</v>
      </c>
      <c r="P1315" t="s">
        <v>15556</v>
      </c>
    </row>
    <row r="1316" spans="1:16">
      <c r="A1316" t="s">
        <v>9133</v>
      </c>
      <c r="B1316" t="s">
        <v>9134</v>
      </c>
      <c r="C1316" t="s">
        <v>15381</v>
      </c>
      <c r="D1316">
        <v>499</v>
      </c>
      <c r="E1316" s="2">
        <v>2199</v>
      </c>
      <c r="F1316" s="1">
        <v>0.77</v>
      </c>
      <c r="G1316">
        <v>3.1</v>
      </c>
      <c r="H1316" s="4">
        <v>3527</v>
      </c>
      <c r="I1316" t="s">
        <v>15557</v>
      </c>
      <c r="J1316" t="s">
        <v>9135</v>
      </c>
      <c r="K1316" t="s">
        <v>9136</v>
      </c>
      <c r="L1316" t="s">
        <v>9137</v>
      </c>
      <c r="M1316" t="s">
        <v>9138</v>
      </c>
      <c r="N1316" t="s">
        <v>9139</v>
      </c>
      <c r="O1316" t="s">
        <v>9140</v>
      </c>
      <c r="P1316" t="s">
        <v>15558</v>
      </c>
    </row>
    <row r="1317" spans="1:16">
      <c r="A1317" t="s">
        <v>9141</v>
      </c>
      <c r="B1317" t="s">
        <v>9142</v>
      </c>
      <c r="C1317" t="s">
        <v>15143</v>
      </c>
      <c r="D1317">
        <v>429</v>
      </c>
      <c r="E1317">
        <v>999</v>
      </c>
      <c r="F1317" s="1">
        <v>0.56999999999999995</v>
      </c>
      <c r="G1317">
        <v>3</v>
      </c>
      <c r="H1317" s="4">
        <v>617</v>
      </c>
      <c r="I1317" t="s">
        <v>9143</v>
      </c>
      <c r="J1317" t="s">
        <v>9144</v>
      </c>
      <c r="K1317" t="s">
        <v>9145</v>
      </c>
      <c r="L1317" t="s">
        <v>9146</v>
      </c>
      <c r="M1317" t="s">
        <v>9147</v>
      </c>
      <c r="N1317" t="s">
        <v>9148</v>
      </c>
      <c r="O1317" t="s">
        <v>9149</v>
      </c>
      <c r="P1317" t="s">
        <v>15559</v>
      </c>
    </row>
    <row r="1318" spans="1:16">
      <c r="A1318" t="s">
        <v>9150</v>
      </c>
      <c r="B1318" t="s">
        <v>9151</v>
      </c>
      <c r="C1318" t="s">
        <v>15103</v>
      </c>
      <c r="D1318">
        <v>299</v>
      </c>
      <c r="E1318">
        <v>595</v>
      </c>
      <c r="F1318" s="1">
        <v>0.5</v>
      </c>
      <c r="G1318">
        <v>4</v>
      </c>
      <c r="H1318" s="4">
        <v>314</v>
      </c>
      <c r="I1318" t="s">
        <v>15560</v>
      </c>
      <c r="J1318" t="s">
        <v>9152</v>
      </c>
      <c r="K1318" t="s">
        <v>9153</v>
      </c>
      <c r="L1318" t="s">
        <v>9154</v>
      </c>
      <c r="M1318" t="s">
        <v>9155</v>
      </c>
      <c r="N1318" t="s">
        <v>9156</v>
      </c>
      <c r="O1318" t="s">
        <v>9157</v>
      </c>
      <c r="P1318" t="s">
        <v>15561</v>
      </c>
    </row>
    <row r="1319" spans="1:16">
      <c r="A1319" t="s">
        <v>9158</v>
      </c>
      <c r="B1319" t="s">
        <v>15562</v>
      </c>
      <c r="C1319" t="s">
        <v>15292</v>
      </c>
      <c r="D1319" s="2">
        <v>5395</v>
      </c>
      <c r="E1319" s="2">
        <v>19990</v>
      </c>
      <c r="F1319" s="1">
        <v>0.73</v>
      </c>
      <c r="G1319">
        <v>4.4000000000000004</v>
      </c>
      <c r="H1319" s="4">
        <v>535</v>
      </c>
      <c r="I1319" t="s">
        <v>15563</v>
      </c>
      <c r="J1319" t="s">
        <v>9159</v>
      </c>
      <c r="K1319" t="s">
        <v>9160</v>
      </c>
      <c r="L1319" t="s">
        <v>9161</v>
      </c>
      <c r="M1319" t="s">
        <v>9162</v>
      </c>
      <c r="N1319" t="s">
        <v>9163</v>
      </c>
      <c r="O1319" t="s">
        <v>9164</v>
      </c>
      <c r="P1319" t="s">
        <v>15564</v>
      </c>
    </row>
    <row r="1320" spans="1:16">
      <c r="A1320" t="s">
        <v>9165</v>
      </c>
      <c r="B1320" t="s">
        <v>9166</v>
      </c>
      <c r="C1320" t="s">
        <v>15023</v>
      </c>
      <c r="D1320">
        <v>559</v>
      </c>
      <c r="E1320" s="2">
        <v>1010</v>
      </c>
      <c r="F1320" s="1">
        <v>0.45</v>
      </c>
      <c r="G1320">
        <v>4.0999999999999996</v>
      </c>
      <c r="H1320" s="4">
        <v>17325</v>
      </c>
      <c r="I1320" t="s">
        <v>9167</v>
      </c>
      <c r="J1320" t="s">
        <v>9168</v>
      </c>
      <c r="K1320" t="s">
        <v>9169</v>
      </c>
      <c r="L1320" t="s">
        <v>9170</v>
      </c>
      <c r="M1320" t="s">
        <v>9171</v>
      </c>
      <c r="N1320" t="s">
        <v>9172</v>
      </c>
      <c r="O1320" t="s">
        <v>9173</v>
      </c>
      <c r="P1320" t="s">
        <v>15565</v>
      </c>
    </row>
    <row r="1321" spans="1:16">
      <c r="A1321" t="s">
        <v>9174</v>
      </c>
      <c r="B1321" t="s">
        <v>15566</v>
      </c>
      <c r="C1321" t="s">
        <v>15023</v>
      </c>
      <c r="D1321">
        <v>660</v>
      </c>
      <c r="E1321" s="2">
        <v>1100</v>
      </c>
      <c r="F1321" s="1">
        <v>0.4</v>
      </c>
      <c r="G1321">
        <v>3.6</v>
      </c>
      <c r="H1321" s="4">
        <v>91</v>
      </c>
      <c r="I1321" t="s">
        <v>9175</v>
      </c>
      <c r="J1321" t="s">
        <v>9176</v>
      </c>
      <c r="K1321" t="s">
        <v>9177</v>
      </c>
      <c r="L1321" t="s">
        <v>9178</v>
      </c>
      <c r="M1321" t="s">
        <v>9179</v>
      </c>
      <c r="N1321" t="s">
        <v>9180</v>
      </c>
      <c r="O1321" t="s">
        <v>9181</v>
      </c>
      <c r="P1321" t="s">
        <v>15567</v>
      </c>
    </row>
    <row r="1322" spans="1:16">
      <c r="A1322" t="s">
        <v>9182</v>
      </c>
      <c r="B1322" t="s">
        <v>9183</v>
      </c>
      <c r="C1322" t="s">
        <v>15097</v>
      </c>
      <c r="D1322">
        <v>419</v>
      </c>
      <c r="E1322">
        <v>999</v>
      </c>
      <c r="F1322" s="1">
        <v>0.57999999999999996</v>
      </c>
      <c r="G1322">
        <v>4.4000000000000004</v>
      </c>
      <c r="H1322" s="4">
        <v>227</v>
      </c>
      <c r="I1322" t="s">
        <v>9184</v>
      </c>
      <c r="J1322" t="s">
        <v>9185</v>
      </c>
      <c r="K1322" t="s">
        <v>9186</v>
      </c>
      <c r="L1322" t="s">
        <v>9187</v>
      </c>
      <c r="M1322" t="s">
        <v>9188</v>
      </c>
      <c r="N1322" t="s">
        <v>9189</v>
      </c>
      <c r="O1322" t="s">
        <v>9190</v>
      </c>
      <c r="P1322" t="s">
        <v>15568</v>
      </c>
    </row>
    <row r="1323" spans="1:16">
      <c r="A1323" t="s">
        <v>9191</v>
      </c>
      <c r="B1323" t="s">
        <v>9192</v>
      </c>
      <c r="C1323" t="s">
        <v>15042</v>
      </c>
      <c r="D1323" s="2">
        <v>7349</v>
      </c>
      <c r="E1323" s="2">
        <v>10900</v>
      </c>
      <c r="F1323" s="1">
        <v>0.33</v>
      </c>
      <c r="G1323">
        <v>4.2</v>
      </c>
      <c r="H1323" s="4">
        <v>11957</v>
      </c>
      <c r="I1323" t="s">
        <v>9193</v>
      </c>
      <c r="J1323" t="s">
        <v>9194</v>
      </c>
      <c r="K1323" t="s">
        <v>9195</v>
      </c>
      <c r="L1323" t="s">
        <v>9196</v>
      </c>
      <c r="M1323" t="s">
        <v>9197</v>
      </c>
      <c r="N1323" t="s">
        <v>9198</v>
      </c>
      <c r="O1323" t="s">
        <v>9199</v>
      </c>
      <c r="P1323" t="s">
        <v>15569</v>
      </c>
    </row>
    <row r="1324" spans="1:16">
      <c r="A1324" t="s">
        <v>9200</v>
      </c>
      <c r="B1324" t="s">
        <v>9201</v>
      </c>
      <c r="C1324" t="s">
        <v>15145</v>
      </c>
      <c r="D1324" s="2">
        <v>2899</v>
      </c>
      <c r="E1324" s="2">
        <v>4005</v>
      </c>
      <c r="F1324" s="1">
        <v>0.28000000000000003</v>
      </c>
      <c r="G1324">
        <v>4.3</v>
      </c>
      <c r="H1324" s="4">
        <v>7140</v>
      </c>
      <c r="I1324" t="s">
        <v>9202</v>
      </c>
      <c r="J1324" t="s">
        <v>9203</v>
      </c>
      <c r="K1324" t="s">
        <v>9204</v>
      </c>
      <c r="L1324" t="s">
        <v>9205</v>
      </c>
      <c r="M1324" t="s">
        <v>9206</v>
      </c>
      <c r="N1324" t="s">
        <v>9207</v>
      </c>
      <c r="O1324" t="s">
        <v>9208</v>
      </c>
      <c r="P1324" t="s">
        <v>15570</v>
      </c>
    </row>
    <row r="1325" spans="1:16">
      <c r="A1325" t="s">
        <v>9209</v>
      </c>
      <c r="B1325" t="s">
        <v>15571</v>
      </c>
      <c r="C1325" t="s">
        <v>15080</v>
      </c>
      <c r="D1325" s="2">
        <v>1799</v>
      </c>
      <c r="E1325" s="2">
        <v>3295</v>
      </c>
      <c r="F1325" s="1">
        <v>0.45</v>
      </c>
      <c r="G1325">
        <v>3.8</v>
      </c>
      <c r="H1325" s="4">
        <v>687</v>
      </c>
      <c r="I1325" t="s">
        <v>15572</v>
      </c>
      <c r="J1325" t="s">
        <v>9210</v>
      </c>
      <c r="K1325" t="s">
        <v>9211</v>
      </c>
      <c r="L1325" t="s">
        <v>9212</v>
      </c>
      <c r="M1325" t="s">
        <v>9213</v>
      </c>
      <c r="N1325" t="s">
        <v>9214</v>
      </c>
      <c r="O1325" t="s">
        <v>9215</v>
      </c>
      <c r="P1325" t="s">
        <v>15573</v>
      </c>
    </row>
    <row r="1326" spans="1:16">
      <c r="A1326" t="s">
        <v>9216</v>
      </c>
      <c r="B1326" t="s">
        <v>9217</v>
      </c>
      <c r="C1326" t="s">
        <v>15103</v>
      </c>
      <c r="D1326" s="2">
        <v>1474</v>
      </c>
      <c r="E1326" s="2">
        <v>4650</v>
      </c>
      <c r="F1326" s="1">
        <v>0.68</v>
      </c>
      <c r="G1326">
        <v>4.0999999999999996</v>
      </c>
      <c r="H1326" s="4">
        <v>1045</v>
      </c>
      <c r="I1326" t="s">
        <v>9218</v>
      </c>
      <c r="J1326" t="s">
        <v>9219</v>
      </c>
      <c r="K1326" t="s">
        <v>9220</v>
      </c>
      <c r="L1326" t="s">
        <v>9221</v>
      </c>
      <c r="M1326" t="s">
        <v>9222</v>
      </c>
      <c r="N1326" t="s">
        <v>9223</v>
      </c>
      <c r="O1326" t="s">
        <v>9224</v>
      </c>
      <c r="P1326" t="s">
        <v>15574</v>
      </c>
    </row>
    <row r="1327" spans="1:16">
      <c r="A1327" t="s">
        <v>9225</v>
      </c>
      <c r="B1327" t="s">
        <v>15575</v>
      </c>
      <c r="C1327" t="s">
        <v>15292</v>
      </c>
      <c r="D1327" s="2">
        <v>15999</v>
      </c>
      <c r="E1327" s="2">
        <v>24500</v>
      </c>
      <c r="F1327" s="1">
        <v>0.35</v>
      </c>
      <c r="G1327">
        <v>4</v>
      </c>
      <c r="H1327" s="4">
        <v>11206</v>
      </c>
      <c r="I1327" t="s">
        <v>15576</v>
      </c>
      <c r="J1327" t="s">
        <v>9226</v>
      </c>
      <c r="K1327" t="s">
        <v>9227</v>
      </c>
      <c r="L1327" t="s">
        <v>9228</v>
      </c>
      <c r="M1327" t="s">
        <v>9229</v>
      </c>
      <c r="N1327" t="s">
        <v>9230</v>
      </c>
      <c r="O1327" t="s">
        <v>9231</v>
      </c>
      <c r="P1327" t="s">
        <v>15577</v>
      </c>
    </row>
    <row r="1328" spans="1:16">
      <c r="A1328" t="s">
        <v>9232</v>
      </c>
      <c r="B1328" t="s">
        <v>9233</v>
      </c>
      <c r="C1328" t="s">
        <v>15030</v>
      </c>
      <c r="D1328" s="2">
        <v>3645</v>
      </c>
      <c r="E1328" s="2">
        <v>6070</v>
      </c>
      <c r="F1328" s="1">
        <v>0.4</v>
      </c>
      <c r="G1328">
        <v>4.2</v>
      </c>
      <c r="H1328" s="4">
        <v>561</v>
      </c>
      <c r="I1328" t="s">
        <v>9234</v>
      </c>
      <c r="J1328" t="s">
        <v>9235</v>
      </c>
      <c r="K1328" t="s">
        <v>9236</v>
      </c>
      <c r="L1328" t="s">
        <v>9237</v>
      </c>
      <c r="M1328" t="s">
        <v>9238</v>
      </c>
      <c r="N1328" t="s">
        <v>15578</v>
      </c>
      <c r="O1328" t="s">
        <v>9239</v>
      </c>
      <c r="P1328" t="s">
        <v>15579</v>
      </c>
    </row>
    <row r="1329" spans="1:16">
      <c r="A1329" t="s">
        <v>9240</v>
      </c>
      <c r="B1329" t="s">
        <v>9241</v>
      </c>
      <c r="C1329" t="s">
        <v>15021</v>
      </c>
      <c r="D1329">
        <v>375</v>
      </c>
      <c r="E1329">
        <v>999</v>
      </c>
      <c r="F1329" s="1">
        <v>0.62</v>
      </c>
      <c r="G1329">
        <v>3.6</v>
      </c>
      <c r="H1329" s="4">
        <v>1988</v>
      </c>
      <c r="I1329" t="s">
        <v>15580</v>
      </c>
      <c r="J1329" t="s">
        <v>9242</v>
      </c>
      <c r="K1329" t="s">
        <v>9243</v>
      </c>
      <c r="L1329" t="s">
        <v>9244</v>
      </c>
      <c r="M1329" t="s">
        <v>9245</v>
      </c>
      <c r="N1329" t="s">
        <v>9246</v>
      </c>
      <c r="O1329" t="s">
        <v>9247</v>
      </c>
      <c r="P1329" t="s">
        <v>15581</v>
      </c>
    </row>
    <row r="1330" spans="1:16">
      <c r="A1330" t="s">
        <v>9248</v>
      </c>
      <c r="B1330" t="s">
        <v>9249</v>
      </c>
      <c r="C1330" t="s">
        <v>15223</v>
      </c>
      <c r="D1330" s="2">
        <v>2976</v>
      </c>
      <c r="E1330" s="2">
        <v>3945</v>
      </c>
      <c r="F1330" s="1">
        <v>0.25</v>
      </c>
      <c r="G1330">
        <v>4.2</v>
      </c>
      <c r="H1330" s="4">
        <v>3740</v>
      </c>
      <c r="I1330" t="s">
        <v>9250</v>
      </c>
      <c r="J1330" t="s">
        <v>9251</v>
      </c>
      <c r="K1330" t="s">
        <v>9252</v>
      </c>
      <c r="L1330" t="s">
        <v>9253</v>
      </c>
      <c r="M1330" t="s">
        <v>9254</v>
      </c>
      <c r="N1330" t="s">
        <v>9255</v>
      </c>
      <c r="O1330" t="s">
        <v>9256</v>
      </c>
      <c r="P1330" t="s">
        <v>15582</v>
      </c>
    </row>
    <row r="1331" spans="1:16">
      <c r="A1331" t="s">
        <v>9257</v>
      </c>
      <c r="B1331" t="s">
        <v>9258</v>
      </c>
      <c r="C1331" t="s">
        <v>15478</v>
      </c>
      <c r="D1331" s="2">
        <v>1099</v>
      </c>
      <c r="E1331" s="2">
        <v>1499</v>
      </c>
      <c r="F1331" s="1">
        <v>0.27</v>
      </c>
      <c r="G1331">
        <v>4.0999999999999996</v>
      </c>
      <c r="H1331" s="4">
        <v>4401</v>
      </c>
      <c r="I1331" t="s">
        <v>9259</v>
      </c>
      <c r="J1331" t="s">
        <v>9260</v>
      </c>
      <c r="K1331" t="s">
        <v>9261</v>
      </c>
      <c r="L1331" t="s">
        <v>9262</v>
      </c>
      <c r="M1331" t="s">
        <v>9263</v>
      </c>
      <c r="N1331" t="s">
        <v>9264</v>
      </c>
      <c r="O1331" t="s">
        <v>9265</v>
      </c>
      <c r="P1331" t="s">
        <v>15583</v>
      </c>
    </row>
    <row r="1332" spans="1:16">
      <c r="A1332" t="s">
        <v>9266</v>
      </c>
      <c r="B1332" t="s">
        <v>15584</v>
      </c>
      <c r="C1332" t="s">
        <v>15063</v>
      </c>
      <c r="D1332" s="2">
        <v>2575</v>
      </c>
      <c r="E1332" s="2">
        <v>6700</v>
      </c>
      <c r="F1332" s="1">
        <v>0.62</v>
      </c>
      <c r="G1332">
        <v>4.2</v>
      </c>
      <c r="H1332" s="4">
        <v>611</v>
      </c>
      <c r="I1332" t="s">
        <v>15585</v>
      </c>
      <c r="J1332" t="s">
        <v>9267</v>
      </c>
      <c r="K1332" t="s">
        <v>9268</v>
      </c>
      <c r="L1332" t="s">
        <v>9269</v>
      </c>
      <c r="M1332" t="s">
        <v>9270</v>
      </c>
      <c r="N1332" t="s">
        <v>15586</v>
      </c>
      <c r="O1332" t="s">
        <v>9271</v>
      </c>
      <c r="P1332" t="s">
        <v>15587</v>
      </c>
    </row>
    <row r="1333" spans="1:16">
      <c r="A1333" t="s">
        <v>9272</v>
      </c>
      <c r="B1333" t="s">
        <v>9273</v>
      </c>
      <c r="C1333" t="s">
        <v>15027</v>
      </c>
      <c r="D1333" s="2">
        <v>1649</v>
      </c>
      <c r="E1333" s="2">
        <v>2800</v>
      </c>
      <c r="F1333" s="1">
        <v>0.41</v>
      </c>
      <c r="G1333">
        <v>3.9</v>
      </c>
      <c r="H1333" s="4">
        <v>2162</v>
      </c>
      <c r="I1333" t="s">
        <v>9274</v>
      </c>
      <c r="J1333" t="s">
        <v>9275</v>
      </c>
      <c r="K1333" t="s">
        <v>9276</v>
      </c>
      <c r="L1333" t="s">
        <v>9277</v>
      </c>
      <c r="M1333" t="s">
        <v>9278</v>
      </c>
      <c r="N1333" t="s">
        <v>9279</v>
      </c>
      <c r="O1333" t="s">
        <v>9280</v>
      </c>
      <c r="P1333" t="s">
        <v>15588</v>
      </c>
    </row>
    <row r="1334" spans="1:16">
      <c r="A1334" t="s">
        <v>9281</v>
      </c>
      <c r="B1334" t="s">
        <v>9282</v>
      </c>
      <c r="C1334" t="s">
        <v>15021</v>
      </c>
      <c r="D1334">
        <v>799</v>
      </c>
      <c r="E1334" s="2">
        <v>1699</v>
      </c>
      <c r="F1334" s="1">
        <v>0.53</v>
      </c>
      <c r="G1334">
        <v>4</v>
      </c>
      <c r="H1334" s="4">
        <v>97</v>
      </c>
      <c r="I1334" t="s">
        <v>9283</v>
      </c>
      <c r="J1334" t="s">
        <v>9284</v>
      </c>
      <c r="K1334" t="s">
        <v>9285</v>
      </c>
      <c r="L1334" t="s">
        <v>9286</v>
      </c>
      <c r="M1334" t="s">
        <v>9287</v>
      </c>
      <c r="N1334" t="s">
        <v>9288</v>
      </c>
      <c r="O1334" t="s">
        <v>9289</v>
      </c>
      <c r="P1334" t="s">
        <v>15589</v>
      </c>
    </row>
    <row r="1335" spans="1:16">
      <c r="A1335" t="s">
        <v>9290</v>
      </c>
      <c r="B1335" t="s">
        <v>9291</v>
      </c>
      <c r="C1335" t="s">
        <v>15021</v>
      </c>
      <c r="D1335">
        <v>765</v>
      </c>
      <c r="E1335">
        <v>970</v>
      </c>
      <c r="F1335" s="1">
        <v>0.21</v>
      </c>
      <c r="G1335">
        <v>4.2</v>
      </c>
      <c r="H1335" s="4">
        <v>6055</v>
      </c>
      <c r="I1335" t="s">
        <v>9292</v>
      </c>
      <c r="J1335" t="s">
        <v>9293</v>
      </c>
      <c r="K1335" t="s">
        <v>9294</v>
      </c>
      <c r="L1335" t="s">
        <v>9295</v>
      </c>
      <c r="M1335" t="s">
        <v>9296</v>
      </c>
      <c r="N1335" t="s">
        <v>9297</v>
      </c>
      <c r="O1335" t="s">
        <v>9298</v>
      </c>
      <c r="P1335" t="s">
        <v>15590</v>
      </c>
    </row>
    <row r="1336" spans="1:16">
      <c r="A1336" t="s">
        <v>9299</v>
      </c>
      <c r="B1336" t="s">
        <v>9300</v>
      </c>
      <c r="C1336" t="s">
        <v>15002</v>
      </c>
      <c r="D1336">
        <v>999</v>
      </c>
      <c r="E1336" s="2">
        <v>1500</v>
      </c>
      <c r="F1336" s="1">
        <v>0.33</v>
      </c>
      <c r="G1336">
        <v>4.2</v>
      </c>
      <c r="H1336" s="4">
        <v>386</v>
      </c>
      <c r="I1336" t="s">
        <v>15591</v>
      </c>
      <c r="J1336" t="s">
        <v>9301</v>
      </c>
      <c r="K1336" t="s">
        <v>9302</v>
      </c>
      <c r="L1336" t="s">
        <v>9303</v>
      </c>
      <c r="M1336" t="s">
        <v>9304</v>
      </c>
      <c r="N1336" t="s">
        <v>9305</v>
      </c>
      <c r="O1336" t="s">
        <v>9306</v>
      </c>
      <c r="P1336" t="s">
        <v>15592</v>
      </c>
    </row>
    <row r="1337" spans="1:16">
      <c r="A1337" t="s">
        <v>9307</v>
      </c>
      <c r="B1337" t="s">
        <v>9308</v>
      </c>
      <c r="C1337" t="s">
        <v>15593</v>
      </c>
      <c r="D1337">
        <v>587</v>
      </c>
      <c r="E1337" s="2">
        <v>1295</v>
      </c>
      <c r="F1337" s="1">
        <v>0.55000000000000004</v>
      </c>
      <c r="G1337">
        <v>4.0999999999999996</v>
      </c>
      <c r="H1337" s="4">
        <v>557</v>
      </c>
      <c r="I1337" t="s">
        <v>9309</v>
      </c>
      <c r="J1337" t="s">
        <v>9310</v>
      </c>
      <c r="K1337" t="s">
        <v>9311</v>
      </c>
      <c r="L1337" t="s">
        <v>9312</v>
      </c>
      <c r="M1337" t="s">
        <v>9313</v>
      </c>
      <c r="N1337" t="s">
        <v>9314</v>
      </c>
      <c r="O1337" t="s">
        <v>9315</v>
      </c>
      <c r="P1337" t="s">
        <v>15594</v>
      </c>
    </row>
    <row r="1338" spans="1:16">
      <c r="A1338" t="s">
        <v>9316</v>
      </c>
      <c r="B1338" t="s">
        <v>9317</v>
      </c>
      <c r="C1338" t="s">
        <v>15595</v>
      </c>
      <c r="D1338" s="2">
        <v>12609</v>
      </c>
      <c r="E1338" s="2">
        <v>23999</v>
      </c>
      <c r="F1338" s="1">
        <v>0.47</v>
      </c>
      <c r="G1338">
        <v>4.4000000000000004</v>
      </c>
      <c r="H1338" s="4">
        <v>2288</v>
      </c>
      <c r="I1338" t="s">
        <v>15596</v>
      </c>
      <c r="J1338" t="s">
        <v>9318</v>
      </c>
      <c r="K1338" t="s">
        <v>9319</v>
      </c>
      <c r="L1338" t="s">
        <v>9320</v>
      </c>
      <c r="M1338" t="s">
        <v>9321</v>
      </c>
      <c r="N1338" t="s">
        <v>9322</v>
      </c>
      <c r="O1338" t="s">
        <v>9323</v>
      </c>
      <c r="P1338" t="s">
        <v>15597</v>
      </c>
    </row>
    <row r="1339" spans="1:16">
      <c r="A1339" t="s">
        <v>9324</v>
      </c>
      <c r="B1339" t="s">
        <v>9325</v>
      </c>
      <c r="C1339" t="s">
        <v>15023</v>
      </c>
      <c r="D1339">
        <v>699</v>
      </c>
      <c r="E1339">
        <v>850</v>
      </c>
      <c r="F1339" s="1">
        <v>0.18</v>
      </c>
      <c r="G1339">
        <v>4.0999999999999996</v>
      </c>
      <c r="H1339" s="4">
        <v>1106</v>
      </c>
      <c r="I1339" t="s">
        <v>9326</v>
      </c>
      <c r="J1339" t="s">
        <v>9327</v>
      </c>
      <c r="K1339" t="s">
        <v>9328</v>
      </c>
      <c r="L1339" t="s">
        <v>9329</v>
      </c>
      <c r="M1339" t="s">
        <v>10423</v>
      </c>
      <c r="N1339" t="s">
        <v>10424</v>
      </c>
      <c r="O1339" t="s">
        <v>9330</v>
      </c>
      <c r="P1339" t="s">
        <v>15598</v>
      </c>
    </row>
    <row r="1340" spans="1:16">
      <c r="A1340" t="s">
        <v>9331</v>
      </c>
      <c r="B1340" t="s">
        <v>9332</v>
      </c>
      <c r="C1340" t="s">
        <v>15154</v>
      </c>
      <c r="D1340" s="2">
        <v>3799</v>
      </c>
      <c r="E1340" s="2">
        <v>6000</v>
      </c>
      <c r="F1340" s="1">
        <v>0.37</v>
      </c>
      <c r="G1340">
        <v>4.2</v>
      </c>
      <c r="H1340" s="4">
        <v>11935</v>
      </c>
      <c r="I1340" t="s">
        <v>9333</v>
      </c>
      <c r="J1340" t="s">
        <v>9334</v>
      </c>
      <c r="K1340" t="s">
        <v>9335</v>
      </c>
      <c r="L1340" t="s">
        <v>9336</v>
      </c>
      <c r="M1340" t="s">
        <v>9337</v>
      </c>
      <c r="N1340" t="s">
        <v>9338</v>
      </c>
      <c r="O1340" t="s">
        <v>9339</v>
      </c>
      <c r="P1340" t="s">
        <v>15599</v>
      </c>
    </row>
    <row r="1341" spans="1:16">
      <c r="A1341" t="s">
        <v>9340</v>
      </c>
      <c r="B1341" t="s">
        <v>9341</v>
      </c>
      <c r="C1341" t="s">
        <v>15052</v>
      </c>
      <c r="D1341">
        <v>640</v>
      </c>
      <c r="E1341" s="2">
        <v>1020</v>
      </c>
      <c r="F1341" s="1">
        <v>0.37</v>
      </c>
      <c r="G1341">
        <v>4.0999999999999996</v>
      </c>
      <c r="H1341" s="4">
        <v>5059</v>
      </c>
      <c r="I1341" t="s">
        <v>9342</v>
      </c>
      <c r="J1341" t="s">
        <v>9343</v>
      </c>
      <c r="K1341" t="s">
        <v>9344</v>
      </c>
      <c r="L1341" t="s">
        <v>9345</v>
      </c>
      <c r="M1341" t="s">
        <v>9346</v>
      </c>
      <c r="N1341" t="s">
        <v>9347</v>
      </c>
      <c r="O1341" t="s">
        <v>9348</v>
      </c>
      <c r="P1341" t="s">
        <v>15600</v>
      </c>
    </row>
    <row r="1342" spans="1:16">
      <c r="A1342" t="s">
        <v>9349</v>
      </c>
      <c r="B1342" t="s">
        <v>15601</v>
      </c>
      <c r="C1342" t="s">
        <v>14999</v>
      </c>
      <c r="D1342">
        <v>979</v>
      </c>
      <c r="E1342" s="2">
        <v>1999</v>
      </c>
      <c r="F1342" s="1">
        <v>0.51</v>
      </c>
      <c r="G1342">
        <v>3.9</v>
      </c>
      <c r="H1342" s="4">
        <v>157</v>
      </c>
      <c r="I1342" t="s">
        <v>15602</v>
      </c>
      <c r="J1342" t="s">
        <v>9350</v>
      </c>
      <c r="K1342" t="s">
        <v>9351</v>
      </c>
      <c r="L1342" t="s">
        <v>9352</v>
      </c>
      <c r="M1342" t="s">
        <v>9353</v>
      </c>
      <c r="N1342" t="s">
        <v>9354</v>
      </c>
      <c r="O1342" t="s">
        <v>9355</v>
      </c>
      <c r="P1342" t="s">
        <v>15603</v>
      </c>
    </row>
    <row r="1343" spans="1:16">
      <c r="A1343" t="s">
        <v>9356</v>
      </c>
      <c r="B1343" t="s">
        <v>9357</v>
      </c>
      <c r="C1343" t="s">
        <v>15030</v>
      </c>
      <c r="D1343" s="2">
        <v>5365</v>
      </c>
      <c r="E1343" s="2">
        <v>7445</v>
      </c>
      <c r="F1343" s="1">
        <v>0.28000000000000003</v>
      </c>
      <c r="G1343">
        <v>3.9</v>
      </c>
      <c r="H1343" s="4">
        <v>3584</v>
      </c>
      <c r="I1343" t="s">
        <v>9358</v>
      </c>
      <c r="J1343" t="s">
        <v>9359</v>
      </c>
      <c r="K1343" t="s">
        <v>9360</v>
      </c>
      <c r="L1343" t="s">
        <v>9361</v>
      </c>
      <c r="M1343" t="s">
        <v>9362</v>
      </c>
      <c r="N1343" t="s">
        <v>9363</v>
      </c>
      <c r="O1343" t="s">
        <v>9364</v>
      </c>
      <c r="P1343" t="s">
        <v>15604</v>
      </c>
    </row>
    <row r="1344" spans="1:16">
      <c r="A1344" t="s">
        <v>9365</v>
      </c>
      <c r="B1344" t="s">
        <v>15605</v>
      </c>
      <c r="C1344" t="s">
        <v>15063</v>
      </c>
      <c r="D1344" s="2">
        <v>3199</v>
      </c>
      <c r="E1344" s="2">
        <v>3500</v>
      </c>
      <c r="F1344" s="1">
        <v>0.09</v>
      </c>
      <c r="G1344">
        <v>4.2</v>
      </c>
      <c r="H1344" s="4">
        <v>1899</v>
      </c>
      <c r="I1344" t="s">
        <v>9366</v>
      </c>
      <c r="J1344" t="s">
        <v>9367</v>
      </c>
      <c r="K1344" t="s">
        <v>9368</v>
      </c>
      <c r="L1344" t="s">
        <v>9369</v>
      </c>
      <c r="M1344" t="s">
        <v>9370</v>
      </c>
      <c r="N1344" t="s">
        <v>9371</v>
      </c>
      <c r="O1344" t="s">
        <v>9372</v>
      </c>
      <c r="P1344" t="s">
        <v>15606</v>
      </c>
    </row>
    <row r="1345" spans="1:16">
      <c r="A1345" t="s">
        <v>9373</v>
      </c>
      <c r="B1345" t="s">
        <v>9374</v>
      </c>
      <c r="C1345" t="s">
        <v>15339</v>
      </c>
      <c r="D1345">
        <v>979</v>
      </c>
      <c r="E1345" s="2">
        <v>1395</v>
      </c>
      <c r="F1345" s="1">
        <v>0.3</v>
      </c>
      <c r="G1345">
        <v>4.2</v>
      </c>
      <c r="H1345" s="4">
        <v>15252</v>
      </c>
      <c r="I1345" t="s">
        <v>15607</v>
      </c>
      <c r="J1345" t="s">
        <v>9375</v>
      </c>
      <c r="K1345" t="s">
        <v>9376</v>
      </c>
      <c r="L1345" t="s">
        <v>9377</v>
      </c>
      <c r="M1345" t="s">
        <v>15608</v>
      </c>
      <c r="N1345" t="s">
        <v>15609</v>
      </c>
      <c r="O1345" t="s">
        <v>9378</v>
      </c>
      <c r="P1345" t="s">
        <v>15610</v>
      </c>
    </row>
    <row r="1346" spans="1:16">
      <c r="A1346" t="s">
        <v>9379</v>
      </c>
      <c r="B1346" t="s">
        <v>9380</v>
      </c>
      <c r="C1346" t="s">
        <v>14997</v>
      </c>
      <c r="D1346">
        <v>929</v>
      </c>
      <c r="E1346" s="2">
        <v>2199</v>
      </c>
      <c r="F1346" s="1">
        <v>0.57999999999999996</v>
      </c>
      <c r="G1346">
        <v>3.7</v>
      </c>
      <c r="H1346" s="4">
        <v>4</v>
      </c>
      <c r="I1346" t="s">
        <v>9381</v>
      </c>
      <c r="J1346" t="s">
        <v>9382</v>
      </c>
      <c r="K1346" t="s">
        <v>9383</v>
      </c>
      <c r="L1346" t="s">
        <v>9384</v>
      </c>
      <c r="M1346" t="s">
        <v>9385</v>
      </c>
      <c r="N1346" t="s">
        <v>9386</v>
      </c>
      <c r="O1346" t="s">
        <v>9387</v>
      </c>
      <c r="P1346" t="s">
        <v>15611</v>
      </c>
    </row>
    <row r="1347" spans="1:16">
      <c r="A1347" t="s">
        <v>9388</v>
      </c>
      <c r="B1347" t="s">
        <v>9389</v>
      </c>
      <c r="C1347" t="s">
        <v>15350</v>
      </c>
      <c r="D1347" s="2">
        <v>3710</v>
      </c>
      <c r="E1347" s="2">
        <v>4330</v>
      </c>
      <c r="F1347" s="1">
        <v>0.14000000000000001</v>
      </c>
      <c r="G1347">
        <v>3.7</v>
      </c>
      <c r="H1347" s="4">
        <v>1662</v>
      </c>
      <c r="I1347" t="s">
        <v>9390</v>
      </c>
      <c r="J1347" t="s">
        <v>9391</v>
      </c>
      <c r="K1347" t="s">
        <v>9392</v>
      </c>
      <c r="L1347" t="s">
        <v>9393</v>
      </c>
      <c r="M1347" t="s">
        <v>9394</v>
      </c>
      <c r="N1347" t="s">
        <v>9395</v>
      </c>
      <c r="O1347" t="s">
        <v>9396</v>
      </c>
      <c r="P1347" t="s">
        <v>15612</v>
      </c>
    </row>
    <row r="1348" spans="1:16">
      <c r="A1348" t="s">
        <v>9397</v>
      </c>
      <c r="B1348" t="s">
        <v>9398</v>
      </c>
      <c r="C1348" t="s">
        <v>15027</v>
      </c>
      <c r="D1348" s="2">
        <v>2033</v>
      </c>
      <c r="E1348" s="2">
        <v>4295</v>
      </c>
      <c r="F1348" s="1">
        <v>0.53</v>
      </c>
      <c r="G1348">
        <v>3.4</v>
      </c>
      <c r="H1348" s="4">
        <v>422</v>
      </c>
      <c r="I1348" t="s">
        <v>15613</v>
      </c>
      <c r="J1348" t="s">
        <v>9399</v>
      </c>
      <c r="K1348" t="s">
        <v>9400</v>
      </c>
      <c r="L1348" t="s">
        <v>9401</v>
      </c>
      <c r="M1348" t="s">
        <v>9402</v>
      </c>
      <c r="N1348" t="s">
        <v>9403</v>
      </c>
      <c r="O1348" t="s">
        <v>9404</v>
      </c>
      <c r="P1348" t="s">
        <v>15614</v>
      </c>
    </row>
    <row r="1349" spans="1:16">
      <c r="A1349" t="s">
        <v>9405</v>
      </c>
      <c r="B1349" t="s">
        <v>9406</v>
      </c>
      <c r="C1349" t="s">
        <v>14997</v>
      </c>
      <c r="D1349" s="2">
        <v>9495</v>
      </c>
      <c r="E1349" s="2">
        <v>18990</v>
      </c>
      <c r="F1349" s="1">
        <v>0.5</v>
      </c>
      <c r="G1349">
        <v>4.2</v>
      </c>
      <c r="H1349" s="4">
        <v>79</v>
      </c>
      <c r="I1349" t="s">
        <v>15615</v>
      </c>
      <c r="J1349" t="s">
        <v>9407</v>
      </c>
      <c r="K1349" t="s">
        <v>9408</v>
      </c>
      <c r="L1349" t="s">
        <v>9409</v>
      </c>
      <c r="M1349" t="s">
        <v>9410</v>
      </c>
      <c r="N1349" t="s">
        <v>9411</v>
      </c>
      <c r="O1349" t="s">
        <v>9412</v>
      </c>
      <c r="P1349" t="s">
        <v>15616</v>
      </c>
    </row>
    <row r="1350" spans="1:16">
      <c r="A1350" t="s">
        <v>9413</v>
      </c>
      <c r="B1350" t="s">
        <v>9414</v>
      </c>
      <c r="C1350" t="s">
        <v>15042</v>
      </c>
      <c r="D1350" s="2">
        <v>7799</v>
      </c>
      <c r="E1350" s="2">
        <v>12500</v>
      </c>
      <c r="F1350" s="1">
        <v>0.38</v>
      </c>
      <c r="G1350">
        <v>4</v>
      </c>
      <c r="H1350" s="4">
        <v>5160</v>
      </c>
      <c r="I1350" t="s">
        <v>15617</v>
      </c>
      <c r="J1350" t="s">
        <v>9415</v>
      </c>
      <c r="K1350" t="s">
        <v>9416</v>
      </c>
      <c r="L1350" t="s">
        <v>9417</v>
      </c>
      <c r="M1350" t="s">
        <v>9418</v>
      </c>
      <c r="N1350" t="s">
        <v>9419</v>
      </c>
      <c r="O1350" t="s">
        <v>9420</v>
      </c>
      <c r="P1350" t="s">
        <v>15618</v>
      </c>
    </row>
    <row r="1351" spans="1:16">
      <c r="A1351" t="s">
        <v>9421</v>
      </c>
      <c r="B1351" t="s">
        <v>9422</v>
      </c>
      <c r="C1351" t="s">
        <v>14993</v>
      </c>
      <c r="D1351">
        <v>949</v>
      </c>
      <c r="E1351" s="2">
        <v>2385</v>
      </c>
      <c r="F1351" s="1">
        <v>0.6</v>
      </c>
      <c r="G1351">
        <v>4.0999999999999996</v>
      </c>
      <c r="H1351" s="4">
        <v>2311</v>
      </c>
      <c r="I1351" t="s">
        <v>9423</v>
      </c>
      <c r="J1351" t="s">
        <v>9424</v>
      </c>
      <c r="K1351" t="s">
        <v>9425</v>
      </c>
      <c r="L1351" t="s">
        <v>9426</v>
      </c>
      <c r="M1351" t="s">
        <v>9427</v>
      </c>
      <c r="N1351" t="s">
        <v>9428</v>
      </c>
      <c r="O1351" t="s">
        <v>9429</v>
      </c>
      <c r="P1351" t="s">
        <v>15619</v>
      </c>
    </row>
    <row r="1352" spans="1:16">
      <c r="A1352" t="s">
        <v>9430</v>
      </c>
      <c r="B1352" t="s">
        <v>15620</v>
      </c>
      <c r="C1352" t="s">
        <v>15030</v>
      </c>
      <c r="D1352" s="2">
        <v>2790</v>
      </c>
      <c r="E1352" s="2">
        <v>4890</v>
      </c>
      <c r="F1352" s="1">
        <v>0.43</v>
      </c>
      <c r="G1352">
        <v>3.9</v>
      </c>
      <c r="H1352" s="4">
        <v>588</v>
      </c>
      <c r="I1352" t="s">
        <v>15621</v>
      </c>
      <c r="J1352" t="s">
        <v>9431</v>
      </c>
      <c r="K1352" t="s">
        <v>9432</v>
      </c>
      <c r="L1352" t="s">
        <v>9433</v>
      </c>
      <c r="M1352" t="s">
        <v>9434</v>
      </c>
      <c r="N1352" t="s">
        <v>15622</v>
      </c>
      <c r="O1352" t="s">
        <v>9435</v>
      </c>
      <c r="P1352" t="s">
        <v>15623</v>
      </c>
    </row>
    <row r="1353" spans="1:16">
      <c r="A1353" t="s">
        <v>9436</v>
      </c>
      <c r="B1353" t="s">
        <v>9437</v>
      </c>
      <c r="C1353" t="s">
        <v>15023</v>
      </c>
      <c r="D1353">
        <v>645</v>
      </c>
      <c r="E1353" s="2">
        <v>1100</v>
      </c>
      <c r="F1353" s="1">
        <v>0.41</v>
      </c>
      <c r="G1353">
        <v>4</v>
      </c>
      <c r="H1353" s="4">
        <v>3271</v>
      </c>
      <c r="I1353" t="s">
        <v>9438</v>
      </c>
      <c r="J1353" t="s">
        <v>9439</v>
      </c>
      <c r="K1353" t="s">
        <v>9440</v>
      </c>
      <c r="L1353" t="s">
        <v>9441</v>
      </c>
      <c r="M1353" t="s">
        <v>9442</v>
      </c>
      <c r="N1353" t="s">
        <v>9443</v>
      </c>
      <c r="O1353" t="s">
        <v>9444</v>
      </c>
      <c r="P1353" t="s">
        <v>15624</v>
      </c>
    </row>
    <row r="1354" spans="1:16">
      <c r="A1354" t="s">
        <v>9445</v>
      </c>
      <c r="B1354" t="s">
        <v>9446</v>
      </c>
      <c r="C1354" t="s">
        <v>15027</v>
      </c>
      <c r="D1354" s="3">
        <v>2237.81</v>
      </c>
      <c r="E1354" s="2">
        <v>3899</v>
      </c>
      <c r="F1354" s="1">
        <v>0.43</v>
      </c>
      <c r="G1354">
        <v>3.9</v>
      </c>
      <c r="H1354" s="4">
        <v>11004</v>
      </c>
      <c r="I1354" t="s">
        <v>9447</v>
      </c>
      <c r="J1354" t="s">
        <v>9448</v>
      </c>
      <c r="K1354" t="s">
        <v>9449</v>
      </c>
      <c r="L1354" t="s">
        <v>9450</v>
      </c>
      <c r="M1354" t="s">
        <v>9451</v>
      </c>
      <c r="N1354" t="s">
        <v>9452</v>
      </c>
      <c r="O1354" t="s">
        <v>9453</v>
      </c>
      <c r="P1354" t="s">
        <v>15625</v>
      </c>
    </row>
    <row r="1355" spans="1:16">
      <c r="A1355" t="s">
        <v>9454</v>
      </c>
      <c r="B1355" t="s">
        <v>9455</v>
      </c>
      <c r="C1355" t="s">
        <v>15042</v>
      </c>
      <c r="D1355" s="2">
        <v>8699</v>
      </c>
      <c r="E1355" s="2">
        <v>16899</v>
      </c>
      <c r="F1355" s="1">
        <v>0.49</v>
      </c>
      <c r="G1355">
        <v>4.2</v>
      </c>
      <c r="H1355" s="4">
        <v>3195</v>
      </c>
      <c r="I1355" t="s">
        <v>9456</v>
      </c>
      <c r="J1355" t="s">
        <v>9457</v>
      </c>
      <c r="K1355" t="s">
        <v>9458</v>
      </c>
      <c r="L1355" t="s">
        <v>9459</v>
      </c>
      <c r="M1355" t="s">
        <v>9460</v>
      </c>
      <c r="N1355" t="s">
        <v>9461</v>
      </c>
      <c r="O1355" t="s">
        <v>9462</v>
      </c>
      <c r="P1355" t="s">
        <v>15626</v>
      </c>
    </row>
    <row r="1356" spans="1:16">
      <c r="A1356" t="s">
        <v>9463</v>
      </c>
      <c r="B1356" t="s">
        <v>9464</v>
      </c>
      <c r="C1356" t="s">
        <v>15627</v>
      </c>
      <c r="D1356" s="2">
        <v>42990</v>
      </c>
      <c r="E1356" s="2">
        <v>75990</v>
      </c>
      <c r="F1356" s="1">
        <v>0.43</v>
      </c>
      <c r="G1356">
        <v>4.3</v>
      </c>
      <c r="H1356" s="4">
        <v>3231</v>
      </c>
      <c r="I1356" t="s">
        <v>15628</v>
      </c>
      <c r="J1356" t="s">
        <v>9465</v>
      </c>
      <c r="K1356" t="s">
        <v>9466</v>
      </c>
      <c r="L1356" t="s">
        <v>9467</v>
      </c>
      <c r="M1356" t="s">
        <v>9468</v>
      </c>
      <c r="N1356" t="s">
        <v>9469</v>
      </c>
      <c r="O1356" t="s">
        <v>9470</v>
      </c>
      <c r="P1356" t="s">
        <v>15629</v>
      </c>
    </row>
    <row r="1357" spans="1:16">
      <c r="A1357" t="s">
        <v>9471</v>
      </c>
      <c r="B1357" t="s">
        <v>9472</v>
      </c>
      <c r="C1357" t="s">
        <v>15211</v>
      </c>
      <c r="D1357">
        <v>825</v>
      </c>
      <c r="E1357">
        <v>825</v>
      </c>
      <c r="F1357" s="1">
        <v>0</v>
      </c>
      <c r="G1357">
        <v>4</v>
      </c>
      <c r="H1357" s="4">
        <v>3246</v>
      </c>
      <c r="I1357" t="s">
        <v>9473</v>
      </c>
      <c r="J1357" t="s">
        <v>9474</v>
      </c>
      <c r="K1357" t="s">
        <v>9475</v>
      </c>
      <c r="L1357" t="s">
        <v>9476</v>
      </c>
      <c r="M1357" t="s">
        <v>9477</v>
      </c>
      <c r="N1357" t="s">
        <v>9478</v>
      </c>
      <c r="O1357" t="s">
        <v>9479</v>
      </c>
      <c r="P1357" t="s">
        <v>15630</v>
      </c>
    </row>
    <row r="1358" spans="1:16">
      <c r="A1358" t="s">
        <v>9480</v>
      </c>
      <c r="B1358" t="s">
        <v>9481</v>
      </c>
      <c r="C1358" t="s">
        <v>15143</v>
      </c>
      <c r="D1358">
        <v>161</v>
      </c>
      <c r="E1358">
        <v>300</v>
      </c>
      <c r="F1358" s="1">
        <v>0.46</v>
      </c>
      <c r="G1358">
        <v>2.6</v>
      </c>
      <c r="H1358" s="4">
        <v>24</v>
      </c>
      <c r="I1358" t="s">
        <v>15631</v>
      </c>
      <c r="J1358" t="s">
        <v>9482</v>
      </c>
      <c r="K1358" t="s">
        <v>9483</v>
      </c>
      <c r="L1358" t="s">
        <v>9484</v>
      </c>
      <c r="M1358" t="s">
        <v>9485</v>
      </c>
      <c r="N1358" t="s">
        <v>9486</v>
      </c>
      <c r="O1358" t="s">
        <v>9487</v>
      </c>
      <c r="P1358" t="s">
        <v>15632</v>
      </c>
    </row>
    <row r="1359" spans="1:16">
      <c r="A1359" t="s">
        <v>9488</v>
      </c>
      <c r="B1359" t="s">
        <v>9489</v>
      </c>
      <c r="C1359" t="s">
        <v>15015</v>
      </c>
      <c r="D1359">
        <v>697</v>
      </c>
      <c r="E1359" s="2">
        <v>1499</v>
      </c>
      <c r="F1359" s="1">
        <v>0.54</v>
      </c>
      <c r="G1359">
        <v>3.8</v>
      </c>
      <c r="H1359" s="4">
        <v>144</v>
      </c>
      <c r="I1359" t="s">
        <v>9490</v>
      </c>
      <c r="J1359" t="s">
        <v>9491</v>
      </c>
      <c r="K1359" t="s">
        <v>9492</v>
      </c>
      <c r="L1359" t="s">
        <v>9493</v>
      </c>
      <c r="M1359" t="s">
        <v>9494</v>
      </c>
      <c r="N1359" t="s">
        <v>9495</v>
      </c>
      <c r="O1359" t="s">
        <v>9496</v>
      </c>
      <c r="P1359" t="s">
        <v>15633</v>
      </c>
    </row>
    <row r="1360" spans="1:16">
      <c r="A1360" t="s">
        <v>9497</v>
      </c>
      <c r="B1360" t="s">
        <v>9498</v>
      </c>
      <c r="C1360" t="s">
        <v>15634</v>
      </c>
      <c r="D1360">
        <v>688</v>
      </c>
      <c r="E1360">
        <v>747</v>
      </c>
      <c r="F1360" s="1">
        <v>0.08</v>
      </c>
      <c r="G1360">
        <v>4.5</v>
      </c>
      <c r="H1360" s="4">
        <v>2280</v>
      </c>
      <c r="I1360" t="s">
        <v>9499</v>
      </c>
      <c r="J1360" t="s">
        <v>9500</v>
      </c>
      <c r="K1360" t="s">
        <v>9501</v>
      </c>
      <c r="L1360" t="s">
        <v>9502</v>
      </c>
      <c r="M1360" t="s">
        <v>9503</v>
      </c>
      <c r="N1360" t="s">
        <v>9504</v>
      </c>
      <c r="O1360" t="s">
        <v>9505</v>
      </c>
      <c r="P1360" t="s">
        <v>15635</v>
      </c>
    </row>
    <row r="1361" spans="1:16">
      <c r="A1361" t="s">
        <v>9506</v>
      </c>
      <c r="B1361" t="s">
        <v>9507</v>
      </c>
      <c r="C1361" t="s">
        <v>15166</v>
      </c>
      <c r="D1361" s="2">
        <v>2199</v>
      </c>
      <c r="E1361" s="2">
        <v>3999</v>
      </c>
      <c r="F1361" s="1">
        <v>0.45</v>
      </c>
      <c r="G1361">
        <v>3.5</v>
      </c>
      <c r="H1361" s="4">
        <v>340</v>
      </c>
      <c r="I1361" t="s">
        <v>9508</v>
      </c>
      <c r="J1361" t="s">
        <v>9509</v>
      </c>
      <c r="K1361" t="s">
        <v>9510</v>
      </c>
      <c r="L1361" t="s">
        <v>9511</v>
      </c>
      <c r="M1361" t="s">
        <v>15636</v>
      </c>
      <c r="N1361" t="s">
        <v>9512</v>
      </c>
      <c r="O1361" t="s">
        <v>9513</v>
      </c>
      <c r="P1361" t="s">
        <v>15637</v>
      </c>
    </row>
    <row r="1362" spans="1:16">
      <c r="A1362" t="s">
        <v>9514</v>
      </c>
      <c r="B1362" t="s">
        <v>9515</v>
      </c>
      <c r="C1362" t="s">
        <v>14999</v>
      </c>
      <c r="D1362" s="2">
        <v>6850</v>
      </c>
      <c r="E1362" s="2">
        <v>11990</v>
      </c>
      <c r="F1362" s="1">
        <v>0.43</v>
      </c>
      <c r="G1362">
        <v>3.9</v>
      </c>
      <c r="H1362" s="4">
        <v>144</v>
      </c>
      <c r="I1362" t="s">
        <v>9516</v>
      </c>
      <c r="J1362" t="s">
        <v>9517</v>
      </c>
      <c r="K1362" t="s">
        <v>9518</v>
      </c>
      <c r="L1362" t="s">
        <v>9519</v>
      </c>
      <c r="M1362" t="s">
        <v>9520</v>
      </c>
      <c r="N1362" t="s">
        <v>9521</v>
      </c>
      <c r="O1362" t="s">
        <v>9522</v>
      </c>
      <c r="P1362" t="s">
        <v>15638</v>
      </c>
    </row>
    <row r="1363" spans="1:16">
      <c r="A1363" t="s">
        <v>9523</v>
      </c>
      <c r="B1363" t="s">
        <v>9524</v>
      </c>
      <c r="C1363" t="s">
        <v>15030</v>
      </c>
      <c r="D1363" s="2">
        <v>2699</v>
      </c>
      <c r="E1363" s="2">
        <v>3799</v>
      </c>
      <c r="F1363" s="1">
        <v>0.28999999999999998</v>
      </c>
      <c r="G1363">
        <v>4</v>
      </c>
      <c r="H1363" s="4">
        <v>727</v>
      </c>
      <c r="I1363" t="s">
        <v>15639</v>
      </c>
      <c r="J1363" t="s">
        <v>9525</v>
      </c>
      <c r="K1363" t="s">
        <v>9526</v>
      </c>
      <c r="L1363" t="s">
        <v>9527</v>
      </c>
      <c r="M1363" t="s">
        <v>9528</v>
      </c>
      <c r="N1363" t="s">
        <v>9529</v>
      </c>
      <c r="O1363" t="s">
        <v>9530</v>
      </c>
      <c r="P1363" t="s">
        <v>15640</v>
      </c>
    </row>
    <row r="1364" spans="1:16">
      <c r="A1364" t="s">
        <v>9531</v>
      </c>
      <c r="B1364" t="s">
        <v>9532</v>
      </c>
      <c r="C1364" t="s">
        <v>15641</v>
      </c>
      <c r="D1364">
        <v>899</v>
      </c>
      <c r="E1364" s="2">
        <v>1999</v>
      </c>
      <c r="F1364" s="1">
        <v>0.55000000000000004</v>
      </c>
      <c r="G1364">
        <v>4</v>
      </c>
      <c r="H1364" s="4">
        <v>832</v>
      </c>
      <c r="I1364" t="s">
        <v>9533</v>
      </c>
      <c r="J1364" t="s">
        <v>9534</v>
      </c>
      <c r="K1364" t="s">
        <v>9535</v>
      </c>
      <c r="L1364" t="s">
        <v>9536</v>
      </c>
      <c r="M1364" t="s">
        <v>9537</v>
      </c>
      <c r="N1364" t="s">
        <v>15642</v>
      </c>
      <c r="O1364" t="s">
        <v>9538</v>
      </c>
      <c r="P1364" t="s">
        <v>15643</v>
      </c>
    </row>
    <row r="1365" spans="1:16">
      <c r="A1365" t="s">
        <v>9539</v>
      </c>
      <c r="B1365" t="s">
        <v>9540</v>
      </c>
      <c r="C1365" t="s">
        <v>14999</v>
      </c>
      <c r="D1365" s="2">
        <v>1090</v>
      </c>
      <c r="E1365" s="2">
        <v>2999</v>
      </c>
      <c r="F1365" s="1">
        <v>0.64</v>
      </c>
      <c r="G1365">
        <v>3.5</v>
      </c>
      <c r="H1365" s="4">
        <v>57</v>
      </c>
      <c r="I1365" t="s">
        <v>9541</v>
      </c>
      <c r="J1365" t="s">
        <v>9542</v>
      </c>
      <c r="K1365" t="s">
        <v>9543</v>
      </c>
      <c r="L1365" t="s">
        <v>9544</v>
      </c>
      <c r="M1365" t="s">
        <v>9545</v>
      </c>
      <c r="N1365" t="s">
        <v>9546</v>
      </c>
      <c r="O1365" t="s">
        <v>9547</v>
      </c>
      <c r="P1365" t="s">
        <v>15644</v>
      </c>
    </row>
    <row r="1366" spans="1:16">
      <c r="A1366" t="s">
        <v>9548</v>
      </c>
      <c r="B1366" t="s">
        <v>9549</v>
      </c>
      <c r="C1366" t="s">
        <v>15005</v>
      </c>
      <c r="D1366">
        <v>295</v>
      </c>
      <c r="E1366">
        <v>599</v>
      </c>
      <c r="F1366" s="1">
        <v>0.51</v>
      </c>
      <c r="G1366">
        <v>4</v>
      </c>
      <c r="H1366" s="4">
        <v>1644</v>
      </c>
      <c r="I1366" t="s">
        <v>9550</v>
      </c>
      <c r="J1366" t="s">
        <v>9551</v>
      </c>
      <c r="K1366" t="s">
        <v>9552</v>
      </c>
      <c r="L1366" t="s">
        <v>9553</v>
      </c>
      <c r="M1366" t="s">
        <v>9554</v>
      </c>
      <c r="N1366" t="s">
        <v>9555</v>
      </c>
      <c r="O1366" t="s">
        <v>9556</v>
      </c>
      <c r="P1366" t="s">
        <v>15645</v>
      </c>
    </row>
    <row r="1367" spans="1:16">
      <c r="A1367" t="s">
        <v>9557</v>
      </c>
      <c r="B1367" t="s">
        <v>9558</v>
      </c>
      <c r="C1367" t="s">
        <v>15040</v>
      </c>
      <c r="D1367">
        <v>479</v>
      </c>
      <c r="E1367" s="2">
        <v>1999</v>
      </c>
      <c r="F1367" s="1">
        <v>0.76</v>
      </c>
      <c r="G1367">
        <v>3.4</v>
      </c>
      <c r="H1367" s="4">
        <v>1066</v>
      </c>
      <c r="I1367" t="s">
        <v>9559</v>
      </c>
      <c r="J1367" t="s">
        <v>9560</v>
      </c>
      <c r="K1367" t="s">
        <v>9561</v>
      </c>
      <c r="L1367" t="s">
        <v>9562</v>
      </c>
      <c r="M1367" t="s">
        <v>9563</v>
      </c>
      <c r="N1367" t="s">
        <v>9564</v>
      </c>
      <c r="O1367" t="s">
        <v>9565</v>
      </c>
      <c r="P1367" t="s">
        <v>15646</v>
      </c>
    </row>
    <row r="1368" spans="1:16">
      <c r="A1368" t="s">
        <v>9566</v>
      </c>
      <c r="B1368" t="s">
        <v>9567</v>
      </c>
      <c r="C1368" t="s">
        <v>15030</v>
      </c>
      <c r="D1368" s="2">
        <v>2949</v>
      </c>
      <c r="E1368" s="2">
        <v>4849</v>
      </c>
      <c r="F1368" s="1">
        <v>0.39</v>
      </c>
      <c r="G1368">
        <v>4.2</v>
      </c>
      <c r="H1368" s="4">
        <v>7968</v>
      </c>
      <c r="I1368" t="s">
        <v>9568</v>
      </c>
      <c r="J1368" t="s">
        <v>9569</v>
      </c>
      <c r="K1368" t="s">
        <v>9570</v>
      </c>
      <c r="L1368" t="s">
        <v>9571</v>
      </c>
      <c r="M1368" t="s">
        <v>9572</v>
      </c>
      <c r="N1368" t="s">
        <v>9573</v>
      </c>
      <c r="O1368" t="s">
        <v>9574</v>
      </c>
      <c r="P1368" t="s">
        <v>15647</v>
      </c>
    </row>
    <row r="1369" spans="1:16">
      <c r="A1369" t="s">
        <v>9575</v>
      </c>
      <c r="B1369" t="s">
        <v>9576</v>
      </c>
      <c r="C1369" t="s">
        <v>15052</v>
      </c>
      <c r="D1369">
        <v>335</v>
      </c>
      <c r="E1369">
        <v>510</v>
      </c>
      <c r="F1369" s="1">
        <v>0.34</v>
      </c>
      <c r="G1369">
        <v>3.8</v>
      </c>
      <c r="H1369" s="4">
        <v>3195</v>
      </c>
      <c r="I1369" t="s">
        <v>9577</v>
      </c>
      <c r="J1369" t="s">
        <v>9578</v>
      </c>
      <c r="K1369" t="s">
        <v>9579</v>
      </c>
      <c r="L1369" t="s">
        <v>9580</v>
      </c>
      <c r="M1369" t="s">
        <v>9581</v>
      </c>
      <c r="N1369" t="s">
        <v>9582</v>
      </c>
      <c r="O1369" t="s">
        <v>9583</v>
      </c>
      <c r="P1369" t="s">
        <v>15648</v>
      </c>
    </row>
    <row r="1370" spans="1:16">
      <c r="A1370" t="s">
        <v>9584</v>
      </c>
      <c r="B1370" t="s">
        <v>9585</v>
      </c>
      <c r="C1370" t="s">
        <v>15207</v>
      </c>
      <c r="D1370">
        <v>293</v>
      </c>
      <c r="E1370">
        <v>499</v>
      </c>
      <c r="F1370" s="1">
        <v>0.41</v>
      </c>
      <c r="G1370">
        <v>4.0999999999999996</v>
      </c>
      <c r="H1370" s="4">
        <v>1456</v>
      </c>
      <c r="I1370" t="s">
        <v>9586</v>
      </c>
      <c r="J1370" t="s">
        <v>9587</v>
      </c>
      <c r="K1370" t="s">
        <v>9588</v>
      </c>
      <c r="L1370" t="s">
        <v>9589</v>
      </c>
      <c r="M1370" t="s">
        <v>9590</v>
      </c>
      <c r="N1370" t="s">
        <v>15649</v>
      </c>
      <c r="O1370" t="s">
        <v>9591</v>
      </c>
      <c r="P1370" t="s">
        <v>15650</v>
      </c>
    </row>
    <row r="1371" spans="1:16">
      <c r="A1371" t="s">
        <v>9592</v>
      </c>
      <c r="B1371" t="s">
        <v>9593</v>
      </c>
      <c r="C1371" t="s">
        <v>15651</v>
      </c>
      <c r="D1371">
        <v>599</v>
      </c>
      <c r="E1371" s="2">
        <v>1299</v>
      </c>
      <c r="F1371" s="1">
        <v>0.54</v>
      </c>
      <c r="G1371">
        <v>4.2</v>
      </c>
      <c r="H1371" s="4">
        <v>590</v>
      </c>
      <c r="I1371" t="s">
        <v>9594</v>
      </c>
      <c r="J1371" t="s">
        <v>9595</v>
      </c>
      <c r="K1371" t="s">
        <v>9596</v>
      </c>
      <c r="L1371" t="s">
        <v>9597</v>
      </c>
      <c r="M1371" t="s">
        <v>9598</v>
      </c>
      <c r="N1371" t="s">
        <v>9599</v>
      </c>
      <c r="O1371" t="s">
        <v>9600</v>
      </c>
      <c r="P1371" t="s">
        <v>15652</v>
      </c>
    </row>
    <row r="1372" spans="1:16">
      <c r="A1372" t="s">
        <v>9601</v>
      </c>
      <c r="B1372" t="s">
        <v>9602</v>
      </c>
      <c r="C1372" t="s">
        <v>15211</v>
      </c>
      <c r="D1372">
        <v>499</v>
      </c>
      <c r="E1372">
        <v>999</v>
      </c>
      <c r="F1372" s="1">
        <v>0.5</v>
      </c>
      <c r="G1372">
        <v>4.3</v>
      </c>
      <c r="H1372" s="4">
        <v>1436</v>
      </c>
      <c r="I1372" t="s">
        <v>15653</v>
      </c>
      <c r="J1372" t="s">
        <v>9603</v>
      </c>
      <c r="K1372" t="s">
        <v>9604</v>
      </c>
      <c r="L1372" t="s">
        <v>9605</v>
      </c>
      <c r="M1372" t="s">
        <v>9606</v>
      </c>
      <c r="N1372" t="s">
        <v>9607</v>
      </c>
      <c r="O1372" t="s">
        <v>9608</v>
      </c>
      <c r="P1372" t="s">
        <v>15654</v>
      </c>
    </row>
    <row r="1373" spans="1:16">
      <c r="A1373" t="s">
        <v>9609</v>
      </c>
      <c r="B1373" t="s">
        <v>15655</v>
      </c>
      <c r="C1373" t="s">
        <v>15023</v>
      </c>
      <c r="D1373">
        <v>849</v>
      </c>
      <c r="E1373" s="2">
        <v>1190</v>
      </c>
      <c r="F1373" s="1">
        <v>0.28999999999999998</v>
      </c>
      <c r="G1373">
        <v>4.2</v>
      </c>
      <c r="H1373" s="4">
        <v>4184</v>
      </c>
      <c r="I1373" t="s">
        <v>15656</v>
      </c>
      <c r="J1373" t="s">
        <v>9610</v>
      </c>
      <c r="K1373" t="s">
        <v>9611</v>
      </c>
      <c r="L1373" t="s">
        <v>9612</v>
      </c>
      <c r="M1373" t="s">
        <v>9613</v>
      </c>
      <c r="N1373" t="s">
        <v>9614</v>
      </c>
      <c r="O1373" t="s">
        <v>9615</v>
      </c>
      <c r="P1373" t="s">
        <v>15657</v>
      </c>
    </row>
    <row r="1374" spans="1:16">
      <c r="A1374" t="s">
        <v>9616</v>
      </c>
      <c r="B1374" t="s">
        <v>9617</v>
      </c>
      <c r="C1374" t="s">
        <v>15207</v>
      </c>
      <c r="D1374">
        <v>249</v>
      </c>
      <c r="E1374">
        <v>400</v>
      </c>
      <c r="F1374" s="1">
        <v>0.38</v>
      </c>
      <c r="G1374">
        <v>4.0999999999999996</v>
      </c>
      <c r="H1374" s="4">
        <v>693</v>
      </c>
      <c r="I1374" t="s">
        <v>9618</v>
      </c>
      <c r="J1374" t="s">
        <v>9619</v>
      </c>
      <c r="K1374" t="s">
        <v>9620</v>
      </c>
      <c r="L1374" t="s">
        <v>9621</v>
      </c>
      <c r="M1374" t="s">
        <v>9622</v>
      </c>
      <c r="N1374" t="s">
        <v>9623</v>
      </c>
      <c r="O1374" t="s">
        <v>9624</v>
      </c>
      <c r="P1374" t="s">
        <v>15658</v>
      </c>
    </row>
    <row r="1375" spans="1:16">
      <c r="A1375" t="s">
        <v>9625</v>
      </c>
      <c r="B1375" t="s">
        <v>9626</v>
      </c>
      <c r="C1375" t="s">
        <v>15211</v>
      </c>
      <c r="D1375">
        <v>185</v>
      </c>
      <c r="E1375">
        <v>599</v>
      </c>
      <c r="F1375" s="1">
        <v>0.69</v>
      </c>
      <c r="G1375">
        <v>3.9</v>
      </c>
      <c r="H1375" s="4">
        <v>1306</v>
      </c>
      <c r="I1375" t="s">
        <v>15659</v>
      </c>
      <c r="J1375" t="s">
        <v>9627</v>
      </c>
      <c r="K1375" t="s">
        <v>9628</v>
      </c>
      <c r="L1375" t="s">
        <v>9629</v>
      </c>
      <c r="M1375" t="s">
        <v>9630</v>
      </c>
      <c r="N1375" t="s">
        <v>9631</v>
      </c>
      <c r="O1375" t="s">
        <v>9632</v>
      </c>
      <c r="P1375" t="s">
        <v>15660</v>
      </c>
    </row>
    <row r="1376" spans="1:16">
      <c r="A1376" t="s">
        <v>9633</v>
      </c>
      <c r="B1376" t="s">
        <v>9634</v>
      </c>
      <c r="C1376" t="s">
        <v>14999</v>
      </c>
      <c r="D1376">
        <v>778</v>
      </c>
      <c r="E1376">
        <v>999</v>
      </c>
      <c r="F1376" s="1">
        <v>0.22</v>
      </c>
      <c r="G1376">
        <v>3.3</v>
      </c>
      <c r="H1376" s="4">
        <v>8</v>
      </c>
      <c r="I1376" t="s">
        <v>15661</v>
      </c>
      <c r="J1376" t="s">
        <v>9635</v>
      </c>
      <c r="K1376" t="s">
        <v>9636</v>
      </c>
      <c r="L1376" t="s">
        <v>9637</v>
      </c>
      <c r="M1376" t="s">
        <v>9638</v>
      </c>
      <c r="N1376" t="s">
        <v>9639</v>
      </c>
      <c r="O1376" t="s">
        <v>9640</v>
      </c>
      <c r="P1376" t="s">
        <v>15662</v>
      </c>
    </row>
    <row r="1377" spans="1:16">
      <c r="A1377" t="s">
        <v>9641</v>
      </c>
      <c r="B1377" t="s">
        <v>15663</v>
      </c>
      <c r="C1377" t="s">
        <v>15664</v>
      </c>
      <c r="D1377">
        <v>279</v>
      </c>
      <c r="E1377">
        <v>699</v>
      </c>
      <c r="F1377" s="1">
        <v>0.6</v>
      </c>
      <c r="G1377">
        <v>4.3</v>
      </c>
      <c r="H1377" s="4">
        <v>2326</v>
      </c>
      <c r="I1377" t="s">
        <v>15665</v>
      </c>
      <c r="J1377" t="s">
        <v>9642</v>
      </c>
      <c r="K1377" t="s">
        <v>9643</v>
      </c>
      <c r="L1377" t="s">
        <v>9644</v>
      </c>
      <c r="M1377" t="s">
        <v>9645</v>
      </c>
      <c r="N1377" t="s">
        <v>9646</v>
      </c>
      <c r="O1377" t="s">
        <v>9647</v>
      </c>
      <c r="P1377" t="s">
        <v>15666</v>
      </c>
    </row>
    <row r="1378" spans="1:16">
      <c r="A1378" t="s">
        <v>9648</v>
      </c>
      <c r="B1378" t="s">
        <v>9649</v>
      </c>
      <c r="C1378" t="s">
        <v>15211</v>
      </c>
      <c r="D1378">
        <v>215</v>
      </c>
      <c r="E1378" s="2">
        <v>1499</v>
      </c>
      <c r="F1378" s="1">
        <v>0.86</v>
      </c>
      <c r="G1378">
        <v>3.9</v>
      </c>
      <c r="H1378" s="4">
        <v>1004</v>
      </c>
      <c r="I1378" t="s">
        <v>15667</v>
      </c>
      <c r="J1378" t="s">
        <v>9650</v>
      </c>
      <c r="K1378" t="s">
        <v>9651</v>
      </c>
      <c r="L1378" t="s">
        <v>9652</v>
      </c>
      <c r="M1378" t="s">
        <v>9653</v>
      </c>
      <c r="N1378" t="s">
        <v>9654</v>
      </c>
      <c r="O1378" t="s">
        <v>9655</v>
      </c>
      <c r="P1378" t="s">
        <v>15668</v>
      </c>
    </row>
    <row r="1379" spans="1:16">
      <c r="A1379" t="s">
        <v>9656</v>
      </c>
      <c r="B1379" t="s">
        <v>15669</v>
      </c>
      <c r="C1379" t="s">
        <v>15023</v>
      </c>
      <c r="D1379">
        <v>889</v>
      </c>
      <c r="E1379" s="2">
        <v>1295</v>
      </c>
      <c r="F1379" s="1">
        <v>0.31</v>
      </c>
      <c r="G1379">
        <v>4.3</v>
      </c>
      <c r="H1379" s="4">
        <v>6400</v>
      </c>
      <c r="I1379" t="s">
        <v>9657</v>
      </c>
      <c r="J1379" t="s">
        <v>9658</v>
      </c>
      <c r="K1379" t="s">
        <v>9659</v>
      </c>
      <c r="L1379" t="s">
        <v>9660</v>
      </c>
      <c r="M1379" t="s">
        <v>9661</v>
      </c>
      <c r="N1379" t="s">
        <v>9662</v>
      </c>
      <c r="O1379" t="s">
        <v>9663</v>
      </c>
      <c r="P1379" t="s">
        <v>15670</v>
      </c>
    </row>
    <row r="1380" spans="1:16">
      <c r="A1380" t="s">
        <v>9664</v>
      </c>
      <c r="B1380" t="s">
        <v>9665</v>
      </c>
      <c r="C1380" t="s">
        <v>15030</v>
      </c>
      <c r="D1380" s="2">
        <v>1449</v>
      </c>
      <c r="E1380" s="2">
        <v>4999</v>
      </c>
      <c r="F1380" s="1">
        <v>0.71</v>
      </c>
      <c r="G1380">
        <v>3.6</v>
      </c>
      <c r="H1380" s="4">
        <v>63</v>
      </c>
      <c r="I1380" t="s">
        <v>9666</v>
      </c>
      <c r="J1380" t="s">
        <v>9667</v>
      </c>
      <c r="K1380" t="s">
        <v>9668</v>
      </c>
      <c r="L1380" t="s">
        <v>9669</v>
      </c>
      <c r="M1380" t="s">
        <v>9670</v>
      </c>
      <c r="N1380" t="s">
        <v>9671</v>
      </c>
      <c r="O1380" t="s">
        <v>9672</v>
      </c>
      <c r="P1380" t="s">
        <v>15671</v>
      </c>
    </row>
    <row r="1381" spans="1:16">
      <c r="A1381" t="s">
        <v>9673</v>
      </c>
      <c r="B1381" t="s">
        <v>9674</v>
      </c>
      <c r="C1381" t="s">
        <v>15030</v>
      </c>
      <c r="D1381" s="2">
        <v>1190</v>
      </c>
      <c r="E1381" s="2">
        <v>2550</v>
      </c>
      <c r="F1381" s="1">
        <v>0.53</v>
      </c>
      <c r="G1381">
        <v>3.8</v>
      </c>
      <c r="H1381" s="4">
        <v>1181</v>
      </c>
      <c r="I1381" t="s">
        <v>9675</v>
      </c>
      <c r="J1381" t="s">
        <v>9676</v>
      </c>
      <c r="K1381" t="s">
        <v>9677</v>
      </c>
      <c r="L1381" t="s">
        <v>9678</v>
      </c>
      <c r="M1381" t="s">
        <v>9679</v>
      </c>
      <c r="N1381" t="s">
        <v>9680</v>
      </c>
      <c r="O1381" t="s">
        <v>9681</v>
      </c>
      <c r="P1381" t="s">
        <v>15672</v>
      </c>
    </row>
    <row r="1382" spans="1:16">
      <c r="A1382" t="s">
        <v>9682</v>
      </c>
      <c r="B1382" t="s">
        <v>9683</v>
      </c>
      <c r="C1382" t="s">
        <v>15292</v>
      </c>
      <c r="D1382" s="2">
        <v>1799</v>
      </c>
      <c r="E1382" s="2">
        <v>1950</v>
      </c>
      <c r="F1382" s="1">
        <v>0.08</v>
      </c>
      <c r="G1382">
        <v>3.9</v>
      </c>
      <c r="H1382" s="4">
        <v>1888</v>
      </c>
      <c r="I1382" t="s">
        <v>9684</v>
      </c>
      <c r="J1382" t="s">
        <v>9685</v>
      </c>
      <c r="K1382" t="s">
        <v>9686</v>
      </c>
      <c r="L1382" t="s">
        <v>9687</v>
      </c>
      <c r="M1382" t="s">
        <v>9688</v>
      </c>
      <c r="N1382" t="s">
        <v>15673</v>
      </c>
      <c r="O1382" t="s">
        <v>9689</v>
      </c>
      <c r="P1382" t="s">
        <v>15674</v>
      </c>
    </row>
    <row r="1383" spans="1:16">
      <c r="A1383" t="s">
        <v>9690</v>
      </c>
      <c r="B1383" t="s">
        <v>9691</v>
      </c>
      <c r="C1383" t="s">
        <v>15027</v>
      </c>
      <c r="D1383" s="2">
        <v>6120</v>
      </c>
      <c r="E1383" s="2">
        <v>8478</v>
      </c>
      <c r="F1383" s="1">
        <v>0.28000000000000003</v>
      </c>
      <c r="G1383">
        <v>4.5999999999999996</v>
      </c>
      <c r="H1383" s="4">
        <v>6550</v>
      </c>
      <c r="I1383" t="s">
        <v>9692</v>
      </c>
      <c r="J1383" t="s">
        <v>9693</v>
      </c>
      <c r="K1383" t="s">
        <v>9694</v>
      </c>
      <c r="L1383" t="s">
        <v>9695</v>
      </c>
      <c r="M1383" t="s">
        <v>9696</v>
      </c>
      <c r="N1383" t="s">
        <v>9697</v>
      </c>
      <c r="O1383" t="s">
        <v>9698</v>
      </c>
      <c r="P1383" t="s">
        <v>15675</v>
      </c>
    </row>
    <row r="1384" spans="1:16">
      <c r="A1384" t="s">
        <v>9699</v>
      </c>
      <c r="B1384" t="s">
        <v>9700</v>
      </c>
      <c r="C1384" t="s">
        <v>15027</v>
      </c>
      <c r="D1384" s="2">
        <v>1799</v>
      </c>
      <c r="E1384" s="2">
        <v>3299</v>
      </c>
      <c r="F1384" s="1">
        <v>0.45</v>
      </c>
      <c r="G1384">
        <v>3.8</v>
      </c>
      <c r="H1384" s="4">
        <v>1846</v>
      </c>
      <c r="I1384" t="s">
        <v>9701</v>
      </c>
      <c r="J1384" t="s">
        <v>9702</v>
      </c>
      <c r="K1384" t="s">
        <v>9703</v>
      </c>
      <c r="L1384" t="s">
        <v>9704</v>
      </c>
      <c r="M1384" t="s">
        <v>9705</v>
      </c>
      <c r="N1384" t="s">
        <v>9706</v>
      </c>
      <c r="O1384" t="s">
        <v>9707</v>
      </c>
      <c r="P1384" t="s">
        <v>15676</v>
      </c>
    </row>
    <row r="1385" spans="1:16">
      <c r="A1385" t="s">
        <v>9708</v>
      </c>
      <c r="B1385" t="s">
        <v>9709</v>
      </c>
      <c r="C1385" t="s">
        <v>15027</v>
      </c>
      <c r="D1385" s="2">
        <v>2199</v>
      </c>
      <c r="E1385" s="2">
        <v>3895</v>
      </c>
      <c r="F1385" s="1">
        <v>0.44</v>
      </c>
      <c r="G1385">
        <v>3.9</v>
      </c>
      <c r="H1385" s="4">
        <v>1085</v>
      </c>
      <c r="I1385" t="s">
        <v>9710</v>
      </c>
      <c r="J1385" t="s">
        <v>9711</v>
      </c>
      <c r="K1385" t="s">
        <v>9712</v>
      </c>
      <c r="L1385" t="s">
        <v>9713</v>
      </c>
      <c r="M1385" t="s">
        <v>9714</v>
      </c>
      <c r="N1385" t="s">
        <v>9715</v>
      </c>
      <c r="O1385" t="s">
        <v>9716</v>
      </c>
      <c r="P1385" t="s">
        <v>15677</v>
      </c>
    </row>
    <row r="1386" spans="1:16">
      <c r="A1386" t="s">
        <v>9717</v>
      </c>
      <c r="B1386" t="s">
        <v>9718</v>
      </c>
      <c r="C1386" t="s">
        <v>15223</v>
      </c>
      <c r="D1386" s="2">
        <v>3685</v>
      </c>
      <c r="E1386" s="2">
        <v>5495</v>
      </c>
      <c r="F1386" s="1">
        <v>0.33</v>
      </c>
      <c r="G1386">
        <v>4.0999999999999996</v>
      </c>
      <c r="H1386" s="4">
        <v>290</v>
      </c>
      <c r="I1386" t="s">
        <v>9719</v>
      </c>
      <c r="J1386" t="s">
        <v>9720</v>
      </c>
      <c r="K1386" t="s">
        <v>9721</v>
      </c>
      <c r="L1386" t="s">
        <v>9722</v>
      </c>
      <c r="M1386" t="s">
        <v>9723</v>
      </c>
      <c r="N1386" t="s">
        <v>9724</v>
      </c>
      <c r="O1386" t="s">
        <v>9725</v>
      </c>
      <c r="P1386" t="s">
        <v>15678</v>
      </c>
    </row>
    <row r="1387" spans="1:16">
      <c r="A1387" t="s">
        <v>9726</v>
      </c>
      <c r="B1387" t="s">
        <v>9727</v>
      </c>
      <c r="C1387" t="s">
        <v>15073</v>
      </c>
      <c r="D1387">
        <v>649</v>
      </c>
      <c r="E1387">
        <v>999</v>
      </c>
      <c r="F1387" s="1">
        <v>0.35</v>
      </c>
      <c r="G1387">
        <v>3.6</v>
      </c>
      <c r="H1387" s="4">
        <v>4</v>
      </c>
      <c r="I1387" t="s">
        <v>15679</v>
      </c>
      <c r="J1387" t="s">
        <v>9728</v>
      </c>
      <c r="K1387" t="s">
        <v>9729</v>
      </c>
      <c r="L1387" t="s">
        <v>9730</v>
      </c>
      <c r="M1387" t="s">
        <v>9731</v>
      </c>
      <c r="N1387" t="s">
        <v>9732</v>
      </c>
      <c r="O1387" t="s">
        <v>9733</v>
      </c>
      <c r="P1387" t="s">
        <v>15680</v>
      </c>
    </row>
    <row r="1388" spans="1:16">
      <c r="A1388" t="s">
        <v>9734</v>
      </c>
      <c r="B1388" t="s">
        <v>9735</v>
      </c>
      <c r="C1388" t="s">
        <v>15352</v>
      </c>
      <c r="D1388" s="2">
        <v>8599</v>
      </c>
      <c r="E1388" s="2">
        <v>8995</v>
      </c>
      <c r="F1388" s="1">
        <v>0.04</v>
      </c>
      <c r="G1388">
        <v>4.4000000000000004</v>
      </c>
      <c r="H1388" s="4">
        <v>9734</v>
      </c>
      <c r="I1388" t="s">
        <v>9736</v>
      </c>
      <c r="J1388" t="s">
        <v>9737</v>
      </c>
      <c r="K1388" t="s">
        <v>9738</v>
      </c>
      <c r="L1388" t="s">
        <v>9739</v>
      </c>
      <c r="M1388" t="s">
        <v>9740</v>
      </c>
      <c r="N1388" t="s">
        <v>9741</v>
      </c>
      <c r="O1388" t="s">
        <v>9742</v>
      </c>
      <c r="P1388" t="s">
        <v>15681</v>
      </c>
    </row>
    <row r="1389" spans="1:16">
      <c r="A1389" t="s">
        <v>9743</v>
      </c>
      <c r="B1389" t="s">
        <v>9744</v>
      </c>
      <c r="C1389" t="s">
        <v>15023</v>
      </c>
      <c r="D1389" s="2">
        <v>1110</v>
      </c>
      <c r="E1389" s="2">
        <v>1599</v>
      </c>
      <c r="F1389" s="1">
        <v>0.31</v>
      </c>
      <c r="G1389">
        <v>4.3</v>
      </c>
      <c r="H1389" s="4">
        <v>4022</v>
      </c>
      <c r="I1389" t="s">
        <v>9745</v>
      </c>
      <c r="J1389" t="s">
        <v>9746</v>
      </c>
      <c r="K1389" t="s">
        <v>9747</v>
      </c>
      <c r="L1389" t="s">
        <v>9748</v>
      </c>
      <c r="M1389" t="s">
        <v>9749</v>
      </c>
      <c r="N1389" t="s">
        <v>9750</v>
      </c>
      <c r="O1389" t="s">
        <v>9751</v>
      </c>
      <c r="P1389" t="s">
        <v>15682</v>
      </c>
    </row>
    <row r="1390" spans="1:16">
      <c r="A1390" t="s">
        <v>9752</v>
      </c>
      <c r="B1390" t="s">
        <v>9753</v>
      </c>
      <c r="C1390" t="s">
        <v>15030</v>
      </c>
      <c r="D1390" s="2">
        <v>1499</v>
      </c>
      <c r="E1390" s="2">
        <v>3500</v>
      </c>
      <c r="F1390" s="1">
        <v>0.56999999999999995</v>
      </c>
      <c r="G1390">
        <v>4.7</v>
      </c>
      <c r="H1390" s="4">
        <v>2591</v>
      </c>
      <c r="I1390" t="s">
        <v>9754</v>
      </c>
      <c r="J1390" t="s">
        <v>9755</v>
      </c>
      <c r="K1390" t="s">
        <v>9756</v>
      </c>
      <c r="L1390" t="s">
        <v>9757</v>
      </c>
      <c r="M1390" t="s">
        <v>9758</v>
      </c>
      <c r="N1390" t="s">
        <v>9759</v>
      </c>
      <c r="O1390" t="s">
        <v>9760</v>
      </c>
      <c r="P1390" t="s">
        <v>15683</v>
      </c>
    </row>
    <row r="1391" spans="1:16">
      <c r="A1391" t="s">
        <v>9761</v>
      </c>
      <c r="B1391" t="s">
        <v>9762</v>
      </c>
      <c r="C1391" t="s">
        <v>15005</v>
      </c>
      <c r="D1391">
        <v>759</v>
      </c>
      <c r="E1391" s="2">
        <v>1999</v>
      </c>
      <c r="F1391" s="1">
        <v>0.62</v>
      </c>
      <c r="G1391">
        <v>4.3</v>
      </c>
      <c r="H1391" s="4">
        <v>532</v>
      </c>
      <c r="I1391" t="s">
        <v>9763</v>
      </c>
      <c r="J1391" t="s">
        <v>9764</v>
      </c>
      <c r="K1391" t="s">
        <v>9765</v>
      </c>
      <c r="L1391" t="s">
        <v>9766</v>
      </c>
      <c r="M1391" t="s">
        <v>9767</v>
      </c>
      <c r="N1391" t="s">
        <v>9768</v>
      </c>
      <c r="O1391" t="s">
        <v>9769</v>
      </c>
      <c r="P1391" t="s">
        <v>15684</v>
      </c>
    </row>
    <row r="1392" spans="1:16">
      <c r="A1392" t="s">
        <v>9770</v>
      </c>
      <c r="B1392" t="s">
        <v>15685</v>
      </c>
      <c r="C1392" t="s">
        <v>15080</v>
      </c>
      <c r="D1392" s="2">
        <v>2669</v>
      </c>
      <c r="E1392" s="2">
        <v>3199</v>
      </c>
      <c r="F1392" s="1">
        <v>0.17</v>
      </c>
      <c r="G1392">
        <v>3.9</v>
      </c>
      <c r="H1392" s="4">
        <v>260</v>
      </c>
      <c r="I1392" t="s">
        <v>15686</v>
      </c>
      <c r="J1392" t="s">
        <v>9771</v>
      </c>
      <c r="K1392" t="s">
        <v>9772</v>
      </c>
      <c r="L1392" t="s">
        <v>9773</v>
      </c>
      <c r="M1392" t="s">
        <v>9774</v>
      </c>
      <c r="N1392" t="s">
        <v>9775</v>
      </c>
      <c r="O1392" t="s">
        <v>9776</v>
      </c>
      <c r="P1392" t="s">
        <v>15687</v>
      </c>
    </row>
    <row r="1393" spans="1:16">
      <c r="A1393" t="s">
        <v>9777</v>
      </c>
      <c r="B1393" t="s">
        <v>9778</v>
      </c>
      <c r="C1393" t="s">
        <v>15103</v>
      </c>
      <c r="D1393">
        <v>929</v>
      </c>
      <c r="E1393" s="2">
        <v>1300</v>
      </c>
      <c r="F1393" s="1">
        <v>0.28999999999999998</v>
      </c>
      <c r="G1393">
        <v>3.9</v>
      </c>
      <c r="H1393" s="4">
        <v>1672</v>
      </c>
      <c r="I1393" t="s">
        <v>9779</v>
      </c>
      <c r="J1393" t="s">
        <v>9780</v>
      </c>
      <c r="K1393" t="s">
        <v>9781</v>
      </c>
      <c r="L1393" t="s">
        <v>9782</v>
      </c>
      <c r="M1393" t="s">
        <v>9783</v>
      </c>
      <c r="N1393" t="s">
        <v>9784</v>
      </c>
      <c r="O1393" t="s">
        <v>9785</v>
      </c>
      <c r="P1393" t="s">
        <v>15688</v>
      </c>
    </row>
    <row r="1394" spans="1:16">
      <c r="A1394" t="s">
        <v>9786</v>
      </c>
      <c r="B1394" t="s">
        <v>15689</v>
      </c>
      <c r="C1394" t="s">
        <v>15061</v>
      </c>
      <c r="D1394">
        <v>199</v>
      </c>
      <c r="E1394">
        <v>399</v>
      </c>
      <c r="F1394" s="1">
        <v>0.5</v>
      </c>
      <c r="G1394">
        <v>3.7</v>
      </c>
      <c r="H1394" s="4">
        <v>7945</v>
      </c>
      <c r="I1394" t="s">
        <v>9787</v>
      </c>
      <c r="J1394" t="s">
        <v>9788</v>
      </c>
      <c r="K1394" t="s">
        <v>9789</v>
      </c>
      <c r="L1394" t="s">
        <v>9790</v>
      </c>
      <c r="M1394" t="s">
        <v>9791</v>
      </c>
      <c r="N1394" t="s">
        <v>9792</v>
      </c>
      <c r="O1394" t="s">
        <v>9793</v>
      </c>
      <c r="P1394" t="s">
        <v>15690</v>
      </c>
    </row>
    <row r="1395" spans="1:16">
      <c r="A1395" t="s">
        <v>9794</v>
      </c>
      <c r="B1395" t="s">
        <v>15691</v>
      </c>
      <c r="C1395" t="s">
        <v>15002</v>
      </c>
      <c r="D1395">
        <v>279</v>
      </c>
      <c r="E1395">
        <v>599</v>
      </c>
      <c r="F1395" s="1">
        <v>0.53</v>
      </c>
      <c r="G1395">
        <v>3.5</v>
      </c>
      <c r="H1395" s="4">
        <v>1367</v>
      </c>
      <c r="I1395" t="s">
        <v>9795</v>
      </c>
      <c r="J1395" t="s">
        <v>9796</v>
      </c>
      <c r="K1395" t="s">
        <v>9797</v>
      </c>
      <c r="L1395" t="s">
        <v>9798</v>
      </c>
      <c r="M1395" t="s">
        <v>9799</v>
      </c>
      <c r="N1395" t="s">
        <v>9800</v>
      </c>
      <c r="O1395" t="s">
        <v>9801</v>
      </c>
      <c r="P1395" t="s">
        <v>15692</v>
      </c>
    </row>
    <row r="1396" spans="1:16">
      <c r="A1396" t="s">
        <v>9802</v>
      </c>
      <c r="B1396" t="s">
        <v>9803</v>
      </c>
      <c r="C1396" t="s">
        <v>15021</v>
      </c>
      <c r="D1396">
        <v>549</v>
      </c>
      <c r="E1396">
        <v>999</v>
      </c>
      <c r="F1396" s="1">
        <v>0.45</v>
      </c>
      <c r="G1396">
        <v>4</v>
      </c>
      <c r="H1396" s="4">
        <v>1313</v>
      </c>
      <c r="I1396" t="s">
        <v>9804</v>
      </c>
      <c r="J1396" t="s">
        <v>9805</v>
      </c>
      <c r="K1396" t="s">
        <v>9806</v>
      </c>
      <c r="L1396" t="s">
        <v>9807</v>
      </c>
      <c r="M1396" t="s">
        <v>9808</v>
      </c>
      <c r="N1396" t="s">
        <v>9809</v>
      </c>
      <c r="O1396" t="s">
        <v>9810</v>
      </c>
      <c r="P1396" t="s">
        <v>15693</v>
      </c>
    </row>
    <row r="1397" spans="1:16">
      <c r="A1397" t="s">
        <v>9811</v>
      </c>
      <c r="B1397" t="s">
        <v>9812</v>
      </c>
      <c r="C1397" t="s">
        <v>15334</v>
      </c>
      <c r="D1397">
        <v>85</v>
      </c>
      <c r="E1397">
        <v>199</v>
      </c>
      <c r="F1397" s="1">
        <v>0.56999999999999995</v>
      </c>
      <c r="G1397">
        <v>4.0999999999999996</v>
      </c>
      <c r="H1397" s="4">
        <v>212</v>
      </c>
      <c r="I1397" t="s">
        <v>9813</v>
      </c>
      <c r="J1397" t="s">
        <v>9814</v>
      </c>
      <c r="K1397" t="s">
        <v>9815</v>
      </c>
      <c r="L1397" t="s">
        <v>9816</v>
      </c>
      <c r="M1397" t="s">
        <v>9817</v>
      </c>
      <c r="N1397" t="s">
        <v>9818</v>
      </c>
      <c r="O1397" t="s">
        <v>9819</v>
      </c>
      <c r="P1397" t="s">
        <v>15694</v>
      </c>
    </row>
    <row r="1398" spans="1:16">
      <c r="A1398" t="s">
        <v>9820</v>
      </c>
      <c r="B1398" t="s">
        <v>15695</v>
      </c>
      <c r="C1398" t="s">
        <v>15073</v>
      </c>
      <c r="D1398">
        <v>499</v>
      </c>
      <c r="E1398" s="2">
        <v>1299</v>
      </c>
      <c r="F1398" s="1">
        <v>0.62</v>
      </c>
      <c r="G1398">
        <v>3.9</v>
      </c>
      <c r="H1398" s="4">
        <v>65</v>
      </c>
      <c r="I1398" t="s">
        <v>9821</v>
      </c>
      <c r="J1398" t="s">
        <v>9822</v>
      </c>
      <c r="K1398" t="s">
        <v>9823</v>
      </c>
      <c r="L1398" t="s">
        <v>9824</v>
      </c>
      <c r="M1398" t="s">
        <v>9825</v>
      </c>
      <c r="N1398" t="s">
        <v>9826</v>
      </c>
      <c r="O1398" t="s">
        <v>9827</v>
      </c>
      <c r="P1398" t="s">
        <v>15696</v>
      </c>
    </row>
    <row r="1399" spans="1:16">
      <c r="A1399" t="s">
        <v>9828</v>
      </c>
      <c r="B1399" t="s">
        <v>9829</v>
      </c>
      <c r="C1399" t="s">
        <v>15073</v>
      </c>
      <c r="D1399" s="2">
        <v>5865</v>
      </c>
      <c r="E1399" s="2">
        <v>7776</v>
      </c>
      <c r="F1399" s="1">
        <v>0.25</v>
      </c>
      <c r="G1399">
        <v>4.4000000000000004</v>
      </c>
      <c r="H1399" s="4">
        <v>2737</v>
      </c>
      <c r="I1399" t="s">
        <v>9830</v>
      </c>
      <c r="J1399" t="s">
        <v>9831</v>
      </c>
      <c r="K1399" t="s">
        <v>9832</v>
      </c>
      <c r="L1399" t="s">
        <v>9833</v>
      </c>
      <c r="M1399" t="s">
        <v>9834</v>
      </c>
      <c r="N1399" t="s">
        <v>9835</v>
      </c>
      <c r="O1399" t="s">
        <v>9836</v>
      </c>
      <c r="P1399" t="s">
        <v>15697</v>
      </c>
    </row>
    <row r="1400" spans="1:16">
      <c r="A1400" t="s">
        <v>9837</v>
      </c>
      <c r="B1400" t="s">
        <v>9838</v>
      </c>
      <c r="C1400" t="s">
        <v>14993</v>
      </c>
      <c r="D1400" s="2">
        <v>1260</v>
      </c>
      <c r="E1400" s="2">
        <v>2299</v>
      </c>
      <c r="F1400" s="1">
        <v>0.45</v>
      </c>
      <c r="G1400">
        <v>4.3</v>
      </c>
      <c r="H1400" s="4">
        <v>55</v>
      </c>
      <c r="I1400" t="s">
        <v>15698</v>
      </c>
      <c r="J1400" t="s">
        <v>9839</v>
      </c>
      <c r="K1400" t="s">
        <v>9840</v>
      </c>
      <c r="L1400" t="s">
        <v>9841</v>
      </c>
      <c r="M1400" t="s">
        <v>9842</v>
      </c>
      <c r="N1400" t="s">
        <v>15699</v>
      </c>
      <c r="O1400" t="s">
        <v>9843</v>
      </c>
      <c r="P1400" t="s">
        <v>15700</v>
      </c>
    </row>
    <row r="1401" spans="1:16">
      <c r="A1401" t="s">
        <v>9844</v>
      </c>
      <c r="B1401" t="s">
        <v>9845</v>
      </c>
      <c r="C1401" t="s">
        <v>15701</v>
      </c>
      <c r="D1401" s="2">
        <v>1099</v>
      </c>
      <c r="E1401" s="2">
        <v>1500</v>
      </c>
      <c r="F1401" s="1">
        <v>0.27</v>
      </c>
      <c r="G1401">
        <v>4.5</v>
      </c>
      <c r="H1401" s="4">
        <v>1065</v>
      </c>
      <c r="I1401" t="s">
        <v>15702</v>
      </c>
      <c r="J1401" t="s">
        <v>9846</v>
      </c>
      <c r="K1401" t="s">
        <v>9847</v>
      </c>
      <c r="L1401" t="s">
        <v>9848</v>
      </c>
      <c r="M1401" t="s">
        <v>9849</v>
      </c>
      <c r="N1401" t="s">
        <v>15703</v>
      </c>
      <c r="O1401" t="s">
        <v>9850</v>
      </c>
      <c r="P1401" t="s">
        <v>15704</v>
      </c>
    </row>
    <row r="1402" spans="1:16">
      <c r="A1402" t="s">
        <v>9851</v>
      </c>
      <c r="B1402" t="s">
        <v>9852</v>
      </c>
      <c r="C1402" t="s">
        <v>15103</v>
      </c>
      <c r="D1402" s="2">
        <v>1928</v>
      </c>
      <c r="E1402" s="2">
        <v>2590</v>
      </c>
      <c r="F1402" s="1">
        <v>0.26</v>
      </c>
      <c r="G1402">
        <v>4</v>
      </c>
      <c r="H1402" s="4">
        <v>2377</v>
      </c>
      <c r="I1402" t="s">
        <v>9853</v>
      </c>
      <c r="J1402" t="s">
        <v>9854</v>
      </c>
      <c r="K1402" t="s">
        <v>9855</v>
      </c>
      <c r="L1402" t="s">
        <v>9856</v>
      </c>
      <c r="M1402" t="s">
        <v>9857</v>
      </c>
      <c r="N1402" t="s">
        <v>9858</v>
      </c>
      <c r="O1402" t="s">
        <v>9859</v>
      </c>
      <c r="P1402" t="s">
        <v>15705</v>
      </c>
    </row>
    <row r="1403" spans="1:16">
      <c r="A1403" t="s">
        <v>9860</v>
      </c>
      <c r="B1403" t="s">
        <v>9861</v>
      </c>
      <c r="C1403" t="s">
        <v>15042</v>
      </c>
      <c r="D1403" s="2">
        <v>3249</v>
      </c>
      <c r="E1403" s="2">
        <v>6299</v>
      </c>
      <c r="F1403" s="1">
        <v>0.48</v>
      </c>
      <c r="G1403">
        <v>3.9</v>
      </c>
      <c r="H1403" s="4">
        <v>2569</v>
      </c>
      <c r="I1403" t="s">
        <v>15706</v>
      </c>
      <c r="J1403" t="s">
        <v>9862</v>
      </c>
      <c r="K1403" t="s">
        <v>9863</v>
      </c>
      <c r="L1403" t="s">
        <v>9864</v>
      </c>
      <c r="M1403" t="s">
        <v>9865</v>
      </c>
      <c r="N1403" t="s">
        <v>9866</v>
      </c>
      <c r="O1403" t="s">
        <v>9867</v>
      </c>
      <c r="P1403" t="s">
        <v>15707</v>
      </c>
    </row>
    <row r="1404" spans="1:16">
      <c r="A1404" t="s">
        <v>9868</v>
      </c>
      <c r="B1404" t="s">
        <v>9869</v>
      </c>
      <c r="C1404" t="s">
        <v>15103</v>
      </c>
      <c r="D1404" s="2">
        <v>1199</v>
      </c>
      <c r="E1404" s="2">
        <v>1795</v>
      </c>
      <c r="F1404" s="1">
        <v>0.33</v>
      </c>
      <c r="G1404">
        <v>4.2</v>
      </c>
      <c r="H1404" s="4">
        <v>5967</v>
      </c>
      <c r="I1404" t="s">
        <v>9870</v>
      </c>
      <c r="J1404" t="s">
        <v>9871</v>
      </c>
      <c r="K1404" t="s">
        <v>9872</v>
      </c>
      <c r="L1404" t="s">
        <v>9873</v>
      </c>
      <c r="M1404" t="s">
        <v>9874</v>
      </c>
      <c r="N1404" t="s">
        <v>9875</v>
      </c>
      <c r="O1404" t="s">
        <v>9876</v>
      </c>
      <c r="P1404" t="s">
        <v>15708</v>
      </c>
    </row>
    <row r="1405" spans="1:16">
      <c r="A1405" t="s">
        <v>9877</v>
      </c>
      <c r="B1405" t="s">
        <v>9878</v>
      </c>
      <c r="C1405" t="s">
        <v>14993</v>
      </c>
      <c r="D1405" s="2">
        <v>1456</v>
      </c>
      <c r="E1405" s="2">
        <v>3190</v>
      </c>
      <c r="F1405" s="1">
        <v>0.54</v>
      </c>
      <c r="G1405">
        <v>4.0999999999999996</v>
      </c>
      <c r="H1405" s="4">
        <v>1776</v>
      </c>
      <c r="I1405" t="s">
        <v>9879</v>
      </c>
      <c r="J1405" t="s">
        <v>9880</v>
      </c>
      <c r="K1405" t="s">
        <v>9881</v>
      </c>
      <c r="L1405" t="s">
        <v>9882</v>
      </c>
      <c r="M1405" t="s">
        <v>15709</v>
      </c>
      <c r="N1405" t="s">
        <v>9883</v>
      </c>
      <c r="O1405" t="s">
        <v>9884</v>
      </c>
      <c r="P1405" t="s">
        <v>15710</v>
      </c>
    </row>
    <row r="1406" spans="1:16">
      <c r="A1406" t="s">
        <v>9885</v>
      </c>
      <c r="B1406" t="s">
        <v>9886</v>
      </c>
      <c r="C1406" t="s">
        <v>15073</v>
      </c>
      <c r="D1406" s="2">
        <v>3349</v>
      </c>
      <c r="E1406" s="2">
        <v>4799</v>
      </c>
      <c r="F1406" s="1">
        <v>0.3</v>
      </c>
      <c r="G1406">
        <v>3.7</v>
      </c>
      <c r="H1406" s="4">
        <v>4200</v>
      </c>
      <c r="I1406" t="s">
        <v>15711</v>
      </c>
      <c r="J1406" t="s">
        <v>9887</v>
      </c>
      <c r="K1406" t="s">
        <v>9888</v>
      </c>
      <c r="L1406" t="s">
        <v>9889</v>
      </c>
      <c r="M1406" t="s">
        <v>9890</v>
      </c>
      <c r="N1406" t="s">
        <v>9891</v>
      </c>
      <c r="O1406" t="s">
        <v>9892</v>
      </c>
      <c r="P1406" t="s">
        <v>15712</v>
      </c>
    </row>
    <row r="1407" spans="1:16">
      <c r="A1407" t="s">
        <v>9893</v>
      </c>
      <c r="B1407" t="s">
        <v>15713</v>
      </c>
      <c r="C1407" t="s">
        <v>15164</v>
      </c>
      <c r="D1407" s="2">
        <v>4899</v>
      </c>
      <c r="E1407" s="2">
        <v>8999</v>
      </c>
      <c r="F1407" s="1">
        <v>0.46</v>
      </c>
      <c r="G1407">
        <v>4.0999999999999996</v>
      </c>
      <c r="H1407" s="4">
        <v>297</v>
      </c>
      <c r="I1407" t="s">
        <v>15714</v>
      </c>
      <c r="J1407" t="s">
        <v>9894</v>
      </c>
      <c r="K1407" t="s">
        <v>9895</v>
      </c>
      <c r="L1407" t="s">
        <v>9896</v>
      </c>
      <c r="M1407" t="s">
        <v>15715</v>
      </c>
      <c r="N1407" t="s">
        <v>15716</v>
      </c>
      <c r="O1407" t="s">
        <v>9897</v>
      </c>
      <c r="P1407" t="s">
        <v>15717</v>
      </c>
    </row>
    <row r="1408" spans="1:16">
      <c r="A1408" t="s">
        <v>9898</v>
      </c>
      <c r="B1408" t="s">
        <v>9899</v>
      </c>
      <c r="C1408" t="s">
        <v>15040</v>
      </c>
      <c r="D1408" s="2">
        <v>1199</v>
      </c>
      <c r="E1408" s="2">
        <v>1899</v>
      </c>
      <c r="F1408" s="1">
        <v>0.37</v>
      </c>
      <c r="G1408">
        <v>4.2</v>
      </c>
      <c r="H1408" s="4">
        <v>3858</v>
      </c>
      <c r="I1408" t="s">
        <v>9900</v>
      </c>
      <c r="J1408" t="s">
        <v>9901</v>
      </c>
      <c r="K1408" t="s">
        <v>9902</v>
      </c>
      <c r="L1408" t="s">
        <v>9903</v>
      </c>
      <c r="M1408" t="s">
        <v>9904</v>
      </c>
      <c r="N1408" t="s">
        <v>9905</v>
      </c>
      <c r="O1408" t="s">
        <v>9906</v>
      </c>
      <c r="P1408" t="s">
        <v>15718</v>
      </c>
    </row>
    <row r="1409" spans="1:16">
      <c r="A1409" t="s">
        <v>9907</v>
      </c>
      <c r="B1409" t="s">
        <v>9908</v>
      </c>
      <c r="C1409" t="s">
        <v>15484</v>
      </c>
      <c r="D1409" s="2">
        <v>3290</v>
      </c>
      <c r="E1409" s="2">
        <v>5799</v>
      </c>
      <c r="F1409" s="1">
        <v>0.43</v>
      </c>
      <c r="G1409">
        <v>4.3</v>
      </c>
      <c r="H1409" s="4">
        <v>168</v>
      </c>
      <c r="I1409" t="s">
        <v>9909</v>
      </c>
      <c r="J1409" t="s">
        <v>9910</v>
      </c>
      <c r="K1409" t="s">
        <v>9911</v>
      </c>
      <c r="L1409" t="s">
        <v>9912</v>
      </c>
      <c r="M1409" t="s">
        <v>9913</v>
      </c>
      <c r="N1409" t="s">
        <v>9914</v>
      </c>
      <c r="O1409" t="s">
        <v>9915</v>
      </c>
      <c r="P1409" t="s">
        <v>15719</v>
      </c>
    </row>
    <row r="1410" spans="1:16">
      <c r="A1410" t="s">
        <v>9916</v>
      </c>
      <c r="B1410" t="s">
        <v>9917</v>
      </c>
      <c r="C1410" t="s">
        <v>15002</v>
      </c>
      <c r="D1410">
        <v>179</v>
      </c>
      <c r="E1410">
        <v>799</v>
      </c>
      <c r="F1410" s="1">
        <v>0.78</v>
      </c>
      <c r="G1410">
        <v>3.6</v>
      </c>
      <c r="H1410" s="4">
        <v>101</v>
      </c>
      <c r="I1410" t="s">
        <v>15720</v>
      </c>
      <c r="J1410" t="s">
        <v>9918</v>
      </c>
      <c r="K1410" t="s">
        <v>9919</v>
      </c>
      <c r="L1410" t="s">
        <v>9920</v>
      </c>
      <c r="M1410" t="s">
        <v>9921</v>
      </c>
      <c r="N1410" t="s">
        <v>9922</v>
      </c>
      <c r="O1410" t="s">
        <v>9923</v>
      </c>
      <c r="P1410" t="s">
        <v>15721</v>
      </c>
    </row>
    <row r="1411" spans="1:16">
      <c r="A1411" t="s">
        <v>9924</v>
      </c>
      <c r="B1411" t="s">
        <v>15722</v>
      </c>
      <c r="C1411" t="s">
        <v>15664</v>
      </c>
      <c r="D1411">
        <v>149</v>
      </c>
      <c r="E1411">
        <v>300</v>
      </c>
      <c r="F1411" s="1">
        <v>0.5</v>
      </c>
      <c r="G1411">
        <v>4.0999999999999996</v>
      </c>
      <c r="H1411" s="4">
        <v>4074</v>
      </c>
      <c r="I1411" t="s">
        <v>15723</v>
      </c>
      <c r="J1411" t="s">
        <v>9925</v>
      </c>
      <c r="K1411" t="s">
        <v>9926</v>
      </c>
      <c r="L1411" t="s">
        <v>9927</v>
      </c>
      <c r="M1411" t="s">
        <v>9928</v>
      </c>
      <c r="N1411" t="s">
        <v>9929</v>
      </c>
      <c r="O1411" t="s">
        <v>9930</v>
      </c>
      <c r="P1411" t="s">
        <v>15724</v>
      </c>
    </row>
    <row r="1412" spans="1:16">
      <c r="A1412" t="s">
        <v>9931</v>
      </c>
      <c r="B1412" t="s">
        <v>9932</v>
      </c>
      <c r="C1412" t="s">
        <v>15027</v>
      </c>
      <c r="D1412" s="2">
        <v>5490</v>
      </c>
      <c r="E1412" s="2">
        <v>7200</v>
      </c>
      <c r="F1412" s="1">
        <v>0.24</v>
      </c>
      <c r="G1412">
        <v>4.5</v>
      </c>
      <c r="H1412" s="4">
        <v>1408</v>
      </c>
      <c r="I1412" t="s">
        <v>9933</v>
      </c>
      <c r="J1412" t="s">
        <v>9934</v>
      </c>
      <c r="K1412" t="s">
        <v>9935</v>
      </c>
      <c r="L1412" t="s">
        <v>9936</v>
      </c>
      <c r="M1412" t="s">
        <v>9937</v>
      </c>
      <c r="N1412" t="s">
        <v>9938</v>
      </c>
      <c r="O1412" t="s">
        <v>9939</v>
      </c>
      <c r="P1412" t="s">
        <v>15725</v>
      </c>
    </row>
    <row r="1413" spans="1:16">
      <c r="A1413" t="s">
        <v>9940</v>
      </c>
      <c r="B1413" t="s">
        <v>9941</v>
      </c>
      <c r="C1413" t="s">
        <v>15005</v>
      </c>
      <c r="D1413">
        <v>379</v>
      </c>
      <c r="E1413">
        <v>389</v>
      </c>
      <c r="F1413" s="1">
        <v>0.03</v>
      </c>
      <c r="G1413">
        <v>4.2</v>
      </c>
      <c r="H1413" s="4">
        <v>3739</v>
      </c>
      <c r="I1413" t="s">
        <v>9942</v>
      </c>
      <c r="J1413" t="s">
        <v>9943</v>
      </c>
      <c r="K1413" t="s">
        <v>9944</v>
      </c>
      <c r="L1413" t="s">
        <v>9945</v>
      </c>
      <c r="M1413" t="s">
        <v>9946</v>
      </c>
      <c r="N1413" t="s">
        <v>15726</v>
      </c>
      <c r="O1413" t="s">
        <v>9947</v>
      </c>
      <c r="P1413" t="s">
        <v>15727</v>
      </c>
    </row>
    <row r="1414" spans="1:16">
      <c r="A1414" t="s">
        <v>9948</v>
      </c>
      <c r="B1414" t="s">
        <v>15728</v>
      </c>
      <c r="C1414" t="s">
        <v>15292</v>
      </c>
      <c r="D1414" s="2">
        <v>8699</v>
      </c>
      <c r="E1414" s="2">
        <v>13049</v>
      </c>
      <c r="F1414" s="1">
        <v>0.33</v>
      </c>
      <c r="G1414">
        <v>4.3</v>
      </c>
      <c r="H1414" s="4">
        <v>5891</v>
      </c>
      <c r="I1414" t="s">
        <v>15729</v>
      </c>
      <c r="J1414" t="s">
        <v>9949</v>
      </c>
      <c r="K1414" t="s">
        <v>9950</v>
      </c>
      <c r="L1414" t="s">
        <v>9951</v>
      </c>
      <c r="M1414" t="s">
        <v>9952</v>
      </c>
      <c r="N1414" t="s">
        <v>9953</v>
      </c>
      <c r="O1414" t="s">
        <v>9954</v>
      </c>
      <c r="P1414" t="s">
        <v>15730</v>
      </c>
    </row>
    <row r="1415" spans="1:16">
      <c r="A1415" t="s">
        <v>9955</v>
      </c>
      <c r="B1415" t="s">
        <v>9956</v>
      </c>
      <c r="C1415" t="s">
        <v>15027</v>
      </c>
      <c r="D1415" s="3">
        <v>3041.67</v>
      </c>
      <c r="E1415" s="2">
        <v>5999</v>
      </c>
      <c r="F1415" s="1">
        <v>0.49</v>
      </c>
      <c r="G1415">
        <v>4</v>
      </c>
      <c r="H1415" s="4">
        <v>777</v>
      </c>
      <c r="I1415" t="s">
        <v>9957</v>
      </c>
      <c r="J1415" t="s">
        <v>9958</v>
      </c>
      <c r="K1415" t="s">
        <v>9959</v>
      </c>
      <c r="L1415" t="s">
        <v>9960</v>
      </c>
      <c r="M1415" t="s">
        <v>9961</v>
      </c>
      <c r="N1415" t="s">
        <v>9962</v>
      </c>
      <c r="O1415" t="s">
        <v>9963</v>
      </c>
      <c r="P1415" t="s">
        <v>15731</v>
      </c>
    </row>
    <row r="1416" spans="1:16">
      <c r="A1416" t="s">
        <v>9964</v>
      </c>
      <c r="B1416" t="s">
        <v>15732</v>
      </c>
      <c r="C1416" t="s">
        <v>15021</v>
      </c>
      <c r="D1416" s="2">
        <v>1745</v>
      </c>
      <c r="E1416" s="2">
        <v>2400</v>
      </c>
      <c r="F1416" s="1">
        <v>0.27</v>
      </c>
      <c r="G1416">
        <v>4.2</v>
      </c>
      <c r="H1416" s="4">
        <v>14160</v>
      </c>
      <c r="I1416" t="s">
        <v>9965</v>
      </c>
      <c r="J1416" t="s">
        <v>9966</v>
      </c>
      <c r="K1416" t="s">
        <v>9967</v>
      </c>
      <c r="L1416" t="s">
        <v>9968</v>
      </c>
      <c r="M1416" t="s">
        <v>9969</v>
      </c>
      <c r="N1416" t="s">
        <v>9970</v>
      </c>
      <c r="O1416" t="s">
        <v>9971</v>
      </c>
      <c r="P1416" t="s">
        <v>15733</v>
      </c>
    </row>
    <row r="1417" spans="1:16">
      <c r="A1417" t="s">
        <v>9972</v>
      </c>
      <c r="B1417" t="s">
        <v>9973</v>
      </c>
      <c r="C1417" t="s">
        <v>15015</v>
      </c>
      <c r="D1417" s="2">
        <v>3180</v>
      </c>
      <c r="E1417" s="2">
        <v>5295</v>
      </c>
      <c r="F1417" s="1">
        <v>0.4</v>
      </c>
      <c r="G1417">
        <v>4.2</v>
      </c>
      <c r="H1417" s="4">
        <v>6919</v>
      </c>
      <c r="I1417" t="s">
        <v>9974</v>
      </c>
      <c r="J1417" t="s">
        <v>9975</v>
      </c>
      <c r="K1417" t="s">
        <v>9976</v>
      </c>
      <c r="L1417" t="s">
        <v>9977</v>
      </c>
      <c r="M1417" t="s">
        <v>9978</v>
      </c>
      <c r="N1417" t="s">
        <v>9979</v>
      </c>
      <c r="O1417" t="s">
        <v>9980</v>
      </c>
      <c r="P1417" t="s">
        <v>15734</v>
      </c>
    </row>
    <row r="1418" spans="1:16">
      <c r="A1418" t="s">
        <v>9981</v>
      </c>
      <c r="B1418" t="s">
        <v>9982</v>
      </c>
      <c r="C1418" t="s">
        <v>15292</v>
      </c>
      <c r="D1418" s="2">
        <v>4999</v>
      </c>
      <c r="E1418" s="2">
        <v>24999</v>
      </c>
      <c r="F1418" s="1">
        <v>0.8</v>
      </c>
      <c r="G1418">
        <v>4.5</v>
      </c>
      <c r="H1418" s="4">
        <v>287</v>
      </c>
      <c r="I1418" t="s">
        <v>9983</v>
      </c>
      <c r="J1418" t="s">
        <v>9984</v>
      </c>
      <c r="K1418" t="s">
        <v>9985</v>
      </c>
      <c r="L1418" t="s">
        <v>9986</v>
      </c>
      <c r="M1418" t="s">
        <v>9987</v>
      </c>
      <c r="N1418" t="s">
        <v>15735</v>
      </c>
      <c r="O1418" t="s">
        <v>9988</v>
      </c>
      <c r="P1418" t="s">
        <v>15736</v>
      </c>
    </row>
    <row r="1419" spans="1:16">
      <c r="A1419" t="s">
        <v>9989</v>
      </c>
      <c r="B1419" t="s">
        <v>9990</v>
      </c>
      <c r="C1419" t="s">
        <v>15061</v>
      </c>
      <c r="D1419">
        <v>390</v>
      </c>
      <c r="E1419">
        <v>799</v>
      </c>
      <c r="F1419" s="1">
        <v>0.51</v>
      </c>
      <c r="G1419">
        <v>3.8</v>
      </c>
      <c r="H1419" s="4">
        <v>287</v>
      </c>
      <c r="I1419" t="s">
        <v>9991</v>
      </c>
      <c r="J1419" t="s">
        <v>9992</v>
      </c>
      <c r="K1419" t="s">
        <v>9993</v>
      </c>
      <c r="L1419" t="s">
        <v>9994</v>
      </c>
      <c r="M1419" t="s">
        <v>9995</v>
      </c>
      <c r="N1419" t="s">
        <v>9996</v>
      </c>
      <c r="O1419" t="s">
        <v>9997</v>
      </c>
      <c r="P1419" t="s">
        <v>15737</v>
      </c>
    </row>
    <row r="1420" spans="1:16">
      <c r="A1420" t="s">
        <v>9998</v>
      </c>
      <c r="B1420" t="s">
        <v>9999</v>
      </c>
      <c r="C1420" t="s">
        <v>15738</v>
      </c>
      <c r="D1420" s="2">
        <v>1999</v>
      </c>
      <c r="E1420" s="2">
        <v>2999</v>
      </c>
      <c r="F1420" s="1">
        <v>0.33</v>
      </c>
      <c r="G1420">
        <v>4.4000000000000004</v>
      </c>
      <c r="H1420" s="4">
        <v>388</v>
      </c>
      <c r="I1420" t="s">
        <v>10000</v>
      </c>
      <c r="J1420" t="s">
        <v>10001</v>
      </c>
      <c r="K1420" t="s">
        <v>10002</v>
      </c>
      <c r="L1420" t="s">
        <v>10003</v>
      </c>
      <c r="M1420" t="s">
        <v>10004</v>
      </c>
      <c r="N1420" t="s">
        <v>10005</v>
      </c>
      <c r="O1420" t="s">
        <v>10006</v>
      </c>
      <c r="P1420" t="s">
        <v>15739</v>
      </c>
    </row>
    <row r="1421" spans="1:16">
      <c r="A1421" t="s">
        <v>10007</v>
      </c>
      <c r="B1421" t="s">
        <v>15740</v>
      </c>
      <c r="C1421" t="s">
        <v>15097</v>
      </c>
      <c r="D1421" s="2">
        <v>1624</v>
      </c>
      <c r="E1421" s="2">
        <v>2495</v>
      </c>
      <c r="F1421" s="1">
        <v>0.35</v>
      </c>
      <c r="G1421">
        <v>4.0999999999999996</v>
      </c>
      <c r="H1421" s="4">
        <v>827</v>
      </c>
      <c r="I1421" t="s">
        <v>15741</v>
      </c>
      <c r="J1421" t="s">
        <v>10008</v>
      </c>
      <c r="K1421" t="s">
        <v>10009</v>
      </c>
      <c r="L1421" t="s">
        <v>10010</v>
      </c>
      <c r="M1421" t="s">
        <v>10011</v>
      </c>
      <c r="N1421" t="s">
        <v>10012</v>
      </c>
      <c r="O1421" t="s">
        <v>10013</v>
      </c>
      <c r="P1421" t="s">
        <v>15742</v>
      </c>
    </row>
    <row r="1422" spans="1:16">
      <c r="A1422" t="s">
        <v>10014</v>
      </c>
      <c r="B1422" t="s">
        <v>10015</v>
      </c>
      <c r="C1422" t="s">
        <v>15664</v>
      </c>
      <c r="D1422">
        <v>184</v>
      </c>
      <c r="E1422">
        <v>450</v>
      </c>
      <c r="F1422" s="1">
        <v>0.59</v>
      </c>
      <c r="G1422">
        <v>4.2</v>
      </c>
      <c r="H1422" s="4">
        <v>4971</v>
      </c>
      <c r="I1422" t="s">
        <v>10016</v>
      </c>
      <c r="J1422" t="s">
        <v>10017</v>
      </c>
      <c r="K1422" t="s">
        <v>10018</v>
      </c>
      <c r="L1422" t="s">
        <v>10019</v>
      </c>
      <c r="M1422" t="s">
        <v>10020</v>
      </c>
      <c r="N1422" t="s">
        <v>10021</v>
      </c>
      <c r="O1422" t="s">
        <v>10022</v>
      </c>
      <c r="P1422" t="s">
        <v>15743</v>
      </c>
    </row>
    <row r="1423" spans="1:16">
      <c r="A1423" t="s">
        <v>10023</v>
      </c>
      <c r="B1423" t="s">
        <v>10024</v>
      </c>
      <c r="C1423" t="s">
        <v>15002</v>
      </c>
      <c r="D1423">
        <v>445</v>
      </c>
      <c r="E1423">
        <v>999</v>
      </c>
      <c r="F1423" s="1">
        <v>0.55000000000000004</v>
      </c>
      <c r="G1423">
        <v>4.3</v>
      </c>
      <c r="H1423" s="4">
        <v>229</v>
      </c>
      <c r="I1423" t="s">
        <v>10025</v>
      </c>
      <c r="J1423" t="s">
        <v>10026</v>
      </c>
      <c r="K1423" t="s">
        <v>10027</v>
      </c>
      <c r="L1423" t="s">
        <v>10028</v>
      </c>
      <c r="M1423" t="s">
        <v>10029</v>
      </c>
      <c r="N1423" t="s">
        <v>10030</v>
      </c>
      <c r="O1423" t="s">
        <v>10031</v>
      </c>
      <c r="P1423" t="s">
        <v>15744</v>
      </c>
    </row>
    <row r="1424" spans="1:16">
      <c r="A1424" t="s">
        <v>10032</v>
      </c>
      <c r="B1424" t="s">
        <v>10033</v>
      </c>
      <c r="C1424" t="s">
        <v>15745</v>
      </c>
      <c r="D1424">
        <v>699</v>
      </c>
      <c r="E1424" s="2">
        <v>1690</v>
      </c>
      <c r="F1424" s="1">
        <v>0.59</v>
      </c>
      <c r="G1424">
        <v>4.0999999999999996</v>
      </c>
      <c r="H1424" s="4">
        <v>3524</v>
      </c>
      <c r="I1424" t="s">
        <v>10034</v>
      </c>
      <c r="J1424" t="s">
        <v>10035</v>
      </c>
      <c r="K1424" t="s">
        <v>10036</v>
      </c>
      <c r="L1424" t="s">
        <v>10037</v>
      </c>
      <c r="M1424" t="s">
        <v>10038</v>
      </c>
      <c r="N1424" t="s">
        <v>10039</v>
      </c>
      <c r="O1424" t="s">
        <v>10040</v>
      </c>
      <c r="P1424" t="s">
        <v>15746</v>
      </c>
    </row>
    <row r="1425" spans="1:16">
      <c r="A1425" t="s">
        <v>10041</v>
      </c>
      <c r="B1425" t="s">
        <v>10042</v>
      </c>
      <c r="C1425" t="s">
        <v>15015</v>
      </c>
      <c r="D1425" s="2">
        <v>1601</v>
      </c>
      <c r="E1425" s="2">
        <v>3890</v>
      </c>
      <c r="F1425" s="1">
        <v>0.59</v>
      </c>
      <c r="G1425">
        <v>4.2</v>
      </c>
      <c r="H1425" s="4">
        <v>156</v>
      </c>
      <c r="I1425" t="s">
        <v>10043</v>
      </c>
      <c r="J1425" t="s">
        <v>10044</v>
      </c>
      <c r="K1425" t="s">
        <v>10045</v>
      </c>
      <c r="L1425" t="s">
        <v>10046</v>
      </c>
      <c r="M1425" t="s">
        <v>10047</v>
      </c>
      <c r="N1425" t="s">
        <v>10048</v>
      </c>
      <c r="O1425" t="s">
        <v>10049</v>
      </c>
      <c r="P1425" t="s">
        <v>15747</v>
      </c>
    </row>
    <row r="1426" spans="1:16">
      <c r="A1426" t="s">
        <v>10050</v>
      </c>
      <c r="B1426" t="s">
        <v>10051</v>
      </c>
      <c r="C1426" t="s">
        <v>15211</v>
      </c>
      <c r="D1426">
        <v>231</v>
      </c>
      <c r="E1426">
        <v>260</v>
      </c>
      <c r="F1426" s="1">
        <v>0.11</v>
      </c>
      <c r="G1426">
        <v>4.0999999999999996</v>
      </c>
      <c r="H1426" s="4">
        <v>490</v>
      </c>
      <c r="I1426" t="s">
        <v>10052</v>
      </c>
      <c r="J1426" t="s">
        <v>10053</v>
      </c>
      <c r="K1426" t="s">
        <v>10054</v>
      </c>
      <c r="L1426" t="s">
        <v>10055</v>
      </c>
      <c r="M1426" t="s">
        <v>10056</v>
      </c>
      <c r="N1426" t="s">
        <v>10425</v>
      </c>
      <c r="O1426" t="s">
        <v>10057</v>
      </c>
      <c r="P1426" t="s">
        <v>15748</v>
      </c>
    </row>
    <row r="1427" spans="1:16">
      <c r="A1427" t="s">
        <v>10058</v>
      </c>
      <c r="B1427" t="s">
        <v>10059</v>
      </c>
      <c r="C1427" t="s">
        <v>15002</v>
      </c>
      <c r="D1427">
        <v>369</v>
      </c>
      <c r="E1427">
        <v>599</v>
      </c>
      <c r="F1427" s="1">
        <v>0.38</v>
      </c>
      <c r="G1427">
        <v>3.9</v>
      </c>
      <c r="H1427" s="4">
        <v>82</v>
      </c>
      <c r="I1427" t="s">
        <v>15749</v>
      </c>
      <c r="J1427" t="s">
        <v>10060</v>
      </c>
      <c r="K1427" t="s">
        <v>10061</v>
      </c>
      <c r="L1427" t="s">
        <v>10062</v>
      </c>
      <c r="M1427" t="s">
        <v>10063</v>
      </c>
      <c r="N1427" t="s">
        <v>10064</v>
      </c>
      <c r="O1427" t="s">
        <v>10065</v>
      </c>
      <c r="P1427" t="s">
        <v>15750</v>
      </c>
    </row>
    <row r="1428" spans="1:16">
      <c r="A1428" t="s">
        <v>10066</v>
      </c>
      <c r="B1428" t="s">
        <v>10067</v>
      </c>
      <c r="C1428" t="s">
        <v>14993</v>
      </c>
      <c r="D1428">
        <v>809</v>
      </c>
      <c r="E1428" s="2">
        <v>1950</v>
      </c>
      <c r="F1428" s="1">
        <v>0.59</v>
      </c>
      <c r="G1428">
        <v>3.9</v>
      </c>
      <c r="H1428" s="4">
        <v>710</v>
      </c>
      <c r="I1428" t="s">
        <v>10068</v>
      </c>
      <c r="J1428" t="s">
        <v>10069</v>
      </c>
      <c r="K1428" t="s">
        <v>10070</v>
      </c>
      <c r="L1428" t="s">
        <v>10071</v>
      </c>
      <c r="M1428" t="s">
        <v>10072</v>
      </c>
      <c r="N1428" t="s">
        <v>10073</v>
      </c>
      <c r="O1428" t="s">
        <v>10074</v>
      </c>
      <c r="P1428" t="s">
        <v>15751</v>
      </c>
    </row>
    <row r="1429" spans="1:16">
      <c r="A1429" t="s">
        <v>10075</v>
      </c>
      <c r="B1429" t="s">
        <v>10076</v>
      </c>
      <c r="C1429" t="s">
        <v>15027</v>
      </c>
      <c r="D1429" s="2">
        <v>1199</v>
      </c>
      <c r="E1429" s="2">
        <v>2990</v>
      </c>
      <c r="F1429" s="1">
        <v>0.6</v>
      </c>
      <c r="G1429">
        <v>3.8</v>
      </c>
      <c r="H1429" s="4">
        <v>133</v>
      </c>
      <c r="I1429" t="s">
        <v>15752</v>
      </c>
      <c r="J1429" t="s">
        <v>10077</v>
      </c>
      <c r="K1429" t="s">
        <v>10078</v>
      </c>
      <c r="L1429" t="s">
        <v>10079</v>
      </c>
      <c r="M1429" t="s">
        <v>10080</v>
      </c>
      <c r="N1429" t="s">
        <v>10081</v>
      </c>
      <c r="O1429" t="s">
        <v>10082</v>
      </c>
      <c r="P1429" t="s">
        <v>15753</v>
      </c>
    </row>
    <row r="1430" spans="1:16">
      <c r="A1430" t="s">
        <v>10083</v>
      </c>
      <c r="B1430" t="s">
        <v>10084</v>
      </c>
      <c r="C1430" t="s">
        <v>15027</v>
      </c>
      <c r="D1430" s="2">
        <v>6120</v>
      </c>
      <c r="E1430" s="2">
        <v>8073</v>
      </c>
      <c r="F1430" s="1">
        <v>0.24</v>
      </c>
      <c r="G1430">
        <v>4.5999999999999996</v>
      </c>
      <c r="H1430" s="4">
        <v>2751</v>
      </c>
      <c r="I1430" t="s">
        <v>10085</v>
      </c>
      <c r="J1430" t="s">
        <v>10086</v>
      </c>
      <c r="K1430" t="s">
        <v>10087</v>
      </c>
      <c r="L1430" t="s">
        <v>10088</v>
      </c>
      <c r="M1430" t="s">
        <v>10089</v>
      </c>
      <c r="N1430" t="s">
        <v>10090</v>
      </c>
      <c r="O1430" t="s">
        <v>10091</v>
      </c>
      <c r="P1430" t="s">
        <v>15754</v>
      </c>
    </row>
    <row r="1431" spans="1:16">
      <c r="A1431" t="s">
        <v>10092</v>
      </c>
      <c r="B1431" t="s">
        <v>10093</v>
      </c>
      <c r="C1431" t="s">
        <v>15063</v>
      </c>
      <c r="D1431" s="2">
        <v>1799</v>
      </c>
      <c r="E1431" s="2">
        <v>2599</v>
      </c>
      <c r="F1431" s="1">
        <v>0.31</v>
      </c>
      <c r="G1431">
        <v>3.6</v>
      </c>
      <c r="H1431" s="4">
        <v>771</v>
      </c>
      <c r="I1431" t="s">
        <v>10094</v>
      </c>
      <c r="J1431" t="s">
        <v>10095</v>
      </c>
      <c r="K1431" t="s">
        <v>10096</v>
      </c>
      <c r="L1431" t="s">
        <v>10097</v>
      </c>
      <c r="M1431" t="s">
        <v>10098</v>
      </c>
      <c r="N1431" t="s">
        <v>15755</v>
      </c>
      <c r="O1431" t="s">
        <v>10099</v>
      </c>
      <c r="P1431" t="s">
        <v>15756</v>
      </c>
    </row>
    <row r="1432" spans="1:16">
      <c r="A1432" t="s">
        <v>10100</v>
      </c>
      <c r="B1432" t="s">
        <v>10101</v>
      </c>
      <c r="C1432" t="s">
        <v>15543</v>
      </c>
      <c r="D1432" s="2">
        <v>18999</v>
      </c>
      <c r="E1432" s="2">
        <v>29999</v>
      </c>
      <c r="F1432" s="1">
        <v>0.37</v>
      </c>
      <c r="G1432">
        <v>4.0999999999999996</v>
      </c>
      <c r="H1432" s="4">
        <v>2536</v>
      </c>
      <c r="I1432" t="s">
        <v>15757</v>
      </c>
      <c r="J1432" t="s">
        <v>10102</v>
      </c>
      <c r="K1432" t="s">
        <v>10103</v>
      </c>
      <c r="L1432" t="s">
        <v>10104</v>
      </c>
      <c r="M1432" t="s">
        <v>10105</v>
      </c>
      <c r="N1432" t="s">
        <v>10106</v>
      </c>
      <c r="O1432" t="s">
        <v>10107</v>
      </c>
      <c r="P1432" t="s">
        <v>15758</v>
      </c>
    </row>
    <row r="1433" spans="1:16">
      <c r="A1433" t="s">
        <v>10108</v>
      </c>
      <c r="B1433" t="s">
        <v>10109</v>
      </c>
      <c r="C1433" t="s">
        <v>15203</v>
      </c>
      <c r="D1433" s="2">
        <v>1999</v>
      </c>
      <c r="E1433" s="2">
        <v>2360</v>
      </c>
      <c r="F1433" s="1">
        <v>0.15</v>
      </c>
      <c r="G1433">
        <v>4.2</v>
      </c>
      <c r="H1433" s="4">
        <v>7801</v>
      </c>
      <c r="I1433" t="s">
        <v>15759</v>
      </c>
      <c r="J1433" t="s">
        <v>10110</v>
      </c>
      <c r="K1433" t="s">
        <v>15760</v>
      </c>
      <c r="L1433" t="s">
        <v>10111</v>
      </c>
      <c r="M1433" t="s">
        <v>10112</v>
      </c>
      <c r="N1433" t="s">
        <v>10113</v>
      </c>
      <c r="O1433" t="s">
        <v>10114</v>
      </c>
      <c r="P1433" t="s">
        <v>15761</v>
      </c>
    </row>
    <row r="1434" spans="1:16">
      <c r="A1434" t="s">
        <v>10115</v>
      </c>
      <c r="B1434" t="s">
        <v>15762</v>
      </c>
      <c r="C1434" t="s">
        <v>15763</v>
      </c>
      <c r="D1434" s="2">
        <v>5999</v>
      </c>
      <c r="E1434" s="2">
        <v>11495</v>
      </c>
      <c r="F1434" s="1">
        <v>0.48</v>
      </c>
      <c r="G1434">
        <v>4.3</v>
      </c>
      <c r="H1434" s="4">
        <v>534</v>
      </c>
      <c r="I1434" t="s">
        <v>10116</v>
      </c>
      <c r="J1434" t="s">
        <v>10117</v>
      </c>
      <c r="K1434" t="s">
        <v>10118</v>
      </c>
      <c r="L1434" t="s">
        <v>10119</v>
      </c>
      <c r="M1434" t="s">
        <v>10120</v>
      </c>
      <c r="N1434" t="s">
        <v>15764</v>
      </c>
      <c r="O1434" t="s">
        <v>10121</v>
      </c>
      <c r="P1434" t="s">
        <v>15765</v>
      </c>
    </row>
    <row r="1435" spans="1:16">
      <c r="A1435" t="s">
        <v>10122</v>
      </c>
      <c r="B1435" t="s">
        <v>10123</v>
      </c>
      <c r="C1435" t="s">
        <v>15145</v>
      </c>
      <c r="D1435" s="2">
        <v>2599</v>
      </c>
      <c r="E1435" s="2">
        <v>4780</v>
      </c>
      <c r="F1435" s="1">
        <v>0.46</v>
      </c>
      <c r="G1435">
        <v>3.9</v>
      </c>
      <c r="H1435" s="4">
        <v>898</v>
      </c>
      <c r="I1435" t="s">
        <v>10124</v>
      </c>
      <c r="J1435" t="s">
        <v>10125</v>
      </c>
      <c r="K1435" t="s">
        <v>10126</v>
      </c>
      <c r="L1435" t="s">
        <v>10127</v>
      </c>
      <c r="M1435" t="s">
        <v>10128</v>
      </c>
      <c r="N1435" t="s">
        <v>10129</v>
      </c>
      <c r="O1435" t="s">
        <v>10130</v>
      </c>
      <c r="P1435" t="s">
        <v>15766</v>
      </c>
    </row>
    <row r="1436" spans="1:16">
      <c r="A1436" t="s">
        <v>10131</v>
      </c>
      <c r="B1436" t="s">
        <v>10132</v>
      </c>
      <c r="C1436" t="s">
        <v>15641</v>
      </c>
      <c r="D1436" s="2">
        <v>1199</v>
      </c>
      <c r="E1436" s="2">
        <v>2400</v>
      </c>
      <c r="F1436" s="1">
        <v>0.5</v>
      </c>
      <c r="G1436">
        <v>3.9</v>
      </c>
      <c r="H1436" s="4">
        <v>1202</v>
      </c>
      <c r="I1436" t="s">
        <v>10133</v>
      </c>
      <c r="J1436" t="s">
        <v>10134</v>
      </c>
      <c r="K1436" t="s">
        <v>10135</v>
      </c>
      <c r="L1436" t="s">
        <v>10136</v>
      </c>
      <c r="M1436" t="s">
        <v>10137</v>
      </c>
      <c r="N1436" t="s">
        <v>10138</v>
      </c>
      <c r="O1436" t="s">
        <v>10139</v>
      </c>
      <c r="P1436" t="s">
        <v>15767</v>
      </c>
    </row>
    <row r="1437" spans="1:16">
      <c r="A1437" t="s">
        <v>10140</v>
      </c>
      <c r="B1437" t="s">
        <v>15768</v>
      </c>
      <c r="C1437" t="s">
        <v>15061</v>
      </c>
      <c r="D1437">
        <v>219</v>
      </c>
      <c r="E1437">
        <v>249</v>
      </c>
      <c r="F1437" s="1">
        <v>0.12</v>
      </c>
      <c r="G1437">
        <v>4</v>
      </c>
      <c r="H1437" s="4">
        <v>1108</v>
      </c>
      <c r="I1437" t="s">
        <v>15769</v>
      </c>
      <c r="J1437" t="s">
        <v>10141</v>
      </c>
      <c r="K1437" t="s">
        <v>10142</v>
      </c>
      <c r="L1437" t="s">
        <v>10143</v>
      </c>
      <c r="M1437" t="s">
        <v>10144</v>
      </c>
      <c r="N1437" t="s">
        <v>10145</v>
      </c>
      <c r="O1437" t="s">
        <v>10146</v>
      </c>
      <c r="P1437" t="s">
        <v>15770</v>
      </c>
    </row>
    <row r="1438" spans="1:16">
      <c r="A1438" t="s">
        <v>10147</v>
      </c>
      <c r="B1438" t="s">
        <v>10148</v>
      </c>
      <c r="C1438" t="s">
        <v>14999</v>
      </c>
      <c r="D1438">
        <v>799</v>
      </c>
      <c r="E1438" s="2">
        <v>1199</v>
      </c>
      <c r="F1438" s="1">
        <v>0.33</v>
      </c>
      <c r="G1438">
        <v>4.4000000000000004</v>
      </c>
      <c r="H1438" s="4">
        <v>17</v>
      </c>
      <c r="I1438" t="s">
        <v>15115</v>
      </c>
      <c r="J1438" t="s">
        <v>10149</v>
      </c>
      <c r="K1438" t="s">
        <v>10150</v>
      </c>
      <c r="L1438" t="s">
        <v>10151</v>
      </c>
      <c r="M1438" t="s">
        <v>10152</v>
      </c>
      <c r="N1438" t="s">
        <v>10153</v>
      </c>
      <c r="O1438" t="s">
        <v>7214</v>
      </c>
      <c r="P1438" t="s">
        <v>15771</v>
      </c>
    </row>
    <row r="1439" spans="1:16">
      <c r="A1439" t="s">
        <v>10154</v>
      </c>
      <c r="B1439" t="s">
        <v>10155</v>
      </c>
      <c r="C1439" t="s">
        <v>15264</v>
      </c>
      <c r="D1439" s="2">
        <v>6199</v>
      </c>
      <c r="E1439" s="2">
        <v>10999</v>
      </c>
      <c r="F1439" s="1">
        <v>0.44</v>
      </c>
      <c r="G1439">
        <v>4.2</v>
      </c>
      <c r="H1439" s="4">
        <v>10429</v>
      </c>
      <c r="I1439" t="s">
        <v>15772</v>
      </c>
      <c r="J1439" t="s">
        <v>10156</v>
      </c>
      <c r="K1439" t="s">
        <v>10157</v>
      </c>
      <c r="L1439" t="s">
        <v>10158</v>
      </c>
      <c r="M1439" t="s">
        <v>10159</v>
      </c>
      <c r="N1439" t="s">
        <v>15773</v>
      </c>
      <c r="O1439" t="s">
        <v>10160</v>
      </c>
      <c r="P1439" t="s">
        <v>15774</v>
      </c>
    </row>
    <row r="1440" spans="1:16">
      <c r="A1440" t="s">
        <v>10161</v>
      </c>
      <c r="B1440" t="s">
        <v>15775</v>
      </c>
      <c r="C1440" t="s">
        <v>15058</v>
      </c>
      <c r="D1440" s="2">
        <v>6790</v>
      </c>
      <c r="E1440" s="2">
        <v>10995</v>
      </c>
      <c r="F1440" s="1">
        <v>0.38</v>
      </c>
      <c r="G1440">
        <v>4.5</v>
      </c>
      <c r="H1440" s="4">
        <v>3192</v>
      </c>
      <c r="I1440" t="s">
        <v>10162</v>
      </c>
      <c r="J1440" t="s">
        <v>10163</v>
      </c>
      <c r="K1440" t="s">
        <v>10164</v>
      </c>
      <c r="L1440" t="s">
        <v>10165</v>
      </c>
      <c r="M1440" t="s">
        <v>10166</v>
      </c>
      <c r="N1440" t="s">
        <v>10167</v>
      </c>
      <c r="O1440" t="s">
        <v>10168</v>
      </c>
      <c r="P1440" t="s">
        <v>15776</v>
      </c>
    </row>
    <row r="1441" spans="1:16">
      <c r="A1441" t="s">
        <v>10169</v>
      </c>
      <c r="B1441" t="s">
        <v>10170</v>
      </c>
      <c r="C1441" t="s">
        <v>15777</v>
      </c>
      <c r="D1441" s="3">
        <v>1982.84</v>
      </c>
      <c r="E1441" s="2">
        <v>3300</v>
      </c>
      <c r="F1441" s="1">
        <v>0.4</v>
      </c>
      <c r="G1441">
        <v>4.0999999999999996</v>
      </c>
      <c r="H1441" s="4">
        <v>5873</v>
      </c>
      <c r="I1441" t="s">
        <v>10171</v>
      </c>
      <c r="J1441" t="s">
        <v>10172</v>
      </c>
      <c r="K1441" t="s">
        <v>10173</v>
      </c>
      <c r="L1441" t="s">
        <v>10174</v>
      </c>
      <c r="M1441" t="s">
        <v>10175</v>
      </c>
      <c r="N1441" t="s">
        <v>15778</v>
      </c>
      <c r="O1441" t="s">
        <v>10176</v>
      </c>
      <c r="P1441" t="s">
        <v>15779</v>
      </c>
    </row>
    <row r="1442" spans="1:16">
      <c r="A1442" t="s">
        <v>10177</v>
      </c>
      <c r="B1442" t="s">
        <v>10178</v>
      </c>
      <c r="C1442" t="s">
        <v>15211</v>
      </c>
      <c r="D1442">
        <v>199</v>
      </c>
      <c r="E1442">
        <v>400</v>
      </c>
      <c r="F1442" s="1">
        <v>0.5</v>
      </c>
      <c r="G1442">
        <v>4.0999999999999996</v>
      </c>
      <c r="H1442" s="4">
        <v>1379</v>
      </c>
      <c r="I1442" t="s">
        <v>10179</v>
      </c>
      <c r="J1442" t="s">
        <v>10180</v>
      </c>
      <c r="K1442" t="s">
        <v>10181</v>
      </c>
      <c r="L1442" t="s">
        <v>10182</v>
      </c>
      <c r="M1442" t="s">
        <v>10183</v>
      </c>
      <c r="N1442" t="s">
        <v>10184</v>
      </c>
      <c r="O1442" t="s">
        <v>10185</v>
      </c>
      <c r="P1442" t="s">
        <v>15780</v>
      </c>
    </row>
    <row r="1443" spans="1:16">
      <c r="A1443" t="s">
        <v>10186</v>
      </c>
      <c r="B1443" t="s">
        <v>10187</v>
      </c>
      <c r="C1443" t="s">
        <v>14993</v>
      </c>
      <c r="D1443" s="2">
        <v>1180</v>
      </c>
      <c r="E1443" s="2">
        <v>1440</v>
      </c>
      <c r="F1443" s="1">
        <v>0.18</v>
      </c>
      <c r="G1443">
        <v>4.2</v>
      </c>
      <c r="H1443" s="4">
        <v>1527</v>
      </c>
      <c r="I1443" t="s">
        <v>10188</v>
      </c>
      <c r="J1443" t="s">
        <v>10189</v>
      </c>
      <c r="K1443" t="s">
        <v>10190</v>
      </c>
      <c r="L1443" t="s">
        <v>10191</v>
      </c>
      <c r="M1443" t="s">
        <v>10192</v>
      </c>
      <c r="N1443" t="s">
        <v>10193</v>
      </c>
      <c r="O1443" t="s">
        <v>10194</v>
      </c>
      <c r="P1443" t="s">
        <v>15781</v>
      </c>
    </row>
    <row r="1444" spans="1:16">
      <c r="A1444" t="s">
        <v>10195</v>
      </c>
      <c r="B1444" t="s">
        <v>10196</v>
      </c>
      <c r="C1444" t="s">
        <v>15145</v>
      </c>
      <c r="D1444" s="2">
        <v>2199</v>
      </c>
      <c r="E1444" s="2">
        <v>3045</v>
      </c>
      <c r="F1444" s="1">
        <v>0.28000000000000003</v>
      </c>
      <c r="G1444">
        <v>4.2</v>
      </c>
      <c r="H1444" s="4">
        <v>2686</v>
      </c>
      <c r="I1444" t="s">
        <v>10197</v>
      </c>
      <c r="J1444" t="s">
        <v>10198</v>
      </c>
      <c r="K1444" t="s">
        <v>10199</v>
      </c>
      <c r="L1444" t="s">
        <v>10200</v>
      </c>
      <c r="M1444" t="s">
        <v>10201</v>
      </c>
      <c r="N1444" t="s">
        <v>10202</v>
      </c>
      <c r="O1444" t="s">
        <v>10203</v>
      </c>
      <c r="P1444" t="s">
        <v>15782</v>
      </c>
    </row>
    <row r="1445" spans="1:16">
      <c r="A1445" t="s">
        <v>10204</v>
      </c>
      <c r="B1445" t="s">
        <v>10205</v>
      </c>
      <c r="C1445" t="s">
        <v>15207</v>
      </c>
      <c r="D1445" s="2">
        <v>2999</v>
      </c>
      <c r="E1445" s="2">
        <v>3595</v>
      </c>
      <c r="F1445" s="1">
        <v>0.17</v>
      </c>
      <c r="G1445">
        <v>4</v>
      </c>
      <c r="H1445" s="4">
        <v>178</v>
      </c>
      <c r="I1445" t="s">
        <v>15783</v>
      </c>
      <c r="J1445" t="s">
        <v>10206</v>
      </c>
      <c r="K1445" t="s">
        <v>10207</v>
      </c>
      <c r="L1445" t="s">
        <v>10208</v>
      </c>
      <c r="M1445" t="s">
        <v>10209</v>
      </c>
      <c r="N1445" t="s">
        <v>10210</v>
      </c>
      <c r="O1445" t="s">
        <v>10211</v>
      </c>
      <c r="P1445" t="s">
        <v>15784</v>
      </c>
    </row>
    <row r="1446" spans="1:16">
      <c r="A1446" t="s">
        <v>10212</v>
      </c>
      <c r="B1446" t="s">
        <v>10213</v>
      </c>
      <c r="C1446" t="s">
        <v>15785</v>
      </c>
      <c r="D1446">
        <v>253</v>
      </c>
      <c r="E1446">
        <v>500</v>
      </c>
      <c r="F1446" s="1">
        <v>0.49</v>
      </c>
      <c r="G1446">
        <v>4.3</v>
      </c>
      <c r="H1446" s="4">
        <v>2664</v>
      </c>
      <c r="I1446" t="s">
        <v>10214</v>
      </c>
      <c r="J1446" t="s">
        <v>10215</v>
      </c>
      <c r="K1446" t="s">
        <v>10216</v>
      </c>
      <c r="L1446" t="s">
        <v>10217</v>
      </c>
      <c r="M1446" t="s">
        <v>10218</v>
      </c>
      <c r="N1446" t="s">
        <v>10219</v>
      </c>
      <c r="O1446" t="s">
        <v>10220</v>
      </c>
      <c r="P1446" t="s">
        <v>15786</v>
      </c>
    </row>
    <row r="1447" spans="1:16">
      <c r="A1447" t="s">
        <v>10221</v>
      </c>
      <c r="B1447" t="s">
        <v>10222</v>
      </c>
      <c r="C1447" t="s">
        <v>15484</v>
      </c>
      <c r="D1447">
        <v>499</v>
      </c>
      <c r="E1447">
        <v>799</v>
      </c>
      <c r="F1447" s="1">
        <v>0.38</v>
      </c>
      <c r="G1447">
        <v>3.6</v>
      </c>
      <c r="H1447" s="4">
        <v>212</v>
      </c>
      <c r="I1447" t="s">
        <v>10223</v>
      </c>
      <c r="J1447" t="s">
        <v>10224</v>
      </c>
      <c r="K1447" t="s">
        <v>10225</v>
      </c>
      <c r="L1447" t="s">
        <v>10226</v>
      </c>
      <c r="M1447" t="s">
        <v>10227</v>
      </c>
      <c r="N1447" t="s">
        <v>10228</v>
      </c>
      <c r="O1447" t="s">
        <v>10229</v>
      </c>
      <c r="P1447" t="s">
        <v>15787</v>
      </c>
    </row>
    <row r="1448" spans="1:16">
      <c r="A1448" t="s">
        <v>10230</v>
      </c>
      <c r="B1448" t="s">
        <v>10231</v>
      </c>
      <c r="C1448" t="s">
        <v>14997</v>
      </c>
      <c r="D1448" s="2">
        <v>1149</v>
      </c>
      <c r="E1448" s="2">
        <v>1899</v>
      </c>
      <c r="F1448" s="1">
        <v>0.39</v>
      </c>
      <c r="G1448">
        <v>3.5</v>
      </c>
      <c r="H1448" s="4">
        <v>24</v>
      </c>
      <c r="I1448" t="s">
        <v>15788</v>
      </c>
      <c r="J1448" t="s">
        <v>10232</v>
      </c>
      <c r="K1448" t="s">
        <v>10233</v>
      </c>
      <c r="L1448" t="s">
        <v>10234</v>
      </c>
      <c r="M1448" t="s">
        <v>10235</v>
      </c>
      <c r="N1448" t="s">
        <v>15789</v>
      </c>
      <c r="O1448" t="s">
        <v>10236</v>
      </c>
      <c r="P1448" t="s">
        <v>15790</v>
      </c>
    </row>
    <row r="1449" spans="1:16">
      <c r="A1449" t="s">
        <v>10237</v>
      </c>
      <c r="B1449" t="s">
        <v>10238</v>
      </c>
      <c r="C1449" t="s">
        <v>15023</v>
      </c>
      <c r="D1449">
        <v>457</v>
      </c>
      <c r="E1449">
        <v>799</v>
      </c>
      <c r="F1449" s="1">
        <v>0.43</v>
      </c>
      <c r="G1449">
        <v>4.3</v>
      </c>
      <c r="H1449" s="4">
        <v>1868</v>
      </c>
      <c r="I1449" t="s">
        <v>10239</v>
      </c>
      <c r="J1449" t="s">
        <v>10240</v>
      </c>
      <c r="K1449" t="s">
        <v>10241</v>
      </c>
      <c r="L1449" t="s">
        <v>10242</v>
      </c>
      <c r="M1449" t="s">
        <v>10243</v>
      </c>
      <c r="N1449" t="s">
        <v>10244</v>
      </c>
      <c r="O1449" t="s">
        <v>10245</v>
      </c>
      <c r="P1449" t="s">
        <v>15791</v>
      </c>
    </row>
    <row r="1450" spans="1:16">
      <c r="A1450" t="s">
        <v>10246</v>
      </c>
      <c r="B1450" t="s">
        <v>10247</v>
      </c>
      <c r="C1450" t="s">
        <v>15478</v>
      </c>
      <c r="D1450">
        <v>229</v>
      </c>
      <c r="E1450">
        <v>399</v>
      </c>
      <c r="F1450" s="1">
        <v>0.43</v>
      </c>
      <c r="G1450">
        <v>3.6</v>
      </c>
      <c r="H1450" s="4">
        <v>451</v>
      </c>
      <c r="I1450" t="s">
        <v>10248</v>
      </c>
      <c r="J1450" t="s">
        <v>10249</v>
      </c>
      <c r="K1450" t="s">
        <v>10250</v>
      </c>
      <c r="L1450" t="s">
        <v>10251</v>
      </c>
      <c r="M1450" t="s">
        <v>10252</v>
      </c>
      <c r="N1450" t="s">
        <v>10253</v>
      </c>
      <c r="O1450" t="s">
        <v>10254</v>
      </c>
      <c r="P1450" t="s">
        <v>15792</v>
      </c>
    </row>
    <row r="1451" spans="1:16">
      <c r="A1451" t="s">
        <v>10255</v>
      </c>
      <c r="B1451" t="s">
        <v>10256</v>
      </c>
      <c r="C1451" t="s">
        <v>15211</v>
      </c>
      <c r="D1451">
        <v>199</v>
      </c>
      <c r="E1451">
        <v>699</v>
      </c>
      <c r="F1451" s="1">
        <v>0.72</v>
      </c>
      <c r="G1451">
        <v>2.9</v>
      </c>
      <c r="H1451" s="4">
        <v>159</v>
      </c>
      <c r="I1451" t="s">
        <v>15793</v>
      </c>
      <c r="J1451" t="s">
        <v>10257</v>
      </c>
      <c r="K1451" t="s">
        <v>10258</v>
      </c>
      <c r="L1451" t="s">
        <v>10259</v>
      </c>
      <c r="M1451" t="s">
        <v>10260</v>
      </c>
      <c r="N1451" t="s">
        <v>15794</v>
      </c>
      <c r="O1451" t="s">
        <v>10261</v>
      </c>
      <c r="P1451" t="s">
        <v>15795</v>
      </c>
    </row>
    <row r="1452" spans="1:16">
      <c r="A1452" t="s">
        <v>10262</v>
      </c>
      <c r="B1452" t="s">
        <v>10263</v>
      </c>
      <c r="C1452" t="s">
        <v>15641</v>
      </c>
      <c r="D1452">
        <v>899</v>
      </c>
      <c r="E1452" s="2">
        <v>1999</v>
      </c>
      <c r="F1452" s="1">
        <v>0.55000000000000004</v>
      </c>
      <c r="G1452">
        <v>4.2</v>
      </c>
      <c r="H1452" s="4">
        <v>39</v>
      </c>
      <c r="I1452" t="s">
        <v>10264</v>
      </c>
      <c r="J1452" t="s">
        <v>10265</v>
      </c>
      <c r="K1452" t="s">
        <v>10266</v>
      </c>
      <c r="L1452" t="s">
        <v>10267</v>
      </c>
      <c r="M1452" t="s">
        <v>10268</v>
      </c>
      <c r="N1452" t="s">
        <v>10269</v>
      </c>
      <c r="O1452" t="s">
        <v>10270</v>
      </c>
      <c r="P1452" t="s">
        <v>15796</v>
      </c>
    </row>
    <row r="1453" spans="1:16">
      <c r="A1453" t="s">
        <v>10271</v>
      </c>
      <c r="B1453" t="s">
        <v>10272</v>
      </c>
      <c r="C1453" t="s">
        <v>15339</v>
      </c>
      <c r="D1453" s="2">
        <v>1499</v>
      </c>
      <c r="E1453" s="2">
        <v>2199</v>
      </c>
      <c r="F1453" s="1">
        <v>0.32</v>
      </c>
      <c r="G1453">
        <v>4.4000000000000004</v>
      </c>
      <c r="H1453" s="4">
        <v>6531</v>
      </c>
      <c r="I1453" t="s">
        <v>10273</v>
      </c>
      <c r="J1453" t="s">
        <v>10274</v>
      </c>
      <c r="K1453" t="s">
        <v>10275</v>
      </c>
      <c r="L1453" t="s">
        <v>10276</v>
      </c>
      <c r="M1453" t="s">
        <v>10277</v>
      </c>
      <c r="N1453" t="s">
        <v>10278</v>
      </c>
      <c r="O1453" t="s">
        <v>10279</v>
      </c>
      <c r="P1453" t="s">
        <v>15797</v>
      </c>
    </row>
    <row r="1454" spans="1:16">
      <c r="A1454" t="s">
        <v>10280</v>
      </c>
      <c r="B1454" t="s">
        <v>10281</v>
      </c>
      <c r="C1454" t="s">
        <v>15021</v>
      </c>
      <c r="D1454">
        <v>426</v>
      </c>
      <c r="E1454">
        <v>999</v>
      </c>
      <c r="F1454" s="1">
        <v>0.56999999999999995</v>
      </c>
      <c r="G1454">
        <v>4.0999999999999996</v>
      </c>
      <c r="H1454" s="4">
        <v>222</v>
      </c>
      <c r="I1454" t="s">
        <v>15798</v>
      </c>
      <c r="J1454" t="s">
        <v>10282</v>
      </c>
      <c r="K1454" t="s">
        <v>10283</v>
      </c>
      <c r="L1454" t="s">
        <v>10284</v>
      </c>
      <c r="M1454" t="s">
        <v>10285</v>
      </c>
      <c r="N1454" t="s">
        <v>10286</v>
      </c>
      <c r="O1454" t="s">
        <v>10287</v>
      </c>
      <c r="P1454" t="s">
        <v>15799</v>
      </c>
    </row>
    <row r="1455" spans="1:16">
      <c r="A1455" t="s">
        <v>10288</v>
      </c>
      <c r="B1455" t="s">
        <v>10289</v>
      </c>
      <c r="C1455" t="s">
        <v>14999</v>
      </c>
      <c r="D1455" s="2">
        <v>2320</v>
      </c>
      <c r="E1455" s="2">
        <v>3290</v>
      </c>
      <c r="F1455" s="1">
        <v>0.28999999999999998</v>
      </c>
      <c r="G1455">
        <v>3.8</v>
      </c>
      <c r="H1455" s="4">
        <v>195</v>
      </c>
      <c r="I1455" t="s">
        <v>10290</v>
      </c>
      <c r="J1455" t="s">
        <v>10291</v>
      </c>
      <c r="K1455" t="s">
        <v>15800</v>
      </c>
      <c r="L1455" t="s">
        <v>10292</v>
      </c>
      <c r="M1455" t="s">
        <v>10293</v>
      </c>
      <c r="N1455" t="s">
        <v>15801</v>
      </c>
      <c r="O1455" t="s">
        <v>10294</v>
      </c>
      <c r="P1455" t="s">
        <v>15802</v>
      </c>
    </row>
    <row r="1456" spans="1:16">
      <c r="A1456" t="s">
        <v>10295</v>
      </c>
      <c r="B1456" t="s">
        <v>15803</v>
      </c>
      <c r="C1456" t="s">
        <v>15322</v>
      </c>
      <c r="D1456" s="2">
        <v>1563</v>
      </c>
      <c r="E1456" s="2">
        <v>3098</v>
      </c>
      <c r="F1456" s="1">
        <v>0.5</v>
      </c>
      <c r="G1456">
        <v>3.5</v>
      </c>
      <c r="H1456" s="4">
        <v>2283</v>
      </c>
      <c r="I1456" t="s">
        <v>10296</v>
      </c>
      <c r="J1456" t="s">
        <v>10297</v>
      </c>
      <c r="K1456" t="s">
        <v>10298</v>
      </c>
      <c r="L1456" t="s">
        <v>10299</v>
      </c>
      <c r="M1456" t="s">
        <v>10300</v>
      </c>
      <c r="N1456" t="s">
        <v>10301</v>
      </c>
      <c r="O1456" t="s">
        <v>10302</v>
      </c>
      <c r="P1456" t="s">
        <v>15804</v>
      </c>
    </row>
    <row r="1457" spans="1:16">
      <c r="A1457" t="s">
        <v>10303</v>
      </c>
      <c r="B1457" t="s">
        <v>10304</v>
      </c>
      <c r="C1457" t="s">
        <v>14997</v>
      </c>
      <c r="D1457" s="3">
        <v>3487.77</v>
      </c>
      <c r="E1457" s="2">
        <v>4990</v>
      </c>
      <c r="F1457" s="1">
        <v>0.3</v>
      </c>
      <c r="G1457">
        <v>4.0999999999999996</v>
      </c>
      <c r="H1457" s="4">
        <v>1127</v>
      </c>
      <c r="I1457" t="s">
        <v>10305</v>
      </c>
      <c r="J1457" t="s">
        <v>10306</v>
      </c>
      <c r="K1457" t="s">
        <v>10307</v>
      </c>
      <c r="L1457" t="s">
        <v>10308</v>
      </c>
      <c r="M1457" t="s">
        <v>10309</v>
      </c>
      <c r="N1457" t="s">
        <v>10310</v>
      </c>
      <c r="O1457" t="s">
        <v>10311</v>
      </c>
      <c r="P1457" t="s">
        <v>15805</v>
      </c>
    </row>
    <row r="1458" spans="1:16">
      <c r="A1458" t="s">
        <v>10312</v>
      </c>
      <c r="B1458" t="s">
        <v>10313</v>
      </c>
      <c r="C1458" t="s">
        <v>15125</v>
      </c>
      <c r="D1458">
        <v>498</v>
      </c>
      <c r="E1458" s="2">
        <v>1200</v>
      </c>
      <c r="F1458" s="1">
        <v>0.59</v>
      </c>
      <c r="G1458">
        <v>3.2</v>
      </c>
      <c r="H1458" s="4">
        <v>113</v>
      </c>
      <c r="I1458" t="s">
        <v>10314</v>
      </c>
      <c r="J1458" t="s">
        <v>10315</v>
      </c>
      <c r="K1458" t="s">
        <v>10316</v>
      </c>
      <c r="L1458" t="s">
        <v>10317</v>
      </c>
      <c r="M1458" t="s">
        <v>10318</v>
      </c>
      <c r="N1458" t="s">
        <v>10319</v>
      </c>
      <c r="O1458" t="s">
        <v>10320</v>
      </c>
      <c r="P1458" t="s">
        <v>15806</v>
      </c>
    </row>
    <row r="1459" spans="1:16">
      <c r="A1459" t="s">
        <v>10321</v>
      </c>
      <c r="B1459" t="s">
        <v>10322</v>
      </c>
      <c r="C1459" t="s">
        <v>14993</v>
      </c>
      <c r="D1459" s="2">
        <v>2695</v>
      </c>
      <c r="E1459" s="2">
        <v>2695</v>
      </c>
      <c r="F1459" s="1">
        <v>0</v>
      </c>
      <c r="G1459">
        <v>4.4000000000000004</v>
      </c>
      <c r="H1459" s="4">
        <v>2518</v>
      </c>
      <c r="I1459" t="s">
        <v>10323</v>
      </c>
      <c r="J1459" t="s">
        <v>10324</v>
      </c>
      <c r="K1459" t="s">
        <v>10325</v>
      </c>
      <c r="L1459" t="s">
        <v>10326</v>
      </c>
      <c r="M1459" t="s">
        <v>10327</v>
      </c>
      <c r="N1459" t="s">
        <v>10328</v>
      </c>
      <c r="O1459" t="s">
        <v>10329</v>
      </c>
      <c r="P1459" t="s">
        <v>15807</v>
      </c>
    </row>
    <row r="1460" spans="1:16">
      <c r="A1460" t="s">
        <v>10330</v>
      </c>
      <c r="B1460" t="s">
        <v>10331</v>
      </c>
      <c r="C1460" t="s">
        <v>14997</v>
      </c>
      <c r="D1460">
        <v>949</v>
      </c>
      <c r="E1460" s="2">
        <v>2299</v>
      </c>
      <c r="F1460" s="1">
        <v>0.59</v>
      </c>
      <c r="G1460">
        <v>3.6</v>
      </c>
      <c r="H1460" s="4">
        <v>550</v>
      </c>
      <c r="I1460" t="s">
        <v>15808</v>
      </c>
      <c r="J1460" t="s">
        <v>10332</v>
      </c>
      <c r="K1460" t="s">
        <v>10333</v>
      </c>
      <c r="L1460" t="s">
        <v>10334</v>
      </c>
      <c r="M1460" t="s">
        <v>10335</v>
      </c>
      <c r="N1460" t="s">
        <v>15809</v>
      </c>
      <c r="O1460" t="s">
        <v>10336</v>
      </c>
      <c r="P1460" t="s">
        <v>15810</v>
      </c>
    </row>
    <row r="1461" spans="1:16">
      <c r="A1461" t="s">
        <v>10337</v>
      </c>
      <c r="B1461" t="s">
        <v>10338</v>
      </c>
      <c r="C1461" t="s">
        <v>15002</v>
      </c>
      <c r="D1461">
        <v>199</v>
      </c>
      <c r="E1461">
        <v>999</v>
      </c>
      <c r="F1461" s="1">
        <v>0.8</v>
      </c>
      <c r="G1461">
        <v>3.1</v>
      </c>
      <c r="H1461" s="4">
        <v>2</v>
      </c>
      <c r="I1461" t="s">
        <v>10339</v>
      </c>
      <c r="J1461" t="s">
        <v>10340</v>
      </c>
      <c r="K1461" t="s">
        <v>10341</v>
      </c>
      <c r="L1461" t="s">
        <v>10342</v>
      </c>
      <c r="M1461" t="s">
        <v>10343</v>
      </c>
      <c r="N1461" t="s">
        <v>10344</v>
      </c>
      <c r="O1461" t="s">
        <v>10345</v>
      </c>
      <c r="P1461" t="s">
        <v>15811</v>
      </c>
    </row>
    <row r="1462" spans="1:16">
      <c r="A1462" t="s">
        <v>10346</v>
      </c>
      <c r="B1462" t="s">
        <v>10347</v>
      </c>
      <c r="C1462" t="s">
        <v>15211</v>
      </c>
      <c r="D1462">
        <v>379</v>
      </c>
      <c r="E1462">
        <v>919</v>
      </c>
      <c r="F1462" s="1">
        <v>0.59</v>
      </c>
      <c r="G1462">
        <v>4</v>
      </c>
      <c r="H1462" s="4">
        <v>1090</v>
      </c>
      <c r="I1462" t="s">
        <v>10348</v>
      </c>
      <c r="J1462" t="s">
        <v>10349</v>
      </c>
      <c r="K1462" t="s">
        <v>10350</v>
      </c>
      <c r="L1462" t="s">
        <v>10351</v>
      </c>
      <c r="M1462" t="s">
        <v>10352</v>
      </c>
      <c r="N1462" t="s">
        <v>15812</v>
      </c>
      <c r="O1462" t="s">
        <v>10353</v>
      </c>
      <c r="P1462" t="s">
        <v>15813</v>
      </c>
    </row>
    <row r="1463" spans="1:16">
      <c r="A1463" t="s">
        <v>10354</v>
      </c>
      <c r="B1463" t="s">
        <v>10355</v>
      </c>
      <c r="C1463" t="s">
        <v>15223</v>
      </c>
      <c r="D1463" s="2">
        <v>2280</v>
      </c>
      <c r="E1463" s="2">
        <v>3045</v>
      </c>
      <c r="F1463" s="1">
        <v>0.25</v>
      </c>
      <c r="G1463">
        <v>4.0999999999999996</v>
      </c>
      <c r="H1463" s="4">
        <v>4118</v>
      </c>
      <c r="I1463" t="s">
        <v>10356</v>
      </c>
      <c r="J1463" t="s">
        <v>10357</v>
      </c>
      <c r="K1463" t="s">
        <v>10358</v>
      </c>
      <c r="L1463" t="s">
        <v>10359</v>
      </c>
      <c r="M1463" t="s">
        <v>10360</v>
      </c>
      <c r="N1463" t="s">
        <v>15814</v>
      </c>
      <c r="O1463" t="s">
        <v>10361</v>
      </c>
      <c r="P1463" t="s">
        <v>15815</v>
      </c>
    </row>
    <row r="1464" spans="1:16">
      <c r="A1464" t="s">
        <v>10362</v>
      </c>
      <c r="B1464" t="s">
        <v>10363</v>
      </c>
      <c r="C1464" t="s">
        <v>15180</v>
      </c>
      <c r="D1464" s="2">
        <v>2219</v>
      </c>
      <c r="E1464" s="2">
        <v>3080</v>
      </c>
      <c r="F1464" s="1">
        <v>0.28000000000000003</v>
      </c>
      <c r="G1464">
        <v>3.6</v>
      </c>
      <c r="H1464" s="4">
        <v>468</v>
      </c>
      <c r="I1464" t="s">
        <v>10364</v>
      </c>
      <c r="J1464" t="s">
        <v>10365</v>
      </c>
      <c r="K1464" t="s">
        <v>10366</v>
      </c>
      <c r="L1464" t="s">
        <v>10367</v>
      </c>
      <c r="M1464" t="s">
        <v>10368</v>
      </c>
      <c r="N1464" t="s">
        <v>10369</v>
      </c>
      <c r="O1464" t="s">
        <v>10370</v>
      </c>
      <c r="P1464" t="s">
        <v>15816</v>
      </c>
    </row>
    <row r="1465" spans="1:16">
      <c r="A1465" t="s">
        <v>10371</v>
      </c>
      <c r="B1465" t="s">
        <v>10372</v>
      </c>
      <c r="C1465" t="s">
        <v>15203</v>
      </c>
      <c r="D1465" s="2">
        <v>1399</v>
      </c>
      <c r="E1465" s="2">
        <v>1890</v>
      </c>
      <c r="F1465" s="1">
        <v>0.26</v>
      </c>
      <c r="G1465">
        <v>4</v>
      </c>
      <c r="H1465" s="4">
        <v>8031</v>
      </c>
      <c r="I1465" t="s">
        <v>10373</v>
      </c>
      <c r="J1465" t="s">
        <v>10374</v>
      </c>
      <c r="K1465" t="s">
        <v>10375</v>
      </c>
      <c r="L1465" t="s">
        <v>10376</v>
      </c>
      <c r="M1465" t="s">
        <v>10377</v>
      </c>
      <c r="N1465" t="s">
        <v>10378</v>
      </c>
      <c r="O1465" t="s">
        <v>10379</v>
      </c>
      <c r="P1465" t="s">
        <v>15817</v>
      </c>
    </row>
    <row r="1466" spans="1:16">
      <c r="A1466" t="s">
        <v>10380</v>
      </c>
      <c r="B1466" t="s">
        <v>10381</v>
      </c>
      <c r="C1466" t="s">
        <v>15103</v>
      </c>
      <c r="D1466" s="2">
        <v>2863</v>
      </c>
      <c r="E1466" s="2">
        <v>3690</v>
      </c>
      <c r="F1466" s="1">
        <v>0.22</v>
      </c>
      <c r="G1466">
        <v>4.3</v>
      </c>
      <c r="H1466" s="4">
        <v>6987</v>
      </c>
      <c r="I1466" t="s">
        <v>10382</v>
      </c>
      <c r="J1466" t="s">
        <v>10383</v>
      </c>
      <c r="K1466" t="s">
        <v>10384</v>
      </c>
      <c r="L1466" t="s">
        <v>10385</v>
      </c>
      <c r="M1466" t="s">
        <v>10386</v>
      </c>
      <c r="N1466" t="s">
        <v>10426</v>
      </c>
      <c r="O1466" t="s">
        <v>10387</v>
      </c>
      <c r="P1466" t="s">
        <v>15818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649938-B3AF-498D-86B8-FF608E3A9E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TASK 1</vt:lpstr>
      <vt:lpstr>TASK 2</vt:lpstr>
      <vt:lpstr>TASK 3</vt:lpstr>
      <vt:lpstr>TASK 4</vt:lpstr>
      <vt:lpstr>TASK 5</vt:lpstr>
      <vt:lpstr>TASK 6</vt:lpstr>
      <vt:lpstr>TASK 7</vt:lpstr>
      <vt:lpstr>TASK 8</vt:lpstr>
      <vt:lpstr>TASK 9</vt:lpstr>
      <vt:lpstr>TASK 10</vt:lpstr>
      <vt:lpstr>TASK 11</vt:lpstr>
      <vt:lpstr>TASK 12</vt:lpstr>
      <vt:lpstr>TASK 13</vt:lpstr>
      <vt:lpstr>TASK 14</vt:lpstr>
      <vt:lpstr>WORKING</vt:lpstr>
      <vt:lpstr>DASHBOARD</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ADMIN</cp:lastModifiedBy>
  <cp:lastPrinted>2025-07-04T18:52:22Z</cp:lastPrinted>
  <dcterms:created xsi:type="dcterms:W3CDTF">2025-05-26T18:46:29Z</dcterms:created>
  <dcterms:modified xsi:type="dcterms:W3CDTF">2025-07-04T19:36:44Z</dcterms:modified>
</cp:coreProperties>
</file>