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7 - Probability distribution\"/>
    </mc:Choice>
  </mc:AlternateContent>
  <xr:revisionPtr revIDLastSave="0" documentId="8_{41B1D14C-A89B-4D1E-AA9A-209C297FCC14}" xr6:coauthVersionLast="47" xr6:coauthVersionMax="47" xr10:uidLastSave="{00000000-0000-0000-0000-000000000000}"/>
  <bookViews>
    <workbookView xWindow="5535" yWindow="15" windowWidth="21600" windowHeight="11295" activeTab="5" xr2:uid="{B74DA883-D66A-40FA-9736-1853E316DC81}"/>
  </bookViews>
  <sheets>
    <sheet name="ex 1.1" sheetId="1" r:id="rId1"/>
    <sheet name="ex 1.2" sheetId="2" r:id="rId2"/>
    <sheet name="ex 1.3" sheetId="3" r:id="rId3"/>
    <sheet name="ex 1.4" sheetId="4" r:id="rId4"/>
    <sheet name="ex 1.5" sheetId="5" r:id="rId5"/>
    <sheet name="ex 1.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6" l="1"/>
  <c r="B69" i="6"/>
  <c r="B70" i="6"/>
  <c r="B64" i="6"/>
  <c r="B63" i="6"/>
  <c r="B68" i="6"/>
  <c r="B62" i="6"/>
  <c r="B67" i="6" a="1"/>
  <c r="B67" i="6" s="1"/>
  <c r="B61" i="6" a="1"/>
  <c r="B61" i="6" s="1"/>
  <c r="C66" i="6"/>
  <c r="D66" i="6"/>
  <c r="E66" i="6"/>
  <c r="F66" i="6"/>
  <c r="G66" i="6"/>
  <c r="H66" i="6"/>
  <c r="B66" i="6"/>
  <c r="D60" i="6"/>
  <c r="E60" i="6"/>
  <c r="F60" i="6"/>
  <c r="G60" i="6"/>
  <c r="H60" i="6"/>
  <c r="I60" i="6"/>
  <c r="J60" i="6"/>
  <c r="C60" i="6"/>
  <c r="B60" i="6"/>
  <c r="B58" i="6"/>
  <c r="B56" i="6"/>
  <c r="B55" i="6"/>
  <c r="K53" i="6"/>
  <c r="J53" i="6"/>
  <c r="I53" i="6"/>
  <c r="H53" i="6"/>
  <c r="G53" i="6"/>
  <c r="F53" i="6"/>
  <c r="E53" i="6"/>
  <c r="D53" i="6"/>
  <c r="C53" i="6"/>
  <c r="B53" i="6"/>
  <c r="B19" i="6"/>
  <c r="C19" i="6"/>
  <c r="D19" i="6"/>
  <c r="E19" i="6"/>
  <c r="F19" i="6"/>
  <c r="G19" i="6"/>
  <c r="H19" i="6"/>
  <c r="I19" i="6"/>
  <c r="J19" i="6"/>
  <c r="B20" i="6"/>
  <c r="C20" i="6"/>
  <c r="D20" i="6"/>
  <c r="E20" i="6"/>
  <c r="F20" i="6"/>
  <c r="G20" i="6"/>
  <c r="H20" i="6"/>
  <c r="I20" i="6"/>
  <c r="J20" i="6"/>
  <c r="B21" i="6"/>
  <c r="C21" i="6"/>
  <c r="D21" i="6"/>
  <c r="E21" i="6"/>
  <c r="F21" i="6"/>
  <c r="G21" i="6"/>
  <c r="H21" i="6"/>
  <c r="I21" i="6"/>
  <c r="J21" i="6"/>
  <c r="B22" i="6"/>
  <c r="C22" i="6"/>
  <c r="D22" i="6"/>
  <c r="E22" i="6"/>
  <c r="F22" i="6"/>
  <c r="G22" i="6"/>
  <c r="H22" i="6"/>
  <c r="I22" i="6"/>
  <c r="J22" i="6"/>
  <c r="B23" i="6"/>
  <c r="C23" i="6"/>
  <c r="D23" i="6"/>
  <c r="E23" i="6"/>
  <c r="F23" i="6"/>
  <c r="G23" i="6"/>
  <c r="H23" i="6"/>
  <c r="I23" i="6"/>
  <c r="J23" i="6"/>
  <c r="B24" i="6"/>
  <c r="C24" i="6"/>
  <c r="D24" i="6"/>
  <c r="E24" i="6"/>
  <c r="F24" i="6"/>
  <c r="G24" i="6"/>
  <c r="H24" i="6"/>
  <c r="I24" i="6"/>
  <c r="J24" i="6"/>
  <c r="B25" i="6"/>
  <c r="C25" i="6"/>
  <c r="D25" i="6"/>
  <c r="E25" i="6"/>
  <c r="F25" i="6"/>
  <c r="G25" i="6"/>
  <c r="H25" i="6"/>
  <c r="I25" i="6"/>
  <c r="J25" i="6"/>
  <c r="F15" i="6"/>
  <c r="E15" i="6"/>
  <c r="D15" i="6"/>
  <c r="C15" i="6"/>
  <c r="B15" i="6"/>
  <c r="G11" i="6"/>
  <c r="H11" i="6"/>
  <c r="B14" i="6" a="1"/>
  <c r="B14" i="6" s="1"/>
  <c r="B16" i="6" s="1"/>
  <c r="J8" i="6"/>
  <c r="H15" i="6" s="1"/>
  <c r="I7" i="6"/>
  <c r="G15" i="6" s="1"/>
  <c r="H6" i="6"/>
  <c r="G6" i="6"/>
  <c r="F5" i="6"/>
  <c r="F11" i="6" s="1"/>
  <c r="E5" i="6"/>
  <c r="E4" i="6"/>
  <c r="E11" i="6" s="1"/>
  <c r="D4" i="6"/>
  <c r="D11" i="6" s="1"/>
  <c r="C3" i="6"/>
  <c r="C11" i="6" s="1"/>
  <c r="B2" i="6"/>
  <c r="B11" i="6" s="1"/>
  <c r="B30" i="5"/>
  <c r="B28" i="5"/>
  <c r="B27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C19" i="4"/>
  <c r="D19" i="4"/>
  <c r="E19" i="4"/>
  <c r="C18" i="4"/>
  <c r="D18" i="4"/>
  <c r="E18" i="4"/>
  <c r="C17" i="4"/>
  <c r="D17" i="4"/>
  <c r="E17" i="4"/>
  <c r="B19" i="4"/>
  <c r="B18" i="4"/>
  <c r="B17" i="4"/>
  <c r="B16" i="4"/>
  <c r="C16" i="4"/>
  <c r="D16" i="4"/>
  <c r="E16" i="4"/>
  <c r="B9" i="4" a="1"/>
  <c r="B9" i="4" s="1"/>
  <c r="B12" i="4" a="1"/>
  <c r="B12" i="4" s="1"/>
  <c r="E13" i="4"/>
  <c r="D13" i="4"/>
  <c r="C13" i="4"/>
  <c r="B13" i="4"/>
  <c r="E10" i="4"/>
  <c r="D10" i="4"/>
  <c r="C10" i="4"/>
  <c r="B10" i="4"/>
  <c r="B7" i="4"/>
  <c r="D10" i="3"/>
  <c r="C10" i="3"/>
  <c r="B10" i="3"/>
  <c r="C7" i="3"/>
  <c r="D7" i="3"/>
  <c r="B7" i="3"/>
  <c r="B6" i="3"/>
  <c r="B9" i="3" a="1"/>
  <c r="B9" i="3" s="1"/>
  <c r="C6" i="3"/>
  <c r="D6" i="3"/>
  <c r="D3" i="2"/>
  <c r="D10" i="2" s="1"/>
  <c r="D19" i="2" s="1"/>
  <c r="D4" i="2"/>
  <c r="D5" i="2"/>
  <c r="C4" i="2"/>
  <c r="D13" i="2" s="1"/>
  <c r="B5" i="2"/>
  <c r="E13" i="2" s="1"/>
  <c r="B3" i="2"/>
  <c r="C13" i="2" s="1"/>
  <c r="E2" i="2"/>
  <c r="E10" i="2" s="1"/>
  <c r="C2" i="2"/>
  <c r="B13" i="2" s="1"/>
  <c r="B12" i="1"/>
  <c r="C12" i="1"/>
  <c r="C20" i="1" s="1"/>
  <c r="D12" i="1"/>
  <c r="E12" i="1"/>
  <c r="E20" i="1" s="1"/>
  <c r="B13" i="1"/>
  <c r="C13" i="1"/>
  <c r="D17" i="1" s="1"/>
  <c r="D13" i="1"/>
  <c r="E13" i="1"/>
  <c r="B14" i="1"/>
  <c r="B20" i="1" s="1"/>
  <c r="C14" i="1"/>
  <c r="D14" i="1"/>
  <c r="E14" i="1"/>
  <c r="C11" i="1"/>
  <c r="D11" i="1"/>
  <c r="E11" i="1"/>
  <c r="B11" i="1"/>
  <c r="B17" i="1" s="1"/>
  <c r="D20" i="1"/>
  <c r="B12" i="6" l="1"/>
  <c r="J11" i="6"/>
  <c r="I11" i="6"/>
  <c r="B10" i="2"/>
  <c r="B7" i="2"/>
  <c r="B16" i="2"/>
  <c r="E16" i="2"/>
  <c r="B17" i="2"/>
  <c r="C10" i="2"/>
  <c r="B18" i="2"/>
  <c r="E18" i="2"/>
  <c r="D18" i="2"/>
  <c r="D17" i="2"/>
  <c r="B19" i="2"/>
  <c r="E19" i="2"/>
  <c r="E17" i="2"/>
  <c r="D16" i="2"/>
  <c r="E17" i="1"/>
  <c r="C17" i="1"/>
  <c r="C19" i="2" l="1"/>
  <c r="C16" i="2"/>
  <c r="C18" i="2"/>
  <c r="C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<sst xmlns="http://schemas.openxmlformats.org/spreadsheetml/2006/main" count="56" uniqueCount="24">
  <si>
    <t>e/n</t>
  </si>
  <si>
    <t>P</t>
  </si>
  <si>
    <t>n</t>
  </si>
  <si>
    <t>e</t>
  </si>
  <si>
    <t>p</t>
  </si>
  <si>
    <t>n/e</t>
  </si>
  <si>
    <t>сумм матрицы</t>
  </si>
  <si>
    <t>!= 1</t>
  </si>
  <si>
    <t>матрицсумм</t>
  </si>
  <si>
    <t>E(e)</t>
  </si>
  <si>
    <t>E(n)</t>
  </si>
  <si>
    <t>E(en)</t>
  </si>
  <si>
    <t>величины зависимы</t>
  </si>
  <si>
    <t>en</t>
  </si>
  <si>
    <t>E€*E(n)</t>
  </si>
  <si>
    <t>cov(e,n)</t>
  </si>
  <si>
    <t>e^2</t>
  </si>
  <si>
    <t>n^2</t>
  </si>
  <si>
    <t>E(e^2)</t>
  </si>
  <si>
    <t>E(n^2)</t>
  </si>
  <si>
    <t>D(e)</t>
  </si>
  <si>
    <t>D(n)</t>
  </si>
  <si>
    <t>станд.откл</t>
  </si>
  <si>
    <t>p(e,n)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</si>
</sst>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18</xdr:col>
      <xdr:colOff>267758</xdr:colOff>
      <xdr:row>48</xdr:row>
      <xdr:rowOff>1276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4D4936-16F7-4F04-BC2E-8B148E71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7582958" cy="9145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19</xdr:col>
      <xdr:colOff>496390</xdr:colOff>
      <xdr:row>32</xdr:row>
      <xdr:rowOff>153272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EF170D-8513-4C29-9C6A-F22BBA50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7811590" cy="6249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19</xdr:col>
      <xdr:colOff>258317</xdr:colOff>
      <xdr:row>45</xdr:row>
      <xdr:rowOff>153618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B4BEAC0-8D91-4179-A698-15B7F4314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8183117" cy="872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20</xdr:col>
      <xdr:colOff>420265</xdr:colOff>
      <xdr:row>47</xdr:row>
      <xdr:rowOff>86987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710739-6717-4DB1-B85F-FCCED031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0"/>
          <a:ext cx="8345065" cy="90404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377479</xdr:colOff>
      <xdr:row>18</xdr:row>
      <xdr:rowOff>133823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F7D9BBD-2FB9-43D5-8B11-B80C1641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5254279" cy="241982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23</xdr:col>
      <xdr:colOff>96369</xdr:colOff>
      <xdr:row>37</xdr:row>
      <xdr:rowOff>39089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AC78B8C-6508-4668-9D6B-80D28557E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8021169" cy="70875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11</xdr:col>
      <xdr:colOff>277199</xdr:colOff>
      <xdr:row>50</xdr:row>
      <xdr:rowOff>38693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713C439-E090-499F-AE16-87EAED1A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14950"/>
          <a:ext cx="6982799" cy="42487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496305</xdr:colOff>
      <xdr:row>40</xdr:row>
      <xdr:rowOff>134432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1DFAB2F-256F-4B3A-BAC5-1FD62F6E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0"/>
          <a:ext cx="7201905" cy="775443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85725</xdr:rowOff>
    </xdr:from>
    <xdr:to>
      <xdr:col>24</xdr:col>
      <xdr:colOff>524884</xdr:colOff>
      <xdr:row>82</xdr:row>
      <xdr:rowOff>58263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5682B4B-8CA7-4B9A-9A61-38D6CF5A8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7705725"/>
          <a:ext cx="7230484" cy="7973538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714375</xdr:colOff>
      <xdr:row>82</xdr:row>
      <xdr:rowOff>9525</xdr:rowOff>
    </xdr:from>
    <xdr:to>
      <xdr:col>25</xdr:col>
      <xdr:colOff>496393</xdr:colOff>
      <xdr:row>91</xdr:row>
      <xdr:rowOff>143133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A511AD8-3DAD-4243-9355-EFF212E1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9575" y="15630525"/>
          <a:ext cx="7830643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F44-C333-4C92-A7D2-4C6636830B3D}">
  <dimension ref="A1:E20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>
        <v>3</v>
      </c>
    </row>
    <row r="4" spans="1:5" x14ac:dyDescent="0.25">
      <c r="A4" t="s">
        <v>0</v>
      </c>
      <c r="B4">
        <v>0</v>
      </c>
      <c r="C4">
        <v>1</v>
      </c>
      <c r="D4">
        <v>2</v>
      </c>
      <c r="E4">
        <v>3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1</v>
      </c>
      <c r="B6">
        <v>0</v>
      </c>
      <c r="C6">
        <v>0</v>
      </c>
      <c r="D6">
        <v>3</v>
      </c>
      <c r="E6">
        <v>0</v>
      </c>
    </row>
    <row r="7" spans="1:5" x14ac:dyDescent="0.25">
      <c r="A7">
        <v>2</v>
      </c>
      <c r="B7">
        <v>0</v>
      </c>
      <c r="C7">
        <v>3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</v>
      </c>
    </row>
    <row r="10" spans="1:5" x14ac:dyDescent="0.25">
      <c r="A10" t="s">
        <v>0</v>
      </c>
      <c r="B10">
        <v>0</v>
      </c>
      <c r="C10">
        <v>1</v>
      </c>
      <c r="D10">
        <v>2</v>
      </c>
      <c r="E10">
        <v>3</v>
      </c>
    </row>
    <row r="11" spans="1:5" x14ac:dyDescent="0.25">
      <c r="A11">
        <v>0</v>
      </c>
      <c r="B11">
        <f>B5/8</f>
        <v>0</v>
      </c>
      <c r="C11">
        <f t="shared" ref="C11:E11" si="0">C5/8</f>
        <v>0</v>
      </c>
      <c r="D11">
        <f t="shared" si="0"/>
        <v>0</v>
      </c>
      <c r="E11">
        <f t="shared" si="0"/>
        <v>0.125</v>
      </c>
    </row>
    <row r="12" spans="1:5" x14ac:dyDescent="0.25">
      <c r="A12">
        <v>1</v>
      </c>
      <c r="B12">
        <f t="shared" ref="B12:E12" si="1">B6/8</f>
        <v>0</v>
      </c>
      <c r="C12">
        <f t="shared" si="1"/>
        <v>0</v>
      </c>
      <c r="D12">
        <f t="shared" si="1"/>
        <v>0.375</v>
      </c>
      <c r="E12">
        <f t="shared" si="1"/>
        <v>0</v>
      </c>
    </row>
    <row r="13" spans="1:5" x14ac:dyDescent="0.25">
      <c r="A13">
        <v>2</v>
      </c>
      <c r="B13">
        <f t="shared" ref="B13:E13" si="2">B7/8</f>
        <v>0</v>
      </c>
      <c r="C13">
        <f t="shared" si="2"/>
        <v>0.375</v>
      </c>
      <c r="D13">
        <f t="shared" si="2"/>
        <v>0</v>
      </c>
      <c r="E13">
        <f t="shared" si="2"/>
        <v>0</v>
      </c>
    </row>
    <row r="14" spans="1:5" x14ac:dyDescent="0.25">
      <c r="A14">
        <v>3</v>
      </c>
      <c r="B14">
        <f t="shared" ref="B14:E14" si="3">B8/8</f>
        <v>0.125</v>
      </c>
      <c r="C14">
        <f t="shared" si="3"/>
        <v>0</v>
      </c>
      <c r="D14">
        <f t="shared" si="3"/>
        <v>0</v>
      </c>
      <c r="E14">
        <f t="shared" si="3"/>
        <v>0</v>
      </c>
    </row>
    <row r="16" spans="1:5" x14ac:dyDescent="0.25">
      <c r="A16" t="s">
        <v>3</v>
      </c>
      <c r="B16">
        <v>0</v>
      </c>
      <c r="C16">
        <v>1</v>
      </c>
      <c r="D16">
        <v>2</v>
      </c>
      <c r="E16">
        <v>3</v>
      </c>
    </row>
    <row r="17" spans="1:5" x14ac:dyDescent="0.25">
      <c r="A17" t="s">
        <v>4</v>
      </c>
      <c r="B17">
        <f>SUM(B11:E11)</f>
        <v>0.125</v>
      </c>
      <c r="C17">
        <f>SUM(B12:E12)</f>
        <v>0.375</v>
      </c>
      <c r="D17">
        <f>SUM(B13:E13)</f>
        <v>0.375</v>
      </c>
      <c r="E17">
        <f>SUM(B14:E14)</f>
        <v>0.125</v>
      </c>
    </row>
    <row r="19" spans="1:5" x14ac:dyDescent="0.25">
      <c r="A19" t="s">
        <v>2</v>
      </c>
      <c r="B19">
        <v>0</v>
      </c>
      <c r="C19">
        <v>1</v>
      </c>
      <c r="D19">
        <v>2</v>
      </c>
      <c r="E19">
        <v>3</v>
      </c>
    </row>
    <row r="20" spans="1:5" x14ac:dyDescent="0.25">
      <c r="A20" t="s">
        <v>4</v>
      </c>
      <c r="B20">
        <f>SUM(B11:B14)</f>
        <v>0.125</v>
      </c>
      <c r="C20">
        <f t="shared" ref="C20:E20" si="4">SUM(C11:C14)</f>
        <v>0.375</v>
      </c>
      <c r="D20">
        <f t="shared" si="4"/>
        <v>0.375</v>
      </c>
      <c r="E20">
        <f t="shared" si="4"/>
        <v>0.125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3D66-E2FB-4275-A5D8-9AFA0B69F8F3}">
  <dimension ref="A1:E19"/>
  <sheetViews>
    <sheetView workbookViewId="0">
      <selection activeCell="A9" sqref="A9:E13"/>
    </sheetView>
  </sheetViews>
  <sheetFormatPr defaultRowHeight="15" x14ac:dyDescent="0.25"/>
  <sheetData>
    <row r="1" spans="1:5" x14ac:dyDescent="0.25">
      <c r="A1" t="s">
        <v>5</v>
      </c>
      <c r="B1">
        <v>-5</v>
      </c>
      <c r="C1">
        <v>-2</v>
      </c>
      <c r="D1">
        <v>13</v>
      </c>
      <c r="E1">
        <v>16</v>
      </c>
    </row>
    <row r="2" spans="1:5" x14ac:dyDescent="0.25">
      <c r="A2">
        <v>3</v>
      </c>
      <c r="B2">
        <v>0</v>
      </c>
      <c r="C2">
        <f>1/9</f>
        <v>0.1111111111111111</v>
      </c>
      <c r="D2">
        <v>0</v>
      </c>
      <c r="E2">
        <f>1/8</f>
        <v>0.125</v>
      </c>
    </row>
    <row r="3" spans="1:5" x14ac:dyDescent="0.25">
      <c r="A3">
        <v>33</v>
      </c>
      <c r="B3">
        <f>1/8</f>
        <v>0.125</v>
      </c>
      <c r="C3">
        <v>0</v>
      </c>
      <c r="D3">
        <f>3/8</f>
        <v>0.375</v>
      </c>
      <c r="E3">
        <v>0</v>
      </c>
    </row>
    <row r="4" spans="1:5" x14ac:dyDescent="0.25">
      <c r="A4">
        <v>333</v>
      </c>
      <c r="B4">
        <v>0</v>
      </c>
      <c r="C4">
        <f>3/8</f>
        <v>0.375</v>
      </c>
      <c r="D4">
        <f>1/7</f>
        <v>0.14285714285714285</v>
      </c>
      <c r="E4">
        <v>0</v>
      </c>
    </row>
    <row r="5" spans="1:5" x14ac:dyDescent="0.25">
      <c r="A5">
        <v>3333</v>
      </c>
      <c r="B5">
        <f>1/6</f>
        <v>0.16666666666666666</v>
      </c>
      <c r="C5">
        <v>0</v>
      </c>
      <c r="D5">
        <f>3/8</f>
        <v>0.375</v>
      </c>
      <c r="E5">
        <v>0</v>
      </c>
    </row>
    <row r="7" spans="1:5" x14ac:dyDescent="0.25">
      <c r="A7" t="s">
        <v>6</v>
      </c>
      <c r="B7" s="1">
        <f>SUM(B2:E5)</f>
        <v>1.7956349206349207</v>
      </c>
      <c r="C7" t="s">
        <v>7</v>
      </c>
    </row>
    <row r="9" spans="1:5" x14ac:dyDescent="0.25">
      <c r="A9" t="s">
        <v>3</v>
      </c>
      <c r="B9">
        <v>-5</v>
      </c>
      <c r="C9">
        <v>-2</v>
      </c>
      <c r="D9">
        <v>13</v>
      </c>
      <c r="E9">
        <v>16</v>
      </c>
    </row>
    <row r="10" spans="1:5" x14ac:dyDescent="0.25">
      <c r="A10" t="s">
        <v>4</v>
      </c>
      <c r="B10">
        <f>SUM(B2:B5)</f>
        <v>0.29166666666666663</v>
      </c>
      <c r="C10">
        <f>SUM(C2:C5)</f>
        <v>0.4861111111111111</v>
      </c>
      <c r="D10">
        <f>SUM(D2:D5)</f>
        <v>0.89285714285714279</v>
      </c>
      <c r="E10">
        <f>SUM(E2:E5)</f>
        <v>0.125</v>
      </c>
    </row>
    <row r="12" spans="1:5" x14ac:dyDescent="0.25">
      <c r="A12" t="s">
        <v>2</v>
      </c>
      <c r="B12">
        <v>3</v>
      </c>
      <c r="C12">
        <v>33</v>
      </c>
      <c r="D12">
        <v>333</v>
      </c>
      <c r="E12">
        <v>3333</v>
      </c>
    </row>
    <row r="13" spans="1:5" x14ac:dyDescent="0.25">
      <c r="A13" t="s">
        <v>4</v>
      </c>
      <c r="B13">
        <f>SUM(B2:E2)</f>
        <v>0.2361111111111111</v>
      </c>
      <c r="C13">
        <f>SUM(B3:E3)</f>
        <v>0.5</v>
      </c>
      <c r="D13">
        <f>SUM(B4:E4)</f>
        <v>0.51785714285714279</v>
      </c>
      <c r="E13">
        <f>SUM(B5:E5)</f>
        <v>0.54166666666666663</v>
      </c>
    </row>
    <row r="16" spans="1:5" x14ac:dyDescent="0.25">
      <c r="B16">
        <f>B10*$B$13</f>
        <v>6.8865740740740727E-2</v>
      </c>
      <c r="C16">
        <f>C10*$B$13</f>
        <v>0.11477623456790123</v>
      </c>
      <c r="D16">
        <f>D10*$B$13</f>
        <v>0.21081349206349204</v>
      </c>
      <c r="E16">
        <f>E10*$B$13</f>
        <v>2.9513888888888888E-2</v>
      </c>
    </row>
    <row r="17" spans="2:5" x14ac:dyDescent="0.25">
      <c r="B17">
        <f>B10*$C$13</f>
        <v>0.14583333333333331</v>
      </c>
      <c r="C17">
        <f>C10*$C$13</f>
        <v>0.24305555555555555</v>
      </c>
      <c r="D17">
        <f>D10*$C$13</f>
        <v>0.4464285714285714</v>
      </c>
      <c r="E17">
        <f>E10*$C$13</f>
        <v>6.25E-2</v>
      </c>
    </row>
    <row r="18" spans="2:5" x14ac:dyDescent="0.25">
      <c r="B18">
        <f>B10*$D$13</f>
        <v>0.15104166666666663</v>
      </c>
      <c r="C18">
        <f>C10*$D$13</f>
        <v>0.25173611111111105</v>
      </c>
      <c r="D18">
        <f>D10*$D$13</f>
        <v>0.46237244897959173</v>
      </c>
      <c r="E18">
        <f>E10*$D$13</f>
        <v>6.4732142857142849E-2</v>
      </c>
    </row>
    <row r="19" spans="2:5" x14ac:dyDescent="0.25">
      <c r="B19">
        <f>B10*$E$13</f>
        <v>0.15798611111111108</v>
      </c>
      <c r="C19">
        <f>C10*$E$13</f>
        <v>0.26331018518518517</v>
      </c>
      <c r="D19">
        <f>D10*$E$13</f>
        <v>0.48363095238095233</v>
      </c>
      <c r="E19">
        <f>E10*$E$13</f>
        <v>6.7708333333333329E-2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687D-4FE0-4003-8F14-DBE4C4E592EA}">
  <dimension ref="A1:D10"/>
  <sheetViews>
    <sheetView workbookViewId="0">
      <selection activeCell="D18" sqref="D18"/>
    </sheetView>
  </sheetViews>
  <sheetFormatPr defaultRowHeight="15" x14ac:dyDescent="0.25"/>
  <sheetData>
    <row r="1" spans="1:4" x14ac:dyDescent="0.25">
      <c r="A1" t="s">
        <v>5</v>
      </c>
      <c r="B1">
        <v>-1</v>
      </c>
      <c r="C1">
        <v>-2</v>
      </c>
      <c r="D1">
        <v>5</v>
      </c>
    </row>
    <row r="2" spans="1:4" x14ac:dyDescent="0.25">
      <c r="A2">
        <v>3</v>
      </c>
      <c r="B2">
        <v>0.2</v>
      </c>
      <c r="C2">
        <v>0.2</v>
      </c>
      <c r="D2">
        <v>0</v>
      </c>
    </row>
    <row r="3" spans="1:4" x14ac:dyDescent="0.25">
      <c r="A3">
        <v>5</v>
      </c>
      <c r="B3">
        <v>0.1</v>
      </c>
      <c r="C3">
        <v>0.05</v>
      </c>
      <c r="D3">
        <v>0.05</v>
      </c>
    </row>
    <row r="4" spans="1:4" x14ac:dyDescent="0.25">
      <c r="A4">
        <v>7</v>
      </c>
      <c r="B4">
        <v>0.05</v>
      </c>
      <c r="C4">
        <v>0.1</v>
      </c>
      <c r="D4">
        <v>0.25</v>
      </c>
    </row>
    <row r="6" spans="1:4" x14ac:dyDescent="0.25">
      <c r="A6" t="s">
        <v>3</v>
      </c>
      <c r="B6">
        <f>B1</f>
        <v>-1</v>
      </c>
      <c r="C6">
        <f t="shared" ref="C6:D6" si="0">C1</f>
        <v>-2</v>
      </c>
      <c r="D6">
        <f t="shared" si="0"/>
        <v>5</v>
      </c>
    </row>
    <row r="7" spans="1:4" x14ac:dyDescent="0.25">
      <c r="A7" t="s">
        <v>4</v>
      </c>
      <c r="B7" s="1">
        <f>SUM(B2:B4)</f>
        <v>0.35000000000000003</v>
      </c>
      <c r="C7" s="1">
        <f t="shared" ref="C7:D7" si="1">SUM(C2:C4)</f>
        <v>0.35</v>
      </c>
      <c r="D7" s="1">
        <f t="shared" si="1"/>
        <v>0.3</v>
      </c>
    </row>
    <row r="9" spans="1:4" x14ac:dyDescent="0.25">
      <c r="A9" t="s">
        <v>2</v>
      </c>
      <c r="B9" cm="1">
        <f t="array" ref="B9:D9">TRANSPOSE(A2:A4)</f>
        <v>3</v>
      </c>
      <c r="C9">
        <v>5</v>
      </c>
      <c r="D9">
        <v>7</v>
      </c>
    </row>
    <row r="10" spans="1:4" x14ac:dyDescent="0.25">
      <c r="A10" t="s">
        <v>4</v>
      </c>
      <c r="B10" s="1">
        <f>SUM(B2:D2)</f>
        <v>0.4</v>
      </c>
      <c r="C10" s="1">
        <f>SUM(B3:D3)</f>
        <v>0.2</v>
      </c>
      <c r="D10" s="1">
        <f>SUM(B4:D4)</f>
        <v>0.4</v>
      </c>
    </row>
  </sheetData>
  <pageMargins left="0.7" right="0.7" top="0.75" bottom="0.75" header="0.3" footer="0.3"/>
  <ignoredErrors>
    <ignoredError sqref="B7:D7 B10:D10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3E12-8804-4D79-AA82-A9949C974106}">
  <dimension ref="A1:E19"/>
  <sheetViews>
    <sheetView workbookViewId="0">
      <selection activeCell="A15" sqref="A15:E19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5</v>
      </c>
      <c r="B1">
        <v>-4</v>
      </c>
      <c r="C1">
        <v>-2</v>
      </c>
      <c r="D1">
        <v>0</v>
      </c>
      <c r="E1">
        <v>3</v>
      </c>
    </row>
    <row r="2" spans="1:5" x14ac:dyDescent="0.25">
      <c r="A2">
        <v>2</v>
      </c>
      <c r="B2">
        <v>0.02</v>
      </c>
      <c r="C2">
        <v>0.02</v>
      </c>
      <c r="D2">
        <v>0.06</v>
      </c>
      <c r="E2">
        <v>0.1</v>
      </c>
    </row>
    <row r="3" spans="1:5" x14ac:dyDescent="0.25">
      <c r="A3">
        <v>3</v>
      </c>
      <c r="B3">
        <v>0.03</v>
      </c>
      <c r="C3">
        <v>0.03</v>
      </c>
      <c r="D3">
        <v>0.09</v>
      </c>
      <c r="E3">
        <v>0.15</v>
      </c>
    </row>
    <row r="4" spans="1:5" x14ac:dyDescent="0.25">
      <c r="A4">
        <v>5</v>
      </c>
      <c r="B4">
        <v>0.02</v>
      </c>
      <c r="C4">
        <v>0.02</v>
      </c>
      <c r="D4">
        <v>0.06</v>
      </c>
      <c r="E4">
        <v>0.1</v>
      </c>
    </row>
    <row r="5" spans="1:5" x14ac:dyDescent="0.25">
      <c r="A5">
        <v>10</v>
      </c>
      <c r="B5">
        <v>0.03</v>
      </c>
      <c r="C5">
        <v>0.03</v>
      </c>
      <c r="D5">
        <v>0.09</v>
      </c>
      <c r="E5">
        <v>0.15</v>
      </c>
    </row>
    <row r="7" spans="1:5" x14ac:dyDescent="0.25">
      <c r="A7" t="s">
        <v>8</v>
      </c>
      <c r="B7">
        <f>SUM(B2:E5)</f>
        <v>1</v>
      </c>
    </row>
    <row r="9" spans="1:5" x14ac:dyDescent="0.25">
      <c r="A9" t="s">
        <v>3</v>
      </c>
      <c r="B9" cm="1">
        <f t="array" ref="B9:E9">B1:E1</f>
        <v>-4</v>
      </c>
      <c r="C9">
        <v>-2</v>
      </c>
      <c r="D9">
        <v>0</v>
      </c>
      <c r="E9">
        <v>3</v>
      </c>
    </row>
    <row r="10" spans="1:5" x14ac:dyDescent="0.25">
      <c r="A10" t="s">
        <v>4</v>
      </c>
      <c r="B10">
        <f>SUM(B2:B5)</f>
        <v>0.1</v>
      </c>
      <c r="C10">
        <f>SUM(C2:C5)</f>
        <v>0.1</v>
      </c>
      <c r="D10">
        <f>SUM(D2:D5)</f>
        <v>0.3</v>
      </c>
      <c r="E10">
        <f>SUM(E2:E5)</f>
        <v>0.5</v>
      </c>
    </row>
    <row r="12" spans="1:5" x14ac:dyDescent="0.25">
      <c r="A12" t="s">
        <v>2</v>
      </c>
      <c r="B12" cm="1">
        <f t="array" ref="B12:E12">TRANSPOSE(A2:A5)</f>
        <v>2</v>
      </c>
      <c r="C12">
        <v>3</v>
      </c>
      <c r="D12">
        <v>5</v>
      </c>
      <c r="E12">
        <v>10</v>
      </c>
    </row>
    <row r="13" spans="1:5" x14ac:dyDescent="0.25">
      <c r="A13" t="s">
        <v>4</v>
      </c>
      <c r="B13">
        <f>SUM(B2:E2)</f>
        <v>0.2</v>
      </c>
      <c r="C13">
        <f>SUM(B3:E3)</f>
        <v>0.3</v>
      </c>
      <c r="D13">
        <f>SUM(B4:E4)</f>
        <v>0.2</v>
      </c>
      <c r="E13">
        <f>SUM(B5:E5)</f>
        <v>0.3</v>
      </c>
    </row>
    <row r="15" spans="1:5" x14ac:dyDescent="0.25">
      <c r="A15" t="s">
        <v>5</v>
      </c>
      <c r="B15">
        <v>-4</v>
      </c>
      <c r="C15">
        <v>-2</v>
      </c>
      <c r="D15">
        <v>0</v>
      </c>
      <c r="E15">
        <v>3</v>
      </c>
    </row>
    <row r="16" spans="1:5" x14ac:dyDescent="0.25">
      <c r="A16">
        <v>2</v>
      </c>
      <c r="B16" s="1" t="b">
        <f>IF(B$10*$B$13=B2,TRUE,FALSE)</f>
        <v>1</v>
      </c>
      <c r="C16" s="1" t="b">
        <f t="shared" ref="C16:E16" si="0">IF(C10*$B$13=C2,TRUE,FALSE)</f>
        <v>1</v>
      </c>
      <c r="D16" s="1" t="b">
        <f t="shared" si="0"/>
        <v>1</v>
      </c>
      <c r="E16" s="1" t="b">
        <f t="shared" si="0"/>
        <v>1</v>
      </c>
    </row>
    <row r="17" spans="1:5" x14ac:dyDescent="0.25">
      <c r="A17">
        <v>3</v>
      </c>
      <c r="B17" s="1" t="b">
        <f>IF(B$10*$C$13=B3,TRUE,FALSE)</f>
        <v>1</v>
      </c>
      <c r="C17" s="1" t="b">
        <f t="shared" ref="C17:E17" si="1">IF(C$10*$C$13=C3,TRUE,FALSE)</f>
        <v>1</v>
      </c>
      <c r="D17" s="1" t="b">
        <f t="shared" si="1"/>
        <v>1</v>
      </c>
      <c r="E17" s="1" t="b">
        <f t="shared" si="1"/>
        <v>1</v>
      </c>
    </row>
    <row r="18" spans="1:5" x14ac:dyDescent="0.25">
      <c r="A18">
        <v>5</v>
      </c>
      <c r="B18" s="1" t="b">
        <f>IF(B$10*$D$13=B4,TRUE,FALSE)</f>
        <v>1</v>
      </c>
      <c r="C18" s="1" t="b">
        <f t="shared" ref="C18:E18" si="2">IF(C$10*$D$13=C4,TRUE,FALSE)</f>
        <v>1</v>
      </c>
      <c r="D18" s="1" t="b">
        <f t="shared" si="2"/>
        <v>1</v>
      </c>
      <c r="E18" s="1" t="b">
        <f t="shared" si="2"/>
        <v>1</v>
      </c>
    </row>
    <row r="19" spans="1:5" x14ac:dyDescent="0.25">
      <c r="A19">
        <v>10</v>
      </c>
      <c r="B19" s="1" t="b">
        <f>IF(B$10*$E$13=B5,TRUE,FALSE)</f>
        <v>1</v>
      </c>
      <c r="C19" s="1" t="b">
        <f t="shared" ref="C19:E19" si="3">IF(C$10*$E$13=C5,TRUE,FALSE)</f>
        <v>1</v>
      </c>
      <c r="D19" s="1" t="b">
        <f t="shared" si="3"/>
        <v>1</v>
      </c>
      <c r="E19" s="1" t="b">
        <f t="shared" si="3"/>
        <v>1</v>
      </c>
    </row>
  </sheetData>
  <pageMargins left="0.7" right="0.7" top="0.75" bottom="0.75" header="0.3" footer="0.3"/>
  <ignoredErrors>
    <ignoredError sqref="B10:F10 B13:E13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43F9-5020-4767-ACBA-429486AC3A09}">
  <dimension ref="A1:E30"/>
  <sheetViews>
    <sheetView workbookViewId="0">
      <selection activeCell="K1" sqref="K1"/>
    </sheetView>
  </sheetViews>
  <sheetFormatPr defaultRowHeight="15" x14ac:dyDescent="0.25"/>
  <sheetData>
    <row r="1" spans="1:5" x14ac:dyDescent="0.25">
      <c r="A1" t="s">
        <v>5</v>
      </c>
      <c r="B1">
        <v>-4</v>
      </c>
      <c r="C1">
        <v>-2</v>
      </c>
      <c r="D1">
        <v>0</v>
      </c>
      <c r="E1">
        <v>3</v>
      </c>
    </row>
    <row r="2" spans="1:5" x14ac:dyDescent="0.25">
      <c r="A2">
        <v>2</v>
      </c>
      <c r="B2">
        <v>0.02</v>
      </c>
      <c r="C2">
        <v>0.02</v>
      </c>
      <c r="D2">
        <v>0.06</v>
      </c>
      <c r="E2">
        <v>0.1</v>
      </c>
    </row>
    <row r="3" spans="1:5" x14ac:dyDescent="0.25">
      <c r="A3">
        <v>3</v>
      </c>
      <c r="B3">
        <v>0.03</v>
      </c>
      <c r="C3">
        <v>0.03</v>
      </c>
      <c r="D3">
        <v>0.09</v>
      </c>
      <c r="E3">
        <v>0.15</v>
      </c>
    </row>
    <row r="4" spans="1:5" x14ac:dyDescent="0.25">
      <c r="A4">
        <v>5</v>
      </c>
      <c r="B4">
        <v>0.02</v>
      </c>
      <c r="C4">
        <v>0.02</v>
      </c>
      <c r="D4">
        <v>0.06</v>
      </c>
      <c r="E4">
        <v>0.1</v>
      </c>
    </row>
    <row r="5" spans="1:5" x14ac:dyDescent="0.25">
      <c r="A5">
        <v>10</v>
      </c>
      <c r="B5">
        <v>0.03</v>
      </c>
      <c r="C5">
        <v>0.03</v>
      </c>
      <c r="D5">
        <v>0.09</v>
      </c>
      <c r="E5">
        <v>0.15</v>
      </c>
    </row>
    <row r="21" spans="1:5" x14ac:dyDescent="0.25">
      <c r="A21" t="str">
        <f>'ex 1.4'!A9</f>
        <v>e</v>
      </c>
      <c r="B21">
        <f>'ex 1.4'!B9</f>
        <v>-4</v>
      </c>
      <c r="C21">
        <f>'ex 1.4'!C9</f>
        <v>-2</v>
      </c>
      <c r="D21">
        <f>'ex 1.4'!D9</f>
        <v>0</v>
      </c>
      <c r="E21">
        <f>'ex 1.4'!E9</f>
        <v>3</v>
      </c>
    </row>
    <row r="22" spans="1:5" x14ac:dyDescent="0.25">
      <c r="A22" t="str">
        <f>'ex 1.4'!A10</f>
        <v>p</v>
      </c>
      <c r="B22">
        <f>'ex 1.4'!B10</f>
        <v>0.1</v>
      </c>
      <c r="C22">
        <f>'ex 1.4'!C10</f>
        <v>0.1</v>
      </c>
      <c r="D22">
        <f>'ex 1.4'!D10</f>
        <v>0.3</v>
      </c>
      <c r="E22">
        <f>'ex 1.4'!E10</f>
        <v>0.5</v>
      </c>
    </row>
    <row r="23" spans="1:5" x14ac:dyDescent="0.25">
      <c r="A23">
        <f>'ex 1.4'!A11</f>
        <v>0</v>
      </c>
      <c r="B23">
        <f>'ex 1.4'!B11</f>
        <v>0</v>
      </c>
      <c r="C23">
        <f>'ex 1.4'!C11</f>
        <v>0</v>
      </c>
      <c r="D23">
        <f>'ex 1.4'!D11</f>
        <v>0</v>
      </c>
      <c r="E23">
        <f>'ex 1.4'!E11</f>
        <v>0</v>
      </c>
    </row>
    <row r="24" spans="1:5" x14ac:dyDescent="0.25">
      <c r="A24" t="str">
        <f>'ex 1.4'!A12</f>
        <v>n</v>
      </c>
      <c r="B24">
        <f>'ex 1.4'!B12</f>
        <v>2</v>
      </c>
      <c r="C24">
        <f>'ex 1.4'!C12</f>
        <v>3</v>
      </c>
      <c r="D24">
        <f>'ex 1.4'!D12</f>
        <v>5</v>
      </c>
      <c r="E24">
        <f>'ex 1.4'!E12</f>
        <v>10</v>
      </c>
    </row>
    <row r="25" spans="1:5" x14ac:dyDescent="0.25">
      <c r="A25" t="str">
        <f>'ex 1.4'!A13</f>
        <v>p</v>
      </c>
      <c r="B25">
        <f>'ex 1.4'!B13</f>
        <v>0.2</v>
      </c>
      <c r="C25">
        <f>'ex 1.4'!C13</f>
        <v>0.3</v>
      </c>
      <c r="D25">
        <f>'ex 1.4'!D13</f>
        <v>0.2</v>
      </c>
      <c r="E25">
        <f>'ex 1.4'!E13</f>
        <v>0.3</v>
      </c>
    </row>
    <row r="27" spans="1:5" x14ac:dyDescent="0.25">
      <c r="A27" t="s">
        <v>9</v>
      </c>
      <c r="B27">
        <f>SUMPRODUCT(B21:E21,B22:E22)</f>
        <v>0.89999999999999991</v>
      </c>
    </row>
    <row r="28" spans="1:5" x14ac:dyDescent="0.25">
      <c r="A28" t="s">
        <v>10</v>
      </c>
      <c r="B28">
        <f>SUMPRODUCT(B24:E24,B25:E25)</f>
        <v>5.3</v>
      </c>
    </row>
    <row r="30" spans="1:5" x14ac:dyDescent="0.25">
      <c r="A30" t="s">
        <v>11</v>
      </c>
      <c r="B30">
        <f>B27*B28</f>
        <v>4.7699999999999996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7162-A0EB-4A51-9943-8277579B5DFA}">
  <dimension ref="A1:K72"/>
  <sheetViews>
    <sheetView tabSelected="1" workbookViewId="0">
      <selection activeCell="E16" sqref="E16"/>
    </sheetView>
  </sheetViews>
  <sheetFormatPr defaultRowHeight="15" x14ac:dyDescent="0.25"/>
  <cols>
    <col min="13" max="13" width="11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6</v>
      </c>
      <c r="G1">
        <v>8</v>
      </c>
      <c r="H1">
        <v>9</v>
      </c>
      <c r="I1">
        <v>12</v>
      </c>
      <c r="J1">
        <v>16</v>
      </c>
    </row>
    <row r="2" spans="1:10" x14ac:dyDescent="0.25">
      <c r="A2">
        <v>2</v>
      </c>
      <c r="B2">
        <f>1/16</f>
        <v>6.25E-2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f>2/16</f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</v>
      </c>
      <c r="B4">
        <v>0</v>
      </c>
      <c r="C4">
        <v>0</v>
      </c>
      <c r="D4">
        <f>2/16</f>
        <v>0.125</v>
      </c>
      <c r="E4">
        <f>1/16</f>
        <v>6.25E-2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f>2/16</f>
        <v>0.125</v>
      </c>
      <c r="F5">
        <f>2/16</f>
        <v>0.125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f>2/16</f>
        <v>0.125</v>
      </c>
      <c r="H6">
        <f>1/16</f>
        <v>6.25E-2</v>
      </c>
      <c r="I6">
        <v>0</v>
      </c>
      <c r="J6">
        <v>0</v>
      </c>
    </row>
    <row r="7" spans="1:10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>2/16</f>
        <v>0.125</v>
      </c>
      <c r="J7">
        <v>0</v>
      </c>
    </row>
    <row r="8" spans="1:10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>1/16</f>
        <v>6.25E-2</v>
      </c>
    </row>
    <row r="10" spans="1:10" x14ac:dyDescent="0.25">
      <c r="A10" t="s">
        <v>3</v>
      </c>
      <c r="B10">
        <v>1</v>
      </c>
      <c r="C10">
        <v>2</v>
      </c>
      <c r="D10">
        <v>3</v>
      </c>
      <c r="E10">
        <v>4</v>
      </c>
      <c r="F10">
        <v>6</v>
      </c>
      <c r="G10">
        <v>8</v>
      </c>
      <c r="H10">
        <v>9</v>
      </c>
      <c r="I10">
        <v>12</v>
      </c>
      <c r="J10">
        <v>16</v>
      </c>
    </row>
    <row r="11" spans="1:10" x14ac:dyDescent="0.25">
      <c r="A11" t="s">
        <v>4</v>
      </c>
      <c r="B11">
        <f>SUM(B2:B8)</f>
        <v>6.25E-2</v>
      </c>
      <c r="C11">
        <f t="shared" ref="C11:J11" si="0">SUM(C2:C8)</f>
        <v>0.125</v>
      </c>
      <c r="D11">
        <f t="shared" si="0"/>
        <v>0.125</v>
      </c>
      <c r="E11">
        <f t="shared" si="0"/>
        <v>0.1875</v>
      </c>
      <c r="F11">
        <f t="shared" si="0"/>
        <v>0.125</v>
      </c>
      <c r="G11">
        <f t="shared" si="0"/>
        <v>0.125</v>
      </c>
      <c r="H11">
        <f t="shared" si="0"/>
        <v>6.25E-2</v>
      </c>
      <c r="I11">
        <f t="shared" si="0"/>
        <v>0.125</v>
      </c>
      <c r="J11">
        <f t="shared" si="0"/>
        <v>6.25E-2</v>
      </c>
    </row>
    <row r="12" spans="1:10" x14ac:dyDescent="0.25">
      <c r="A12" t="s">
        <v>9</v>
      </c>
      <c r="B12">
        <f>SUMPRODUCT(B10:J10,B11:J11)</f>
        <v>6.25</v>
      </c>
    </row>
    <row r="14" spans="1:10" x14ac:dyDescent="0.25">
      <c r="A14" t="s">
        <v>2</v>
      </c>
      <c r="B14" cm="1">
        <f t="array" ref="B14:H14">TRANSPOSE(A2:A8)</f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10" x14ac:dyDescent="0.25">
      <c r="A15" t="s">
        <v>4</v>
      </c>
      <c r="B15">
        <f>SUM(B2:J2)</f>
        <v>6.25E-2</v>
      </c>
      <c r="C15">
        <f>SUM(B3:J3)</f>
        <v>0.125</v>
      </c>
      <c r="D15">
        <f>SUM(B4:J4)</f>
        <v>0.1875</v>
      </c>
      <c r="E15">
        <f>SUM(B5:J5)</f>
        <v>0.25</v>
      </c>
      <c r="F15">
        <f>SUM(B6:J6)</f>
        <v>0.1875</v>
      </c>
      <c r="G15">
        <f>SUM(B7:J7)</f>
        <v>0.125</v>
      </c>
      <c r="H15">
        <f>SUM(B8:J8)</f>
        <v>6.25E-2</v>
      </c>
    </row>
    <row r="16" spans="1:10" x14ac:dyDescent="0.25">
      <c r="A16" t="s">
        <v>10</v>
      </c>
      <c r="B16">
        <f>SUMPRODUCT(_xlfn.ANCHORARRAY(B14),B15:H15)</f>
        <v>5</v>
      </c>
    </row>
    <row r="18" spans="1:10" x14ac:dyDescent="0.25">
      <c r="A18" t="s">
        <v>5</v>
      </c>
      <c r="B18">
        <v>1</v>
      </c>
      <c r="C18">
        <v>2</v>
      </c>
      <c r="D18">
        <v>3</v>
      </c>
      <c r="E18">
        <v>4</v>
      </c>
      <c r="F18">
        <v>6</v>
      </c>
      <c r="G18">
        <v>8</v>
      </c>
      <c r="H18">
        <v>9</v>
      </c>
      <c r="I18">
        <v>12</v>
      </c>
      <c r="J18">
        <v>16</v>
      </c>
    </row>
    <row r="19" spans="1:10" x14ac:dyDescent="0.25">
      <c r="A19">
        <v>2</v>
      </c>
      <c r="B19" s="2" t="b">
        <f>IF(B$11*$B$15=B2,TRUE,FALSE)</f>
        <v>0</v>
      </c>
      <c r="C19" s="2" t="b">
        <f>IF(C$11*$B$15=C2,TRUE,FALSE)</f>
        <v>0</v>
      </c>
      <c r="D19" s="2" t="b">
        <f>IF(D$11*$B$15=D2,TRUE,FALSE)</f>
        <v>0</v>
      </c>
      <c r="E19" s="2" t="b">
        <f>IF(E$11*$B$15=E2,TRUE,FALSE)</f>
        <v>0</v>
      </c>
      <c r="F19" s="2" t="b">
        <f>IF(F$11*$B$15=F2,TRUE,FALSE)</f>
        <v>0</v>
      </c>
      <c r="G19" s="2" t="b">
        <f>IF(G$11*$B$15=G2,TRUE,FALSE)</f>
        <v>0</v>
      </c>
      <c r="H19" s="2" t="b">
        <f>IF(H$11*$B$15=H2,TRUE,FALSE)</f>
        <v>0</v>
      </c>
      <c r="I19" s="2" t="b">
        <f>IF(I$11*$B$15=I2,TRUE,FALSE)</f>
        <v>0</v>
      </c>
      <c r="J19" s="2" t="b">
        <f>IF(J$11*$B$15=J2,TRUE,FALSE)</f>
        <v>0</v>
      </c>
    </row>
    <row r="20" spans="1:10" x14ac:dyDescent="0.25">
      <c r="A20">
        <v>3</v>
      </c>
      <c r="B20" s="2" t="b">
        <f>IF(B$11*$C$15=B3,TRUE,FALSE)</f>
        <v>0</v>
      </c>
      <c r="C20" s="2" t="b">
        <f>IF(C$11*$C$15=C3,TRUE,FALSE)</f>
        <v>0</v>
      </c>
      <c r="D20" s="2" t="b">
        <f>IF(D$11*$C$15=D3,TRUE,FALSE)</f>
        <v>0</v>
      </c>
      <c r="E20" s="2" t="b">
        <f>IF(E$11*$C$15=E3,TRUE,FALSE)</f>
        <v>0</v>
      </c>
      <c r="F20" s="2" t="b">
        <f>IF(F$11*$C$15=F3,TRUE,FALSE)</f>
        <v>0</v>
      </c>
      <c r="G20" s="2" t="b">
        <f>IF(G$11*$C$15=G3,TRUE,FALSE)</f>
        <v>0</v>
      </c>
      <c r="H20" s="2" t="b">
        <f>IF(H$11*$C$15=H3,TRUE,FALSE)</f>
        <v>0</v>
      </c>
      <c r="I20" s="2" t="b">
        <f>IF(I$11*$C$15=I3,TRUE,FALSE)</f>
        <v>0</v>
      </c>
      <c r="J20" s="2" t="b">
        <f>IF(J$11*$C$15=J3,TRUE,FALSE)</f>
        <v>0</v>
      </c>
    </row>
    <row r="21" spans="1:10" x14ac:dyDescent="0.25">
      <c r="A21">
        <v>4</v>
      </c>
      <c r="B21" s="2" t="b">
        <f>IF(B$11*$D$15=B4,TRUE,FALSE)</f>
        <v>0</v>
      </c>
      <c r="C21" s="2" t="b">
        <f>IF(C$11*$D$15=C4,TRUE,FALSE)</f>
        <v>0</v>
      </c>
      <c r="D21" s="2" t="b">
        <f>IF(D$11*$D$15=D4,TRUE,FALSE)</f>
        <v>0</v>
      </c>
      <c r="E21" s="2" t="b">
        <f>IF(E$11*$D$15=E4,TRUE,FALSE)</f>
        <v>0</v>
      </c>
      <c r="F21" s="2" t="b">
        <f>IF(F$11*$D$15=F4,TRUE,FALSE)</f>
        <v>0</v>
      </c>
      <c r="G21" s="2" t="b">
        <f>IF(G$11*$D$15=G4,TRUE,FALSE)</f>
        <v>0</v>
      </c>
      <c r="H21" s="2" t="b">
        <f>IF(H$11*$D$15=H4,TRUE,FALSE)</f>
        <v>0</v>
      </c>
      <c r="I21" s="2" t="b">
        <f>IF(I$11*$D$15=I4,TRUE,FALSE)</f>
        <v>0</v>
      </c>
      <c r="J21" s="2" t="b">
        <f>IF(J$11*$D$15=J4,TRUE,FALSE)</f>
        <v>0</v>
      </c>
    </row>
    <row r="22" spans="1:10" x14ac:dyDescent="0.25">
      <c r="A22">
        <v>5</v>
      </c>
      <c r="B22" s="2" t="b">
        <f>IF(B$11*$E$15=B5,TRUE,FALSE)</f>
        <v>0</v>
      </c>
      <c r="C22" s="2" t="b">
        <f>IF(C$11*$E$15=C5,TRUE,FALSE)</f>
        <v>0</v>
      </c>
      <c r="D22" s="2" t="b">
        <f>IF(D$11*$E$15=D5,TRUE,FALSE)</f>
        <v>0</v>
      </c>
      <c r="E22" s="2" t="b">
        <f>IF(E$11*$E$15=E5,TRUE,FALSE)</f>
        <v>0</v>
      </c>
      <c r="F22" s="2" t="b">
        <f>IF(F$11*$E$15=F5,TRUE,FALSE)</f>
        <v>0</v>
      </c>
      <c r="G22" s="2" t="b">
        <f>IF(G$11*$E$15=G5,TRUE,FALSE)</f>
        <v>0</v>
      </c>
      <c r="H22" s="2" t="b">
        <f>IF(H$11*$E$15=H5,TRUE,FALSE)</f>
        <v>0</v>
      </c>
      <c r="I22" s="2" t="b">
        <f>IF(I$11*$E$15=I5,TRUE,FALSE)</f>
        <v>0</v>
      </c>
      <c r="J22" s="2" t="b">
        <f>IF(J$11*$E$15=J5,TRUE,FALSE)</f>
        <v>0</v>
      </c>
    </row>
    <row r="23" spans="1:10" x14ac:dyDescent="0.25">
      <c r="A23">
        <v>6</v>
      </c>
      <c r="B23" s="2" t="b">
        <f>IF(B$11*$F$15=B6,TRUE,FALSE)</f>
        <v>0</v>
      </c>
      <c r="C23" s="2" t="b">
        <f>IF(C$11*$F$15=C6,TRUE,FALSE)</f>
        <v>0</v>
      </c>
      <c r="D23" s="2" t="b">
        <f>IF(D$11*$F$15=D6,TRUE,FALSE)</f>
        <v>0</v>
      </c>
      <c r="E23" s="2" t="b">
        <f>IF(E$11*$F$15=E6,TRUE,FALSE)</f>
        <v>0</v>
      </c>
      <c r="F23" s="2" t="b">
        <f>IF(F$11*$F$15=F6,TRUE,FALSE)</f>
        <v>0</v>
      </c>
      <c r="G23" s="2" t="b">
        <f>IF(G$11*$F$15=G6,TRUE,FALSE)</f>
        <v>0</v>
      </c>
      <c r="H23" s="2" t="b">
        <f>IF(H$11*$F$15=H6,TRUE,FALSE)</f>
        <v>0</v>
      </c>
      <c r="I23" s="2" t="b">
        <f>IF(I$11*$F$15=I6,TRUE,FALSE)</f>
        <v>0</v>
      </c>
      <c r="J23" s="2" t="b">
        <f>IF(J$11*$F$15=J6,TRUE,FALSE)</f>
        <v>0</v>
      </c>
    </row>
    <row r="24" spans="1:10" x14ac:dyDescent="0.25">
      <c r="A24">
        <v>7</v>
      </c>
      <c r="B24" s="2" t="b">
        <f>IF(B$11*$G$15=B7,TRUE,FALSE)</f>
        <v>0</v>
      </c>
      <c r="C24" s="2" t="b">
        <f>IF(C$11*$G$15=C7,TRUE,FALSE)</f>
        <v>0</v>
      </c>
      <c r="D24" s="2" t="b">
        <f>IF(D$11*$G$15=D7,TRUE,FALSE)</f>
        <v>0</v>
      </c>
      <c r="E24" s="2" t="b">
        <f>IF(E$11*$G$15=E7,TRUE,FALSE)</f>
        <v>0</v>
      </c>
      <c r="F24" s="2" t="b">
        <f>IF(F$11*$G$15=F7,TRUE,FALSE)</f>
        <v>0</v>
      </c>
      <c r="G24" s="2" t="b">
        <f>IF(G$11*$G$15=G7,TRUE,FALSE)</f>
        <v>0</v>
      </c>
      <c r="H24" s="2" t="b">
        <f>IF(H$11*$G$15=H7,TRUE,FALSE)</f>
        <v>0</v>
      </c>
      <c r="I24" s="2" t="b">
        <f>IF(I$11*$G$15=I7,TRUE,FALSE)</f>
        <v>0</v>
      </c>
      <c r="J24" s="2" t="b">
        <f>IF(J$11*$G$15=J7,TRUE,FALSE)</f>
        <v>0</v>
      </c>
    </row>
    <row r="25" spans="1:10" x14ac:dyDescent="0.25">
      <c r="A25">
        <v>8</v>
      </c>
      <c r="B25" s="2" t="b">
        <f>IF(B$11*$H$15=B8,TRUE,FALSE)</f>
        <v>0</v>
      </c>
      <c r="C25" s="2" t="b">
        <f>IF(C$11*$H$15=C8,TRUE,FALSE)</f>
        <v>0</v>
      </c>
      <c r="D25" s="2" t="b">
        <f>IF(D$11*$H$15=D8,TRUE,FALSE)</f>
        <v>0</v>
      </c>
      <c r="E25" s="2" t="b">
        <f>IF(E$11*$H$15=E8,TRUE,FALSE)</f>
        <v>0</v>
      </c>
      <c r="F25" s="2" t="b">
        <f>IF(F$11*$H$15=F8,TRUE,FALSE)</f>
        <v>0</v>
      </c>
      <c r="G25" s="2" t="b">
        <f>IF(G$11*$H$15=G8,TRUE,FALSE)</f>
        <v>0</v>
      </c>
      <c r="H25" s="2" t="b">
        <f>IF(H$11*$H$15=H8,TRUE,FALSE)</f>
        <v>0</v>
      </c>
      <c r="I25" s="2" t="b">
        <f>IF(I$11*$H$15=I8,TRUE,FALSE)</f>
        <v>0</v>
      </c>
      <c r="J25" s="2" t="b">
        <f>IF(J$11*$H$15=J8,TRUE,FALSE)</f>
        <v>0</v>
      </c>
    </row>
    <row r="27" spans="1:10" x14ac:dyDescent="0.25">
      <c r="A27" s="1" t="s">
        <v>12</v>
      </c>
    </row>
    <row r="52" spans="1:11" x14ac:dyDescent="0.25">
      <c r="A52" t="s">
        <v>13</v>
      </c>
      <c r="B52">
        <v>2</v>
      </c>
      <c r="C52">
        <v>6</v>
      </c>
      <c r="D52">
        <v>12</v>
      </c>
      <c r="E52">
        <v>16</v>
      </c>
      <c r="F52">
        <v>20</v>
      </c>
      <c r="G52">
        <v>30</v>
      </c>
      <c r="H52">
        <v>48</v>
      </c>
      <c r="I52">
        <v>54</v>
      </c>
      <c r="J52">
        <v>84</v>
      </c>
      <c r="K52">
        <v>128</v>
      </c>
    </row>
    <row r="53" spans="1:11" x14ac:dyDescent="0.25">
      <c r="A53" t="s">
        <v>4</v>
      </c>
      <c r="B53">
        <f>SUM(B2:B8)</f>
        <v>6.25E-2</v>
      </c>
      <c r="C53">
        <f>2/16</f>
        <v>0.125</v>
      </c>
      <c r="D53">
        <f>2/16</f>
        <v>0.125</v>
      </c>
      <c r="E53">
        <f>1/16</f>
        <v>6.25E-2</v>
      </c>
      <c r="F53">
        <f>2/16</f>
        <v>0.125</v>
      </c>
      <c r="G53">
        <f>2/16</f>
        <v>0.125</v>
      </c>
      <c r="H53">
        <f>2/16</f>
        <v>0.125</v>
      </c>
      <c r="I53">
        <f>1/16</f>
        <v>6.25E-2</v>
      </c>
      <c r="J53">
        <f>2/16</f>
        <v>0.125</v>
      </c>
      <c r="K53">
        <f>1/16</f>
        <v>6.25E-2</v>
      </c>
    </row>
    <row r="55" spans="1:11" x14ac:dyDescent="0.25">
      <c r="A55" t="s">
        <v>11</v>
      </c>
      <c r="B55">
        <f>SUMPRODUCT(B53:K53,B52:K52)</f>
        <v>37.5</v>
      </c>
    </row>
    <row r="56" spans="1:11" x14ac:dyDescent="0.25">
      <c r="A56" t="s">
        <v>14</v>
      </c>
      <c r="B56">
        <f>B12*B16</f>
        <v>31.25</v>
      </c>
    </row>
    <row r="58" spans="1:11" x14ac:dyDescent="0.25">
      <c r="A58" t="s">
        <v>15</v>
      </c>
      <c r="B58" s="1">
        <f>B55-B56</f>
        <v>6.25</v>
      </c>
    </row>
    <row r="60" spans="1:11" x14ac:dyDescent="0.25">
      <c r="A60" t="s">
        <v>16</v>
      </c>
      <c r="B60">
        <f>B10*B10</f>
        <v>1</v>
      </c>
      <c r="C60">
        <f>C10*C10</f>
        <v>4</v>
      </c>
      <c r="D60">
        <f t="shared" ref="D60:K60" si="1">D10*D10</f>
        <v>9</v>
      </c>
      <c r="E60">
        <f t="shared" si="1"/>
        <v>16</v>
      </c>
      <c r="F60">
        <f t="shared" si="1"/>
        <v>36</v>
      </c>
      <c r="G60">
        <f t="shared" si="1"/>
        <v>64</v>
      </c>
      <c r="H60">
        <f t="shared" si="1"/>
        <v>81</v>
      </c>
      <c r="I60">
        <f t="shared" si="1"/>
        <v>144</v>
      </c>
      <c r="J60">
        <f t="shared" si="1"/>
        <v>256</v>
      </c>
    </row>
    <row r="61" spans="1:11" x14ac:dyDescent="0.25">
      <c r="A61" t="s">
        <v>4</v>
      </c>
      <c r="B61" cm="1">
        <f t="array" ref="B61:J61">B11:J11</f>
        <v>6.25E-2</v>
      </c>
      <c r="C61">
        <v>0.125</v>
      </c>
      <c r="D61">
        <v>0.125</v>
      </c>
      <c r="E61">
        <v>0.1875</v>
      </c>
      <c r="F61">
        <v>0.125</v>
      </c>
      <c r="G61">
        <v>0.125</v>
      </c>
      <c r="H61">
        <v>6.25E-2</v>
      </c>
      <c r="I61">
        <v>0.125</v>
      </c>
      <c r="J61">
        <v>6.25E-2</v>
      </c>
    </row>
    <row r="62" spans="1:11" x14ac:dyDescent="0.25">
      <c r="A62" t="s">
        <v>18</v>
      </c>
      <c r="B62">
        <f>SUMPRODUCT(B60:J60,_xlfn.ANCHORARRAY(B61))</f>
        <v>56.25</v>
      </c>
    </row>
    <row r="63" spans="1:11" x14ac:dyDescent="0.25">
      <c r="A63" t="s">
        <v>20</v>
      </c>
      <c r="B63">
        <f>B62-B12^2</f>
        <v>17.1875</v>
      </c>
    </row>
    <row r="64" spans="1:11" x14ac:dyDescent="0.25">
      <c r="A64" t="s">
        <v>22</v>
      </c>
      <c r="B64">
        <f>SQRT(B63)</f>
        <v>4.1457809879442502</v>
      </c>
    </row>
    <row r="66" spans="1:8" x14ac:dyDescent="0.25">
      <c r="A66" t="s">
        <v>17</v>
      </c>
      <c r="B66">
        <f>B14*B14</f>
        <v>4</v>
      </c>
      <c r="C66">
        <f>C14*C14</f>
        <v>9</v>
      </c>
      <c r="D66">
        <f>D14*D14</f>
        <v>16</v>
      </c>
      <c r="E66">
        <f>E14*E14</f>
        <v>25</v>
      </c>
      <c r="F66">
        <f>F14*F14</f>
        <v>36</v>
      </c>
      <c r="G66">
        <f>G14*G14</f>
        <v>49</v>
      </c>
      <c r="H66">
        <f>H14*H14</f>
        <v>64</v>
      </c>
    </row>
    <row r="67" spans="1:8" x14ac:dyDescent="0.25">
      <c r="A67" t="s">
        <v>4</v>
      </c>
      <c r="B67" cm="1">
        <f t="array" ref="B67:H67">B15:H15</f>
        <v>6.25E-2</v>
      </c>
      <c r="C67">
        <v>0.125</v>
      </c>
      <c r="D67">
        <v>0.1875</v>
      </c>
      <c r="E67">
        <v>0.25</v>
      </c>
      <c r="F67">
        <v>0.1875</v>
      </c>
      <c r="G67">
        <v>0.125</v>
      </c>
      <c r="H67">
        <v>6.25E-2</v>
      </c>
    </row>
    <row r="68" spans="1:8" x14ac:dyDescent="0.25">
      <c r="A68" t="s">
        <v>19</v>
      </c>
      <c r="B68">
        <f>SUMPRODUCT(B66:H66,_xlfn.ANCHORARRAY(B67))</f>
        <v>27.5</v>
      </c>
    </row>
    <row r="69" spans="1:8" x14ac:dyDescent="0.25">
      <c r="A69" t="s">
        <v>21</v>
      </c>
      <c r="B69">
        <f>B68-B16^2</f>
        <v>2.5</v>
      </c>
    </row>
    <row r="70" spans="1:8" x14ac:dyDescent="0.25">
      <c r="A70" t="s">
        <v>22</v>
      </c>
      <c r="B70">
        <f>SQRT(B69)</f>
        <v>1.5811388300841898</v>
      </c>
    </row>
    <row r="72" spans="1:8" x14ac:dyDescent="0.25">
      <c r="A72" t="s">
        <v>23</v>
      </c>
      <c r="B72" s="1">
        <f>B58/(B64*B70)</f>
        <v>0.95346258924559213</v>
      </c>
    </row>
  </sheetData>
  <pageMargins left="0.7" right="0.7" top="0.75" bottom="0.75" header="0.3" footer="0.3"/>
  <ignoredErrors>
    <ignoredError sqref="E53:J5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 1.1</vt:lpstr>
      <vt:lpstr>ex 1.2</vt:lpstr>
      <vt:lpstr>ex 1.3</vt:lpstr>
      <vt:lpstr>ex 1.4</vt:lpstr>
      <vt:lpstr>ex 1.5</vt:lpstr>
      <vt:lpstr>ex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2023-12-13T15:37:18Z</dcterms:created>
  <dcterms:modified xsi:type="dcterms:W3CDTF">2023-12-13T19:52:17Z</dcterms:modified>
</cp:coreProperties>
</file>