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vut\University\Master ITMO\1 semester\Data pre-processing and statistical elements\6 - Random events, probability and random variables\"/>
    </mc:Choice>
  </mc:AlternateContent>
  <xr:revisionPtr revIDLastSave="0" documentId="8_{C2794F0E-6295-4014-9F36-51D4268C7F70}" xr6:coauthVersionLast="47" xr6:coauthVersionMax="47" xr10:uidLastSave="{00000000-0000-0000-0000-000000000000}"/>
  <bookViews>
    <workbookView xWindow="-120" yWindow="-120" windowWidth="29040" windowHeight="15720" activeTab="3" xr2:uid="{59244F8A-E91D-45C8-A8F8-86B4515A1938}"/>
  </bookViews>
  <sheets>
    <sheet name="Лист1" sheetId="1" r:id="rId1"/>
    <sheet name="Лист2" sheetId="2" r:id="rId2"/>
    <sheet name="Лист3" sheetId="3" r:id="rId3"/>
    <sheet name="Лист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4" l="1"/>
  <c r="B15" i="4"/>
  <c r="C13" i="4"/>
  <c r="B13" i="4"/>
  <c r="C5" i="4"/>
  <c r="E7" i="4"/>
  <c r="E8" i="4"/>
  <c r="E5" i="4"/>
  <c r="D5" i="4"/>
  <c r="B5" i="4"/>
  <c r="E2" i="4"/>
  <c r="D2" i="4"/>
  <c r="B2" i="4"/>
  <c r="G9" i="3"/>
  <c r="G10" i="3"/>
  <c r="G8" i="3"/>
  <c r="D3" i="3"/>
  <c r="D4" i="3"/>
  <c r="D2" i="3"/>
  <c r="G12" i="3"/>
  <c r="G13" i="3"/>
  <c r="E10" i="3"/>
  <c r="E9" i="3"/>
  <c r="E8" i="3"/>
  <c r="E6" i="2"/>
  <c r="E7" i="2"/>
  <c r="B7" i="2"/>
  <c r="B6" i="2"/>
  <c r="B2" i="2"/>
  <c r="B3" i="1"/>
  <c r="B5" i="1" s="1"/>
  <c r="B7" i="4" l="1"/>
  <c r="B8" i="4" s="1"/>
  <c r="B10" i="4" s="1"/>
  <c r="B11" i="4" s="1"/>
</calcChain>
</file>

<file path=xl/sharedStrings.xml><?xml version="1.0" encoding="utf-8"?>
<sst xmlns="http://schemas.openxmlformats.org/spreadsheetml/2006/main" count="42" uniqueCount="38">
  <si>
    <t>Роза</t>
  </si>
  <si>
    <t>Гвоздь</t>
  </si>
  <si>
    <t>Всего</t>
  </si>
  <si>
    <t>P(Роза)</t>
  </si>
  <si>
    <t>P(+)</t>
  </si>
  <si>
    <t xml:space="preserve">n = </t>
  </si>
  <si>
    <t>P(-)</t>
  </si>
  <si>
    <t>P(+(6,1))</t>
  </si>
  <si>
    <t>P(-(6,5))</t>
  </si>
  <si>
    <t>C(6,5)</t>
  </si>
  <si>
    <t>C(6,1)</t>
  </si>
  <si>
    <t>Доля</t>
  </si>
  <si>
    <t>Ошибка</t>
  </si>
  <si>
    <t>Фабрика</t>
  </si>
  <si>
    <t>A</t>
  </si>
  <si>
    <t>Полож</t>
  </si>
  <si>
    <t>H1</t>
  </si>
  <si>
    <t>P(H1)</t>
  </si>
  <si>
    <t>P(A|H1)</t>
  </si>
  <si>
    <t>H2</t>
  </si>
  <si>
    <t>P(H2)</t>
  </si>
  <si>
    <t>P(A|H2)</t>
  </si>
  <si>
    <t>H3</t>
  </si>
  <si>
    <t>P(H3)</t>
  </si>
  <si>
    <t>P(A|H3)</t>
  </si>
  <si>
    <t>P(A)</t>
  </si>
  <si>
    <t>=P(A|H1)P(H1)+P(A|H2)P(H2)+P(A|H3)P(H3)</t>
  </si>
  <si>
    <t>=P(A|H2)P(H2)/P(A)</t>
  </si>
  <si>
    <t>P(H2|A)</t>
  </si>
  <si>
    <t>Верно</t>
  </si>
  <si>
    <t>e</t>
  </si>
  <si>
    <t>p</t>
  </si>
  <si>
    <t>x =</t>
  </si>
  <si>
    <t>sum(P)</t>
  </si>
  <si>
    <t>1-sum(P)</t>
  </si>
  <si>
    <t xml:space="preserve">p(2) = </t>
  </si>
  <si>
    <t>P(e&lt;4)</t>
  </si>
  <si>
    <t>P(2&lt;=e&lt;=6)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</si>
</sst>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9" fontId="0" fillId="0" borderId="0" xfId="1" applyFont="1"/>
    <xf numFmtId="2" fontId="0" fillId="0" borderId="0" xfId="1" applyNumberFormat="1" applyFont="1"/>
    <xf numFmtId="2" fontId="0" fillId="0" borderId="0" xfId="0" applyNumberFormat="1"/>
    <xf numFmtId="0" fontId="0" fillId="0" borderId="0" xfId="0" quotePrefix="1"/>
    <xf numFmtId="9" fontId="0" fillId="0" borderId="0" xfId="0" applyNumberFormat="1"/>
    <xf numFmtId="0" fontId="0" fillId="3" borderId="0" xfId="0" applyFill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18</xdr:col>
      <xdr:colOff>125119</xdr:colOff>
      <xdr:row>22</xdr:row>
      <xdr:rowOff>153006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4C4D827-DF25-48B2-A875-C2C1FDC7A0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0"/>
          <a:ext cx="9269119" cy="4344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10</xdr:row>
      <xdr:rowOff>161925</xdr:rowOff>
    </xdr:from>
    <xdr:to>
      <xdr:col>4</xdr:col>
      <xdr:colOff>49249</xdr:colOff>
      <xdr:row>18</xdr:row>
      <xdr:rowOff>114300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F80938F-DF86-4778-9456-C0222C0F20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2066925"/>
          <a:ext cx="2449549" cy="14763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21</xdr:col>
      <xdr:colOff>239434</xdr:colOff>
      <xdr:row>23</xdr:row>
      <xdr:rowOff>133980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E4B42C08-DE5F-4E9E-9F27-C1440A5C68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57600" y="0"/>
          <a:ext cx="9383434" cy="45154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285750</xdr:colOff>
      <xdr:row>0</xdr:row>
      <xdr:rowOff>0</xdr:rowOff>
    </xdr:from>
    <xdr:to>
      <xdr:col>22</xdr:col>
      <xdr:colOff>382290</xdr:colOff>
      <xdr:row>32</xdr:row>
      <xdr:rowOff>115167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C35434B-D8F9-402E-8187-6D27541854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52950" y="0"/>
          <a:ext cx="9240540" cy="621116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21</xdr:col>
      <xdr:colOff>182277</xdr:colOff>
      <xdr:row>38</xdr:row>
      <xdr:rowOff>143905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5CBD22C-5E4B-4B70-B30C-E56A13C5F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0"/>
          <a:ext cx="9326277" cy="7382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B1A8-6CCB-4849-8FA6-C14264C4E9C2}">
  <dimension ref="A1:B5"/>
  <sheetViews>
    <sheetView workbookViewId="0">
      <selection activeCell="D1" sqref="D1"/>
    </sheetView>
  </sheetViews>
  <sheetFormatPr defaultRowHeight="15" x14ac:dyDescent="0.25"/>
  <sheetData>
    <row r="1" spans="1:2" x14ac:dyDescent="0.25">
      <c r="A1" t="s">
        <v>0</v>
      </c>
      <c r="B1">
        <v>9</v>
      </c>
    </row>
    <row r="2" spans="1:2" x14ac:dyDescent="0.25">
      <c r="A2" t="s">
        <v>1</v>
      </c>
      <c r="B2">
        <v>7</v>
      </c>
    </row>
    <row r="3" spans="1:2" x14ac:dyDescent="0.25">
      <c r="A3" t="s">
        <v>2</v>
      </c>
      <c r="B3">
        <f>SUM(B1:B2)</f>
        <v>16</v>
      </c>
    </row>
    <row r="5" spans="1:2" x14ac:dyDescent="0.25">
      <c r="A5" t="s">
        <v>3</v>
      </c>
      <c r="B5" s="1">
        <f>B1/B3</f>
        <v>0.5625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2D7EE-B6A3-47E5-AFDC-932DC5ED88ED}">
  <dimension ref="A1:E7"/>
  <sheetViews>
    <sheetView workbookViewId="0">
      <selection activeCell="F15" sqref="F15"/>
    </sheetView>
  </sheetViews>
  <sheetFormatPr defaultRowHeight="15" x14ac:dyDescent="0.25"/>
  <sheetData>
    <row r="1" spans="1:5" x14ac:dyDescent="0.25">
      <c r="A1" t="s">
        <v>4</v>
      </c>
      <c r="B1">
        <v>0.79</v>
      </c>
    </row>
    <row r="2" spans="1:5" x14ac:dyDescent="0.25">
      <c r="A2" t="s">
        <v>6</v>
      </c>
      <c r="B2">
        <f>1-B1</f>
        <v>0.20999999999999996</v>
      </c>
    </row>
    <row r="4" spans="1:5" x14ac:dyDescent="0.25">
      <c r="A4" t="s">
        <v>5</v>
      </c>
      <c r="B4">
        <v>6</v>
      </c>
    </row>
    <row r="6" spans="1:5" x14ac:dyDescent="0.25">
      <c r="A6" t="s">
        <v>10</v>
      </c>
      <c r="B6">
        <f>FACT(B4)/(FACT(1)*FACT(B4-1))</f>
        <v>6</v>
      </c>
      <c r="D6" t="s">
        <v>7</v>
      </c>
      <c r="E6" s="1">
        <f>B6*B1*B2^5</f>
        <v>1.9358638739999988E-3</v>
      </c>
    </row>
    <row r="7" spans="1:5" x14ac:dyDescent="0.25">
      <c r="A7" t="s">
        <v>9</v>
      </c>
      <c r="B7">
        <f>FACT(B4)/(FACT(5)*FACT(B4-5))</f>
        <v>6</v>
      </c>
      <c r="D7" t="s">
        <v>8</v>
      </c>
      <c r="E7" s="1">
        <f>B7*B2^5*B1^1</f>
        <v>1.9358638739999988E-3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A7131-CFE3-490F-8A0E-81A35752D33C}">
  <dimension ref="A1:G13"/>
  <sheetViews>
    <sheetView workbookViewId="0">
      <selection activeCell="D20" sqref="D20"/>
    </sheetView>
  </sheetViews>
  <sheetFormatPr defaultRowHeight="15" x14ac:dyDescent="0.25"/>
  <sheetData>
    <row r="1" spans="1:7" x14ac:dyDescent="0.25">
      <c r="A1" t="s">
        <v>13</v>
      </c>
      <c r="B1" t="s">
        <v>11</v>
      </c>
      <c r="C1" t="s">
        <v>12</v>
      </c>
      <c r="D1" t="s">
        <v>29</v>
      </c>
    </row>
    <row r="2" spans="1:7" x14ac:dyDescent="0.25">
      <c r="A2">
        <v>1</v>
      </c>
      <c r="B2" s="2">
        <v>0.31</v>
      </c>
      <c r="C2" s="2">
        <v>0.05</v>
      </c>
      <c r="D2" s="6">
        <f>1-C2</f>
        <v>0.95</v>
      </c>
    </row>
    <row r="3" spans="1:7" x14ac:dyDescent="0.25">
      <c r="A3">
        <v>2</v>
      </c>
      <c r="B3" s="2">
        <v>0.5</v>
      </c>
      <c r="C3" s="2">
        <v>0.05</v>
      </c>
      <c r="D3" s="6">
        <f t="shared" ref="D3:D4" si="0">1-C3</f>
        <v>0.95</v>
      </c>
    </row>
    <row r="4" spans="1:7" x14ac:dyDescent="0.25">
      <c r="A4">
        <v>3</v>
      </c>
      <c r="B4" s="2">
        <v>0.19</v>
      </c>
      <c r="C4" s="2">
        <v>0.05</v>
      </c>
      <c r="D4" s="6">
        <f t="shared" si="0"/>
        <v>0.95</v>
      </c>
    </row>
    <row r="6" spans="1:7" x14ac:dyDescent="0.25">
      <c r="A6" t="s">
        <v>14</v>
      </c>
      <c r="B6" t="s">
        <v>15</v>
      </c>
    </row>
    <row r="8" spans="1:7" x14ac:dyDescent="0.25">
      <c r="A8" t="s">
        <v>16</v>
      </c>
      <c r="B8">
        <v>1</v>
      </c>
      <c r="D8" t="s">
        <v>17</v>
      </c>
      <c r="E8" s="3">
        <f>B2</f>
        <v>0.31</v>
      </c>
      <c r="F8" t="s">
        <v>18</v>
      </c>
      <c r="G8" s="4">
        <f>D2</f>
        <v>0.95</v>
      </c>
    </row>
    <row r="9" spans="1:7" x14ac:dyDescent="0.25">
      <c r="A9" t="s">
        <v>19</v>
      </c>
      <c r="B9">
        <v>2</v>
      </c>
      <c r="D9" t="s">
        <v>20</v>
      </c>
      <c r="E9" s="3">
        <f>B3</f>
        <v>0.5</v>
      </c>
      <c r="F9" t="s">
        <v>21</v>
      </c>
      <c r="G9" s="4">
        <f t="shared" ref="G9:G10" si="1">D3</f>
        <v>0.95</v>
      </c>
    </row>
    <row r="10" spans="1:7" x14ac:dyDescent="0.25">
      <c r="A10" t="s">
        <v>22</v>
      </c>
      <c r="B10">
        <v>3</v>
      </c>
      <c r="D10" t="s">
        <v>23</v>
      </c>
      <c r="E10" s="3">
        <f>B4</f>
        <v>0.19</v>
      </c>
      <c r="F10" t="s">
        <v>24</v>
      </c>
      <c r="G10" s="4">
        <f t="shared" si="1"/>
        <v>0.95</v>
      </c>
    </row>
    <row r="12" spans="1:7" x14ac:dyDescent="0.25">
      <c r="A12" t="s">
        <v>25</v>
      </c>
      <c r="B12" s="5" t="s">
        <v>26</v>
      </c>
      <c r="G12" s="1">
        <f>E8*G8+E9*G9+E10*G10</f>
        <v>0.95</v>
      </c>
    </row>
    <row r="13" spans="1:7" x14ac:dyDescent="0.25">
      <c r="A13" t="s">
        <v>28</v>
      </c>
      <c r="B13" s="5" t="s">
        <v>27</v>
      </c>
      <c r="G13" s="1">
        <f>E9*G9/G12</f>
        <v>0.5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DE617-1B05-43F4-AE64-471D0322389B}">
  <dimension ref="A1:E15"/>
  <sheetViews>
    <sheetView tabSelected="1" workbookViewId="0">
      <selection activeCell="C20" sqref="C20"/>
    </sheetView>
  </sheetViews>
  <sheetFormatPr defaultRowHeight="15" x14ac:dyDescent="0.25"/>
  <sheetData>
    <row r="1" spans="1:5" x14ac:dyDescent="0.25">
      <c r="A1" t="s">
        <v>30</v>
      </c>
      <c r="B1">
        <v>1</v>
      </c>
      <c r="C1">
        <v>2</v>
      </c>
      <c r="D1">
        <v>4</v>
      </c>
      <c r="E1">
        <v>6</v>
      </c>
    </row>
    <row r="2" spans="1:5" x14ac:dyDescent="0.25">
      <c r="A2" t="s">
        <v>31</v>
      </c>
      <c r="B2">
        <f>7/19</f>
        <v>0.36842105263157893</v>
      </c>
      <c r="C2" s="7"/>
      <c r="D2">
        <f>9/19</f>
        <v>0.47368421052631576</v>
      </c>
      <c r="E2">
        <f>1/19</f>
        <v>5.2631578947368418E-2</v>
      </c>
    </row>
    <row r="4" spans="1:5" x14ac:dyDescent="0.25">
      <c r="A4" t="s">
        <v>30</v>
      </c>
      <c r="B4">
        <v>1</v>
      </c>
      <c r="C4">
        <v>2</v>
      </c>
      <c r="D4">
        <v>4</v>
      </c>
      <c r="E4">
        <v>6</v>
      </c>
    </row>
    <row r="5" spans="1:5" x14ac:dyDescent="0.25">
      <c r="A5" t="s">
        <v>31</v>
      </c>
      <c r="B5">
        <f>7/19</f>
        <v>0.36842105263157893</v>
      </c>
      <c r="C5" s="7">
        <f>B11</f>
        <v>0.10526315789473693</v>
      </c>
      <c r="D5">
        <f>9/19</f>
        <v>0.47368421052631576</v>
      </c>
      <c r="E5">
        <f>1/19</f>
        <v>5.2631578947368418E-2</v>
      </c>
    </row>
    <row r="7" spans="1:5" x14ac:dyDescent="0.25">
      <c r="A7" t="s">
        <v>33</v>
      </c>
      <c r="B7">
        <f>SUM(B2:E2)</f>
        <v>0.89473684210526305</v>
      </c>
      <c r="D7" t="s">
        <v>33</v>
      </c>
      <c r="E7">
        <f>SUM(B5:E5)</f>
        <v>1</v>
      </c>
    </row>
    <row r="8" spans="1:5" x14ac:dyDescent="0.25">
      <c r="A8" t="s">
        <v>34</v>
      </c>
      <c r="B8">
        <f>1-B7</f>
        <v>0.10526315789473695</v>
      </c>
      <c r="D8" t="s">
        <v>34</v>
      </c>
      <c r="E8">
        <f>1-E7</f>
        <v>0</v>
      </c>
    </row>
    <row r="10" spans="1:5" x14ac:dyDescent="0.25">
      <c r="A10" t="s">
        <v>32</v>
      </c>
      <c r="B10" s="1">
        <f>B8*19</f>
        <v>2.0000000000000018</v>
      </c>
    </row>
    <row r="11" spans="1:5" x14ac:dyDescent="0.25">
      <c r="A11" t="s">
        <v>35</v>
      </c>
      <c r="B11" s="7">
        <f>B10/19</f>
        <v>0.10526315789473693</v>
      </c>
    </row>
    <row r="13" spans="1:5" x14ac:dyDescent="0.25">
      <c r="A13" t="s">
        <v>36</v>
      </c>
      <c r="B13" s="1">
        <f>B5+C5</f>
        <v>0.47368421052631587</v>
      </c>
      <c r="C13" s="1">
        <f>B13*19</f>
        <v>9.0000000000000018</v>
      </c>
    </row>
    <row r="15" spans="1:5" x14ac:dyDescent="0.25">
      <c r="A15" t="s">
        <v>37</v>
      </c>
      <c r="B15">
        <f>C5+D5+E5</f>
        <v>0.63157894736842102</v>
      </c>
      <c r="C15" s="1">
        <f>B15*19</f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Давут Суханкулиев</dc:creator>
  <cp:lastModifiedBy>Давут Суханкулиев</cp:lastModifiedBy>
  <dcterms:created xsi:type="dcterms:W3CDTF">2023-12-04T18:47:22Z</dcterms:created>
  <dcterms:modified xsi:type="dcterms:W3CDTF">2023-12-04T19:31:19Z</dcterms:modified>
</cp:coreProperties>
</file>