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vut\University\Master ITMO\1 semester\Data pre-processing and statistical elements\"/>
    </mc:Choice>
  </mc:AlternateContent>
  <xr:revisionPtr revIDLastSave="0" documentId="8_{0E00D11F-AF02-46EF-B521-1A61C4C42412}" xr6:coauthVersionLast="47" xr6:coauthVersionMax="47" xr10:uidLastSave="{00000000-0000-0000-0000-000000000000}"/>
  <bookViews>
    <workbookView xWindow="7320" yWindow="-15" windowWidth="21600" windowHeight="11295" activeTab="5" xr2:uid="{40A1DE32-8C5B-4C19-9DD6-4C69A9DEA19F}"/>
  </bookViews>
  <sheets>
    <sheet name="ex 1" sheetId="1" r:id="rId1"/>
    <sheet name="ex 2" sheetId="2" r:id="rId2"/>
    <sheet name="ex 3" sheetId="3" r:id="rId3"/>
    <sheet name="ex 4.1" sheetId="4" r:id="rId4"/>
    <sheet name="ex 4.2" sheetId="5" r:id="rId5"/>
    <sheet name="ex 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8" i="6" l="1"/>
  <c r="E16" i="6" l="1"/>
  <c r="A1" i="6" a="1"/>
  <c r="A1" i="6" s="1"/>
  <c r="F14" i="5"/>
  <c r="G14" i="5"/>
  <c r="F13" i="5"/>
  <c r="G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13" i="5"/>
  <c r="E10" i="5"/>
  <c r="E9" i="5"/>
  <c r="E7" i="5"/>
  <c r="E6" i="5"/>
  <c r="E5" i="5"/>
  <c r="E4" i="5"/>
  <c r="E3" i="5"/>
  <c r="E2" i="5"/>
  <c r="A1" i="5" a="1"/>
  <c r="A1" i="5" s="1"/>
  <c r="E10" i="4"/>
  <c r="E9" i="4"/>
  <c r="E7" i="4"/>
  <c r="E6" i="4"/>
  <c r="E5" i="4"/>
  <c r="E4" i="4"/>
  <c r="E3" i="4"/>
  <c r="E2" i="4"/>
  <c r="A1" i="4" a="1"/>
  <c r="A1" i="4" s="1"/>
  <c r="E7" i="3"/>
  <c r="E6" i="3"/>
  <c r="E5" i="3"/>
  <c r="E4" i="3"/>
  <c r="E3" i="3"/>
  <c r="E2" i="3"/>
  <c r="A1" i="3" a="1"/>
  <c r="A1" i="3" s="1"/>
  <c r="D2" i="2"/>
  <c r="A1" i="2" a="1"/>
  <c r="A1" i="2" s="1"/>
  <c r="D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<sst xmlns="http://schemas.openxmlformats.org/spreadsheetml/2006/main" count="37" uniqueCount="28">
  <si>
    <t>p</t>
  </si>
  <si>
    <t>e*</t>
  </si>
  <si>
    <t>P(3,4)</t>
  </si>
  <si>
    <t>P(e&gt;3)</t>
  </si>
  <si>
    <t>n</t>
  </si>
  <si>
    <t>A1</t>
  </si>
  <si>
    <t>A2</t>
  </si>
  <si>
    <t>A3</t>
  </si>
  <si>
    <t>A4</t>
  </si>
  <si>
    <t>A5</t>
  </si>
  <si>
    <t>A6</t>
  </si>
  <si>
    <t>[0,1)</t>
  </si>
  <si>
    <t>[1,2)</t>
  </si>
  <si>
    <t>[2,3)</t>
  </si>
  <si>
    <t>[3,4)</t>
  </si>
  <si>
    <t>[4,5)</t>
  </si>
  <si>
    <t>[5,6]</t>
  </si>
  <si>
    <t>E(e*)</t>
  </si>
  <si>
    <t>e* ср</t>
  </si>
  <si>
    <t>e*-e*ср</t>
  </si>
  <si>
    <t>S^2</t>
  </si>
  <si>
    <t>S0^2</t>
  </si>
  <si>
    <t>дисп</t>
  </si>
  <si>
    <t>в</t>
  </si>
  <si>
    <t>г</t>
  </si>
  <si>
    <t>формул</t>
  </si>
  <si>
    <t>Медиана</t>
  </si>
  <si>
    <t>n четно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</si>
</sst>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0" xfId="0" applyFill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 3'!$E$1</c:f>
              <c:strCache>
                <c:ptCount val="1"/>
                <c:pt idx="0">
                  <c:v>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 3'!$D$2:$D$7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'ex 3'!$E$2:$E$7</c:f>
              <c:numCache>
                <c:formatCode>General</c:formatCode>
                <c:ptCount val="6"/>
                <c:pt idx="0">
                  <c:v>6.6666666666666666E-2</c:v>
                </c:pt>
                <c:pt idx="1">
                  <c:v>0.26666666666666666</c:v>
                </c:pt>
                <c:pt idx="2">
                  <c:v>0.26666666666666666</c:v>
                </c:pt>
                <c:pt idx="3">
                  <c:v>0.3</c:v>
                </c:pt>
                <c:pt idx="4">
                  <c:v>6.6666666666666666E-2</c:v>
                </c:pt>
                <c:pt idx="5">
                  <c:v>3.3333333333333333E-2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A2-44F4-8ACF-DAC67318A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0699279"/>
        <c:axId val="770704271"/>
      </c:barChart>
      <c:catAx>
        <c:axId val="770699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0704271"/>
        <c:crosses val="autoZero"/>
        <c:auto val="1"/>
        <c:lblAlgn val="ctr"/>
        <c:lblOffset val="100"/>
        <c:noMultiLvlLbl val="0"/>
      </c:catAx>
      <c:valAx>
        <c:axId val="77070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0699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18</xdr:col>
      <xdr:colOff>286896</xdr:colOff>
      <xdr:row>46</xdr:row>
      <xdr:rowOff>1223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203C902-9AF6-4E71-8EE2-2EB690BEFC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0"/>
          <a:ext cx="8211696" cy="87642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18</xdr:col>
      <xdr:colOff>220212</xdr:colOff>
      <xdr:row>47</xdr:row>
      <xdr:rowOff>134618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8E0DDAF5-E5C4-43FA-A9BB-CC2881DBF1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0"/>
          <a:ext cx="8145012" cy="908811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371475</xdr:colOff>
      <xdr:row>18</xdr:row>
      <xdr:rowOff>80962</xdr:rowOff>
    </xdr:from>
    <xdr:to>
      <xdr:col>10</xdr:col>
      <xdr:colOff>66675</xdr:colOff>
      <xdr:row>32</xdr:row>
      <xdr:rowOff>157162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9551E2C-31A4-42B6-8CB6-3EE84B5B0F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0</xdr:colOff>
      <xdr:row>0</xdr:row>
      <xdr:rowOff>0</xdr:rowOff>
    </xdr:from>
    <xdr:to>
      <xdr:col>24</xdr:col>
      <xdr:colOff>75200</xdr:colOff>
      <xdr:row>34</xdr:row>
      <xdr:rowOff>142048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87F4E6A3-BFA0-4A01-86BC-2696210C13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0"/>
          <a:ext cx="8000000" cy="6619048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</xdr:colOff>
      <xdr:row>34</xdr:row>
      <xdr:rowOff>95250</xdr:rowOff>
    </xdr:from>
    <xdr:to>
      <xdr:col>23</xdr:col>
      <xdr:colOff>560992</xdr:colOff>
      <xdr:row>55</xdr:row>
      <xdr:rowOff>104274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70D20FF0-2885-4B72-9504-CDAF6993A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15125" y="6572250"/>
          <a:ext cx="7866667" cy="400952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19</xdr:col>
      <xdr:colOff>67790</xdr:colOff>
      <xdr:row>30</xdr:row>
      <xdr:rowOff>172272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74FF4999-ADF8-4A7D-ACAB-BC9BF6D73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0"/>
          <a:ext cx="7992590" cy="588727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19051</xdr:colOff>
      <xdr:row>26</xdr:row>
      <xdr:rowOff>9525</xdr:rowOff>
    </xdr:from>
    <xdr:to>
      <xdr:col>8</xdr:col>
      <xdr:colOff>292129</xdr:colOff>
      <xdr:row>31</xdr:row>
      <xdr:rowOff>28575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80517D51-E733-4C91-A2D5-489211C3B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57451" y="4962525"/>
          <a:ext cx="3092478" cy="97155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16</xdr:row>
      <xdr:rowOff>0</xdr:rowOff>
    </xdr:from>
    <xdr:to>
      <xdr:col>8</xdr:col>
      <xdr:colOff>228601</xdr:colOff>
      <xdr:row>25</xdr:row>
      <xdr:rowOff>40148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3B63D746-0CB3-4346-83DF-5438DB3722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8401" y="3048000"/>
          <a:ext cx="3048000" cy="175464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21</xdr:col>
      <xdr:colOff>544022</xdr:colOff>
      <xdr:row>38</xdr:row>
      <xdr:rowOff>105800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335BDC35-215A-4691-855A-9B1087D054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67400" y="0"/>
          <a:ext cx="7859222" cy="73448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600075</xdr:colOff>
      <xdr:row>0</xdr:row>
      <xdr:rowOff>0</xdr:rowOff>
    </xdr:from>
    <xdr:to>
      <xdr:col>10</xdr:col>
      <xdr:colOff>357882</xdr:colOff>
      <xdr:row>15</xdr:row>
      <xdr:rowOff>9525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A91753BC-B6B7-4446-826F-F19CF548E2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9675" y="0"/>
          <a:ext cx="5244207" cy="28670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24</xdr:col>
      <xdr:colOff>1106</xdr:colOff>
      <xdr:row>34</xdr:row>
      <xdr:rowOff>162853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78A41A71-A964-4ADE-94D9-CD8B44F00A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0"/>
          <a:ext cx="7925906" cy="66493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C083E-4ADC-478B-8F4F-C60B5416510B}">
  <dimension ref="A1:D31"/>
  <sheetViews>
    <sheetView workbookViewId="0">
      <selection activeCell="D19" sqref="D19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D1" t="s">
        <v>2</v>
      </c>
    </row>
    <row r="2" spans="1:4" x14ac:dyDescent="0.25">
      <c r="A2">
        <v>0</v>
      </c>
      <c r="B2">
        <f>COUNTIF($A$2:$A$31,A2)/COUNT($A$2:$A$31)</f>
        <v>6.6666666666666666E-2</v>
      </c>
      <c r="D2" s="1">
        <f>B20+B29</f>
        <v>0.36666666666666664</v>
      </c>
    </row>
    <row r="3" spans="1:4" x14ac:dyDescent="0.25">
      <c r="A3">
        <v>0</v>
      </c>
      <c r="B3">
        <f t="shared" ref="B3:B31" si="0">COUNTIF($A$2:$A$31,A3)/COUNT($A$2:$A$31)</f>
        <v>6.6666666666666666E-2</v>
      </c>
    </row>
    <row r="4" spans="1:4" x14ac:dyDescent="0.25">
      <c r="A4">
        <v>1</v>
      </c>
      <c r="B4">
        <f t="shared" si="0"/>
        <v>0.26666666666666666</v>
      </c>
    </row>
    <row r="5" spans="1:4" x14ac:dyDescent="0.25">
      <c r="A5">
        <v>1</v>
      </c>
      <c r="B5">
        <f t="shared" si="0"/>
        <v>0.26666666666666666</v>
      </c>
    </row>
    <row r="6" spans="1:4" x14ac:dyDescent="0.25">
      <c r="A6">
        <v>1</v>
      </c>
      <c r="B6">
        <f t="shared" si="0"/>
        <v>0.26666666666666666</v>
      </c>
    </row>
    <row r="7" spans="1:4" x14ac:dyDescent="0.25">
      <c r="A7">
        <v>1</v>
      </c>
      <c r="B7">
        <f t="shared" si="0"/>
        <v>0.26666666666666666</v>
      </c>
    </row>
    <row r="8" spans="1:4" x14ac:dyDescent="0.25">
      <c r="A8">
        <v>1</v>
      </c>
      <c r="B8">
        <f t="shared" si="0"/>
        <v>0.26666666666666666</v>
      </c>
    </row>
    <row r="9" spans="1:4" x14ac:dyDescent="0.25">
      <c r="A9">
        <v>1</v>
      </c>
      <c r="B9">
        <f t="shared" si="0"/>
        <v>0.26666666666666666</v>
      </c>
    </row>
    <row r="10" spans="1:4" x14ac:dyDescent="0.25">
      <c r="A10">
        <v>1</v>
      </c>
      <c r="B10">
        <f t="shared" si="0"/>
        <v>0.26666666666666666</v>
      </c>
    </row>
    <row r="11" spans="1:4" x14ac:dyDescent="0.25">
      <c r="A11">
        <v>1</v>
      </c>
      <c r="B11">
        <f t="shared" si="0"/>
        <v>0.26666666666666666</v>
      </c>
    </row>
    <row r="12" spans="1:4" x14ac:dyDescent="0.25">
      <c r="A12">
        <v>2</v>
      </c>
      <c r="B12">
        <f t="shared" si="0"/>
        <v>0.26666666666666666</v>
      </c>
    </row>
    <row r="13" spans="1:4" x14ac:dyDescent="0.25">
      <c r="A13">
        <v>2</v>
      </c>
      <c r="B13">
        <f t="shared" si="0"/>
        <v>0.26666666666666666</v>
      </c>
    </row>
    <row r="14" spans="1:4" x14ac:dyDescent="0.25">
      <c r="A14">
        <v>2</v>
      </c>
      <c r="B14">
        <f t="shared" si="0"/>
        <v>0.26666666666666666</v>
      </c>
    </row>
    <row r="15" spans="1:4" x14ac:dyDescent="0.25">
      <c r="A15">
        <v>2</v>
      </c>
      <c r="B15">
        <f t="shared" si="0"/>
        <v>0.26666666666666666</v>
      </c>
    </row>
    <row r="16" spans="1:4" x14ac:dyDescent="0.25">
      <c r="A16">
        <v>2</v>
      </c>
      <c r="B16">
        <f t="shared" si="0"/>
        <v>0.26666666666666666</v>
      </c>
    </row>
    <row r="17" spans="1:2" x14ac:dyDescent="0.25">
      <c r="A17">
        <v>2</v>
      </c>
      <c r="B17">
        <f t="shared" si="0"/>
        <v>0.26666666666666666</v>
      </c>
    </row>
    <row r="18" spans="1:2" x14ac:dyDescent="0.25">
      <c r="A18">
        <v>2</v>
      </c>
      <c r="B18">
        <f t="shared" si="0"/>
        <v>0.26666666666666666</v>
      </c>
    </row>
    <row r="19" spans="1:2" x14ac:dyDescent="0.25">
      <c r="A19">
        <v>2</v>
      </c>
      <c r="B19">
        <f t="shared" si="0"/>
        <v>0.26666666666666666</v>
      </c>
    </row>
    <row r="20" spans="1:2" x14ac:dyDescent="0.25">
      <c r="A20">
        <v>3</v>
      </c>
      <c r="B20" s="1">
        <f t="shared" si="0"/>
        <v>0.3</v>
      </c>
    </row>
    <row r="21" spans="1:2" x14ac:dyDescent="0.25">
      <c r="A21">
        <v>3</v>
      </c>
      <c r="B21">
        <f t="shared" si="0"/>
        <v>0.3</v>
      </c>
    </row>
    <row r="22" spans="1:2" x14ac:dyDescent="0.25">
      <c r="A22">
        <v>3</v>
      </c>
      <c r="B22">
        <f t="shared" si="0"/>
        <v>0.3</v>
      </c>
    </row>
    <row r="23" spans="1:2" x14ac:dyDescent="0.25">
      <c r="A23">
        <v>3</v>
      </c>
      <c r="B23">
        <f t="shared" si="0"/>
        <v>0.3</v>
      </c>
    </row>
    <row r="24" spans="1:2" x14ac:dyDescent="0.25">
      <c r="A24">
        <v>3</v>
      </c>
      <c r="B24">
        <f t="shared" si="0"/>
        <v>0.3</v>
      </c>
    </row>
    <row r="25" spans="1:2" x14ac:dyDescent="0.25">
      <c r="A25">
        <v>3</v>
      </c>
      <c r="B25">
        <f t="shared" si="0"/>
        <v>0.3</v>
      </c>
    </row>
    <row r="26" spans="1:2" x14ac:dyDescent="0.25">
      <c r="A26">
        <v>3</v>
      </c>
      <c r="B26">
        <f t="shared" si="0"/>
        <v>0.3</v>
      </c>
    </row>
    <row r="27" spans="1:2" x14ac:dyDescent="0.25">
      <c r="A27">
        <v>3</v>
      </c>
      <c r="B27">
        <f t="shared" si="0"/>
        <v>0.3</v>
      </c>
    </row>
    <row r="28" spans="1:2" x14ac:dyDescent="0.25">
      <c r="A28">
        <v>3</v>
      </c>
      <c r="B28">
        <f t="shared" si="0"/>
        <v>0.3</v>
      </c>
    </row>
    <row r="29" spans="1:2" x14ac:dyDescent="0.25">
      <c r="A29">
        <v>4</v>
      </c>
      <c r="B29" s="1">
        <f t="shared" si="0"/>
        <v>6.6666666666666666E-2</v>
      </c>
    </row>
    <row r="30" spans="1:2" x14ac:dyDescent="0.25">
      <c r="A30">
        <v>4</v>
      </c>
      <c r="B30">
        <f t="shared" si="0"/>
        <v>6.6666666666666666E-2</v>
      </c>
    </row>
    <row r="31" spans="1:2" x14ac:dyDescent="0.25">
      <c r="A31">
        <v>5</v>
      </c>
      <c r="B31">
        <f t="shared" si="0"/>
        <v>3.3333333333333333E-2</v>
      </c>
    </row>
  </sheetData>
  <sortState xmlns:xlrd2="http://schemas.microsoft.com/office/spreadsheetml/2017/richdata2" ref="A2:B31">
    <sortCondition ref="A1:A31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79497-FCFE-4701-ABCD-EC5B5F6BEE5D}">
  <dimension ref="A1:D31"/>
  <sheetViews>
    <sheetView workbookViewId="0"/>
  </sheetViews>
  <sheetFormatPr defaultRowHeight="15" x14ac:dyDescent="0.25"/>
  <sheetData>
    <row r="1" spans="1:4" x14ac:dyDescent="0.25">
      <c r="A1" t="str" cm="1">
        <f t="array" ref="A1:B31">'ex 1'!A1:B31</f>
        <v>e*</v>
      </c>
      <c r="B1" t="str">
        <v>p</v>
      </c>
      <c r="D1" t="s">
        <v>3</v>
      </c>
    </row>
    <row r="2" spans="1:4" x14ac:dyDescent="0.25">
      <c r="A2">
        <v>0</v>
      </c>
      <c r="B2">
        <v>6.6666666666666666E-2</v>
      </c>
      <c r="D2" s="1">
        <f>SUM(B29+B31)</f>
        <v>0.1</v>
      </c>
    </row>
    <row r="3" spans="1:4" x14ac:dyDescent="0.25">
      <c r="A3">
        <v>0</v>
      </c>
      <c r="B3">
        <v>6.6666666666666666E-2</v>
      </c>
    </row>
    <row r="4" spans="1:4" x14ac:dyDescent="0.25">
      <c r="A4">
        <v>1</v>
      </c>
      <c r="B4">
        <v>0.26666666666666666</v>
      </c>
    </row>
    <row r="5" spans="1:4" x14ac:dyDescent="0.25">
      <c r="A5">
        <v>1</v>
      </c>
      <c r="B5">
        <v>0.26666666666666666</v>
      </c>
    </row>
    <row r="6" spans="1:4" x14ac:dyDescent="0.25">
      <c r="A6">
        <v>1</v>
      </c>
      <c r="B6">
        <v>0.26666666666666666</v>
      </c>
    </row>
    <row r="7" spans="1:4" x14ac:dyDescent="0.25">
      <c r="A7">
        <v>1</v>
      </c>
      <c r="B7">
        <v>0.26666666666666666</v>
      </c>
    </row>
    <row r="8" spans="1:4" x14ac:dyDescent="0.25">
      <c r="A8">
        <v>1</v>
      </c>
      <c r="B8">
        <v>0.26666666666666666</v>
      </c>
    </row>
    <row r="9" spans="1:4" x14ac:dyDescent="0.25">
      <c r="A9">
        <v>1</v>
      </c>
      <c r="B9">
        <v>0.26666666666666666</v>
      </c>
    </row>
    <row r="10" spans="1:4" x14ac:dyDescent="0.25">
      <c r="A10">
        <v>1</v>
      </c>
      <c r="B10">
        <v>0.26666666666666666</v>
      </c>
    </row>
    <row r="11" spans="1:4" x14ac:dyDescent="0.25">
      <c r="A11">
        <v>1</v>
      </c>
      <c r="B11">
        <v>0.26666666666666666</v>
      </c>
    </row>
    <row r="12" spans="1:4" x14ac:dyDescent="0.25">
      <c r="A12">
        <v>2</v>
      </c>
      <c r="B12">
        <v>0.26666666666666666</v>
      </c>
    </row>
    <row r="13" spans="1:4" x14ac:dyDescent="0.25">
      <c r="A13">
        <v>2</v>
      </c>
      <c r="B13">
        <v>0.26666666666666666</v>
      </c>
    </row>
    <row r="14" spans="1:4" x14ac:dyDescent="0.25">
      <c r="A14">
        <v>2</v>
      </c>
      <c r="B14">
        <v>0.26666666666666666</v>
      </c>
    </row>
    <row r="15" spans="1:4" x14ac:dyDescent="0.25">
      <c r="A15">
        <v>2</v>
      </c>
      <c r="B15">
        <v>0.26666666666666666</v>
      </c>
    </row>
    <row r="16" spans="1:4" x14ac:dyDescent="0.25">
      <c r="A16">
        <v>2</v>
      </c>
      <c r="B16">
        <v>0.26666666666666666</v>
      </c>
    </row>
    <row r="17" spans="1:2" x14ac:dyDescent="0.25">
      <c r="A17">
        <v>2</v>
      </c>
      <c r="B17">
        <v>0.26666666666666666</v>
      </c>
    </row>
    <row r="18" spans="1:2" x14ac:dyDescent="0.25">
      <c r="A18">
        <v>2</v>
      </c>
      <c r="B18">
        <v>0.26666666666666666</v>
      </c>
    </row>
    <row r="19" spans="1:2" x14ac:dyDescent="0.25">
      <c r="A19">
        <v>2</v>
      </c>
      <c r="B19">
        <v>0.26666666666666666</v>
      </c>
    </row>
    <row r="20" spans="1:2" x14ac:dyDescent="0.25">
      <c r="A20">
        <v>3</v>
      </c>
      <c r="B20">
        <v>0.3</v>
      </c>
    </row>
    <row r="21" spans="1:2" x14ac:dyDescent="0.25">
      <c r="A21">
        <v>3</v>
      </c>
      <c r="B21">
        <v>0.3</v>
      </c>
    </row>
    <row r="22" spans="1:2" x14ac:dyDescent="0.25">
      <c r="A22">
        <v>3</v>
      </c>
      <c r="B22">
        <v>0.3</v>
      </c>
    </row>
    <row r="23" spans="1:2" x14ac:dyDescent="0.25">
      <c r="A23">
        <v>3</v>
      </c>
      <c r="B23">
        <v>0.3</v>
      </c>
    </row>
    <row r="24" spans="1:2" x14ac:dyDescent="0.25">
      <c r="A24">
        <v>3</v>
      </c>
      <c r="B24">
        <v>0.3</v>
      </c>
    </row>
    <row r="25" spans="1:2" x14ac:dyDescent="0.25">
      <c r="A25">
        <v>3</v>
      </c>
      <c r="B25">
        <v>0.3</v>
      </c>
    </row>
    <row r="26" spans="1:2" x14ac:dyDescent="0.25">
      <c r="A26">
        <v>3</v>
      </c>
      <c r="B26">
        <v>0.3</v>
      </c>
    </row>
    <row r="27" spans="1:2" x14ac:dyDescent="0.25">
      <c r="A27">
        <v>3</v>
      </c>
      <c r="B27">
        <v>0.3</v>
      </c>
    </row>
    <row r="28" spans="1:2" x14ac:dyDescent="0.25">
      <c r="A28">
        <v>3</v>
      </c>
      <c r="B28">
        <v>0.3</v>
      </c>
    </row>
    <row r="29" spans="1:2" x14ac:dyDescent="0.25">
      <c r="A29">
        <v>4</v>
      </c>
      <c r="B29">
        <v>6.6666666666666666E-2</v>
      </c>
    </row>
    <row r="30" spans="1:2" x14ac:dyDescent="0.25">
      <c r="A30">
        <v>4</v>
      </c>
      <c r="B30">
        <v>6.6666666666666666E-2</v>
      </c>
    </row>
    <row r="31" spans="1:2" x14ac:dyDescent="0.25">
      <c r="A31">
        <v>5</v>
      </c>
      <c r="B31">
        <v>3.3333333333333333E-2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9C888-B6E9-4461-84D1-1656BD6C1875}">
  <dimension ref="A1:E31"/>
  <sheetViews>
    <sheetView workbookViewId="0">
      <selection activeCell="D1" sqref="D1:E7"/>
    </sheetView>
  </sheetViews>
  <sheetFormatPr defaultRowHeight="15" x14ac:dyDescent="0.25"/>
  <sheetData>
    <row r="1" spans="1:5" x14ac:dyDescent="0.25">
      <c r="A1" t="str" cm="1">
        <f t="array" ref="A1:B31">'ex 1'!A1:B31</f>
        <v>e*</v>
      </c>
      <c r="B1" t="str">
        <v>p</v>
      </c>
      <c r="D1" t="s">
        <v>1</v>
      </c>
      <c r="E1" t="s">
        <v>0</v>
      </c>
    </row>
    <row r="2" spans="1:5" x14ac:dyDescent="0.25">
      <c r="A2">
        <v>0</v>
      </c>
      <c r="B2">
        <v>6.6666666666666666E-2</v>
      </c>
      <c r="D2">
        <v>0</v>
      </c>
      <c r="E2">
        <f>B2</f>
        <v>6.6666666666666666E-2</v>
      </c>
    </row>
    <row r="3" spans="1:5" x14ac:dyDescent="0.25">
      <c r="A3">
        <v>0</v>
      </c>
      <c r="B3">
        <v>6.6666666666666666E-2</v>
      </c>
      <c r="D3">
        <v>1</v>
      </c>
      <c r="E3" s="1">
        <f>B4</f>
        <v>0.26666666666666666</v>
      </c>
    </row>
    <row r="4" spans="1:5" x14ac:dyDescent="0.25">
      <c r="A4">
        <v>1</v>
      </c>
      <c r="B4">
        <v>0.26666666666666666</v>
      </c>
      <c r="D4">
        <v>2</v>
      </c>
      <c r="E4">
        <f>B12</f>
        <v>0.26666666666666666</v>
      </c>
    </row>
    <row r="5" spans="1:5" x14ac:dyDescent="0.25">
      <c r="A5">
        <v>1</v>
      </c>
      <c r="B5">
        <v>0.26666666666666666</v>
      </c>
      <c r="D5">
        <v>3</v>
      </c>
      <c r="E5" s="1">
        <f>B20</f>
        <v>0.3</v>
      </c>
    </row>
    <row r="6" spans="1:5" x14ac:dyDescent="0.25">
      <c r="A6">
        <v>1</v>
      </c>
      <c r="B6">
        <v>0.26666666666666666</v>
      </c>
      <c r="D6">
        <v>4</v>
      </c>
      <c r="E6">
        <f>B29</f>
        <v>6.6666666666666666E-2</v>
      </c>
    </row>
    <row r="7" spans="1:5" x14ac:dyDescent="0.25">
      <c r="A7" s="2">
        <v>1</v>
      </c>
      <c r="B7" s="2">
        <v>0.26666666666666666</v>
      </c>
      <c r="D7">
        <v>5</v>
      </c>
      <c r="E7">
        <f>B31</f>
        <v>3.3333333333333333E-2</v>
      </c>
    </row>
    <row r="8" spans="1:5" x14ac:dyDescent="0.25">
      <c r="A8">
        <v>1</v>
      </c>
      <c r="B8">
        <v>0.26666666666666666</v>
      </c>
    </row>
    <row r="9" spans="1:5" x14ac:dyDescent="0.25">
      <c r="A9">
        <v>1</v>
      </c>
      <c r="B9">
        <v>0.26666666666666666</v>
      </c>
    </row>
    <row r="10" spans="1:5" x14ac:dyDescent="0.25">
      <c r="A10">
        <v>1</v>
      </c>
      <c r="B10">
        <v>0.26666666666666666</v>
      </c>
      <c r="D10" t="s">
        <v>4</v>
      </c>
      <c r="E10">
        <v>6</v>
      </c>
    </row>
    <row r="11" spans="1:5" x14ac:dyDescent="0.25">
      <c r="A11">
        <v>1</v>
      </c>
      <c r="B11">
        <v>0.26666666666666666</v>
      </c>
    </row>
    <row r="12" spans="1:5" x14ac:dyDescent="0.25">
      <c r="A12">
        <v>2</v>
      </c>
      <c r="B12">
        <v>0.26666666666666666</v>
      </c>
      <c r="D12" t="s">
        <v>5</v>
      </c>
      <c r="E12" t="s">
        <v>11</v>
      </c>
    </row>
    <row r="13" spans="1:5" x14ac:dyDescent="0.25">
      <c r="A13" s="2">
        <v>2</v>
      </c>
      <c r="B13" s="2">
        <v>0.26666666666666666</v>
      </c>
      <c r="D13" t="s">
        <v>6</v>
      </c>
      <c r="E13" t="s">
        <v>12</v>
      </c>
    </row>
    <row r="14" spans="1:5" x14ac:dyDescent="0.25">
      <c r="A14">
        <v>2</v>
      </c>
      <c r="B14">
        <v>0.26666666666666666</v>
      </c>
      <c r="D14" t="s">
        <v>7</v>
      </c>
      <c r="E14" t="s">
        <v>13</v>
      </c>
    </row>
    <row r="15" spans="1:5" x14ac:dyDescent="0.25">
      <c r="A15">
        <v>2</v>
      </c>
      <c r="B15">
        <v>0.26666666666666666</v>
      </c>
      <c r="D15" t="s">
        <v>8</v>
      </c>
      <c r="E15" t="s">
        <v>14</v>
      </c>
    </row>
    <row r="16" spans="1:5" x14ac:dyDescent="0.25">
      <c r="A16">
        <v>2</v>
      </c>
      <c r="B16">
        <v>0.26666666666666666</v>
      </c>
      <c r="D16" t="s">
        <v>9</v>
      </c>
      <c r="E16" t="s">
        <v>15</v>
      </c>
    </row>
    <row r="17" spans="1:5" x14ac:dyDescent="0.25">
      <c r="A17">
        <v>2</v>
      </c>
      <c r="B17">
        <v>0.26666666666666666</v>
      </c>
      <c r="D17" t="s">
        <v>10</v>
      </c>
      <c r="E17" t="s">
        <v>16</v>
      </c>
    </row>
    <row r="18" spans="1:5" x14ac:dyDescent="0.25">
      <c r="A18">
        <v>2</v>
      </c>
      <c r="B18">
        <v>0.26666666666666666</v>
      </c>
    </row>
    <row r="19" spans="1:5" x14ac:dyDescent="0.25">
      <c r="A19" s="2">
        <v>2</v>
      </c>
      <c r="B19" s="2">
        <v>0.26666666666666666</v>
      </c>
    </row>
    <row r="20" spans="1:5" x14ac:dyDescent="0.25">
      <c r="A20">
        <v>3</v>
      </c>
      <c r="B20">
        <v>0.3</v>
      </c>
    </row>
    <row r="21" spans="1:5" x14ac:dyDescent="0.25">
      <c r="A21">
        <v>3</v>
      </c>
      <c r="B21">
        <v>0.3</v>
      </c>
    </row>
    <row r="22" spans="1:5" x14ac:dyDescent="0.25">
      <c r="A22">
        <v>3</v>
      </c>
      <c r="B22">
        <v>0.3</v>
      </c>
    </row>
    <row r="23" spans="1:5" x14ac:dyDescent="0.25">
      <c r="A23">
        <v>3</v>
      </c>
      <c r="B23">
        <v>0.3</v>
      </c>
    </row>
    <row r="24" spans="1:5" x14ac:dyDescent="0.25">
      <c r="A24">
        <v>3</v>
      </c>
      <c r="B24">
        <v>0.3</v>
      </c>
    </row>
    <row r="25" spans="1:5" x14ac:dyDescent="0.25">
      <c r="A25" s="2">
        <v>3</v>
      </c>
      <c r="B25" s="2">
        <v>0.3</v>
      </c>
    </row>
    <row r="26" spans="1:5" x14ac:dyDescent="0.25">
      <c r="A26">
        <v>3</v>
      </c>
      <c r="B26">
        <v>0.3</v>
      </c>
    </row>
    <row r="27" spans="1:5" x14ac:dyDescent="0.25">
      <c r="A27">
        <v>3</v>
      </c>
      <c r="B27">
        <v>0.3</v>
      </c>
    </row>
    <row r="28" spans="1:5" x14ac:dyDescent="0.25">
      <c r="A28">
        <v>3</v>
      </c>
      <c r="B28">
        <v>0.3</v>
      </c>
    </row>
    <row r="29" spans="1:5" x14ac:dyDescent="0.25">
      <c r="A29">
        <v>4</v>
      </c>
      <c r="B29">
        <v>6.6666666666666666E-2</v>
      </c>
    </row>
    <row r="30" spans="1:5" x14ac:dyDescent="0.25">
      <c r="A30">
        <v>4</v>
      </c>
      <c r="B30">
        <v>6.6666666666666666E-2</v>
      </c>
    </row>
    <row r="31" spans="1:5" x14ac:dyDescent="0.25">
      <c r="A31" s="2">
        <v>5</v>
      </c>
      <c r="B31" s="2">
        <v>3.3333333333333333E-2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876EC-8443-4B17-AAF9-80F838AA1721}">
  <dimension ref="A1:E31"/>
  <sheetViews>
    <sheetView workbookViewId="0">
      <selection activeCell="D9" sqref="D9:E10"/>
    </sheetView>
  </sheetViews>
  <sheetFormatPr defaultRowHeight="15" x14ac:dyDescent="0.25"/>
  <sheetData>
    <row r="1" spans="1:5" x14ac:dyDescent="0.25">
      <c r="A1" t="str" cm="1">
        <f t="array" ref="A1:B31">'ex 1'!A1:B31</f>
        <v>e*</v>
      </c>
      <c r="B1" t="str">
        <v>p</v>
      </c>
      <c r="D1" t="s">
        <v>1</v>
      </c>
      <c r="E1" t="s">
        <v>0</v>
      </c>
    </row>
    <row r="2" spans="1:5" x14ac:dyDescent="0.25">
      <c r="A2">
        <v>0</v>
      </c>
      <c r="B2">
        <v>6.6666666666666666E-2</v>
      </c>
      <c r="D2">
        <v>0</v>
      </c>
      <c r="E2">
        <f>B2</f>
        <v>6.6666666666666666E-2</v>
      </c>
    </row>
    <row r="3" spans="1:5" x14ac:dyDescent="0.25">
      <c r="A3">
        <v>0</v>
      </c>
      <c r="B3">
        <v>6.6666666666666666E-2</v>
      </c>
      <c r="D3">
        <v>1</v>
      </c>
      <c r="E3" s="3">
        <f>B4</f>
        <v>0.26666666666666666</v>
      </c>
    </row>
    <row r="4" spans="1:5" x14ac:dyDescent="0.25">
      <c r="A4">
        <v>1</v>
      </c>
      <c r="B4">
        <v>0.26666666666666666</v>
      </c>
      <c r="D4">
        <v>2</v>
      </c>
      <c r="E4" s="3">
        <f>B12</f>
        <v>0.26666666666666666</v>
      </c>
    </row>
    <row r="5" spans="1:5" x14ac:dyDescent="0.25">
      <c r="A5">
        <v>1</v>
      </c>
      <c r="B5">
        <v>0.26666666666666666</v>
      </c>
      <c r="D5">
        <v>3</v>
      </c>
      <c r="E5" s="3">
        <f>B20</f>
        <v>0.3</v>
      </c>
    </row>
    <row r="6" spans="1:5" x14ac:dyDescent="0.25">
      <c r="A6">
        <v>1</v>
      </c>
      <c r="B6">
        <v>0.26666666666666666</v>
      </c>
      <c r="D6">
        <v>4</v>
      </c>
      <c r="E6">
        <f>B29</f>
        <v>6.6666666666666666E-2</v>
      </c>
    </row>
    <row r="7" spans="1:5" x14ac:dyDescent="0.25">
      <c r="A7">
        <v>1</v>
      </c>
      <c r="B7">
        <v>0.26666666666666666</v>
      </c>
      <c r="D7">
        <v>5</v>
      </c>
      <c r="E7">
        <f>B31</f>
        <v>3.3333333333333333E-2</v>
      </c>
    </row>
    <row r="8" spans="1:5" x14ac:dyDescent="0.25">
      <c r="A8">
        <v>1</v>
      </c>
      <c r="B8">
        <v>0.26666666666666666</v>
      </c>
    </row>
    <row r="9" spans="1:5" x14ac:dyDescent="0.25">
      <c r="A9">
        <v>1</v>
      </c>
      <c r="B9">
        <v>0.26666666666666666</v>
      </c>
      <c r="D9" t="s">
        <v>17</v>
      </c>
      <c r="E9" s="1">
        <f>SUMPRODUCT(D2:D7,E2:E7)</f>
        <v>2.1333333333333333</v>
      </c>
    </row>
    <row r="10" spans="1:5" x14ac:dyDescent="0.25">
      <c r="A10">
        <v>1</v>
      </c>
      <c r="B10">
        <v>0.26666666666666666</v>
      </c>
      <c r="D10" t="s">
        <v>18</v>
      </c>
      <c r="E10" s="1">
        <f>AVERAGE(A2:A31)</f>
        <v>2.1333333333333333</v>
      </c>
    </row>
    <row r="11" spans="1:5" x14ac:dyDescent="0.25">
      <c r="A11">
        <v>1</v>
      </c>
      <c r="B11">
        <v>0.26666666666666666</v>
      </c>
    </row>
    <row r="12" spans="1:5" x14ac:dyDescent="0.25">
      <c r="A12">
        <v>2</v>
      </c>
      <c r="B12">
        <v>0.26666666666666666</v>
      </c>
    </row>
    <row r="13" spans="1:5" x14ac:dyDescent="0.25">
      <c r="A13">
        <v>2</v>
      </c>
      <c r="B13">
        <v>0.26666666666666666</v>
      </c>
    </row>
    <row r="14" spans="1:5" x14ac:dyDescent="0.25">
      <c r="A14">
        <v>2</v>
      </c>
      <c r="B14">
        <v>0.26666666666666666</v>
      </c>
    </row>
    <row r="15" spans="1:5" x14ac:dyDescent="0.25">
      <c r="A15">
        <v>2</v>
      </c>
      <c r="B15">
        <v>0.26666666666666666</v>
      </c>
    </row>
    <row r="16" spans="1:5" x14ac:dyDescent="0.25">
      <c r="A16">
        <v>2</v>
      </c>
      <c r="B16">
        <v>0.26666666666666666</v>
      </c>
    </row>
    <row r="17" spans="1:2" x14ac:dyDescent="0.25">
      <c r="A17">
        <v>2</v>
      </c>
      <c r="B17">
        <v>0.26666666666666666</v>
      </c>
    </row>
    <row r="18" spans="1:2" x14ac:dyDescent="0.25">
      <c r="A18">
        <v>2</v>
      </c>
      <c r="B18">
        <v>0.26666666666666666</v>
      </c>
    </row>
    <row r="19" spans="1:2" x14ac:dyDescent="0.25">
      <c r="A19">
        <v>2</v>
      </c>
      <c r="B19">
        <v>0.26666666666666666</v>
      </c>
    </row>
    <row r="20" spans="1:2" x14ac:dyDescent="0.25">
      <c r="A20">
        <v>3</v>
      </c>
      <c r="B20">
        <v>0.3</v>
      </c>
    </row>
    <row r="21" spans="1:2" x14ac:dyDescent="0.25">
      <c r="A21">
        <v>3</v>
      </c>
      <c r="B21">
        <v>0.3</v>
      </c>
    </row>
    <row r="22" spans="1:2" x14ac:dyDescent="0.25">
      <c r="A22">
        <v>3</v>
      </c>
      <c r="B22">
        <v>0.3</v>
      </c>
    </row>
    <row r="23" spans="1:2" x14ac:dyDescent="0.25">
      <c r="A23">
        <v>3</v>
      </c>
      <c r="B23">
        <v>0.3</v>
      </c>
    </row>
    <row r="24" spans="1:2" x14ac:dyDescent="0.25">
      <c r="A24">
        <v>3</v>
      </c>
      <c r="B24">
        <v>0.3</v>
      </c>
    </row>
    <row r="25" spans="1:2" x14ac:dyDescent="0.25">
      <c r="A25">
        <v>3</v>
      </c>
      <c r="B25">
        <v>0.3</v>
      </c>
    </row>
    <row r="26" spans="1:2" x14ac:dyDescent="0.25">
      <c r="A26">
        <v>3</v>
      </c>
      <c r="B26">
        <v>0.3</v>
      </c>
    </row>
    <row r="27" spans="1:2" x14ac:dyDescent="0.25">
      <c r="A27">
        <v>3</v>
      </c>
      <c r="B27">
        <v>0.3</v>
      </c>
    </row>
    <row r="28" spans="1:2" x14ac:dyDescent="0.25">
      <c r="A28">
        <v>3</v>
      </c>
      <c r="B28">
        <v>0.3</v>
      </c>
    </row>
    <row r="29" spans="1:2" x14ac:dyDescent="0.25">
      <c r="A29">
        <v>4</v>
      </c>
      <c r="B29">
        <v>6.6666666666666666E-2</v>
      </c>
    </row>
    <row r="30" spans="1:2" x14ac:dyDescent="0.25">
      <c r="A30">
        <v>4</v>
      </c>
      <c r="B30">
        <v>6.6666666666666666E-2</v>
      </c>
    </row>
    <row r="31" spans="1:2" x14ac:dyDescent="0.25">
      <c r="A31">
        <v>5</v>
      </c>
      <c r="B31">
        <v>3.3333333333333333E-2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D6377-BA6D-42D2-9221-6D1064915A68}">
  <dimension ref="A1:G42"/>
  <sheetViews>
    <sheetView workbookViewId="0">
      <selection sqref="A1:B31"/>
    </sheetView>
  </sheetViews>
  <sheetFormatPr defaultRowHeight="15" x14ac:dyDescent="0.25"/>
  <cols>
    <col min="5" max="6" width="12" bestFit="1" customWidth="1"/>
  </cols>
  <sheetData>
    <row r="1" spans="1:7" x14ac:dyDescent="0.25">
      <c r="A1" t="str" cm="1">
        <f t="array" ref="A1:B31">'ex 1'!A1:B31</f>
        <v>e*</v>
      </c>
      <c r="B1" t="str">
        <v>p</v>
      </c>
      <c r="D1" t="s">
        <v>1</v>
      </c>
      <c r="E1" t="s">
        <v>0</v>
      </c>
    </row>
    <row r="2" spans="1:7" x14ac:dyDescent="0.25">
      <c r="A2">
        <v>0</v>
      </c>
      <c r="B2">
        <v>6.6666666666666666E-2</v>
      </c>
      <c r="D2">
        <v>0</v>
      </c>
      <c r="E2">
        <f>B2</f>
        <v>6.6666666666666666E-2</v>
      </c>
    </row>
    <row r="3" spans="1:7" x14ac:dyDescent="0.25">
      <c r="A3">
        <v>0</v>
      </c>
      <c r="B3">
        <v>6.6666666666666666E-2</v>
      </c>
      <c r="D3">
        <v>1</v>
      </c>
      <c r="E3" s="3">
        <f>B4</f>
        <v>0.26666666666666666</v>
      </c>
    </row>
    <row r="4" spans="1:7" x14ac:dyDescent="0.25">
      <c r="A4">
        <v>1</v>
      </c>
      <c r="B4">
        <v>0.26666666666666666</v>
      </c>
      <c r="D4">
        <v>2</v>
      </c>
      <c r="E4" s="3">
        <f>B12</f>
        <v>0.26666666666666666</v>
      </c>
    </row>
    <row r="5" spans="1:7" x14ac:dyDescent="0.25">
      <c r="A5">
        <v>1</v>
      </c>
      <c r="B5">
        <v>0.26666666666666666</v>
      </c>
      <c r="D5">
        <v>3</v>
      </c>
      <c r="E5" s="3">
        <f>B20</f>
        <v>0.3</v>
      </c>
    </row>
    <row r="6" spans="1:7" x14ac:dyDescent="0.25">
      <c r="A6">
        <v>1</v>
      </c>
      <c r="B6">
        <v>0.26666666666666666</v>
      </c>
      <c r="D6">
        <v>4</v>
      </c>
      <c r="E6">
        <f>B29</f>
        <v>6.6666666666666666E-2</v>
      </c>
    </row>
    <row r="7" spans="1:7" x14ac:dyDescent="0.25">
      <c r="A7">
        <v>1</v>
      </c>
      <c r="B7">
        <v>0.26666666666666666</v>
      </c>
      <c r="D7">
        <v>5</v>
      </c>
      <c r="E7">
        <f>B31</f>
        <v>3.3333333333333333E-2</v>
      </c>
    </row>
    <row r="8" spans="1:7" x14ac:dyDescent="0.25">
      <c r="A8">
        <v>1</v>
      </c>
      <c r="B8">
        <v>0.26666666666666666</v>
      </c>
    </row>
    <row r="9" spans="1:7" x14ac:dyDescent="0.25">
      <c r="A9">
        <v>1</v>
      </c>
      <c r="B9">
        <v>0.26666666666666666</v>
      </c>
      <c r="D9" t="s">
        <v>17</v>
      </c>
      <c r="E9" s="3">
        <f>SUMPRODUCT(D2:D7,E2:E7)</f>
        <v>2.1333333333333333</v>
      </c>
    </row>
    <row r="10" spans="1:7" x14ac:dyDescent="0.25">
      <c r="A10">
        <v>1</v>
      </c>
      <c r="B10">
        <v>0.26666666666666666</v>
      </c>
      <c r="D10" t="s">
        <v>18</v>
      </c>
      <c r="E10" s="3">
        <f>AVERAGE(A2:A31)</f>
        <v>2.1333333333333333</v>
      </c>
    </row>
    <row r="11" spans="1:7" x14ac:dyDescent="0.25">
      <c r="A11">
        <v>1</v>
      </c>
      <c r="B11">
        <v>0.26666666666666666</v>
      </c>
    </row>
    <row r="12" spans="1:7" x14ac:dyDescent="0.25">
      <c r="A12">
        <v>2</v>
      </c>
      <c r="B12">
        <v>0.26666666666666666</v>
      </c>
      <c r="D12" t="s">
        <v>19</v>
      </c>
      <c r="F12" t="s">
        <v>20</v>
      </c>
      <c r="G12" t="s">
        <v>21</v>
      </c>
    </row>
    <row r="13" spans="1:7" x14ac:dyDescent="0.25">
      <c r="A13">
        <v>2</v>
      </c>
      <c r="B13">
        <v>0.26666666666666666</v>
      </c>
      <c r="D13">
        <f>D2-$E$9</f>
        <v>-2.1333333333333333</v>
      </c>
      <c r="E13" t="s">
        <v>25</v>
      </c>
      <c r="F13" s="1">
        <f>SUMSQ(D13:D42)/COUNT(A2:A31)</f>
        <v>1.3822222222222218</v>
      </c>
      <c r="G13" s="1">
        <f>SUMSQ(D13:D42)/(COUNT(A2:A31)-1)</f>
        <v>1.429885057471264</v>
      </c>
    </row>
    <row r="14" spans="1:7" x14ac:dyDescent="0.25">
      <c r="A14">
        <v>2</v>
      </c>
      <c r="B14">
        <v>0.26666666666666666</v>
      </c>
      <c r="D14">
        <f t="shared" ref="D14:D42" si="0">A3-$E$9</f>
        <v>-2.1333333333333333</v>
      </c>
      <c r="E14" t="s">
        <v>22</v>
      </c>
      <c r="F14" s="1">
        <f>_xlfn.VAR.P(A2:A31)</f>
        <v>1.3822222222222222</v>
      </c>
      <c r="G14" s="1">
        <f>_xlfn.VAR.S(A2:A31)</f>
        <v>1.4298850574712645</v>
      </c>
    </row>
    <row r="15" spans="1:7" x14ac:dyDescent="0.25">
      <c r="A15">
        <v>2</v>
      </c>
      <c r="B15">
        <v>0.26666666666666666</v>
      </c>
      <c r="D15">
        <f t="shared" si="0"/>
        <v>-1.1333333333333333</v>
      </c>
      <c r="F15" t="s">
        <v>24</v>
      </c>
      <c r="G15" t="s">
        <v>23</v>
      </c>
    </row>
    <row r="16" spans="1:7" x14ac:dyDescent="0.25">
      <c r="A16">
        <v>2</v>
      </c>
      <c r="B16">
        <v>0.26666666666666666</v>
      </c>
      <c r="D16">
        <f t="shared" si="0"/>
        <v>-1.1333333333333333</v>
      </c>
    </row>
    <row r="17" spans="1:4" x14ac:dyDescent="0.25">
      <c r="A17">
        <v>2</v>
      </c>
      <c r="B17">
        <v>0.26666666666666666</v>
      </c>
      <c r="D17">
        <f t="shared" si="0"/>
        <v>-1.1333333333333333</v>
      </c>
    </row>
    <row r="18" spans="1:4" x14ac:dyDescent="0.25">
      <c r="A18">
        <v>2</v>
      </c>
      <c r="B18">
        <v>0.26666666666666666</v>
      </c>
      <c r="D18">
        <f t="shared" si="0"/>
        <v>-1.1333333333333333</v>
      </c>
    </row>
    <row r="19" spans="1:4" x14ac:dyDescent="0.25">
      <c r="A19">
        <v>2</v>
      </c>
      <c r="B19">
        <v>0.26666666666666666</v>
      </c>
      <c r="D19">
        <f t="shared" si="0"/>
        <v>-1.1333333333333333</v>
      </c>
    </row>
    <row r="20" spans="1:4" x14ac:dyDescent="0.25">
      <c r="A20">
        <v>3</v>
      </c>
      <c r="B20">
        <v>0.3</v>
      </c>
      <c r="D20">
        <f t="shared" si="0"/>
        <v>-1.1333333333333333</v>
      </c>
    </row>
    <row r="21" spans="1:4" x14ac:dyDescent="0.25">
      <c r="A21">
        <v>3</v>
      </c>
      <c r="B21">
        <v>0.3</v>
      </c>
      <c r="D21">
        <f t="shared" si="0"/>
        <v>-1.1333333333333333</v>
      </c>
    </row>
    <row r="22" spans="1:4" x14ac:dyDescent="0.25">
      <c r="A22">
        <v>3</v>
      </c>
      <c r="B22">
        <v>0.3</v>
      </c>
      <c r="D22">
        <f t="shared" si="0"/>
        <v>-1.1333333333333333</v>
      </c>
    </row>
    <row r="23" spans="1:4" x14ac:dyDescent="0.25">
      <c r="A23">
        <v>3</v>
      </c>
      <c r="B23">
        <v>0.3</v>
      </c>
      <c r="D23">
        <f t="shared" si="0"/>
        <v>-0.1333333333333333</v>
      </c>
    </row>
    <row r="24" spans="1:4" x14ac:dyDescent="0.25">
      <c r="A24">
        <v>3</v>
      </c>
      <c r="B24">
        <v>0.3</v>
      </c>
      <c r="D24">
        <f t="shared" si="0"/>
        <v>-0.1333333333333333</v>
      </c>
    </row>
    <row r="25" spans="1:4" x14ac:dyDescent="0.25">
      <c r="A25">
        <v>3</v>
      </c>
      <c r="B25">
        <v>0.3</v>
      </c>
      <c r="D25">
        <f t="shared" si="0"/>
        <v>-0.1333333333333333</v>
      </c>
    </row>
    <row r="26" spans="1:4" x14ac:dyDescent="0.25">
      <c r="A26">
        <v>3</v>
      </c>
      <c r="B26">
        <v>0.3</v>
      </c>
      <c r="D26">
        <f t="shared" si="0"/>
        <v>-0.1333333333333333</v>
      </c>
    </row>
    <row r="27" spans="1:4" x14ac:dyDescent="0.25">
      <c r="A27">
        <v>3</v>
      </c>
      <c r="B27">
        <v>0.3</v>
      </c>
      <c r="D27">
        <f t="shared" si="0"/>
        <v>-0.1333333333333333</v>
      </c>
    </row>
    <row r="28" spans="1:4" x14ac:dyDescent="0.25">
      <c r="A28">
        <v>3</v>
      </c>
      <c r="B28">
        <v>0.3</v>
      </c>
      <c r="D28">
        <f t="shared" si="0"/>
        <v>-0.1333333333333333</v>
      </c>
    </row>
    <row r="29" spans="1:4" x14ac:dyDescent="0.25">
      <c r="A29">
        <v>4</v>
      </c>
      <c r="B29">
        <v>6.6666666666666666E-2</v>
      </c>
      <c r="D29">
        <f t="shared" si="0"/>
        <v>-0.1333333333333333</v>
      </c>
    </row>
    <row r="30" spans="1:4" x14ac:dyDescent="0.25">
      <c r="A30">
        <v>4</v>
      </c>
      <c r="B30">
        <v>6.6666666666666666E-2</v>
      </c>
      <c r="D30">
        <f t="shared" si="0"/>
        <v>-0.1333333333333333</v>
      </c>
    </row>
    <row r="31" spans="1:4" x14ac:dyDescent="0.25">
      <c r="A31">
        <v>5</v>
      </c>
      <c r="B31">
        <v>3.3333333333333333E-2</v>
      </c>
      <c r="D31">
        <f t="shared" si="0"/>
        <v>0.8666666666666667</v>
      </c>
    </row>
    <row r="32" spans="1:4" x14ac:dyDescent="0.25">
      <c r="D32">
        <f t="shared" si="0"/>
        <v>0.8666666666666667</v>
      </c>
    </row>
    <row r="33" spans="4:4" x14ac:dyDescent="0.25">
      <c r="D33">
        <f t="shared" si="0"/>
        <v>0.8666666666666667</v>
      </c>
    </row>
    <row r="34" spans="4:4" x14ac:dyDescent="0.25">
      <c r="D34">
        <f t="shared" si="0"/>
        <v>0.8666666666666667</v>
      </c>
    </row>
    <row r="35" spans="4:4" x14ac:dyDescent="0.25">
      <c r="D35">
        <f t="shared" si="0"/>
        <v>0.8666666666666667</v>
      </c>
    </row>
    <row r="36" spans="4:4" x14ac:dyDescent="0.25">
      <c r="D36">
        <f t="shared" si="0"/>
        <v>0.8666666666666667</v>
      </c>
    </row>
    <row r="37" spans="4:4" x14ac:dyDescent="0.25">
      <c r="D37">
        <f>A26-$E$9</f>
        <v>0.8666666666666667</v>
      </c>
    </row>
    <row r="38" spans="4:4" x14ac:dyDescent="0.25">
      <c r="D38">
        <f t="shared" si="0"/>
        <v>0.8666666666666667</v>
      </c>
    </row>
    <row r="39" spans="4:4" x14ac:dyDescent="0.25">
      <c r="D39">
        <f>A28-$E$9</f>
        <v>0.8666666666666667</v>
      </c>
    </row>
    <row r="40" spans="4:4" x14ac:dyDescent="0.25">
      <c r="D40">
        <f t="shared" si="0"/>
        <v>1.8666666666666667</v>
      </c>
    </row>
    <row r="41" spans="4:4" x14ac:dyDescent="0.25">
      <c r="D41">
        <f t="shared" si="0"/>
        <v>1.8666666666666667</v>
      </c>
    </row>
    <row r="42" spans="4:4" x14ac:dyDescent="0.25">
      <c r="D42">
        <f t="shared" si="0"/>
        <v>2.8666666666666667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9B6C3-9F72-497B-8D72-2F7EF95585DF}">
  <dimension ref="A1:E31"/>
  <sheetViews>
    <sheetView tabSelected="1" topLeftCell="J1" workbookViewId="0">
      <selection activeCell="J18" sqref="J18"/>
    </sheetView>
  </sheetViews>
  <sheetFormatPr defaultRowHeight="15" x14ac:dyDescent="0.25"/>
  <sheetData>
    <row r="1" spans="1:5" x14ac:dyDescent="0.25">
      <c r="A1" t="str" cm="1">
        <f t="array" ref="A1:B31">'ex 1'!A1:B31</f>
        <v>e*</v>
      </c>
      <c r="B1" t="str">
        <v>p</v>
      </c>
    </row>
    <row r="2" spans="1:5" x14ac:dyDescent="0.25">
      <c r="A2">
        <v>0</v>
      </c>
      <c r="B2">
        <v>6.6666666666666666E-2</v>
      </c>
    </row>
    <row r="3" spans="1:5" x14ac:dyDescent="0.25">
      <c r="A3">
        <v>0</v>
      </c>
      <c r="B3">
        <v>6.6666666666666666E-2</v>
      </c>
    </row>
    <row r="4" spans="1:5" x14ac:dyDescent="0.25">
      <c r="A4">
        <v>1</v>
      </c>
      <c r="B4">
        <v>0.26666666666666666</v>
      </c>
    </row>
    <row r="5" spans="1:5" x14ac:dyDescent="0.25">
      <c r="A5">
        <v>1</v>
      </c>
      <c r="B5">
        <v>0.26666666666666666</v>
      </c>
    </row>
    <row r="6" spans="1:5" x14ac:dyDescent="0.25">
      <c r="A6">
        <v>1</v>
      </c>
      <c r="B6">
        <v>0.26666666666666666</v>
      </c>
    </row>
    <row r="7" spans="1:5" x14ac:dyDescent="0.25">
      <c r="A7">
        <v>1</v>
      </c>
      <c r="B7">
        <v>0.26666666666666666</v>
      </c>
    </row>
    <row r="8" spans="1:5" x14ac:dyDescent="0.25">
      <c r="A8">
        <v>1</v>
      </c>
      <c r="B8">
        <v>0.26666666666666666</v>
      </c>
    </row>
    <row r="9" spans="1:5" x14ac:dyDescent="0.25">
      <c r="A9">
        <v>1</v>
      </c>
      <c r="B9">
        <v>0.26666666666666666</v>
      </c>
    </row>
    <row r="10" spans="1:5" x14ac:dyDescent="0.25">
      <c r="A10">
        <v>1</v>
      </c>
      <c r="B10">
        <v>0.26666666666666666</v>
      </c>
    </row>
    <row r="11" spans="1:5" x14ac:dyDescent="0.25">
      <c r="A11">
        <v>1</v>
      </c>
      <c r="B11">
        <v>0.26666666666666666</v>
      </c>
    </row>
    <row r="12" spans="1:5" x14ac:dyDescent="0.25">
      <c r="A12">
        <v>2</v>
      </c>
      <c r="B12">
        <v>0.26666666666666666</v>
      </c>
    </row>
    <row r="13" spans="1:5" x14ac:dyDescent="0.25">
      <c r="A13">
        <v>2</v>
      </c>
      <c r="B13">
        <v>0.26666666666666666</v>
      </c>
    </row>
    <row r="14" spans="1:5" x14ac:dyDescent="0.25">
      <c r="A14">
        <v>2</v>
      </c>
      <c r="B14">
        <v>0.26666666666666666</v>
      </c>
    </row>
    <row r="15" spans="1:5" x14ac:dyDescent="0.25">
      <c r="A15">
        <v>2</v>
      </c>
      <c r="B15">
        <v>0.26666666666666666</v>
      </c>
    </row>
    <row r="16" spans="1:5" ht="15.75" thickBot="1" x14ac:dyDescent="0.3">
      <c r="A16" s="4">
        <v>2</v>
      </c>
      <c r="B16" s="4">
        <v>0.26666666666666666</v>
      </c>
      <c r="D16" t="s">
        <v>26</v>
      </c>
      <c r="E16">
        <f>MEDIAN(A2:A31)</f>
        <v>2</v>
      </c>
    </row>
    <row r="17" spans="1:5" x14ac:dyDescent="0.25">
      <c r="A17">
        <v>2</v>
      </c>
      <c r="B17">
        <v>0.26666666666666666</v>
      </c>
      <c r="D17" t="s">
        <v>4</v>
      </c>
      <c r="E17">
        <v>30</v>
      </c>
    </row>
    <row r="18" spans="1:5" x14ac:dyDescent="0.25">
      <c r="A18">
        <v>2</v>
      </c>
      <c r="B18">
        <v>0.26666666666666666</v>
      </c>
      <c r="D18" t="s">
        <v>27</v>
      </c>
      <c r="E18">
        <f>(A16+A17)/2</f>
        <v>2</v>
      </c>
    </row>
    <row r="19" spans="1:5" x14ac:dyDescent="0.25">
      <c r="A19">
        <v>2</v>
      </c>
      <c r="B19">
        <v>0.26666666666666666</v>
      </c>
    </row>
    <row r="20" spans="1:5" x14ac:dyDescent="0.25">
      <c r="A20">
        <v>3</v>
      </c>
      <c r="B20">
        <v>0.3</v>
      </c>
    </row>
    <row r="21" spans="1:5" x14ac:dyDescent="0.25">
      <c r="A21">
        <v>3</v>
      </c>
      <c r="B21">
        <v>0.3</v>
      </c>
    </row>
    <row r="22" spans="1:5" x14ac:dyDescent="0.25">
      <c r="A22">
        <v>3</v>
      </c>
      <c r="B22">
        <v>0.3</v>
      </c>
    </row>
    <row r="23" spans="1:5" x14ac:dyDescent="0.25">
      <c r="A23">
        <v>3</v>
      </c>
      <c r="B23">
        <v>0.3</v>
      </c>
    </row>
    <row r="24" spans="1:5" x14ac:dyDescent="0.25">
      <c r="A24">
        <v>3</v>
      </c>
      <c r="B24">
        <v>0.3</v>
      </c>
    </row>
    <row r="25" spans="1:5" x14ac:dyDescent="0.25">
      <c r="A25">
        <v>3</v>
      </c>
      <c r="B25">
        <v>0.3</v>
      </c>
    </row>
    <row r="26" spans="1:5" x14ac:dyDescent="0.25">
      <c r="A26">
        <v>3</v>
      </c>
      <c r="B26">
        <v>0.3</v>
      </c>
    </row>
    <row r="27" spans="1:5" x14ac:dyDescent="0.25">
      <c r="A27">
        <v>3</v>
      </c>
      <c r="B27">
        <v>0.3</v>
      </c>
    </row>
    <row r="28" spans="1:5" x14ac:dyDescent="0.25">
      <c r="A28">
        <v>3</v>
      </c>
      <c r="B28">
        <v>0.3</v>
      </c>
    </row>
    <row r="29" spans="1:5" x14ac:dyDescent="0.25">
      <c r="A29">
        <v>4</v>
      </c>
      <c r="B29">
        <v>6.6666666666666666E-2</v>
      </c>
    </row>
    <row r="30" spans="1:5" x14ac:dyDescent="0.25">
      <c r="A30">
        <v>4</v>
      </c>
      <c r="B30">
        <v>6.6666666666666666E-2</v>
      </c>
    </row>
    <row r="31" spans="1:5" x14ac:dyDescent="0.25">
      <c r="A31">
        <v>5</v>
      </c>
      <c r="B31">
        <v>3.3333333333333333E-2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ex 1</vt:lpstr>
      <vt:lpstr>ex 2</vt:lpstr>
      <vt:lpstr>ex 3</vt:lpstr>
      <vt:lpstr>ex 4.1</vt:lpstr>
      <vt:lpstr>ex 4.2</vt:lpstr>
      <vt:lpstr>ex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Давут Суханкулиев</dc:creator>
  <cp:lastModifiedBy>Давут Суханкулиев</cp:lastModifiedBy>
  <dcterms:created xsi:type="dcterms:W3CDTF">2023-12-14T11:09:38Z</dcterms:created>
  <dcterms:modified xsi:type="dcterms:W3CDTF">2023-12-14T14:09:35Z</dcterms:modified>
</cp:coreProperties>
</file>