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5" i="1"/>
  <c r="O5"/>
  <c r="P5"/>
  <c r="V5" s="1"/>
  <c r="Q5"/>
  <c r="R5"/>
  <c r="T5"/>
  <c r="U5"/>
  <c r="N6"/>
  <c r="O6"/>
  <c r="P6"/>
  <c r="V6" s="1"/>
  <c r="Q6"/>
  <c r="R6"/>
  <c r="T6"/>
  <c r="U6"/>
  <c r="N7"/>
  <c r="O7"/>
  <c r="P7"/>
  <c r="V7" s="1"/>
  <c r="Q7"/>
  <c r="R7"/>
  <c r="T7"/>
  <c r="U7"/>
  <c r="N8"/>
  <c r="O8"/>
  <c r="P8"/>
  <c r="V8" s="1"/>
  <c r="Q8"/>
  <c r="R8"/>
  <c r="T8"/>
  <c r="U8"/>
  <c r="N9"/>
  <c r="O9"/>
  <c r="P9"/>
  <c r="V9" s="1"/>
  <c r="Q9"/>
  <c r="R9"/>
  <c r="T9"/>
  <c r="U9"/>
  <c r="N10"/>
  <c r="O10"/>
  <c r="P10"/>
  <c r="V10" s="1"/>
  <c r="Q10"/>
  <c r="R10"/>
  <c r="T10"/>
  <c r="U10"/>
  <c r="N11"/>
  <c r="O11"/>
  <c r="P11"/>
  <c r="V11" s="1"/>
  <c r="Q11"/>
  <c r="R11"/>
  <c r="T11"/>
  <c r="U11"/>
  <c r="N12"/>
  <c r="O12"/>
  <c r="P12"/>
  <c r="V12" s="1"/>
  <c r="Q12"/>
  <c r="R12"/>
  <c r="T12"/>
  <c r="U12"/>
  <c r="N13"/>
  <c r="O13"/>
  <c r="P13"/>
  <c r="V13" s="1"/>
  <c r="Q13"/>
  <c r="R13"/>
  <c r="T13"/>
  <c r="U13"/>
  <c r="N14"/>
  <c r="O14"/>
  <c r="P14"/>
  <c r="V14" s="1"/>
  <c r="Q14"/>
  <c r="R14"/>
  <c r="T14"/>
  <c r="U14"/>
  <c r="N15"/>
  <c r="O15"/>
  <c r="N21" s="1"/>
  <c r="P15"/>
  <c r="O21" s="1"/>
  <c r="Q15"/>
  <c r="R15"/>
  <c r="T15"/>
  <c r="S20" s="1"/>
  <c r="U15"/>
  <c r="S21" s="1"/>
  <c r="N20"/>
  <c r="O20"/>
  <c r="P21"/>
  <c r="O22"/>
  <c r="P22"/>
  <c r="H33"/>
  <c r="H34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N25" l="1" a="1"/>
  <c r="V15"/>
  <c r="S22" s="1"/>
  <c r="P20"/>
  <c r="N22"/>
  <c r="N27" l="1"/>
  <c r="N25"/>
  <c r="N26"/>
  <c r="I34" l="1"/>
  <c r="I36"/>
  <c r="I38"/>
  <c r="I40"/>
  <c r="I42"/>
  <c r="I44"/>
  <c r="I46"/>
  <c r="I48"/>
  <c r="I50"/>
  <c r="I52"/>
  <c r="I54"/>
  <c r="I56"/>
  <c r="I58"/>
  <c r="I60"/>
  <c r="I62"/>
  <c r="I33"/>
  <c r="I35"/>
  <c r="I37"/>
  <c r="I39"/>
  <c r="I41"/>
  <c r="I43"/>
  <c r="I45"/>
  <c r="I47"/>
  <c r="I49"/>
  <c r="I51"/>
  <c r="I53"/>
  <c r="I55"/>
  <c r="I57"/>
  <c r="I59"/>
  <c r="I61"/>
  <c r="I63"/>
</calcChain>
</file>

<file path=xl/sharedStrings.xml><?xml version="1.0" encoding="utf-8"?>
<sst xmlns="http://schemas.openxmlformats.org/spreadsheetml/2006/main" count="17" uniqueCount="16">
  <si>
    <t>w(x)</t>
  </si>
  <si>
    <t>x</t>
  </si>
  <si>
    <t xml:space="preserve">krok </t>
  </si>
  <si>
    <t>xg</t>
  </si>
  <si>
    <t>xd</t>
  </si>
  <si>
    <t>a2</t>
  </si>
  <si>
    <t>a1</t>
  </si>
  <si>
    <t>w-1*b</t>
  </si>
  <si>
    <t>a0</t>
  </si>
  <si>
    <t>B=</t>
  </si>
  <si>
    <t>W=</t>
  </si>
  <si>
    <t>suma</t>
  </si>
  <si>
    <t>y</t>
  </si>
  <si>
    <t>yx2</t>
  </si>
  <si>
    <t>yx1</t>
  </si>
  <si>
    <t>yx0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</si>
</sst>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Sheet1!$I$32</c:f>
              <c:strCache>
                <c:ptCount val="1"/>
                <c:pt idx="0">
                  <c:v>w(x)</c:v>
                </c:pt>
              </c:strCache>
            </c:strRef>
          </c:tx>
          <c:spPr>
            <a:ln w="19050">
              <a:solidFill>
                <a:srgbClr val="4472C4"/>
              </a:solidFill>
            </a:ln>
          </c:spPr>
          <c:marker>
            <c:symbol val="none"/>
          </c:marker>
          <c:trendline>
            <c:trendlineType val="log"/>
          </c:trendline>
          <c:trendline>
            <c:trendlineType val="power"/>
          </c:trendline>
          <c:xVal>
            <c:numRef>
              <c:f>Sheet1!$H$33:$H$63</c:f>
              <c:numCache>
                <c:formatCode>General</c:formatCode>
                <c:ptCount val="3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</c:numCache>
            </c:numRef>
          </c:xVal>
          <c:yVal>
            <c:numRef>
              <c:f>Sheet1!$I$33:$I$63</c:f>
              <c:numCache>
                <c:formatCode>General</c:formatCode>
                <c:ptCount val="31"/>
                <c:pt idx="0">
                  <c:v>0.64761818181822406</c:v>
                </c:pt>
                <c:pt idx="1">
                  <c:v>0.59922386363640134</c:v>
                </c:pt>
                <c:pt idx="2">
                  <c:v>0.55510606060609402</c:v>
                </c:pt>
                <c:pt idx="3">
                  <c:v>0.51526477272730231</c:v>
                </c:pt>
                <c:pt idx="4">
                  <c:v>0.47970000000002588</c:v>
                </c:pt>
                <c:pt idx="5">
                  <c:v>0.44841174242426485</c:v>
                </c:pt>
                <c:pt idx="6">
                  <c:v>0.42140000000001931</c:v>
                </c:pt>
                <c:pt idx="7">
                  <c:v>0.39866477272728906</c:v>
                </c:pt>
                <c:pt idx="8">
                  <c:v>0.38020606060607437</c:v>
                </c:pt>
                <c:pt idx="9">
                  <c:v>0.36602386363637501</c:v>
                </c:pt>
                <c:pt idx="10">
                  <c:v>0.35611818181819116</c:v>
                </c:pt>
                <c:pt idx="11">
                  <c:v>0.35048901515152264</c:v>
                </c:pt>
                <c:pt idx="12">
                  <c:v>0.34913636363636957</c:v>
                </c:pt>
                <c:pt idx="13">
                  <c:v>0.35206022727273184</c:v>
                </c:pt>
                <c:pt idx="14">
                  <c:v>0.35926060606060967</c:v>
                </c:pt>
                <c:pt idx="15">
                  <c:v>0.37073750000000288</c:v>
                </c:pt>
                <c:pt idx="16">
                  <c:v>0.38649090909091155</c:v>
                </c:pt>
                <c:pt idx="17">
                  <c:v>0.40652083333333555</c:v>
                </c:pt>
                <c:pt idx="18">
                  <c:v>0.43082727272727495</c:v>
                </c:pt>
                <c:pt idx="19">
                  <c:v>0.45941022727272984</c:v>
                </c:pt>
                <c:pt idx="20">
                  <c:v>0.49226969696970013</c:v>
                </c:pt>
                <c:pt idx="21">
                  <c:v>0.52940568181818581</c:v>
                </c:pt>
                <c:pt idx="22">
                  <c:v>0.570818181818187</c:v>
                </c:pt>
                <c:pt idx="23">
                  <c:v>0.6165071969697038</c:v>
                </c:pt>
                <c:pt idx="24">
                  <c:v>0.66647272727273599</c:v>
                </c:pt>
                <c:pt idx="25">
                  <c:v>0.72071477272728313</c:v>
                </c:pt>
                <c:pt idx="26">
                  <c:v>0.77923333333334588</c:v>
                </c:pt>
                <c:pt idx="27">
                  <c:v>0.84202840909092425</c:v>
                </c:pt>
                <c:pt idx="28">
                  <c:v>0.909100000000018</c:v>
                </c:pt>
                <c:pt idx="29">
                  <c:v>0.98044810606062738</c:v>
                </c:pt>
                <c:pt idx="30">
                  <c:v>1.0560727272727517</c:v>
                </c:pt>
              </c:numCache>
            </c:numRef>
          </c:yVal>
        </c:ser>
        <c:ser>
          <c:idx val="1"/>
          <c:order val="1"/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Sheet1!$L$5:$L$14</c:f>
              <c:numCache>
                <c:formatCode>General</c:formatCode>
                <c:ptCount val="10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</c:numCache>
            </c:numRef>
          </c:xVal>
          <c:yVal>
            <c:numRef>
              <c:f>Sheet1!$M$5:$M$14</c:f>
              <c:numCache>
                <c:formatCode>General</c:formatCode>
                <c:ptCount val="10"/>
                <c:pt idx="0">
                  <c:v>0.43</c:v>
                </c:pt>
                <c:pt idx="1">
                  <c:v>0.36</c:v>
                </c:pt>
                <c:pt idx="2">
                  <c:v>0.35</c:v>
                </c:pt>
                <c:pt idx="3">
                  <c:v>0.38</c:v>
                </c:pt>
                <c:pt idx="4">
                  <c:v>0.37</c:v>
                </c:pt>
                <c:pt idx="5">
                  <c:v>0.373</c:v>
                </c:pt>
                <c:pt idx="6">
                  <c:v>0.39</c:v>
                </c:pt>
                <c:pt idx="7">
                  <c:v>0.51</c:v>
                </c:pt>
                <c:pt idx="8">
                  <c:v>0.6</c:v>
                </c:pt>
                <c:pt idx="9">
                  <c:v>0.65</c:v>
                </c:pt>
              </c:numCache>
            </c:numRef>
          </c:yVal>
        </c:ser>
        <c:axId val="85547648"/>
        <c:axId val="85569920"/>
      </c:scatterChart>
      <c:valAx>
        <c:axId val="85547648"/>
        <c:scaling>
          <c:orientation val="minMax"/>
        </c:scaling>
        <c:axPos val="b"/>
        <c:numFmt formatCode="General" sourceLinked="1"/>
        <c:majorTickMark val="none"/>
        <c:tickLblPos val="nextTo"/>
        <c:crossAx val="85569920"/>
        <c:crosses val="autoZero"/>
        <c:crossBetween val="midCat"/>
      </c:valAx>
      <c:valAx>
        <c:axId val="85569920"/>
        <c:scaling>
          <c:orientation val="minMax"/>
        </c:scaling>
        <c:axPos val="l"/>
        <c:numFmt formatCode="General" sourceLinked="1"/>
        <c:majorTickMark val="none"/>
        <c:tickLblPos val="nextTo"/>
        <c:crossAx val="8554764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39131</xdr:colOff>
      <xdr:row>26</xdr:row>
      <xdr:rowOff>38100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5A804538-9487-4890-925C-B45590A7C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6744730" cy="4991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26</xdr:row>
      <xdr:rowOff>180975</xdr:rowOff>
    </xdr:from>
    <xdr:to>
      <xdr:col>6</xdr:col>
      <xdr:colOff>294796</xdr:colOff>
      <xdr:row>34</xdr:row>
      <xdr:rowOff>171261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3BF6656B-F6F7-4E95-8ADD-ED267BA5C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3825" y="5133975"/>
          <a:ext cx="3828571" cy="1514286"/>
        </a:xfrm>
        <a:prstGeom prst="rect">
          <a:avLst/>
        </a:prstGeom>
      </xdr:spPr>
    </xdr:pic>
    <xdr:clientData/>
  </xdr:twoCellAnchor>
  <xdr:twoCellAnchor>
    <xdr:from>
      <xdr:col>10</xdr:col>
      <xdr:colOff>171450</xdr:colOff>
      <xdr:row>28</xdr:row>
      <xdr:rowOff>123825</xdr:rowOff>
    </xdr:from>
    <xdr:to>
      <xdr:col>17</xdr:col>
      <xdr:colOff>476250</xdr:colOff>
      <xdr:row>43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3:AD63"/>
  <sheetViews>
    <sheetView tabSelected="1" workbookViewId="0">
      <selection activeCell="U25" sqref="U25"/>
    </sheetView>
  </sheetViews>
  <sheetFormatPr defaultRowHeight="15"/>
  <sheetData>
    <row r="3" spans="12:30">
      <c r="T3" t="s">
        <v>15</v>
      </c>
      <c r="U3" t="s">
        <v>14</v>
      </c>
      <c r="V3" t="s">
        <v>13</v>
      </c>
      <c r="AB3" s="1"/>
      <c r="AC3" s="1"/>
      <c r="AD3" s="1"/>
    </row>
    <row r="4" spans="12:30">
      <c r="L4" s="3" t="s">
        <v>1</v>
      </c>
      <c r="M4" s="3" t="s">
        <v>12</v>
      </c>
      <c r="N4">
        <v>0</v>
      </c>
      <c r="O4">
        <v>1</v>
      </c>
      <c r="P4">
        <v>2</v>
      </c>
      <c r="Q4">
        <v>3</v>
      </c>
      <c r="R4">
        <v>4</v>
      </c>
      <c r="S4" s="1"/>
      <c r="AB4" s="1"/>
      <c r="AC4" s="1"/>
      <c r="AD4" s="1"/>
    </row>
    <row r="5" spans="12:30">
      <c r="L5" s="3">
        <v>0.3</v>
      </c>
      <c r="M5" s="3">
        <v>0.43</v>
      </c>
      <c r="N5" s="3">
        <f>POWER($L5,N$4)</f>
        <v>1</v>
      </c>
      <c r="O5" s="3">
        <f>POWER($L5,O$4)</f>
        <v>0.3</v>
      </c>
      <c r="P5" s="3">
        <f>POWER($L5,P$4)</f>
        <v>0.09</v>
      </c>
      <c r="Q5" s="3">
        <f>POWER($L5,Q$4)</f>
        <v>2.7E-2</v>
      </c>
      <c r="R5" s="2">
        <f>POWER($L5,R$4)</f>
        <v>8.0999999999999996E-3</v>
      </c>
      <c r="S5" s="1"/>
      <c r="T5" s="3">
        <f>$M5*N5</f>
        <v>0.43</v>
      </c>
      <c r="U5" s="3">
        <f>$M5*O5</f>
        <v>0.129</v>
      </c>
      <c r="V5" s="2">
        <f>$M5*P5</f>
        <v>3.8699999999999998E-2</v>
      </c>
      <c r="AB5" s="1"/>
      <c r="AC5" s="1"/>
      <c r="AD5" s="1"/>
    </row>
    <row r="6" spans="12:30">
      <c r="L6" s="3">
        <v>0.4</v>
      </c>
      <c r="M6" s="3">
        <v>0.36</v>
      </c>
      <c r="N6" s="3">
        <f>POWER($L6,N$4)</f>
        <v>1</v>
      </c>
      <c r="O6" s="3">
        <f>POWER($L6,O$4)</f>
        <v>0.4</v>
      </c>
      <c r="P6" s="3">
        <f>POWER($L6,P$4)</f>
        <v>0.16000000000000003</v>
      </c>
      <c r="Q6" s="3">
        <f>POWER($L6,Q$4)</f>
        <v>6.4000000000000015E-2</v>
      </c>
      <c r="R6" s="2">
        <f>POWER($L6,R$4)</f>
        <v>2.5600000000000012E-2</v>
      </c>
      <c r="S6" s="1"/>
      <c r="T6" s="3">
        <f>$M6*N6</f>
        <v>0.36</v>
      </c>
      <c r="U6" s="3">
        <f>$M6*O6</f>
        <v>0.14399999999999999</v>
      </c>
      <c r="V6" s="2">
        <f>$M6*P6</f>
        <v>5.7600000000000012E-2</v>
      </c>
      <c r="AB6" s="1"/>
      <c r="AC6" s="1"/>
      <c r="AD6" s="1"/>
    </row>
    <row r="7" spans="12:30">
      <c r="L7" s="3">
        <v>0.5</v>
      </c>
      <c r="M7" s="3">
        <v>0.35</v>
      </c>
      <c r="N7" s="3">
        <f>POWER($L7,N$4)</f>
        <v>1</v>
      </c>
      <c r="O7" s="3">
        <f>POWER($L7,O$4)</f>
        <v>0.5</v>
      </c>
      <c r="P7" s="3">
        <f>POWER($L7,P$4)</f>
        <v>0.25</v>
      </c>
      <c r="Q7" s="3">
        <f>POWER($L7,Q$4)</f>
        <v>0.125</v>
      </c>
      <c r="R7" s="2">
        <f>POWER($L7,R$4)</f>
        <v>6.25E-2</v>
      </c>
      <c r="S7" s="1"/>
      <c r="T7" s="3">
        <f>$M7*N7</f>
        <v>0.35</v>
      </c>
      <c r="U7" s="3">
        <f>$M7*O7</f>
        <v>0.17499999999999999</v>
      </c>
      <c r="V7" s="2">
        <f>$M7*P7</f>
        <v>8.7499999999999994E-2</v>
      </c>
      <c r="AB7" s="1"/>
      <c r="AC7" s="1"/>
      <c r="AD7" s="1"/>
    </row>
    <row r="8" spans="12:30">
      <c r="L8" s="3">
        <v>0.6</v>
      </c>
      <c r="M8" s="3">
        <v>0.38</v>
      </c>
      <c r="N8" s="3">
        <f>POWER($L8,N$4)</f>
        <v>1</v>
      </c>
      <c r="O8" s="3">
        <f>POWER($L8,O$4)</f>
        <v>0.6</v>
      </c>
      <c r="P8" s="3">
        <f>POWER($L8,P$4)</f>
        <v>0.36</v>
      </c>
      <c r="Q8" s="3">
        <f>POWER($L8,Q$4)</f>
        <v>0.216</v>
      </c>
      <c r="R8" s="2">
        <f>POWER($L8,R$4)</f>
        <v>0.12959999999999999</v>
      </c>
      <c r="S8" s="1"/>
      <c r="T8" s="3">
        <f>$M8*N8</f>
        <v>0.38</v>
      </c>
      <c r="U8" s="3">
        <f>$M8*O8</f>
        <v>0.22799999999999998</v>
      </c>
      <c r="V8" s="2">
        <f>$M8*P8</f>
        <v>0.1368</v>
      </c>
      <c r="AB8" s="1"/>
      <c r="AC8" s="1"/>
      <c r="AD8" s="1"/>
    </row>
    <row r="9" spans="12:30">
      <c r="L9" s="3">
        <v>0.7</v>
      </c>
      <c r="M9" s="3">
        <v>0.37</v>
      </c>
      <c r="N9" s="3">
        <f>POWER($L9,N$4)</f>
        <v>1</v>
      </c>
      <c r="O9" s="3">
        <f>POWER($L9,O$4)</f>
        <v>0.7</v>
      </c>
      <c r="P9" s="3">
        <f>POWER($L9,P$4)</f>
        <v>0.48999999999999994</v>
      </c>
      <c r="Q9" s="3">
        <f>POWER($L9,Q$4)</f>
        <v>0.34299999999999992</v>
      </c>
      <c r="R9" s="2">
        <f>POWER($L9,R$4)</f>
        <v>0.24009999999999992</v>
      </c>
      <c r="S9" s="1"/>
      <c r="T9" s="3">
        <f>$M9*N9</f>
        <v>0.37</v>
      </c>
      <c r="U9" s="3">
        <f>$M9*O9</f>
        <v>0.25900000000000001</v>
      </c>
      <c r="V9" s="2">
        <f>$M9*P9</f>
        <v>0.18129999999999996</v>
      </c>
      <c r="AB9" s="1"/>
      <c r="AC9" s="1"/>
      <c r="AD9" s="1"/>
    </row>
    <row r="10" spans="12:30">
      <c r="L10" s="3">
        <v>0.8</v>
      </c>
      <c r="M10" s="3">
        <v>0.373</v>
      </c>
      <c r="N10" s="3">
        <f>POWER($L10,N$4)</f>
        <v>1</v>
      </c>
      <c r="O10" s="3">
        <f>POWER($L10,O$4)</f>
        <v>0.8</v>
      </c>
      <c r="P10" s="3">
        <f>POWER($L10,P$4)</f>
        <v>0.64000000000000012</v>
      </c>
      <c r="Q10" s="3">
        <f>POWER($L10,Q$4)</f>
        <v>0.51200000000000012</v>
      </c>
      <c r="R10" s="2">
        <f>POWER($L10,R$4)</f>
        <v>0.40960000000000019</v>
      </c>
      <c r="S10" s="1"/>
      <c r="T10" s="3">
        <f>$M10*N10</f>
        <v>0.373</v>
      </c>
      <c r="U10" s="3">
        <f>$M10*O10</f>
        <v>0.2984</v>
      </c>
      <c r="V10" s="2">
        <f>$M10*P10</f>
        <v>0.23872000000000004</v>
      </c>
      <c r="AB10" s="1"/>
      <c r="AC10" s="1"/>
      <c r="AD10" s="1"/>
    </row>
    <row r="11" spans="12:30">
      <c r="L11" s="3">
        <v>0.9</v>
      </c>
      <c r="M11" s="3">
        <v>0.39</v>
      </c>
      <c r="N11" s="3">
        <f>POWER($L11,N$4)</f>
        <v>1</v>
      </c>
      <c r="O11" s="3">
        <f>POWER($L11,O$4)</f>
        <v>0.9</v>
      </c>
      <c r="P11" s="3">
        <f>POWER($L11,P$4)</f>
        <v>0.81</v>
      </c>
      <c r="Q11" s="3">
        <f>POWER($L11,Q$4)</f>
        <v>0.72900000000000009</v>
      </c>
      <c r="R11" s="2">
        <f>POWER($L11,R$4)</f>
        <v>0.65610000000000013</v>
      </c>
      <c r="S11" s="1"/>
      <c r="T11" s="3">
        <f>$M11*N11</f>
        <v>0.39</v>
      </c>
      <c r="U11" s="3">
        <f>$M11*O11</f>
        <v>0.35100000000000003</v>
      </c>
      <c r="V11" s="2">
        <f>$M11*P11</f>
        <v>0.31590000000000001</v>
      </c>
      <c r="AB11" s="1"/>
      <c r="AC11" s="1"/>
      <c r="AD11" s="1"/>
    </row>
    <row r="12" spans="12:30">
      <c r="L12" s="3">
        <v>1</v>
      </c>
      <c r="M12" s="3">
        <v>0.51</v>
      </c>
      <c r="N12" s="3">
        <f>POWER($L12,N$4)</f>
        <v>1</v>
      </c>
      <c r="O12" s="3">
        <f>POWER($L12,O$4)</f>
        <v>1</v>
      </c>
      <c r="P12" s="3">
        <f>POWER($L12,P$4)</f>
        <v>1</v>
      </c>
      <c r="Q12" s="3">
        <f>POWER($L12,Q$4)</f>
        <v>1</v>
      </c>
      <c r="R12" s="2">
        <f>POWER($L12,R$4)</f>
        <v>1</v>
      </c>
      <c r="S12" s="1"/>
      <c r="T12" s="3">
        <f>$M12*N12</f>
        <v>0.51</v>
      </c>
      <c r="U12" s="3">
        <f>$M12*O12</f>
        <v>0.51</v>
      </c>
      <c r="V12" s="2">
        <f>$M12*P12</f>
        <v>0.51</v>
      </c>
      <c r="AB12" s="1"/>
      <c r="AC12" s="1"/>
      <c r="AD12" s="1"/>
    </row>
    <row r="13" spans="12:30">
      <c r="L13" s="3">
        <v>1.1000000000000001</v>
      </c>
      <c r="M13" s="3">
        <v>0.6</v>
      </c>
      <c r="N13" s="3">
        <f>POWER($L13,N$4)</f>
        <v>1</v>
      </c>
      <c r="O13" s="3">
        <f>POWER($L13,O$4)</f>
        <v>1.1000000000000001</v>
      </c>
      <c r="P13" s="3">
        <f>POWER($L13,P$4)</f>
        <v>1.2100000000000002</v>
      </c>
      <c r="Q13" s="3">
        <f>POWER($L13,Q$4)</f>
        <v>1.3310000000000004</v>
      </c>
      <c r="R13" s="2">
        <f>POWER($L13,R$4)</f>
        <v>1.4641000000000004</v>
      </c>
      <c r="S13" s="1"/>
      <c r="T13" s="3">
        <f>$M13*N13</f>
        <v>0.6</v>
      </c>
      <c r="U13" s="3">
        <f>$M13*O13</f>
        <v>0.66</v>
      </c>
      <c r="V13" s="2">
        <f>$M13*P13</f>
        <v>0.72600000000000009</v>
      </c>
      <c r="AB13" s="1"/>
      <c r="AC13" s="1"/>
      <c r="AD13" s="1"/>
    </row>
    <row r="14" spans="12:30">
      <c r="L14" s="3">
        <v>1.2</v>
      </c>
      <c r="M14" s="3">
        <v>0.65</v>
      </c>
      <c r="N14" s="3">
        <f>POWER($L14,N$4)</f>
        <v>1</v>
      </c>
      <c r="O14" s="3">
        <f>POWER($L14,O$4)</f>
        <v>1.2</v>
      </c>
      <c r="P14" s="3">
        <f>POWER($L14,P$4)</f>
        <v>1.44</v>
      </c>
      <c r="Q14" s="3">
        <f>POWER($L14,Q$4)</f>
        <v>1.728</v>
      </c>
      <c r="R14" s="2">
        <f>POWER($L14,R$4)</f>
        <v>2.0735999999999999</v>
      </c>
      <c r="S14" s="1"/>
      <c r="T14" s="3">
        <f>$M14*N14</f>
        <v>0.65</v>
      </c>
      <c r="U14" s="3">
        <f>$M14*O14</f>
        <v>0.78</v>
      </c>
      <c r="V14" s="2">
        <f>$M14*P14</f>
        <v>0.93599999999999994</v>
      </c>
      <c r="AB14" s="1"/>
      <c r="AC14" s="1"/>
      <c r="AD14" s="1"/>
    </row>
    <row r="15" spans="12:30">
      <c r="M15" t="s">
        <v>11</v>
      </c>
      <c r="N15">
        <f>SUM(N5:N14)</f>
        <v>10</v>
      </c>
      <c r="O15">
        <f>SUM(O5:O14)</f>
        <v>7.5000000000000009</v>
      </c>
      <c r="P15">
        <f>SUM(P5:P14)</f>
        <v>6.4499999999999993</v>
      </c>
      <c r="Q15">
        <f>SUM(Q5:Q14)</f>
        <v>6.0750000000000002</v>
      </c>
      <c r="R15">
        <f>SUM(R5:R14)</f>
        <v>6.0693000000000001</v>
      </c>
      <c r="T15">
        <f>SUM(T5:T14)</f>
        <v>4.4130000000000003</v>
      </c>
      <c r="U15">
        <f>SUM(U5:U14)</f>
        <v>3.5344000000000007</v>
      </c>
      <c r="V15">
        <f>SUM(V5:V14)</f>
        <v>3.2285200000000001</v>
      </c>
      <c r="AB15" s="1"/>
      <c r="AC15" s="1"/>
      <c r="AD15" s="1"/>
    </row>
    <row r="20" spans="8:19">
      <c r="N20">
        <f>N15</f>
        <v>10</v>
      </c>
      <c r="O20">
        <f>O15</f>
        <v>7.5000000000000009</v>
      </c>
      <c r="P20">
        <f>P15</f>
        <v>6.4499999999999993</v>
      </c>
      <c r="S20">
        <f>T15</f>
        <v>4.4130000000000003</v>
      </c>
    </row>
    <row r="21" spans="8:19">
      <c r="M21" t="s">
        <v>10</v>
      </c>
      <c r="N21">
        <f>O15</f>
        <v>7.5000000000000009</v>
      </c>
      <c r="O21">
        <f>P15</f>
        <v>6.4499999999999993</v>
      </c>
      <c r="P21">
        <f>Q15</f>
        <v>6.0750000000000002</v>
      </c>
      <c r="R21" t="s">
        <v>9</v>
      </c>
      <c r="S21">
        <f>U15</f>
        <v>3.5344000000000007</v>
      </c>
    </row>
    <row r="22" spans="8:19">
      <c r="N22">
        <f>P15</f>
        <v>6.4499999999999993</v>
      </c>
      <c r="O22">
        <f>Q15</f>
        <v>6.0750000000000002</v>
      </c>
      <c r="P22">
        <f>R15</f>
        <v>6.0693000000000001</v>
      </c>
      <c r="S22">
        <f>V15</f>
        <v>3.2285200000000001</v>
      </c>
    </row>
    <row r="25" spans="8:19">
      <c r="N25">
        <f t="array" ref="N25:N27">MMULT(MINVERSE(N20:P22),S20:S22)</f>
        <v>0.64761818181822406</v>
      </c>
      <c r="O25" t="s">
        <v>8</v>
      </c>
    </row>
    <row r="26" spans="8:19">
      <c r="M26" t="s">
        <v>7</v>
      </c>
      <c r="N26">
        <v>-1.0106515151516078</v>
      </c>
      <c r="O26" t="s">
        <v>6</v>
      </c>
    </row>
    <row r="27" spans="8:19">
      <c r="N27">
        <v>0.85530303030308374</v>
      </c>
      <c r="O27" t="s">
        <v>5</v>
      </c>
    </row>
    <row r="28" spans="8:19">
      <c r="H28" t="s">
        <v>4</v>
      </c>
      <c r="I28">
        <v>0</v>
      </c>
    </row>
    <row r="29" spans="8:19">
      <c r="H29" t="s">
        <v>3</v>
      </c>
      <c r="I29">
        <v>1.5</v>
      </c>
    </row>
    <row r="30" spans="8:19">
      <c r="H30" t="s">
        <v>2</v>
      </c>
      <c r="I30">
        <v>0.05</v>
      </c>
    </row>
    <row r="32" spans="8:19">
      <c r="H32" t="s">
        <v>1</v>
      </c>
      <c r="I32" t="s">
        <v>0</v>
      </c>
    </row>
    <row r="33" spans="8:9">
      <c r="H33">
        <f>I28</f>
        <v>0</v>
      </c>
      <c r="I33">
        <f>$N$25+$N$26*$H33+$N$27*($H33^2)</f>
        <v>0.64761818181822406</v>
      </c>
    </row>
    <row r="34" spans="8:9">
      <c r="H34">
        <f>H33+$I$30</f>
        <v>0.05</v>
      </c>
      <c r="I34">
        <f>$N$25+$N$26*$H34+$N$27*($H34^2)</f>
        <v>0.59922386363640134</v>
      </c>
    </row>
    <row r="35" spans="8:9">
      <c r="H35">
        <f>H34+$I$30</f>
        <v>0.1</v>
      </c>
      <c r="I35">
        <f>$N$25+$N$26*$H35+$N$27*($H35^2)</f>
        <v>0.55510606060609402</v>
      </c>
    </row>
    <row r="36" spans="8:9">
      <c r="H36">
        <f>H35+$I$30</f>
        <v>0.15000000000000002</v>
      </c>
      <c r="I36">
        <f>$N$25+$N$26*$H36+$N$27*($H36^2)</f>
        <v>0.51526477272730231</v>
      </c>
    </row>
    <row r="37" spans="8:9">
      <c r="H37">
        <f>H36+$I$30</f>
        <v>0.2</v>
      </c>
      <c r="I37">
        <f>$N$25+$N$26*$H37+$N$27*($H37^2)</f>
        <v>0.47970000000002588</v>
      </c>
    </row>
    <row r="38" spans="8:9">
      <c r="H38">
        <f>H37+$I$30</f>
        <v>0.25</v>
      </c>
      <c r="I38">
        <f>$N$25+$N$26*$H38+$N$27*($H38^2)</f>
        <v>0.44841174242426485</v>
      </c>
    </row>
    <row r="39" spans="8:9">
      <c r="H39">
        <f>H38+$I$30</f>
        <v>0.3</v>
      </c>
      <c r="I39">
        <f>$N$25+$N$26*$H39+$N$27*($H39^2)</f>
        <v>0.42140000000001931</v>
      </c>
    </row>
    <row r="40" spans="8:9">
      <c r="H40">
        <f>H39+$I$30</f>
        <v>0.35</v>
      </c>
      <c r="I40">
        <f>$N$25+$N$26*$H40+$N$27*($H40^2)</f>
        <v>0.39866477272728906</v>
      </c>
    </row>
    <row r="41" spans="8:9">
      <c r="H41">
        <f>H40+$I$30</f>
        <v>0.39999999999999997</v>
      </c>
      <c r="I41">
        <f>$N$25+$N$26*$H41+$N$27*($H41^2)</f>
        <v>0.38020606060607437</v>
      </c>
    </row>
    <row r="42" spans="8:9">
      <c r="H42">
        <f>H41+$I$30</f>
        <v>0.44999999999999996</v>
      </c>
      <c r="I42">
        <f>$N$25+$N$26*$H42+$N$27*($H42^2)</f>
        <v>0.36602386363637501</v>
      </c>
    </row>
    <row r="43" spans="8:9">
      <c r="H43">
        <f>H42+$I$30</f>
        <v>0.49999999999999994</v>
      </c>
      <c r="I43">
        <f>$N$25+$N$26*$H43+$N$27*($H43^2)</f>
        <v>0.35611818181819116</v>
      </c>
    </row>
    <row r="44" spans="8:9">
      <c r="H44">
        <f>H43+$I$30</f>
        <v>0.54999999999999993</v>
      </c>
      <c r="I44">
        <f>$N$25+$N$26*$H44+$N$27*($H44^2)</f>
        <v>0.35048901515152264</v>
      </c>
    </row>
    <row r="45" spans="8:9">
      <c r="H45">
        <f>H44+$I$30</f>
        <v>0.6</v>
      </c>
      <c r="I45">
        <f>$N$25+$N$26*$H45+$N$27*($H45^2)</f>
        <v>0.34913636363636957</v>
      </c>
    </row>
    <row r="46" spans="8:9">
      <c r="H46">
        <f>H45+$I$30</f>
        <v>0.65</v>
      </c>
      <c r="I46">
        <f>$N$25+$N$26*$H46+$N$27*($H46^2)</f>
        <v>0.35206022727273184</v>
      </c>
    </row>
    <row r="47" spans="8:9">
      <c r="H47">
        <f>H46+$I$30</f>
        <v>0.70000000000000007</v>
      </c>
      <c r="I47">
        <f>$N$25+$N$26*$H47+$N$27*($H47^2)</f>
        <v>0.35926060606060967</v>
      </c>
    </row>
    <row r="48" spans="8:9">
      <c r="H48">
        <f>H47+$I$30</f>
        <v>0.75000000000000011</v>
      </c>
      <c r="I48">
        <f>$N$25+$N$26*$H48+$N$27*($H48^2)</f>
        <v>0.37073750000000288</v>
      </c>
    </row>
    <row r="49" spans="8:9">
      <c r="H49">
        <f>H48+$I$30</f>
        <v>0.80000000000000016</v>
      </c>
      <c r="I49">
        <f>$N$25+$N$26*$H49+$N$27*($H49^2)</f>
        <v>0.38649090909091155</v>
      </c>
    </row>
    <row r="50" spans="8:9">
      <c r="H50">
        <f>H49+$I$30</f>
        <v>0.8500000000000002</v>
      </c>
      <c r="I50">
        <f>$N$25+$N$26*$H50+$N$27*($H50^2)</f>
        <v>0.40652083333333555</v>
      </c>
    </row>
    <row r="51" spans="8:9">
      <c r="H51">
        <f>H50+$I$30</f>
        <v>0.90000000000000024</v>
      </c>
      <c r="I51">
        <f>$N$25+$N$26*$H51+$N$27*($H51^2)</f>
        <v>0.43082727272727495</v>
      </c>
    </row>
    <row r="52" spans="8:9">
      <c r="H52">
        <f>H51+$I$30</f>
        <v>0.95000000000000029</v>
      </c>
      <c r="I52">
        <f>$N$25+$N$26*$H52+$N$27*($H52^2)</f>
        <v>0.45941022727272984</v>
      </c>
    </row>
    <row r="53" spans="8:9">
      <c r="H53">
        <f>H52+$I$30</f>
        <v>1.0000000000000002</v>
      </c>
      <c r="I53">
        <f>$N$25+$N$26*$H53+$N$27*($H53^2)</f>
        <v>0.49226969696970013</v>
      </c>
    </row>
    <row r="54" spans="8:9">
      <c r="H54">
        <f>H53+$I$30</f>
        <v>1.0500000000000003</v>
      </c>
      <c r="I54">
        <f>$N$25+$N$26*$H54+$N$27*($H54^2)</f>
        <v>0.52940568181818581</v>
      </c>
    </row>
    <row r="55" spans="8:9">
      <c r="H55">
        <f>H54+$I$30</f>
        <v>1.1000000000000003</v>
      </c>
      <c r="I55">
        <f>$N$25+$N$26*$H55+$N$27*($H55^2)</f>
        <v>0.570818181818187</v>
      </c>
    </row>
    <row r="56" spans="8:9">
      <c r="H56">
        <f>H55+$I$30</f>
        <v>1.1500000000000004</v>
      </c>
      <c r="I56">
        <f>$N$25+$N$26*$H56+$N$27*($H56^2)</f>
        <v>0.6165071969697038</v>
      </c>
    </row>
    <row r="57" spans="8:9">
      <c r="H57">
        <f>H56+$I$30</f>
        <v>1.2000000000000004</v>
      </c>
      <c r="I57">
        <f>$N$25+$N$26*$H57+$N$27*($H57^2)</f>
        <v>0.66647272727273599</v>
      </c>
    </row>
    <row r="58" spans="8:9">
      <c r="H58">
        <f>H57+$I$30</f>
        <v>1.2500000000000004</v>
      </c>
      <c r="I58">
        <f>$N$25+$N$26*$H58+$N$27*($H58^2)</f>
        <v>0.72071477272728313</v>
      </c>
    </row>
    <row r="59" spans="8:9">
      <c r="H59">
        <f>H58+$I$30</f>
        <v>1.3000000000000005</v>
      </c>
      <c r="I59">
        <f>$N$25+$N$26*$H59+$N$27*($H59^2)</f>
        <v>0.77923333333334588</v>
      </c>
    </row>
    <row r="60" spans="8:9">
      <c r="H60">
        <f>H59+$I$30</f>
        <v>1.3500000000000005</v>
      </c>
      <c r="I60">
        <f>$N$25+$N$26*$H60+$N$27*($H60^2)</f>
        <v>0.84202840909092425</v>
      </c>
    </row>
    <row r="61" spans="8:9">
      <c r="H61">
        <f>H60+$I$30</f>
        <v>1.4000000000000006</v>
      </c>
      <c r="I61">
        <f>$N$25+$N$26*$H61+$N$27*($H61^2)</f>
        <v>0.909100000000018</v>
      </c>
    </row>
    <row r="62" spans="8:9">
      <c r="H62">
        <f>H61+$I$30</f>
        <v>1.4500000000000006</v>
      </c>
      <c r="I62">
        <f>$N$25+$N$26*$H62+$N$27*($H62^2)</f>
        <v>0.98044810606062738</v>
      </c>
    </row>
    <row r="63" spans="8:9">
      <c r="H63">
        <f>H62+$I$30</f>
        <v>1.5000000000000007</v>
      </c>
      <c r="I63">
        <f>$N$25+$N$26*$H63+$N$27*($H63^2)</f>
        <v>1.0560727272727517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dawcio1300@wp.pl</dc:creator>
  <cp:lastModifiedBy>dawcio1300@wp.pl</cp:lastModifiedBy>
  <dcterms:created xsi:type="dcterms:W3CDTF">2020-01-23T10:03:08Z</dcterms:created>
  <dcterms:modified xsi:type="dcterms:W3CDTF">2020-01-23T10:03:41Z</dcterms:modified>
</cp:coreProperties>
</file>