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strzu\Dropbox\Informatyka\Studia\2015_16\Metody numeryczne\7. Interpolacja\"/>
    </mc:Choice>
  </mc:AlternateContent>
  <xr:revisionPtr revIDLastSave="0" documentId="13_ncr:1_{5EA19308-F672-454B-852A-26330C138FCC}" xr6:coauthVersionLast="36" xr6:coauthVersionMax="36" xr10:uidLastSave="{00000000-0000-0000-0000-000000000000}"/>
  <bookViews>
    <workbookView xWindow="0" yWindow="120" windowWidth="15600" windowHeight="11760" xr2:uid="{00000000-000D-0000-FFFF-FFFF00000000}"/>
  </bookViews>
  <sheets>
    <sheet name="liniowa" sheetId="1" r:id="rId1"/>
    <sheet name="kwadratowa" sheetId="4" r:id="rId2"/>
    <sheet name="sześcienna" sheetId="5" r:id="rId3"/>
  </sheets>
  <calcPr calcId="191029"/>
</workbook>
</file>

<file path=xl/calcChain.xml><?xml version="1.0" encoding="utf-8"?>
<calcChain xmlns="http://schemas.openxmlformats.org/spreadsheetml/2006/main">
  <c r="B12" i="1" l="1"/>
  <c r="J21" i="1" l="1"/>
  <c r="G21" i="1"/>
  <c r="D21" i="1"/>
  <c r="A21" i="1"/>
  <c r="C12" i="5" l="1"/>
  <c r="D12" i="5" s="1"/>
  <c r="I21" i="5"/>
  <c r="I20" i="5"/>
  <c r="I19" i="5"/>
  <c r="I23" i="5" s="1"/>
  <c r="I22" i="5" l="1"/>
  <c r="E12" i="5" s="1"/>
  <c r="E19" i="1"/>
  <c r="H19" i="1" s="1"/>
  <c r="K19" i="1" s="1"/>
  <c r="A16" i="5"/>
  <c r="B14" i="5"/>
  <c r="A17" i="5" s="1"/>
  <c r="B12" i="5"/>
  <c r="D20" i="4"/>
  <c r="E18" i="4"/>
  <c r="C13" i="4"/>
  <c r="B13" i="4"/>
  <c r="A20" i="4"/>
  <c r="B18" i="4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C12" i="4"/>
  <c r="B12" i="4"/>
  <c r="J20" i="1"/>
  <c r="K18" i="1"/>
  <c r="G20" i="1"/>
  <c r="H18" i="1"/>
  <c r="D20" i="1"/>
  <c r="E18" i="1"/>
  <c r="B18" i="1"/>
  <c r="A20" i="1"/>
  <c r="C13" i="1"/>
  <c r="B15" i="1"/>
  <c r="B14" i="1"/>
  <c r="B13" i="1"/>
  <c r="D13" i="4" l="1"/>
  <c r="D16" i="4" s="1"/>
  <c r="C16" i="4"/>
  <c r="B15" i="4"/>
  <c r="D21" i="4"/>
  <c r="D22" i="4" s="1"/>
  <c r="D23" i="4" s="1"/>
  <c r="D24" i="4" s="1"/>
  <c r="D25" i="4" s="1"/>
  <c r="D26" i="4" s="1"/>
  <c r="D27" i="4" s="1"/>
  <c r="D28" i="4" s="1"/>
  <c r="D29" i="4" s="1"/>
  <c r="D30" i="4" s="1"/>
  <c r="D12" i="4"/>
  <c r="D15" i="4" s="1"/>
  <c r="B16" i="4"/>
  <c r="E21" i="4" s="1"/>
  <c r="H21" i="1"/>
  <c r="A18" i="5"/>
  <c r="A19" i="5" s="1"/>
  <c r="A20" i="5" s="1"/>
  <c r="A21" i="5" s="1"/>
  <c r="A22" i="5" s="1"/>
  <c r="A23" i="5" s="1"/>
  <c r="A24" i="5" s="1"/>
  <c r="A25" i="5" s="1"/>
  <c r="A26" i="5" s="1"/>
  <c r="C12" i="1"/>
  <c r="C14" i="1"/>
  <c r="C15" i="1"/>
  <c r="K20" i="1" s="1"/>
  <c r="E20" i="1"/>
  <c r="E21" i="1"/>
  <c r="C15" i="4" l="1"/>
  <c r="B23" i="4" s="1"/>
  <c r="E27" i="4"/>
  <c r="E23" i="4"/>
  <c r="E22" i="4"/>
  <c r="E28" i="4"/>
  <c r="E29" i="4"/>
  <c r="B20" i="1"/>
  <c r="B22" i="4"/>
  <c r="B28" i="4"/>
  <c r="B24" i="4"/>
  <c r="B30" i="4"/>
  <c r="E24" i="4"/>
  <c r="E30" i="4"/>
  <c r="E25" i="4"/>
  <c r="B21" i="4"/>
  <c r="H20" i="1"/>
  <c r="B21" i="1"/>
  <c r="B16" i="5"/>
  <c r="B25" i="4"/>
  <c r="E20" i="4"/>
  <c r="E26" i="4"/>
  <c r="K21" i="1"/>
  <c r="B29" i="4" l="1"/>
  <c r="B27" i="4"/>
  <c r="B26" i="4"/>
  <c r="B20" i="4"/>
  <c r="B24" i="5"/>
  <c r="B26" i="5"/>
  <c r="B18" i="5"/>
  <c r="B17" i="5"/>
  <c r="B22" i="5"/>
  <c r="B21" i="5"/>
  <c r="B20" i="5"/>
  <c r="B25" i="5"/>
  <c r="B19" i="5"/>
  <c r="B23" i="5"/>
</calcChain>
</file>

<file path=xl/sharedStrings.xml><?xml version="1.0" encoding="utf-8"?>
<sst xmlns="http://schemas.openxmlformats.org/spreadsheetml/2006/main" count="88" uniqueCount="47">
  <si>
    <t>punkty pomiarowe</t>
  </si>
  <si>
    <t>x</t>
  </si>
  <si>
    <t>y</t>
  </si>
  <si>
    <t>xi</t>
  </si>
  <si>
    <t>i</t>
  </si>
  <si>
    <t>A</t>
  </si>
  <si>
    <t>B</t>
  </si>
  <si>
    <t>C</t>
  </si>
  <si>
    <t>D</t>
  </si>
  <si>
    <t>E</t>
  </si>
  <si>
    <t>pr. AB</t>
  </si>
  <si>
    <t>pr. BC</t>
  </si>
  <si>
    <t>pr. CD</t>
  </si>
  <si>
    <t>pr. DE</t>
  </si>
  <si>
    <t>h</t>
  </si>
  <si>
    <t>prosta AB</t>
  </si>
  <si>
    <t>prosta BC</t>
  </si>
  <si>
    <t>prosta CD</t>
  </si>
  <si>
    <t>prosta DE</t>
  </si>
  <si>
    <t>par. ABC</t>
  </si>
  <si>
    <t>par. CDE</t>
  </si>
  <si>
    <r>
      <t>y=a</t>
    </r>
    <r>
      <rPr>
        <b/>
        <vertAlign val="subscript"/>
        <sz val="11"/>
        <color theme="1"/>
        <rFont val="Czcionka tekstu podstawowego"/>
        <charset val="238"/>
      </rPr>
      <t>0</t>
    </r>
    <r>
      <rPr>
        <b/>
        <sz val="11"/>
        <color theme="1"/>
        <rFont val="Czcionka tekstu podstawowego"/>
        <charset val="238"/>
      </rPr>
      <t>+a</t>
    </r>
    <r>
      <rPr>
        <b/>
        <vertAlign val="subscript"/>
        <sz val="11"/>
        <color theme="1"/>
        <rFont val="Czcionka tekstu podstawowego"/>
        <charset val="238"/>
      </rPr>
      <t>1</t>
    </r>
    <r>
      <rPr>
        <b/>
        <sz val="11"/>
        <color theme="1"/>
        <rFont val="Czcionka tekstu podstawowego"/>
        <charset val="238"/>
      </rPr>
      <t>x+a</t>
    </r>
    <r>
      <rPr>
        <b/>
        <vertAlign val="subscript"/>
        <sz val="11"/>
        <color theme="1"/>
        <rFont val="Czcionka tekstu podstawowego"/>
        <charset val="238"/>
      </rPr>
      <t>2</t>
    </r>
    <r>
      <rPr>
        <b/>
        <sz val="11"/>
        <color theme="1"/>
        <rFont val="Czcionka tekstu podstawowego"/>
        <charset val="238"/>
      </rPr>
      <t>x</t>
    </r>
    <r>
      <rPr>
        <b/>
        <vertAlign val="superscript"/>
        <sz val="11"/>
        <color theme="1"/>
        <rFont val="Czcionka tekstu podstawowego"/>
        <charset val="238"/>
      </rPr>
      <t>2</t>
    </r>
  </si>
  <si>
    <r>
      <t>b</t>
    </r>
    <r>
      <rPr>
        <vertAlign val="subscript"/>
        <sz val="11"/>
        <color theme="1"/>
        <rFont val="Czcionka tekstu podstawowego"/>
        <charset val="238"/>
      </rPr>
      <t>0</t>
    </r>
  </si>
  <si>
    <r>
      <t>b</t>
    </r>
    <r>
      <rPr>
        <vertAlign val="subscript"/>
        <sz val="11"/>
        <color theme="1"/>
        <rFont val="Czcionka tekstu podstawowego"/>
        <charset val="238"/>
      </rPr>
      <t>1</t>
    </r>
  </si>
  <si>
    <r>
      <t>b</t>
    </r>
    <r>
      <rPr>
        <vertAlign val="subscript"/>
        <sz val="11"/>
        <color theme="1"/>
        <rFont val="Czcionka tekstu podstawowego"/>
        <charset val="238"/>
      </rPr>
      <t>2</t>
    </r>
  </si>
  <si>
    <r>
      <t>a</t>
    </r>
    <r>
      <rPr>
        <vertAlign val="subscript"/>
        <sz val="11"/>
        <color theme="1"/>
        <rFont val="Czcionka tekstu podstawowego"/>
        <charset val="238"/>
      </rPr>
      <t>0</t>
    </r>
  </si>
  <si>
    <r>
      <t>a</t>
    </r>
    <r>
      <rPr>
        <vertAlign val="subscript"/>
        <sz val="11"/>
        <color theme="1"/>
        <rFont val="Czcionka tekstu podstawowego"/>
        <charset val="238"/>
      </rPr>
      <t>1</t>
    </r>
  </si>
  <si>
    <r>
      <t>a</t>
    </r>
    <r>
      <rPr>
        <vertAlign val="subscript"/>
        <sz val="11"/>
        <color theme="1"/>
        <rFont val="Czcionka tekstu podstawowego"/>
        <charset val="238"/>
      </rPr>
      <t>2</t>
    </r>
  </si>
  <si>
    <r>
      <t>b</t>
    </r>
    <r>
      <rPr>
        <vertAlign val="subscript"/>
        <sz val="11"/>
        <color theme="1"/>
        <rFont val="Czcionka tekstu podstawowego"/>
        <charset val="238"/>
      </rPr>
      <t>3</t>
    </r>
    <r>
      <rPr>
        <sz val="11"/>
        <color theme="1"/>
        <rFont val="Czcionka tekstu podstawowego"/>
        <family val="2"/>
        <charset val="238"/>
      </rPr>
      <t/>
    </r>
  </si>
  <si>
    <t>krzywa ABCD</t>
  </si>
  <si>
    <r>
      <t>y=b</t>
    </r>
    <r>
      <rPr>
        <b/>
        <vertAlign val="subscript"/>
        <sz val="11"/>
        <color theme="1"/>
        <rFont val="Czcionka tekstu podstawowego"/>
        <charset val="238"/>
      </rPr>
      <t>0</t>
    </r>
    <r>
      <rPr>
        <b/>
        <sz val="11"/>
        <color theme="1"/>
        <rFont val="Czcionka tekstu podstawowego"/>
        <charset val="238"/>
      </rPr>
      <t>+b</t>
    </r>
    <r>
      <rPr>
        <b/>
        <vertAlign val="subscript"/>
        <sz val="11"/>
        <color theme="1"/>
        <rFont val="Czcionka tekstu podstawowego"/>
        <charset val="238"/>
      </rPr>
      <t>1</t>
    </r>
    <r>
      <rPr>
        <b/>
        <sz val="11"/>
        <color theme="1"/>
        <rFont val="Czcionka tekstu podstawowego"/>
        <charset val="238"/>
      </rPr>
      <t>(x-x</t>
    </r>
    <r>
      <rPr>
        <b/>
        <vertAlign val="subscript"/>
        <sz val="11"/>
        <color theme="1"/>
        <rFont val="Czcionka tekstu podstawowego"/>
        <charset val="238"/>
      </rPr>
      <t>0</t>
    </r>
    <r>
      <rPr>
        <b/>
        <sz val="11"/>
        <color theme="1"/>
        <rFont val="Czcionka tekstu podstawowego"/>
        <charset val="238"/>
      </rPr>
      <t>)+b</t>
    </r>
    <r>
      <rPr>
        <b/>
        <vertAlign val="subscript"/>
        <sz val="11"/>
        <color theme="1"/>
        <rFont val="Czcionka tekstu podstawowego"/>
        <charset val="238"/>
      </rPr>
      <t>2</t>
    </r>
    <r>
      <rPr>
        <b/>
        <sz val="11"/>
        <color theme="1"/>
        <rFont val="Czcionka tekstu podstawowego"/>
        <charset val="238"/>
      </rPr>
      <t>(x-x</t>
    </r>
    <r>
      <rPr>
        <b/>
        <vertAlign val="subscript"/>
        <sz val="11"/>
        <color theme="1"/>
        <rFont val="Czcionka tekstu podstawowego"/>
        <charset val="238"/>
      </rPr>
      <t>0</t>
    </r>
    <r>
      <rPr>
        <b/>
        <sz val="11"/>
        <color theme="1"/>
        <rFont val="Czcionka tekstu podstawowego"/>
        <charset val="238"/>
      </rPr>
      <t>)(x-x</t>
    </r>
    <r>
      <rPr>
        <b/>
        <vertAlign val="subscript"/>
        <sz val="11"/>
        <color theme="1"/>
        <rFont val="Czcionka tekstu podstawowego"/>
        <charset val="238"/>
      </rPr>
      <t>1</t>
    </r>
    <r>
      <rPr>
        <b/>
        <sz val="11"/>
        <color theme="1"/>
        <rFont val="Czcionka tekstu podstawowego"/>
        <charset val="238"/>
      </rPr>
      <t>)+b</t>
    </r>
    <r>
      <rPr>
        <b/>
        <vertAlign val="subscript"/>
        <sz val="11"/>
        <color theme="1"/>
        <rFont val="Czcionka tekstu podstawowego"/>
        <charset val="238"/>
      </rPr>
      <t>3</t>
    </r>
    <r>
      <rPr>
        <b/>
        <sz val="11"/>
        <color theme="1"/>
        <rFont val="Czcionka tekstu podstawowego"/>
        <charset val="238"/>
      </rPr>
      <t>(x-x</t>
    </r>
    <r>
      <rPr>
        <b/>
        <vertAlign val="subscript"/>
        <sz val="11"/>
        <color theme="1"/>
        <rFont val="Czcionka tekstu podstawowego"/>
        <charset val="238"/>
      </rPr>
      <t>0</t>
    </r>
    <r>
      <rPr>
        <b/>
        <sz val="11"/>
        <color theme="1"/>
        <rFont val="Czcionka tekstu podstawowego"/>
        <charset val="238"/>
      </rPr>
      <t>)(x-x</t>
    </r>
    <r>
      <rPr>
        <b/>
        <vertAlign val="subscript"/>
        <sz val="11"/>
        <color theme="1"/>
        <rFont val="Czcionka tekstu podstawowego"/>
        <charset val="238"/>
      </rPr>
      <t>1</t>
    </r>
    <r>
      <rPr>
        <b/>
        <sz val="11"/>
        <color theme="1"/>
        <rFont val="Czcionka tekstu podstawowego"/>
        <charset val="238"/>
      </rPr>
      <t>)(x-x</t>
    </r>
    <r>
      <rPr>
        <b/>
        <vertAlign val="subscript"/>
        <sz val="11"/>
        <color theme="1"/>
        <rFont val="Czcionka tekstu podstawowego"/>
        <charset val="238"/>
      </rPr>
      <t>2</t>
    </r>
    <r>
      <rPr>
        <b/>
        <sz val="11"/>
        <color theme="1"/>
        <rFont val="Czcionka tekstu podstawowego"/>
        <charset val="238"/>
      </rPr>
      <t>)</t>
    </r>
  </si>
  <si>
    <r>
      <t>y=b</t>
    </r>
    <r>
      <rPr>
        <b/>
        <vertAlign val="subscript"/>
        <sz val="11"/>
        <color theme="1"/>
        <rFont val="Czcionka tekstu podstawowego"/>
        <charset val="238"/>
      </rPr>
      <t>0</t>
    </r>
    <r>
      <rPr>
        <b/>
        <sz val="11"/>
        <color theme="1"/>
        <rFont val="Czcionka tekstu podstawowego"/>
        <charset val="238"/>
      </rPr>
      <t>+b</t>
    </r>
    <r>
      <rPr>
        <b/>
        <vertAlign val="subscript"/>
        <sz val="11"/>
        <color theme="1"/>
        <rFont val="Czcionka tekstu podstawowego"/>
        <charset val="238"/>
      </rPr>
      <t>1</t>
    </r>
    <r>
      <rPr>
        <b/>
        <sz val="11"/>
        <color theme="1"/>
        <rFont val="Czcionka tekstu podstawowego"/>
        <charset val="238"/>
      </rPr>
      <t>(x-x</t>
    </r>
    <r>
      <rPr>
        <b/>
        <vertAlign val="subscript"/>
        <sz val="11"/>
        <color theme="1"/>
        <rFont val="Czcionka tekstu podstawowego"/>
        <charset val="238"/>
      </rPr>
      <t>0</t>
    </r>
    <r>
      <rPr>
        <b/>
        <sz val="11"/>
        <color theme="1"/>
        <rFont val="Czcionka tekstu podstawowego"/>
        <charset val="238"/>
      </rPr>
      <t>)+b</t>
    </r>
    <r>
      <rPr>
        <b/>
        <vertAlign val="subscript"/>
        <sz val="11"/>
        <color theme="1"/>
        <rFont val="Czcionka tekstu podstawowego"/>
        <charset val="238"/>
      </rPr>
      <t>2</t>
    </r>
    <r>
      <rPr>
        <b/>
        <sz val="11"/>
        <color theme="1"/>
        <rFont val="Czcionka tekstu podstawowego"/>
        <charset val="238"/>
      </rPr>
      <t>(x-x</t>
    </r>
    <r>
      <rPr>
        <b/>
        <vertAlign val="subscript"/>
        <sz val="11"/>
        <color theme="1"/>
        <rFont val="Czcionka tekstu podstawowego"/>
        <charset val="238"/>
      </rPr>
      <t>0</t>
    </r>
    <r>
      <rPr>
        <b/>
        <sz val="11"/>
        <color theme="1"/>
        <rFont val="Czcionka tekstu podstawowego"/>
        <charset val="238"/>
      </rPr>
      <t>)(x-x</t>
    </r>
    <r>
      <rPr>
        <b/>
        <vertAlign val="subscript"/>
        <sz val="11"/>
        <color theme="1"/>
        <rFont val="Czcionka tekstu podstawowego"/>
        <charset val="238"/>
      </rPr>
      <t>1</t>
    </r>
    <r>
      <rPr>
        <b/>
        <sz val="11"/>
        <color theme="1"/>
        <rFont val="Czcionka tekstu podstawowego"/>
        <charset val="238"/>
      </rPr>
      <t>)</t>
    </r>
  </si>
  <si>
    <t>yi=f(xi)</t>
  </si>
  <si>
    <t>f[x3,x2]</t>
  </si>
  <si>
    <t>f[x2,x1]</t>
  </si>
  <si>
    <t>f[x1,x0]</t>
  </si>
  <si>
    <t>f[x2,x1,x0]</t>
  </si>
  <si>
    <t>f[x3,x2,x1]</t>
  </si>
  <si>
    <t>xd</t>
  </si>
  <si>
    <t>xg</t>
  </si>
  <si>
    <t>y=a0+a1x</t>
  </si>
  <si>
    <r>
      <t>yi=a</t>
    </r>
    <r>
      <rPr>
        <b/>
        <vertAlign val="subscript"/>
        <sz val="11"/>
        <color theme="1"/>
        <rFont val="Czcionka tekstu podstawowego"/>
        <charset val="238"/>
      </rPr>
      <t>1</t>
    </r>
    <r>
      <rPr>
        <b/>
        <sz val="11"/>
        <color theme="1"/>
        <rFont val="Czcionka tekstu podstawowego"/>
        <charset val="238"/>
      </rPr>
      <t>xi+a</t>
    </r>
    <r>
      <rPr>
        <b/>
        <vertAlign val="subscript"/>
        <sz val="11"/>
        <color theme="1"/>
        <rFont val="Czcionka tekstu podstawowego"/>
        <charset val="238"/>
      </rPr>
      <t>0</t>
    </r>
  </si>
  <si>
    <t xml:space="preserve"> </t>
  </si>
  <si>
    <t>f(xi)</t>
  </si>
  <si>
    <t>i-1</t>
  </si>
  <si>
    <t>i+1,i-1</t>
  </si>
  <si>
    <t>i+1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</si>
</sst>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b/>
      <vertAlign val="superscript"/>
      <sz val="11"/>
      <color theme="1"/>
      <name val="Czcionka tekstu podstawowego"/>
      <charset val="238"/>
    </font>
    <font>
      <b/>
      <vertAlign val="subscript"/>
      <sz val="11"/>
      <color theme="1"/>
      <name val="Czcionka tekstu podstawowego"/>
      <charset val="238"/>
    </font>
    <font>
      <vertAlign val="subscript"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Border="1" applyAlignment="1">
      <alignment horizontal="left" vertical="center"/>
    </xf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liniowa!$B$1</c:f>
              <c:strCache>
                <c:ptCount val="1"/>
                <c:pt idx="0">
                  <c:v>punkty pomiarowe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 sz="1400"/>
                      <a:t>A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13-4953-A5C5-AA6821943A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400"/>
                      <a:t>B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13-4953-A5C5-AA6821943A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400"/>
                      <a:t>C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13-4953-A5C5-AA6821943A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400"/>
                      <a:t>D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13-4953-A5C5-AA6821943A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1400"/>
                      <a:t>E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13-4953-A5C5-AA6821943A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liniowa!$B$3:$B$7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</c:numCache>
            </c:numRef>
          </c:xVal>
          <c:yVal>
            <c:numRef>
              <c:f>liniowa!$C$3:$C$7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3.5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13-4953-A5C5-AA6821943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41984"/>
        <c:axId val="128851968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liniowa!$A$20:$A$21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liniowa!$B$20:$B$21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13-4953-A5C5-AA6821943AF7}"/>
            </c:ext>
          </c:extLst>
        </c:ser>
        <c:ser>
          <c:idx val="2"/>
          <c:order val="2"/>
          <c:marker>
            <c:symbol val="none"/>
          </c:marker>
          <c:xVal>
            <c:numRef>
              <c:f>liniowa!$D$20:$D$21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liniowa!$E$20:$E$21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13-4953-A5C5-AA6821943AF7}"/>
            </c:ext>
          </c:extLst>
        </c:ser>
        <c:ser>
          <c:idx val="3"/>
          <c:order val="3"/>
          <c:marker>
            <c:symbol val="none"/>
          </c:marker>
          <c:xVal>
            <c:numRef>
              <c:f>liniowa!$G$20:$G$21</c:f>
              <c:numCache>
                <c:formatCode>General</c:formatCode>
                <c:ptCount val="2"/>
                <c:pt idx="0">
                  <c:v>3</c:v>
                </c:pt>
                <c:pt idx="1">
                  <c:v>4.5</c:v>
                </c:pt>
              </c:numCache>
            </c:numRef>
          </c:xVal>
          <c:yVal>
            <c:numRef>
              <c:f>liniowa!$H$20:$H$21</c:f>
              <c:numCache>
                <c:formatCode>General</c:formatCode>
                <c:ptCount val="2"/>
                <c:pt idx="0">
                  <c:v>5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13-4953-A5C5-AA6821943AF7}"/>
            </c:ext>
          </c:extLst>
        </c:ser>
        <c:ser>
          <c:idx val="4"/>
          <c:order val="4"/>
          <c:marker>
            <c:symbol val="none"/>
          </c:marker>
          <c:xVal>
            <c:numRef>
              <c:f>liniowa!$J$20:$J$21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liniowa!$K$20:$K$21</c:f>
              <c:numCache>
                <c:formatCode>General</c:formatCode>
                <c:ptCount val="2"/>
                <c:pt idx="0">
                  <c:v>3.5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13-4953-A5C5-AA6821943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41984"/>
        <c:axId val="128851968"/>
      </c:scatterChart>
      <c:valAx>
        <c:axId val="1288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851968"/>
        <c:crosses val="autoZero"/>
        <c:crossBetween val="midCat"/>
      </c:valAx>
      <c:valAx>
        <c:axId val="128851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841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kwadratowa!$B$1</c:f>
              <c:strCache>
                <c:ptCount val="1"/>
                <c:pt idx="0">
                  <c:v>punkty pomiarowe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 sz="1400"/>
                      <a:t>A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2A-4659-8687-4D8C4052958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400"/>
                      <a:t>B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2A-4659-8687-4D8C4052958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400"/>
                      <a:t>C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2A-4659-8687-4D8C4052958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400"/>
                      <a:t>D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2A-4659-8687-4D8C4052958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1400"/>
                      <a:t>E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2A-4659-8687-4D8C40529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kwadratowa!$B$3:$B$7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</c:numCache>
            </c:numRef>
          </c:xVal>
          <c:yVal>
            <c:numRef>
              <c:f>kwadratowa!$C$3:$C$7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3.5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2A-4659-8687-4D8C4052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94016"/>
        <c:axId val="162734848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kwadratowa!$A$20:$A$30</c:f>
              <c:numCache>
                <c:formatCode>General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</c:numCache>
            </c:numRef>
          </c:xVal>
          <c:yVal>
            <c:numRef>
              <c:f>kwadratowa!$B$20:$B$30</c:f>
              <c:numCache>
                <c:formatCode>General</c:formatCode>
                <c:ptCount val="11"/>
                <c:pt idx="0">
                  <c:v>1</c:v>
                </c:pt>
                <c:pt idx="1">
                  <c:v>1.7599999999999993</c:v>
                </c:pt>
                <c:pt idx="2">
                  <c:v>2.4399999999999986</c:v>
                </c:pt>
                <c:pt idx="3">
                  <c:v>3.04</c:v>
                </c:pt>
                <c:pt idx="4">
                  <c:v>3.5599999999999996</c:v>
                </c:pt>
                <c:pt idx="5">
                  <c:v>3.9999999999999991</c:v>
                </c:pt>
                <c:pt idx="6">
                  <c:v>4.3600000000000003</c:v>
                </c:pt>
                <c:pt idx="7">
                  <c:v>4.6399999999999988</c:v>
                </c:pt>
                <c:pt idx="8">
                  <c:v>4.8400000000000007</c:v>
                </c:pt>
                <c:pt idx="9">
                  <c:v>4.9599999999999991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2A-4659-8687-4D8C40529585}"/>
            </c:ext>
          </c:extLst>
        </c:ser>
        <c:ser>
          <c:idx val="2"/>
          <c:order val="2"/>
          <c:marker>
            <c:symbol val="none"/>
          </c:marker>
          <c:xVal>
            <c:numRef>
              <c:f>kwadratowa!$D$20:$D$30</c:f>
              <c:numCache>
                <c:formatCode>General</c:formatCode>
                <c:ptCount val="11"/>
                <c:pt idx="0">
                  <c:v>3</c:v>
                </c:pt>
                <c:pt idx="1">
                  <c:v>3.3</c:v>
                </c:pt>
                <c:pt idx="2">
                  <c:v>3.5999999999999996</c:v>
                </c:pt>
                <c:pt idx="3">
                  <c:v>3.8999999999999995</c:v>
                </c:pt>
                <c:pt idx="4">
                  <c:v>4.1999999999999993</c:v>
                </c:pt>
                <c:pt idx="5">
                  <c:v>4.4999999999999991</c:v>
                </c:pt>
                <c:pt idx="6">
                  <c:v>4.7999999999999989</c:v>
                </c:pt>
                <c:pt idx="7">
                  <c:v>5.0999999999999988</c:v>
                </c:pt>
                <c:pt idx="8">
                  <c:v>5.3999999999999986</c:v>
                </c:pt>
                <c:pt idx="9">
                  <c:v>5.6999999999999984</c:v>
                </c:pt>
                <c:pt idx="10">
                  <c:v>5.9999999999999982</c:v>
                </c:pt>
              </c:numCache>
            </c:numRef>
          </c:xVal>
          <c:yVal>
            <c:numRef>
              <c:f>kwadratowa!$E$20:$E$30</c:f>
              <c:numCache>
                <c:formatCode>General</c:formatCode>
                <c:ptCount val="11"/>
                <c:pt idx="0">
                  <c:v>5</c:v>
                </c:pt>
                <c:pt idx="1">
                  <c:v>4.379999999999999</c:v>
                </c:pt>
                <c:pt idx="2">
                  <c:v>3.92</c:v>
                </c:pt>
                <c:pt idx="3">
                  <c:v>3.6199999999999992</c:v>
                </c:pt>
                <c:pt idx="4">
                  <c:v>3.4800000000000004</c:v>
                </c:pt>
                <c:pt idx="5">
                  <c:v>3.5000000000000036</c:v>
                </c:pt>
                <c:pt idx="6">
                  <c:v>3.6799999999999997</c:v>
                </c:pt>
                <c:pt idx="7">
                  <c:v>4.019999999999996</c:v>
                </c:pt>
                <c:pt idx="8">
                  <c:v>4.5199999999999996</c:v>
                </c:pt>
                <c:pt idx="9">
                  <c:v>5.1799999999999962</c:v>
                </c:pt>
                <c:pt idx="10">
                  <c:v>5.9999999999999964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2A-4659-8687-4D8C40529585}"/>
            </c:ext>
          </c:extLst>
        </c:ser>
        <c:ser>
          <c:idx val="3"/>
          <c:order val="3"/>
          <c:marker>
            <c:symbol val="none"/>
          </c:marker>
          <c:xVal>
            <c:numRef>
              <c:f>kwadratowa!$G$20:$G$30</c:f>
              <c:numCache>
                <c:formatCode>General</c:formatCode>
                <c:ptCount val="11"/>
              </c:numCache>
            </c:numRef>
          </c:xVal>
          <c:yVal>
            <c:numRef>
              <c:f>kwadratowa!$H$20:$H$30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2A-4659-8687-4D8C40529585}"/>
            </c:ext>
          </c:extLst>
        </c:ser>
        <c:ser>
          <c:idx val="4"/>
          <c:order val="4"/>
          <c:marker>
            <c:symbol val="none"/>
          </c:marker>
          <c:xVal>
            <c:numRef>
              <c:f>kwadratowa!$J$20:$J$30</c:f>
              <c:numCache>
                <c:formatCode>General</c:formatCode>
                <c:ptCount val="11"/>
              </c:numCache>
            </c:numRef>
          </c:xVal>
          <c:yVal>
            <c:numRef>
              <c:f>kwadratowa!$K$20:$K$30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2A-4659-8687-4D8C4052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94016"/>
        <c:axId val="162734848"/>
      </c:scatterChart>
      <c:valAx>
        <c:axId val="1294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734848"/>
        <c:crosses val="autoZero"/>
        <c:crossBetween val="midCat"/>
      </c:valAx>
      <c:valAx>
        <c:axId val="162734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49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sześcienna!$B$1</c:f>
              <c:strCache>
                <c:ptCount val="1"/>
                <c:pt idx="0">
                  <c:v>punkty pomiarowe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 sz="1400"/>
                      <a:t>A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F8-40F8-AC7A-61F3FC3E6A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400"/>
                      <a:t>B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F8-40F8-AC7A-61F3FC3E6A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400"/>
                      <a:t>C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F8-40F8-AC7A-61F3FC3E6A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400"/>
                      <a:t>D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F8-40F8-AC7A-61F3FC3E6A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pl-PL" sz="1400"/>
                      <a:t>E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F8-40F8-AC7A-61F3FC3E6A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sześcienna!$B$3:$B$7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-1</c:v>
                </c:pt>
              </c:numCache>
            </c:numRef>
          </c:xVal>
          <c:yVal>
            <c:numRef>
              <c:f>sześcienna!$C$3:$C$7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F8-40F8-AC7A-61F3FC3E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3792"/>
        <c:axId val="83315328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sześcienna!$A$16:$A$26</c:f>
              <c:numCache>
                <c:formatCode>General</c:formatCode>
                <c:ptCount val="11"/>
                <c:pt idx="0">
                  <c:v>-1</c:v>
                </c:pt>
                <c:pt idx="1">
                  <c:v>-0.30000000000000004</c:v>
                </c:pt>
                <c:pt idx="2">
                  <c:v>0.39999999999999991</c:v>
                </c:pt>
                <c:pt idx="3">
                  <c:v>1.0999999999999999</c:v>
                </c:pt>
                <c:pt idx="4">
                  <c:v>1.7999999999999998</c:v>
                </c:pt>
                <c:pt idx="5">
                  <c:v>2.5</c:v>
                </c:pt>
                <c:pt idx="6">
                  <c:v>3.2</c:v>
                </c:pt>
                <c:pt idx="7">
                  <c:v>3.9000000000000004</c:v>
                </c:pt>
                <c:pt idx="8">
                  <c:v>4.6000000000000005</c:v>
                </c:pt>
                <c:pt idx="9">
                  <c:v>5.3000000000000007</c:v>
                </c:pt>
                <c:pt idx="10">
                  <c:v>6.0000000000000009</c:v>
                </c:pt>
              </c:numCache>
            </c:numRef>
          </c:xVal>
          <c:yVal>
            <c:numRef>
              <c:f>sześcienna!$B$16:$B$26</c:f>
              <c:numCache>
                <c:formatCode>General</c:formatCode>
                <c:ptCount val="11"/>
                <c:pt idx="0">
                  <c:v>-26</c:v>
                </c:pt>
                <c:pt idx="1">
                  <c:v>-11.84075</c:v>
                </c:pt>
                <c:pt idx="2">
                  <c:v>-3.096000000000001</c:v>
                </c:pt>
                <c:pt idx="3">
                  <c:v>1.4347499999999993</c:v>
                </c:pt>
                <c:pt idx="4">
                  <c:v>2.952</c:v>
                </c:pt>
                <c:pt idx="5">
                  <c:v>2.65625</c:v>
                </c:pt>
                <c:pt idx="6">
                  <c:v>1.7479999999999998</c:v>
                </c:pt>
                <c:pt idx="7">
                  <c:v>1.4277500000000005</c:v>
                </c:pt>
                <c:pt idx="8">
                  <c:v>2.8960000000000043</c:v>
                </c:pt>
                <c:pt idx="9">
                  <c:v>7.3532500000000063</c:v>
                </c:pt>
                <c:pt idx="10">
                  <c:v>16.000000000000007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F8-40F8-AC7A-61F3FC3E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3792"/>
        <c:axId val="83315328"/>
      </c:scatterChart>
      <c:valAx>
        <c:axId val="833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315328"/>
        <c:crosses val="autoZero"/>
        <c:crossBetween val="midCat"/>
      </c:valAx>
      <c:valAx>
        <c:axId val="83315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331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104775</xdr:rowOff>
    </xdr:from>
    <xdr:to>
      <xdr:col>9</xdr:col>
      <xdr:colOff>609600</xdr:colOff>
      <xdr:row>15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406514</xdr:colOff>
      <xdr:row>0</xdr:row>
      <xdr:rowOff>156484</xdr:rowOff>
    </xdr:from>
    <xdr:to>
      <xdr:col>16</xdr:col>
      <xdr:colOff>292820</xdr:colOff>
      <xdr:row>9</xdr:row>
      <xdr:rowOff>98652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0443" y="156484"/>
          <a:ext cx="3288091" cy="15478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95250</xdr:rowOff>
    </xdr:from>
    <xdr:to>
      <xdr:col>10</xdr:col>
      <xdr:colOff>581025</xdr:colOff>
      <xdr:row>15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533400</xdr:colOff>
      <xdr:row>0</xdr:row>
      <xdr:rowOff>66675</xdr:rowOff>
    </xdr:from>
    <xdr:to>
      <xdr:col>16</xdr:col>
      <xdr:colOff>285267</xdr:colOff>
      <xdr:row>12</xdr:row>
      <xdr:rowOff>114006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1400" y="66675"/>
          <a:ext cx="3866667" cy="23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13</xdr:row>
      <xdr:rowOff>47625</xdr:rowOff>
    </xdr:from>
    <xdr:to>
      <xdr:col>13</xdr:col>
      <xdr:colOff>209165</xdr:colOff>
      <xdr:row>19</xdr:row>
      <xdr:rowOff>28435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2533650"/>
          <a:ext cx="3076190" cy="11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0</xdr:row>
      <xdr:rowOff>3175</xdr:rowOff>
    </xdr:from>
    <xdr:to>
      <xdr:col>11</xdr:col>
      <xdr:colOff>492125</xdr:colOff>
      <xdr:row>17</xdr:row>
      <xdr:rowOff>50800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70" zoomScaleNormal="70" workbookViewId="0">
      <selection activeCell="M12" sqref="M12"/>
    </sheetView>
  </sheetViews>
  <sheetFormatPr defaultRowHeight="14.25"/>
  <sheetData>
    <row r="1" spans="1:14">
      <c r="B1" s="19" t="s">
        <v>0</v>
      </c>
      <c r="C1" s="19"/>
    </row>
    <row r="2" spans="1:14">
      <c r="A2" s="1" t="s">
        <v>4</v>
      </c>
      <c r="B2" s="1" t="s">
        <v>3</v>
      </c>
      <c r="C2" s="1" t="s">
        <v>32</v>
      </c>
    </row>
    <row r="3" spans="1:14">
      <c r="A3" s="1" t="s">
        <v>5</v>
      </c>
      <c r="B3" s="16">
        <v>1</v>
      </c>
      <c r="C3" s="16">
        <v>2</v>
      </c>
    </row>
    <row r="4" spans="1:14">
      <c r="A4" s="1" t="s">
        <v>6</v>
      </c>
      <c r="B4" s="16">
        <v>2</v>
      </c>
      <c r="C4" s="16">
        <v>4</v>
      </c>
    </row>
    <row r="5" spans="1:14">
      <c r="A5" s="1" t="s">
        <v>7</v>
      </c>
      <c r="B5" s="16">
        <v>3</v>
      </c>
      <c r="C5" s="16">
        <v>5</v>
      </c>
    </row>
    <row r="6" spans="1:14">
      <c r="A6" s="1" t="s">
        <v>8</v>
      </c>
      <c r="B6" s="16">
        <v>4.5</v>
      </c>
      <c r="C6" s="16">
        <v>3.5</v>
      </c>
    </row>
    <row r="7" spans="1:14">
      <c r="A7" s="1" t="s">
        <v>9</v>
      </c>
      <c r="B7" s="16">
        <v>6</v>
      </c>
      <c r="C7" s="16">
        <v>8</v>
      </c>
    </row>
    <row r="8" spans="1:14">
      <c r="B8" s="2"/>
    </row>
    <row r="9" spans="1:14" ht="15">
      <c r="A9" s="18"/>
      <c r="B9" s="18"/>
      <c r="C9" s="18"/>
    </row>
    <row r="10" spans="1:14" ht="16.5">
      <c r="A10" s="18" t="s">
        <v>41</v>
      </c>
      <c r="B10" s="18"/>
      <c r="C10" s="18"/>
    </row>
    <row r="11" spans="1:14" ht="18.75">
      <c r="A11" s="3"/>
      <c r="B11" s="3" t="s">
        <v>26</v>
      </c>
      <c r="C11" s="3" t="s">
        <v>25</v>
      </c>
    </row>
    <row r="12" spans="1:14">
      <c r="A12" s="3" t="s">
        <v>10</v>
      </c>
      <c r="B12" s="3">
        <f>(C4-C3)/(B4-B3)</f>
        <v>2</v>
      </c>
      <c r="C12" s="3">
        <f>C3-B12*B3</f>
        <v>0</v>
      </c>
    </row>
    <row r="13" spans="1:14">
      <c r="A13" s="3" t="s">
        <v>11</v>
      </c>
      <c r="B13" s="3">
        <f>(C5-C4)/(B5-B4)</f>
        <v>1</v>
      </c>
      <c r="C13" s="3">
        <f t="shared" ref="C13:C14" si="0">C4-B13*B4</f>
        <v>2</v>
      </c>
    </row>
    <row r="14" spans="1:14">
      <c r="A14" s="3" t="s">
        <v>12</v>
      </c>
      <c r="B14" s="3">
        <f>(C6-C5)/(B6-B5)</f>
        <v>-1</v>
      </c>
      <c r="C14" s="3">
        <f t="shared" si="0"/>
        <v>8</v>
      </c>
    </row>
    <row r="15" spans="1:14">
      <c r="A15" s="3" t="s">
        <v>13</v>
      </c>
      <c r="B15" s="3">
        <f>(C7-C6)/(B7-B6)</f>
        <v>3</v>
      </c>
      <c r="C15" s="3">
        <f>C6-B15*B6</f>
        <v>-10</v>
      </c>
    </row>
    <row r="16" spans="1:14">
      <c r="N16" t="s">
        <v>42</v>
      </c>
    </row>
    <row r="17" spans="1:11">
      <c r="A17" s="17" t="s">
        <v>15</v>
      </c>
      <c r="B17" s="17"/>
      <c r="D17" s="17" t="s">
        <v>16</v>
      </c>
      <c r="E17" s="17"/>
      <c r="G17" s="17" t="s">
        <v>17</v>
      </c>
      <c r="H17" s="17"/>
      <c r="J17" s="17" t="s">
        <v>18</v>
      </c>
      <c r="K17" s="17"/>
    </row>
    <row r="18" spans="1:11">
      <c r="A18" s="5" t="s">
        <v>14</v>
      </c>
      <c r="B18" s="5">
        <f>(B4-B3)/10</f>
        <v>0.1</v>
      </c>
      <c r="D18" s="5" t="s">
        <v>14</v>
      </c>
      <c r="E18" s="5">
        <f>(B5-B4)/10</f>
        <v>0.1</v>
      </c>
      <c r="G18" s="5" t="s">
        <v>14</v>
      </c>
      <c r="H18" s="5">
        <f>(B6-B5)/10</f>
        <v>0.15</v>
      </c>
      <c r="J18" s="5" t="s">
        <v>14</v>
      </c>
      <c r="K18" s="5">
        <f>(B7-B6)/10</f>
        <v>0.15</v>
      </c>
    </row>
    <row r="19" spans="1:11">
      <c r="A19" s="5" t="s">
        <v>1</v>
      </c>
      <c r="B19" s="3" t="s">
        <v>40</v>
      </c>
      <c r="D19" s="5" t="s">
        <v>1</v>
      </c>
      <c r="E19" s="3" t="str">
        <f>B19</f>
        <v>y=a0+a1x</v>
      </c>
      <c r="G19" s="5" t="s">
        <v>1</v>
      </c>
      <c r="H19" s="3" t="str">
        <f>E19</f>
        <v>y=a0+a1x</v>
      </c>
      <c r="J19" s="5" t="s">
        <v>1</v>
      </c>
      <c r="K19" s="3" t="str">
        <f>H19</f>
        <v>y=a0+a1x</v>
      </c>
    </row>
    <row r="20" spans="1:11">
      <c r="A20" s="3">
        <f>B3</f>
        <v>1</v>
      </c>
      <c r="B20" s="3">
        <f>$B$12*A20+$C$12</f>
        <v>2</v>
      </c>
      <c r="D20" s="3">
        <f>B4</f>
        <v>2</v>
      </c>
      <c r="E20" s="3">
        <f>$B$13*D20+$C$13</f>
        <v>4</v>
      </c>
      <c r="G20" s="3">
        <f>B5</f>
        <v>3</v>
      </c>
      <c r="H20" s="3">
        <f>$B$14*G20+$C$14</f>
        <v>5</v>
      </c>
      <c r="J20" s="3">
        <f>B6</f>
        <v>4.5</v>
      </c>
      <c r="K20" s="3">
        <f>$B$15*J20+$C$15</f>
        <v>3.5</v>
      </c>
    </row>
    <row r="21" spans="1:11">
      <c r="A21" s="3">
        <f>B4</f>
        <v>2</v>
      </c>
      <c r="B21" s="3">
        <f t="shared" ref="B21" si="1">$B$12*A21+$C$12</f>
        <v>4</v>
      </c>
      <c r="D21" s="3">
        <f>B5</f>
        <v>3</v>
      </c>
      <c r="E21" s="3">
        <f t="shared" ref="E21" si="2">$B$13*D21+$C$13</f>
        <v>5</v>
      </c>
      <c r="G21" s="3">
        <f>B6</f>
        <v>4.5</v>
      </c>
      <c r="H21" s="3">
        <f t="shared" ref="H21" si="3">$B$14*G21+$C$14</f>
        <v>3.5</v>
      </c>
      <c r="J21" s="3">
        <f>B7</f>
        <v>6</v>
      </c>
      <c r="K21" s="3">
        <f t="shared" ref="K21" si="4">$B$15*J21+$C$15</f>
        <v>8</v>
      </c>
    </row>
  </sheetData>
  <mergeCells count="7">
    <mergeCell ref="J17:K17"/>
    <mergeCell ref="A9:C9"/>
    <mergeCell ref="B1:C1"/>
    <mergeCell ref="A10:C10"/>
    <mergeCell ref="A17:B17"/>
    <mergeCell ref="D17:E17"/>
    <mergeCell ref="G17:H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workbookViewId="0">
      <selection activeCell="G20" sqref="G20"/>
    </sheetView>
  </sheetViews>
  <sheetFormatPr defaultRowHeight="14.25"/>
  <sheetData>
    <row r="1" spans="1:4">
      <c r="B1" s="19" t="s">
        <v>0</v>
      </c>
      <c r="C1" s="19"/>
    </row>
    <row r="2" spans="1:4">
      <c r="A2" s="1" t="s">
        <v>4</v>
      </c>
      <c r="B2" s="1" t="s">
        <v>3</v>
      </c>
      <c r="C2" s="1" t="s">
        <v>43</v>
      </c>
    </row>
    <row r="3" spans="1:4">
      <c r="A3" s="1" t="s">
        <v>5</v>
      </c>
      <c r="B3" s="1">
        <v>1</v>
      </c>
      <c r="C3" s="1">
        <v>1</v>
      </c>
      <c r="D3" t="s">
        <v>44</v>
      </c>
    </row>
    <row r="4" spans="1:4">
      <c r="A4" s="1" t="s">
        <v>6</v>
      </c>
      <c r="B4" s="1">
        <v>2</v>
      </c>
      <c r="C4" s="1">
        <v>4</v>
      </c>
      <c r="D4" t="s">
        <v>4</v>
      </c>
    </row>
    <row r="5" spans="1:4">
      <c r="A5" s="1" t="s">
        <v>7</v>
      </c>
      <c r="B5" s="1">
        <v>3</v>
      </c>
      <c r="C5" s="1">
        <v>5</v>
      </c>
      <c r="D5" t="s">
        <v>45</v>
      </c>
    </row>
    <row r="6" spans="1:4">
      <c r="A6" s="1" t="s">
        <v>8</v>
      </c>
      <c r="B6" s="1">
        <v>4.5</v>
      </c>
      <c r="C6" s="1">
        <v>3.5</v>
      </c>
      <c r="D6" t="s">
        <v>4</v>
      </c>
    </row>
    <row r="7" spans="1:4">
      <c r="A7" s="1" t="s">
        <v>9</v>
      </c>
      <c r="B7" s="1">
        <v>6</v>
      </c>
      <c r="C7" s="1">
        <v>6</v>
      </c>
      <c r="D7" t="s">
        <v>46</v>
      </c>
    </row>
    <row r="9" spans="1:4" ht="16.5">
      <c r="A9" s="18" t="s">
        <v>31</v>
      </c>
      <c r="B9" s="18"/>
      <c r="C9" s="18"/>
      <c r="D9" s="18"/>
    </row>
    <row r="10" spans="1:4" ht="18">
      <c r="A10" s="18" t="s">
        <v>21</v>
      </c>
      <c r="B10" s="18"/>
      <c r="C10" s="18"/>
    </row>
    <row r="11" spans="1:4" ht="18.75">
      <c r="A11" s="3"/>
      <c r="B11" s="3" t="s">
        <v>22</v>
      </c>
      <c r="C11" s="3" t="s">
        <v>23</v>
      </c>
      <c r="D11" s="3" t="s">
        <v>24</v>
      </c>
    </row>
    <row r="12" spans="1:4">
      <c r="A12" s="3" t="s">
        <v>19</v>
      </c>
      <c r="B12" s="3">
        <f>C3</f>
        <v>1</v>
      </c>
      <c r="C12" s="3">
        <f>(C4-C3)/(B4-B3)</f>
        <v>3</v>
      </c>
      <c r="D12" s="3">
        <f>((C5-C4)/(B5-B4)-C12)/(B5-B3)</f>
        <v>-1</v>
      </c>
    </row>
    <row r="13" spans="1:4">
      <c r="A13" s="3" t="s">
        <v>20</v>
      </c>
      <c r="B13" s="14">
        <f>C5</f>
        <v>5</v>
      </c>
      <c r="C13" s="3">
        <f>(C6-C5)/(B6-B5)</f>
        <v>-1</v>
      </c>
      <c r="D13" s="3">
        <f>((C7-C6)/(B7-B6)-C13)/(B7-B5)</f>
        <v>0.88888888888888895</v>
      </c>
    </row>
    <row r="14" spans="1:4" ht="18.75">
      <c r="A14" s="3"/>
      <c r="B14" s="8" t="s">
        <v>25</v>
      </c>
      <c r="C14" s="8" t="s">
        <v>26</v>
      </c>
      <c r="D14" s="8" t="s">
        <v>27</v>
      </c>
    </row>
    <row r="15" spans="1:4">
      <c r="A15" s="3" t="s">
        <v>19</v>
      </c>
      <c r="B15" s="3">
        <f>B12-C12*B3+D12*B3*B4</f>
        <v>-4</v>
      </c>
      <c r="C15" s="3">
        <f>C12-D12*B3-D12*B4</f>
        <v>6</v>
      </c>
      <c r="D15" s="3">
        <f>D12</f>
        <v>-1</v>
      </c>
    </row>
    <row r="16" spans="1:4">
      <c r="A16" s="3" t="s">
        <v>20</v>
      </c>
      <c r="B16" s="3">
        <f>B13-C13*B5+D13*B5*B6</f>
        <v>20</v>
      </c>
      <c r="C16" s="3">
        <f>C13-D13*B5-D13*B6</f>
        <v>-7.666666666666667</v>
      </c>
      <c r="D16" s="3">
        <f>D13</f>
        <v>0.88888888888888895</v>
      </c>
    </row>
    <row r="17" spans="1:11">
      <c r="A17" s="17" t="s">
        <v>19</v>
      </c>
      <c r="B17" s="17"/>
      <c r="D17" s="17" t="s">
        <v>20</v>
      </c>
      <c r="E17" s="17"/>
      <c r="G17" s="20"/>
      <c r="H17" s="20"/>
      <c r="I17" s="7"/>
      <c r="J17" s="20"/>
      <c r="K17" s="20"/>
    </row>
    <row r="18" spans="1:11">
      <c r="A18" s="5" t="s">
        <v>14</v>
      </c>
      <c r="B18" s="5">
        <f>(B5-B3)/10</f>
        <v>0.2</v>
      </c>
      <c r="D18" s="5" t="s">
        <v>14</v>
      </c>
      <c r="E18" s="5">
        <f>(B7-B5)/10</f>
        <v>0.3</v>
      </c>
      <c r="G18" s="4"/>
      <c r="H18" s="4"/>
      <c r="I18" s="7"/>
      <c r="J18" s="4"/>
      <c r="K18" s="4"/>
    </row>
    <row r="19" spans="1:11">
      <c r="A19" s="5" t="s">
        <v>1</v>
      </c>
      <c r="B19" s="3" t="s">
        <v>2</v>
      </c>
      <c r="D19" s="5" t="s">
        <v>1</v>
      </c>
      <c r="E19" s="3" t="s">
        <v>2</v>
      </c>
      <c r="G19" s="4"/>
      <c r="H19" s="6"/>
      <c r="I19" s="7"/>
      <c r="J19" s="4"/>
      <c r="K19" s="6"/>
    </row>
    <row r="20" spans="1:11">
      <c r="A20" s="3">
        <f>B3</f>
        <v>1</v>
      </c>
      <c r="B20" s="3">
        <f>$B$15+$C$15*A20+$D$15*A20^2</f>
        <v>1</v>
      </c>
      <c r="D20" s="3">
        <f>B5</f>
        <v>3</v>
      </c>
      <c r="E20" s="3">
        <f>$B$16+$C$16*D20+$D$16*D20^2</f>
        <v>5</v>
      </c>
      <c r="G20" s="6"/>
      <c r="H20" s="6"/>
      <c r="I20" s="7"/>
      <c r="J20" s="6"/>
      <c r="K20" s="6"/>
    </row>
    <row r="21" spans="1:11">
      <c r="A21" s="3">
        <f>A20+$B$18</f>
        <v>1.2</v>
      </c>
      <c r="B21" s="3">
        <f t="shared" ref="B21:B30" si="0">$B$15+$C$15*A21+$D$15*A21^2</f>
        <v>1.7599999999999993</v>
      </c>
      <c r="D21" s="3">
        <f>D20+$E$18</f>
        <v>3.3</v>
      </c>
      <c r="E21" s="3">
        <f t="shared" ref="E21:E30" si="1">$B$16+$C$16*D21+$D$16*D21^2</f>
        <v>4.379999999999999</v>
      </c>
      <c r="G21" s="6"/>
      <c r="H21" s="6"/>
      <c r="I21" s="7"/>
      <c r="J21" s="6"/>
      <c r="K21" s="6"/>
    </row>
    <row r="22" spans="1:11">
      <c r="A22" s="3">
        <f t="shared" ref="A22:A30" si="2">A21+$B$18</f>
        <v>1.4</v>
      </c>
      <c r="B22" s="3">
        <f t="shared" si="0"/>
        <v>2.4399999999999986</v>
      </c>
      <c r="D22" s="3">
        <f t="shared" ref="D22:D30" si="3">D21+$E$18</f>
        <v>3.5999999999999996</v>
      </c>
      <c r="E22" s="3">
        <f t="shared" si="1"/>
        <v>3.92</v>
      </c>
      <c r="G22" s="6"/>
      <c r="H22" s="6"/>
      <c r="I22" s="7"/>
      <c r="J22" s="6"/>
      <c r="K22" s="6"/>
    </row>
    <row r="23" spans="1:11">
      <c r="A23" s="3">
        <f t="shared" si="2"/>
        <v>1.5999999999999999</v>
      </c>
      <c r="B23" s="3">
        <f t="shared" si="0"/>
        <v>3.04</v>
      </c>
      <c r="D23" s="3">
        <f t="shared" si="3"/>
        <v>3.8999999999999995</v>
      </c>
      <c r="E23" s="3">
        <f t="shared" si="1"/>
        <v>3.6199999999999992</v>
      </c>
      <c r="G23" s="6"/>
      <c r="H23" s="6"/>
      <c r="I23" s="7"/>
      <c r="J23" s="6"/>
      <c r="K23" s="6"/>
    </row>
    <row r="24" spans="1:11">
      <c r="A24" s="3">
        <f t="shared" si="2"/>
        <v>1.7999999999999998</v>
      </c>
      <c r="B24" s="3">
        <f t="shared" si="0"/>
        <v>3.5599999999999996</v>
      </c>
      <c r="D24" s="3">
        <f t="shared" si="3"/>
        <v>4.1999999999999993</v>
      </c>
      <c r="E24" s="3">
        <f t="shared" si="1"/>
        <v>3.4800000000000004</v>
      </c>
      <c r="G24" s="6"/>
      <c r="H24" s="6"/>
      <c r="I24" s="7"/>
      <c r="J24" s="6"/>
      <c r="K24" s="6"/>
    </row>
    <row r="25" spans="1:11">
      <c r="A25" s="3">
        <f t="shared" si="2"/>
        <v>1.9999999999999998</v>
      </c>
      <c r="B25" s="3">
        <f t="shared" si="0"/>
        <v>3.9999999999999991</v>
      </c>
      <c r="D25" s="3">
        <f t="shared" si="3"/>
        <v>4.4999999999999991</v>
      </c>
      <c r="E25" s="3">
        <f t="shared" si="1"/>
        <v>3.5000000000000036</v>
      </c>
      <c r="G25" s="6"/>
      <c r="H25" s="6"/>
      <c r="I25" s="7"/>
      <c r="J25" s="6"/>
      <c r="K25" s="6"/>
    </row>
    <row r="26" spans="1:11">
      <c r="A26" s="3">
        <f t="shared" si="2"/>
        <v>2.1999999999999997</v>
      </c>
      <c r="B26" s="3">
        <f t="shared" si="0"/>
        <v>4.3600000000000003</v>
      </c>
      <c r="D26" s="3">
        <f t="shared" si="3"/>
        <v>4.7999999999999989</v>
      </c>
      <c r="E26" s="3">
        <f t="shared" si="1"/>
        <v>3.6799999999999997</v>
      </c>
      <c r="G26" s="6"/>
      <c r="H26" s="6"/>
      <c r="I26" s="7"/>
      <c r="J26" s="6"/>
      <c r="K26" s="6"/>
    </row>
    <row r="27" spans="1:11">
      <c r="A27" s="3">
        <f t="shared" si="2"/>
        <v>2.4</v>
      </c>
      <c r="B27" s="3">
        <f t="shared" si="0"/>
        <v>4.6399999999999988</v>
      </c>
      <c r="D27" s="3">
        <f t="shared" si="3"/>
        <v>5.0999999999999988</v>
      </c>
      <c r="E27" s="3">
        <f t="shared" si="1"/>
        <v>4.019999999999996</v>
      </c>
      <c r="G27" s="6"/>
      <c r="H27" s="6"/>
      <c r="I27" s="7"/>
      <c r="J27" s="6"/>
      <c r="K27" s="6"/>
    </row>
    <row r="28" spans="1:11">
      <c r="A28" s="3">
        <f t="shared" si="2"/>
        <v>2.6</v>
      </c>
      <c r="B28" s="3">
        <f t="shared" si="0"/>
        <v>4.8400000000000007</v>
      </c>
      <c r="D28" s="3">
        <f t="shared" si="3"/>
        <v>5.3999999999999986</v>
      </c>
      <c r="E28" s="3">
        <f t="shared" si="1"/>
        <v>4.5199999999999996</v>
      </c>
      <c r="G28" s="6"/>
      <c r="H28" s="6"/>
      <c r="I28" s="7"/>
      <c r="J28" s="6"/>
      <c r="K28" s="6"/>
    </row>
    <row r="29" spans="1:11">
      <c r="A29" s="3">
        <f>A28+$B$18</f>
        <v>2.8000000000000003</v>
      </c>
      <c r="B29" s="3">
        <f t="shared" si="0"/>
        <v>4.9599999999999991</v>
      </c>
      <c r="D29" s="3">
        <f t="shared" si="3"/>
        <v>5.6999999999999984</v>
      </c>
      <c r="E29" s="3">
        <f t="shared" si="1"/>
        <v>5.1799999999999962</v>
      </c>
      <c r="G29" s="6"/>
      <c r="H29" s="6"/>
      <c r="I29" s="7"/>
      <c r="J29" s="6"/>
      <c r="K29" s="6"/>
    </row>
    <row r="30" spans="1:11">
      <c r="A30" s="3">
        <f t="shared" si="2"/>
        <v>3.0000000000000004</v>
      </c>
      <c r="B30" s="3">
        <f t="shared" si="0"/>
        <v>5</v>
      </c>
      <c r="D30" s="3">
        <f t="shared" si="3"/>
        <v>5.9999999999999982</v>
      </c>
      <c r="E30" s="3">
        <f t="shared" si="1"/>
        <v>5.9999999999999964</v>
      </c>
      <c r="G30" s="6"/>
      <c r="H30" s="6"/>
      <c r="I30" s="7"/>
      <c r="J30" s="6"/>
      <c r="K30" s="6"/>
    </row>
    <row r="31" spans="1:11">
      <c r="G31" s="7"/>
      <c r="H31" s="7"/>
      <c r="I31" s="7"/>
      <c r="J31" s="7"/>
      <c r="K31" s="7"/>
    </row>
    <row r="32" spans="1:11">
      <c r="G32" s="7"/>
      <c r="H32" s="7"/>
      <c r="I32" s="7"/>
      <c r="J32" s="7"/>
      <c r="K32" s="7"/>
    </row>
  </sheetData>
  <mergeCells count="7">
    <mergeCell ref="J17:K17"/>
    <mergeCell ref="A9:D9"/>
    <mergeCell ref="B1:C1"/>
    <mergeCell ref="A10:C10"/>
    <mergeCell ref="A17:B17"/>
    <mergeCell ref="D17:E17"/>
    <mergeCell ref="G17:H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topLeftCell="A2" zoomScaleNormal="100" workbookViewId="0">
      <selection activeCell="E4" sqref="E4"/>
    </sheetView>
  </sheetViews>
  <sheetFormatPr defaultRowHeight="14.25"/>
  <cols>
    <col min="1" max="1" width="14.125" style="10" customWidth="1"/>
    <col min="2" max="3" width="7.75" customWidth="1"/>
    <col min="4" max="4" width="10.625" customWidth="1"/>
    <col min="6" max="6" width="3" customWidth="1"/>
    <col min="7" max="7" width="4.375" customWidth="1"/>
  </cols>
  <sheetData>
    <row r="1" spans="1:11">
      <c r="B1" s="19" t="s">
        <v>0</v>
      </c>
      <c r="C1" s="19"/>
    </row>
    <row r="2" spans="1:11">
      <c r="A2" s="10" t="s">
        <v>4</v>
      </c>
      <c r="B2" s="1" t="s">
        <v>3</v>
      </c>
      <c r="C2" s="10" t="s">
        <v>32</v>
      </c>
    </row>
    <row r="3" spans="1:11">
      <c r="A3" s="10">
        <v>0</v>
      </c>
      <c r="B3" s="15">
        <v>1</v>
      </c>
      <c r="C3" s="15">
        <v>1</v>
      </c>
      <c r="D3" s="1" t="s">
        <v>5</v>
      </c>
    </row>
    <row r="4" spans="1:11">
      <c r="A4" s="10">
        <v>1</v>
      </c>
      <c r="B4" s="15">
        <v>2</v>
      </c>
      <c r="C4" s="15">
        <v>3</v>
      </c>
      <c r="D4" s="1" t="s">
        <v>6</v>
      </c>
    </row>
    <row r="5" spans="1:11">
      <c r="A5" s="10">
        <v>2</v>
      </c>
      <c r="B5" s="15">
        <v>3</v>
      </c>
      <c r="C5" s="15">
        <v>2</v>
      </c>
      <c r="D5" s="1" t="s">
        <v>7</v>
      </c>
    </row>
    <row r="6" spans="1:11">
      <c r="A6" s="10">
        <v>3</v>
      </c>
      <c r="B6" s="15">
        <v>5</v>
      </c>
      <c r="C6" s="15">
        <v>5</v>
      </c>
      <c r="D6" s="1" t="s">
        <v>8</v>
      </c>
    </row>
    <row r="7" spans="1:11">
      <c r="A7" s="13" t="s">
        <v>38</v>
      </c>
      <c r="B7" s="13">
        <v>-1</v>
      </c>
      <c r="C7" s="1"/>
    </row>
    <row r="8" spans="1:11">
      <c r="A8" s="13" t="s">
        <v>39</v>
      </c>
      <c r="B8" s="13">
        <v>6</v>
      </c>
    </row>
    <row r="9" spans="1:11" ht="16.5">
      <c r="A9" s="18" t="s">
        <v>30</v>
      </c>
      <c r="B9" s="18"/>
      <c r="C9" s="18"/>
      <c r="D9" s="18"/>
      <c r="E9" s="18"/>
    </row>
    <row r="11" spans="1:11" ht="18.75">
      <c r="A11" s="3"/>
      <c r="B11" s="3" t="s">
        <v>22</v>
      </c>
      <c r="C11" s="3" t="s">
        <v>23</v>
      </c>
      <c r="D11" s="3" t="s">
        <v>24</v>
      </c>
      <c r="E11" s="3" t="s">
        <v>28</v>
      </c>
    </row>
    <row r="12" spans="1:11">
      <c r="A12" s="3" t="s">
        <v>29</v>
      </c>
      <c r="B12" s="12">
        <f>C3</f>
        <v>1</v>
      </c>
      <c r="C12" s="12">
        <f>(C4-C3)/(B4-B3)</f>
        <v>2</v>
      </c>
      <c r="D12" s="12">
        <f>((C5-C4)/(B5-B4)-C12)/(B5-B3)</f>
        <v>-1.5</v>
      </c>
      <c r="E12" s="3">
        <f>(I23-I22)/(B6-B3)</f>
        <v>0.58333333333333337</v>
      </c>
    </row>
    <row r="13" spans="1:11">
      <c r="A13" s="17"/>
      <c r="B13" s="17"/>
      <c r="D13" s="17"/>
      <c r="E13" s="17"/>
      <c r="G13" s="20"/>
      <c r="H13" s="20"/>
      <c r="I13" s="7"/>
      <c r="J13" s="20"/>
      <c r="K13" s="20"/>
    </row>
    <row r="14" spans="1:11">
      <c r="A14" s="5" t="s">
        <v>14</v>
      </c>
      <c r="B14" s="5">
        <f>(B8-B7)/10</f>
        <v>0.7</v>
      </c>
      <c r="D14" s="5"/>
      <c r="E14" s="5"/>
      <c r="G14" s="4"/>
      <c r="H14" s="4"/>
      <c r="I14" s="7"/>
      <c r="J14" s="4"/>
      <c r="K14" s="4"/>
    </row>
    <row r="15" spans="1:11">
      <c r="A15" s="5" t="s">
        <v>1</v>
      </c>
      <c r="B15" s="3" t="s">
        <v>2</v>
      </c>
      <c r="D15" s="5"/>
      <c r="E15" s="3"/>
      <c r="G15" s="4"/>
      <c r="H15" s="6"/>
      <c r="I15" s="7"/>
      <c r="J15" s="4"/>
      <c r="K15" s="6"/>
    </row>
    <row r="16" spans="1:11">
      <c r="A16" s="12">
        <f>B7</f>
        <v>-1</v>
      </c>
      <c r="B16" s="3">
        <f>$B$12+$C$12*(A16-$B$3)+$D$12*(A16-$B$3)*(A16-$B$4)+$E$12*(A16-$B$3)*(A16-$B$4)*(A16-$B$5)</f>
        <v>-26</v>
      </c>
      <c r="D16" s="3"/>
      <c r="E16" s="3"/>
      <c r="G16" s="6"/>
      <c r="H16" s="6"/>
      <c r="I16" s="7"/>
      <c r="J16" s="6"/>
      <c r="K16" s="6"/>
    </row>
    <row r="17" spans="1:11">
      <c r="A17" s="12">
        <f>A16+$B$14</f>
        <v>-0.30000000000000004</v>
      </c>
      <c r="B17" s="3">
        <f t="shared" ref="B17:B26" si="0">$B$12+$C$12*(A17-$B$3)+$D$12*(A17-$B$3)*(A17-$B$4)+$E$12*(A17-$B$3)*(A17-$B$4)*(A17-$B$5)</f>
        <v>-11.84075</v>
      </c>
      <c r="D17" s="3"/>
      <c r="E17" s="3"/>
      <c r="G17" s="6"/>
      <c r="H17" s="6"/>
      <c r="I17" s="7"/>
      <c r="J17" s="6"/>
      <c r="K17" s="6"/>
    </row>
    <row r="18" spans="1:11">
      <c r="A18" s="3">
        <f t="shared" ref="A18:A26" si="1">A17+$B$14</f>
        <v>0.39999999999999991</v>
      </c>
      <c r="B18" s="3">
        <f t="shared" si="0"/>
        <v>-3.096000000000001</v>
      </c>
      <c r="D18" s="3"/>
      <c r="E18" s="3"/>
      <c r="G18" s="6"/>
      <c r="H18" s="6"/>
      <c r="I18" s="7"/>
      <c r="J18" s="6"/>
      <c r="K18" s="6"/>
    </row>
    <row r="19" spans="1:11">
      <c r="A19" s="3">
        <f t="shared" si="1"/>
        <v>1.0999999999999999</v>
      </c>
      <c r="B19" s="3">
        <f t="shared" si="0"/>
        <v>1.4347499999999993</v>
      </c>
      <c r="D19" s="3"/>
      <c r="E19" s="3"/>
      <c r="G19" s="6"/>
      <c r="H19" s="9" t="s">
        <v>33</v>
      </c>
      <c r="I19" s="11">
        <f>(C6-C5)/(B6-B5)</f>
        <v>1.5</v>
      </c>
      <c r="J19" s="6"/>
      <c r="K19" s="6"/>
    </row>
    <row r="20" spans="1:11">
      <c r="A20" s="3">
        <f t="shared" si="1"/>
        <v>1.7999999999999998</v>
      </c>
      <c r="B20" s="3">
        <f t="shared" si="0"/>
        <v>2.952</v>
      </c>
      <c r="D20" s="3"/>
      <c r="E20" s="3"/>
      <c r="G20" s="6"/>
      <c r="H20" s="9" t="s">
        <v>34</v>
      </c>
      <c r="I20" s="11">
        <f>(C5-C4)/(B5-B4)</f>
        <v>-1</v>
      </c>
      <c r="J20" s="6"/>
      <c r="K20" s="6"/>
    </row>
    <row r="21" spans="1:11">
      <c r="A21" s="3">
        <f t="shared" si="1"/>
        <v>2.5</v>
      </c>
      <c r="B21" s="3">
        <f t="shared" si="0"/>
        <v>2.65625</v>
      </c>
      <c r="D21" s="3"/>
      <c r="E21" s="3"/>
      <c r="G21" s="6"/>
      <c r="H21" s="9" t="s">
        <v>35</v>
      </c>
      <c r="I21" s="11">
        <f>(C4-C3)/(B4-B3)</f>
        <v>2</v>
      </c>
      <c r="J21" s="6"/>
      <c r="K21" s="6"/>
    </row>
    <row r="22" spans="1:11">
      <c r="A22" s="3">
        <f t="shared" si="1"/>
        <v>3.2</v>
      </c>
      <c r="B22" s="3">
        <f t="shared" si="0"/>
        <v>1.7479999999999998</v>
      </c>
      <c r="D22" s="3"/>
      <c r="E22" s="3"/>
      <c r="G22" s="6"/>
      <c r="H22" s="9" t="s">
        <v>36</v>
      </c>
      <c r="I22" s="11">
        <f>(I20-I21)/(B5-B3)</f>
        <v>-1.5</v>
      </c>
      <c r="J22" s="6"/>
      <c r="K22" s="6"/>
    </row>
    <row r="23" spans="1:11">
      <c r="A23" s="3">
        <f t="shared" si="1"/>
        <v>3.9000000000000004</v>
      </c>
      <c r="B23" s="3">
        <f t="shared" si="0"/>
        <v>1.4277500000000005</v>
      </c>
      <c r="D23" s="3"/>
      <c r="E23" s="3"/>
      <c r="G23" s="6"/>
      <c r="H23" s="9" t="s">
        <v>37</v>
      </c>
      <c r="I23" s="11">
        <f>(I19-I20)/(B6-B4)</f>
        <v>0.83333333333333337</v>
      </c>
      <c r="J23" s="6"/>
      <c r="K23" s="6"/>
    </row>
    <row r="24" spans="1:11">
      <c r="A24" s="3">
        <f t="shared" si="1"/>
        <v>4.6000000000000005</v>
      </c>
      <c r="B24" s="3">
        <f t="shared" si="0"/>
        <v>2.8960000000000043</v>
      </c>
      <c r="D24" s="3"/>
      <c r="E24" s="3"/>
      <c r="G24" s="6"/>
      <c r="J24" s="6"/>
      <c r="K24" s="6"/>
    </row>
    <row r="25" spans="1:11">
      <c r="A25" s="3">
        <f>A24+$B$14</f>
        <v>5.3000000000000007</v>
      </c>
      <c r="B25" s="3">
        <f t="shared" si="0"/>
        <v>7.3532500000000063</v>
      </c>
      <c r="D25" s="3"/>
      <c r="E25" s="3"/>
      <c r="G25" s="6"/>
      <c r="J25" s="6"/>
      <c r="K25" s="6"/>
    </row>
    <row r="26" spans="1:11">
      <c r="A26" s="3">
        <f t="shared" si="1"/>
        <v>6.0000000000000009</v>
      </c>
      <c r="B26" s="3">
        <f t="shared" si="0"/>
        <v>16.000000000000007</v>
      </c>
      <c r="D26" s="3"/>
      <c r="E26" s="3"/>
      <c r="G26" s="6"/>
      <c r="H26" s="6"/>
      <c r="I26" s="7"/>
      <c r="J26" s="6"/>
      <c r="K26" s="6"/>
    </row>
    <row r="27" spans="1:11">
      <c r="G27" s="7"/>
      <c r="H27" s="7"/>
      <c r="I27" s="7"/>
      <c r="J27" s="7"/>
      <c r="K27" s="7"/>
    </row>
    <row r="28" spans="1:11">
      <c r="G28" s="7"/>
      <c r="H28" s="7"/>
      <c r="I28" s="7"/>
      <c r="J28" s="7"/>
      <c r="K28" s="7"/>
    </row>
  </sheetData>
  <mergeCells count="6">
    <mergeCell ref="J13:K13"/>
    <mergeCell ref="A9:E9"/>
    <mergeCell ref="B1:C1"/>
    <mergeCell ref="A13:B13"/>
    <mergeCell ref="D13:E13"/>
    <mergeCell ref="G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liniowa</vt:lpstr>
      <vt:lpstr>kwadratowa</vt:lpstr>
      <vt:lpstr>sześcienna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02</dc:creator>
  <cp:lastModifiedBy>Użytkownik systemu Windows</cp:lastModifiedBy>
  <dcterms:created xsi:type="dcterms:W3CDTF">2015-11-13T12:08:00Z</dcterms:created>
  <dcterms:modified xsi:type="dcterms:W3CDTF">2020-01-12T09:03:23Z</dcterms:modified>
</cp:coreProperties>
</file>