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28515" windowHeight="12570" activeTab="2"/>
  </bookViews>
  <sheets>
    <sheet name="liniowa" sheetId="1" r:id="rId1"/>
    <sheet name="Lagrange" sheetId="2" r:id="rId2"/>
    <sheet name="Newton" sheetId="3" r:id="rId3"/>
  </sheets>
  <calcPr calcId="125725"/>
</workbook>
</file>

<file path=xl/calcChain.xml><?xml version="1.0" encoding="utf-8"?>
<calcChain xmlns="http://schemas.openxmlformats.org/spreadsheetml/2006/main">
  <c r="C16" i="3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D34" s="1"/>
  <c r="C15"/>
  <c r="G6"/>
  <c r="E7"/>
  <c r="E6"/>
  <c r="E5"/>
  <c r="G5" s="1"/>
  <c r="I5" s="1"/>
  <c r="C18" i="2"/>
  <c r="C17"/>
  <c r="C16"/>
  <c r="C15"/>
  <c r="D11"/>
  <c r="E11" s="1"/>
  <c r="F11" s="1"/>
  <c r="G11" s="1"/>
  <c r="H11" s="1"/>
  <c r="H18" s="1"/>
  <c r="D24" i="3" l="1"/>
  <c r="D32"/>
  <c r="D26"/>
  <c r="D18"/>
  <c r="D28"/>
  <c r="D20"/>
  <c r="D30"/>
  <c r="D22"/>
  <c r="D14"/>
  <c r="D31"/>
  <c r="D27"/>
  <c r="D23"/>
  <c r="D19"/>
  <c r="D15"/>
  <c r="D16"/>
  <c r="D33"/>
  <c r="D29"/>
  <c r="D25"/>
  <c r="D21"/>
  <c r="D17"/>
  <c r="F15" i="2"/>
  <c r="F20" s="1"/>
  <c r="G16"/>
  <c r="H17"/>
  <c r="D17"/>
  <c r="E18"/>
  <c r="G15"/>
  <c r="H16"/>
  <c r="D16"/>
  <c r="E17"/>
  <c r="F18"/>
  <c r="H15"/>
  <c r="H20" s="1"/>
  <c r="D15"/>
  <c r="E16"/>
  <c r="F17"/>
  <c r="G18"/>
  <c r="I11"/>
  <c r="E15"/>
  <c r="E20" s="1"/>
  <c r="F16"/>
  <c r="G17"/>
  <c r="D18"/>
  <c r="C20"/>
  <c r="K18" i="1"/>
  <c r="J18"/>
  <c r="H18"/>
  <c r="G18"/>
  <c r="E18"/>
  <c r="D18"/>
  <c r="B18"/>
  <c r="A18"/>
  <c r="K17"/>
  <c r="J17"/>
  <c r="H17"/>
  <c r="G17"/>
  <c r="E17"/>
  <c r="D17"/>
  <c r="B17"/>
  <c r="A17"/>
  <c r="B12"/>
  <c r="C12" s="1"/>
  <c r="B11"/>
  <c r="C11" s="1"/>
  <c r="B10"/>
  <c r="C10" s="1"/>
  <c r="B9"/>
  <c r="C9" s="1"/>
  <c r="G20" i="2" l="1"/>
  <c r="J11"/>
  <c r="I15"/>
  <c r="I16"/>
  <c r="I17"/>
  <c r="I18"/>
  <c r="D20"/>
  <c r="I20" l="1"/>
  <c r="K11"/>
  <c r="J16"/>
  <c r="J17"/>
  <c r="J18"/>
  <c r="J15"/>
  <c r="L11" l="1"/>
  <c r="K17"/>
  <c r="K18"/>
  <c r="K15"/>
  <c r="K16"/>
  <c r="J20"/>
  <c r="M11" l="1"/>
  <c r="L18"/>
  <c r="L15"/>
  <c r="L16"/>
  <c r="L17"/>
  <c r="K20"/>
  <c r="N11" l="1"/>
  <c r="M15"/>
  <c r="M16"/>
  <c r="M17"/>
  <c r="M18"/>
  <c r="L20"/>
  <c r="M20" l="1"/>
  <c r="O11"/>
  <c r="N16"/>
  <c r="N17"/>
  <c r="N18"/>
  <c r="N15"/>
  <c r="P11" l="1"/>
  <c r="O17"/>
  <c r="O18"/>
  <c r="O15"/>
  <c r="O16"/>
  <c r="N20"/>
  <c r="Q11" l="1"/>
  <c r="P18"/>
  <c r="P15"/>
  <c r="P16"/>
  <c r="P17"/>
  <c r="O20"/>
  <c r="R11" l="1"/>
  <c r="Q15"/>
  <c r="Q16"/>
  <c r="Q17"/>
  <c r="Q18"/>
  <c r="P20"/>
  <c r="Q20" l="1"/>
  <c r="S11"/>
  <c r="R16"/>
  <c r="R17"/>
  <c r="R18"/>
  <c r="R15"/>
  <c r="S17" l="1"/>
  <c r="S18"/>
  <c r="S15"/>
  <c r="S16"/>
  <c r="R20"/>
  <c r="S20" l="1"/>
</calcChain>
</file>

<file path=xl/sharedStrings.xml><?xml version="1.0" encoding="utf-8"?>
<sst xmlns="http://schemas.openxmlformats.org/spreadsheetml/2006/main" count="63" uniqueCount="43">
  <si>
    <t>PKt</t>
  </si>
  <si>
    <t>X</t>
  </si>
  <si>
    <t>Y</t>
  </si>
  <si>
    <t>A</t>
  </si>
  <si>
    <t>B</t>
  </si>
  <si>
    <t>C</t>
  </si>
  <si>
    <t>D</t>
  </si>
  <si>
    <t>E</t>
  </si>
  <si>
    <t>a1</t>
  </si>
  <si>
    <t>a0</t>
  </si>
  <si>
    <t>AB</t>
  </si>
  <si>
    <t>BC</t>
  </si>
  <si>
    <t>CD</t>
  </si>
  <si>
    <t>DE</t>
  </si>
  <si>
    <t>H=</t>
  </si>
  <si>
    <t>H</t>
  </si>
  <si>
    <t>Punkty</t>
  </si>
  <si>
    <t>x</t>
  </si>
  <si>
    <t>y</t>
  </si>
  <si>
    <t>W(x)=</t>
  </si>
  <si>
    <t>Podane x=</t>
  </si>
  <si>
    <t>h=</t>
  </si>
  <si>
    <t>x0</t>
  </si>
  <si>
    <t>x1</t>
  </si>
  <si>
    <t>x2</t>
  </si>
  <si>
    <t>x3</t>
  </si>
  <si>
    <t>y0</t>
  </si>
  <si>
    <t>y1</t>
  </si>
  <si>
    <t>y2</t>
  </si>
  <si>
    <t>y3</t>
  </si>
  <si>
    <t xml:space="preserve"> Ułamek dla:</t>
  </si>
  <si>
    <t>f(x)=&gt;y</t>
  </si>
  <si>
    <t>I rzędu</t>
  </si>
  <si>
    <t>II rzędu</t>
  </si>
  <si>
    <t>III rzędu</t>
  </si>
  <si>
    <t>[x0,x1]</t>
  </si>
  <si>
    <t>[x1,x2]</t>
  </si>
  <si>
    <t>[x2,x3]</t>
  </si>
  <si>
    <t>[x0,x1,x2]</t>
  </si>
  <si>
    <t>[x1,x2,x3]</t>
  </si>
  <si>
    <t>[x0,x1,x2,x3]</t>
  </si>
  <si>
    <t>Podaj x:</t>
  </si>
  <si>
    <t>W(x):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</si>
</sst>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8"/>
          <c:order val="8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#REF!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yVal>
        </c:ser>
        <c:ser>
          <c:idx val="9"/>
          <c:order val="9"/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#REF!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yVal>
        </c:ser>
        <c:ser>
          <c:idx val="10"/>
          <c:order val="10"/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#REF!</c:f>
              <c:numCache>
                <c:formatCode>General</c:formatCode>
                <c:ptCount val="2"/>
                <c:pt idx="0">
                  <c:v>3</c:v>
                </c:pt>
                <c:pt idx="1">
                  <c:v>4.5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2"/>
                <c:pt idx="0">
                  <c:v>5</c:v>
                </c:pt>
                <c:pt idx="1">
                  <c:v>3.5</c:v>
                </c:pt>
              </c:numCache>
            </c:numRef>
          </c:yVal>
        </c:ser>
        <c:ser>
          <c:idx val="11"/>
          <c:order val="11"/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#REF!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2"/>
                <c:pt idx="0">
                  <c:v>3.5</c:v>
                </c:pt>
                <c:pt idx="1">
                  <c:v>8</c:v>
                </c:pt>
              </c:numCache>
            </c:numRef>
          </c:yVal>
        </c:ser>
        <c:ser>
          <c:idx val="12"/>
          <c:order val="12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#REF!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yVal>
        </c:ser>
        <c:ser>
          <c:idx val="13"/>
          <c:order val="13"/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#REF!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yVal>
        </c:ser>
        <c:ser>
          <c:idx val="14"/>
          <c:order val="14"/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#REF!</c:f>
              <c:numCache>
                <c:formatCode>General</c:formatCode>
                <c:ptCount val="2"/>
                <c:pt idx="0">
                  <c:v>3</c:v>
                </c:pt>
                <c:pt idx="1">
                  <c:v>4.5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2"/>
                <c:pt idx="0">
                  <c:v>5</c:v>
                </c:pt>
                <c:pt idx="1">
                  <c:v>3.5</c:v>
                </c:pt>
              </c:numCache>
            </c:numRef>
          </c:yVal>
        </c:ser>
        <c:ser>
          <c:idx val="15"/>
          <c:order val="15"/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#REF!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2"/>
                <c:pt idx="0">
                  <c:v>3.5</c:v>
                </c:pt>
                <c:pt idx="1">
                  <c:v>8</c:v>
                </c:pt>
              </c:numCache>
            </c:numRef>
          </c:yVal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#REF!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yVal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#REF!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yVal>
        </c:ser>
        <c:ser>
          <c:idx val="6"/>
          <c:order val="6"/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#REF!</c:f>
              <c:numCache>
                <c:formatCode>General</c:formatCode>
                <c:ptCount val="2"/>
                <c:pt idx="0">
                  <c:v>3</c:v>
                </c:pt>
                <c:pt idx="1">
                  <c:v>4.5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2"/>
                <c:pt idx="0">
                  <c:v>5</c:v>
                </c:pt>
                <c:pt idx="1">
                  <c:v>3.5</c:v>
                </c:pt>
              </c:numCache>
            </c:numRef>
          </c:yVal>
        </c:ser>
        <c:ser>
          <c:idx val="7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#REF!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2"/>
                <c:pt idx="0">
                  <c:v>3.5</c:v>
                </c:pt>
                <c:pt idx="1">
                  <c:v>8</c:v>
                </c:pt>
              </c:numCache>
            </c:numRef>
          </c:yVal>
        </c:ser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pl-PL"/>
                      <a:t>A</a:t>
                    </a:r>
                    <a:endParaRPr lang="en-US"/>
                  </a:p>
                </c:rich>
              </c:tx>
              <c:dLblPos val="t"/>
              <c:showVal val="1"/>
            </c:dLbl>
            <c:dLbl>
              <c:idx val="1"/>
              <c:delete val="1"/>
            </c:dLbl>
            <c:dLblPos val="t"/>
            <c:showVal val="1"/>
          </c:dLbls>
          <c:trendline>
            <c:trendlineType val="linear"/>
          </c:trendline>
          <c:xVal>
            <c:numRef>
              <c:f>#REF!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330-415C-A55F-A7BB32F56D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pl-PL"/>
                      <a:t>B</a:t>
                    </a:r>
                    <a:endParaRPr lang="en-US"/>
                  </a:p>
                </c:rich>
              </c:tx>
              <c:dLblPos val="t"/>
              <c:showVal val="1"/>
            </c:dLbl>
            <c:dLbl>
              <c:idx val="1"/>
              <c:delete val="1"/>
            </c:dLbl>
            <c:dLblPos val="t"/>
            <c:showVal val="1"/>
          </c:dLbls>
          <c:xVal>
            <c:numRef>
              <c:f>#REF!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E330-415C-A55F-A7BB32F56DC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pl-PL"/>
                      <a:t>C</a:t>
                    </a:r>
                    <a:endParaRPr lang="en-US"/>
                  </a:p>
                </c:rich>
              </c:tx>
              <c:dLblPos val="t"/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pl-PL"/>
                      <a:t>D</a:t>
                    </a:r>
                    <a:endParaRPr lang="en-US"/>
                  </a:p>
                </c:rich>
              </c:tx>
              <c:dLblPos val="t"/>
              <c:showVal val="1"/>
            </c:dLbl>
            <c:dLblPos val="t"/>
            <c:showVal val="1"/>
          </c:dLbls>
          <c:xVal>
            <c:numRef>
              <c:f>#REF!</c:f>
              <c:numCache>
                <c:formatCode>General</c:formatCode>
                <c:ptCount val="2"/>
                <c:pt idx="0">
                  <c:v>3</c:v>
                </c:pt>
                <c:pt idx="1">
                  <c:v>4.5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2"/>
                <c:pt idx="0">
                  <c:v>5</c:v>
                </c:pt>
                <c:pt idx="1">
                  <c:v>3.5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E330-415C-A55F-A7BB32F56DC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tx>
                <c:rich>
                  <a:bodyPr/>
                  <a:lstStyle/>
                  <a:p>
                    <a:r>
                      <a:rPr lang="pl-PL"/>
                      <a:t>E</a:t>
                    </a:r>
                    <a:endParaRPr lang="en-US"/>
                  </a:p>
                </c:rich>
              </c:tx>
              <c:dLblPos val="t"/>
              <c:showVal val="1"/>
            </c:dLbl>
            <c:dLblPos val="t"/>
            <c:showVal val="1"/>
          </c:dLbls>
          <c:xVal>
            <c:numRef>
              <c:f>#REF!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2"/>
                <c:pt idx="0">
                  <c:v>3.5</c:v>
                </c:pt>
                <c:pt idx="1">
                  <c:v>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E330-415C-A55F-A7BB32F56DC4}"/>
            </c:ext>
          </c:extLst>
        </c:ser>
        <c:axId val="118221824"/>
        <c:axId val="118448896"/>
      </c:scatterChart>
      <c:valAx>
        <c:axId val="11822182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48896"/>
        <c:crosses val="autoZero"/>
        <c:crossBetween val="midCat"/>
      </c:valAx>
      <c:valAx>
        <c:axId val="1184488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2218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smoothMarker"/>
        <c:ser>
          <c:idx val="0"/>
          <c:order val="0"/>
          <c:tx>
            <c:v>Interpolowana</c:v>
          </c:tx>
          <c:xVal>
            <c:numRef>
              <c:f>Lagrange!$B$5:$B$8</c:f>
              <c:numCache>
                <c:formatCode>General</c:formatCode>
                <c:ptCount val="4"/>
                <c:pt idx="0">
                  <c:v>-2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Lagrange!$C$5:$C$8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-3</c:v>
                </c:pt>
                <c:pt idx="3">
                  <c:v>8</c:v>
                </c:pt>
              </c:numCache>
            </c:numRef>
          </c:yVal>
          <c:smooth val="1"/>
        </c:ser>
        <c:ser>
          <c:idx val="1"/>
          <c:order val="1"/>
          <c:tx>
            <c:v>Interpolozujaca</c:v>
          </c:tx>
          <c:xVal>
            <c:numRef>
              <c:f>Lagrange!$C$11:$S$11</c:f>
              <c:numCache>
                <c:formatCode>General</c:formatCode>
                <c:ptCount val="17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1.5999999999999999</c:v>
                </c:pt>
                <c:pt idx="14">
                  <c:v>1.7999999999999998</c:v>
                </c:pt>
                <c:pt idx="15">
                  <c:v>1.9999999999999998</c:v>
                </c:pt>
                <c:pt idx="16">
                  <c:v>2.1999999999999997</c:v>
                </c:pt>
              </c:numCache>
            </c:numRef>
          </c:xVal>
          <c:yVal>
            <c:numRef>
              <c:f>Lagrange!$C$20:$S$20</c:f>
              <c:numCache>
                <c:formatCode>General</c:formatCode>
                <c:ptCount val="17"/>
                <c:pt idx="0">
                  <c:v>8</c:v>
                </c:pt>
                <c:pt idx="1">
                  <c:v>8.032</c:v>
                </c:pt>
                <c:pt idx="2">
                  <c:v>7.8159999999999989</c:v>
                </c:pt>
                <c:pt idx="3">
                  <c:v>7.3840000000000003</c:v>
                </c:pt>
                <c:pt idx="4">
                  <c:v>6.7679999999999998</c:v>
                </c:pt>
                <c:pt idx="5">
                  <c:v>6</c:v>
                </c:pt>
                <c:pt idx="6">
                  <c:v>5.1120000000000001</c:v>
                </c:pt>
                <c:pt idx="7">
                  <c:v>4.1360000000000001</c:v>
                </c:pt>
                <c:pt idx="8">
                  <c:v>3.1039999999999996</c:v>
                </c:pt>
                <c:pt idx="9">
                  <c:v>2.048</c:v>
                </c:pt>
                <c:pt idx="10">
                  <c:v>1</c:v>
                </c:pt>
                <c:pt idx="11">
                  <c:v>-7.999999999999674E-3</c:v>
                </c:pt>
                <c:pt idx="12">
                  <c:v>-0.94399999999999962</c:v>
                </c:pt>
                <c:pt idx="13">
                  <c:v>-1.7759999999999996</c:v>
                </c:pt>
                <c:pt idx="14">
                  <c:v>-2.4719999999999995</c:v>
                </c:pt>
                <c:pt idx="15">
                  <c:v>-2.9999999999999991</c:v>
                </c:pt>
                <c:pt idx="16">
                  <c:v>-3.3279999999999994</c:v>
                </c:pt>
              </c:numCache>
            </c:numRef>
          </c:yVal>
          <c:smooth val="1"/>
        </c:ser>
        <c:axId val="118463872"/>
        <c:axId val="118514816"/>
      </c:scatterChart>
      <c:valAx>
        <c:axId val="118463872"/>
        <c:scaling>
          <c:orientation val="minMax"/>
        </c:scaling>
        <c:axPos val="b"/>
        <c:numFmt formatCode="General" sourceLinked="1"/>
        <c:majorTickMark val="none"/>
        <c:tickLblPos val="nextTo"/>
        <c:crossAx val="118514816"/>
        <c:crosses val="autoZero"/>
        <c:crossBetween val="midCat"/>
      </c:valAx>
      <c:valAx>
        <c:axId val="118514816"/>
        <c:scaling>
          <c:orientation val="minMax"/>
        </c:scaling>
        <c:axPos val="l"/>
        <c:numFmt formatCode="General" sourceLinked="1"/>
        <c:majorTickMark val="none"/>
        <c:tickLblPos val="nextTo"/>
        <c:crossAx val="118463872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smoothMarker"/>
        <c:ser>
          <c:idx val="0"/>
          <c:order val="0"/>
          <c:tx>
            <c:v>interpolowana</c:v>
          </c:tx>
          <c:xVal>
            <c:numRef>
              <c:f>Newton!$B$5:$B$9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Newton!$C$5:$C$9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</c:numCache>
            </c:numRef>
          </c:yVal>
          <c:smooth val="1"/>
        </c:ser>
        <c:ser>
          <c:idx val="1"/>
          <c:order val="1"/>
          <c:tx>
            <c:v>interpolujaca</c:v>
          </c:tx>
          <c:marker>
            <c:symbol val="circle"/>
            <c:size val="7"/>
          </c:marker>
          <c:xVal>
            <c:numRef>
              <c:f>Newton!$C$14:$C$34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</c:numCache>
            </c:numRef>
          </c:xVal>
          <c:yVal>
            <c:numRef>
              <c:f>Newton!$D$14:$D$34</c:f>
              <c:numCache>
                <c:formatCode>General</c:formatCode>
                <c:ptCount val="21"/>
                <c:pt idx="0">
                  <c:v>-11</c:v>
                </c:pt>
                <c:pt idx="1">
                  <c:v>-7.4640000000000004</c:v>
                </c:pt>
                <c:pt idx="2">
                  <c:v>-4.5520000000000005</c:v>
                </c:pt>
                <c:pt idx="3">
                  <c:v>-2.2079999999999993</c:v>
                </c:pt>
                <c:pt idx="4">
                  <c:v>-0.37599999999999983</c:v>
                </c:pt>
                <c:pt idx="5">
                  <c:v>1</c:v>
                </c:pt>
                <c:pt idx="6">
                  <c:v>1.976</c:v>
                </c:pt>
                <c:pt idx="7">
                  <c:v>2.6079999999999997</c:v>
                </c:pt>
                <c:pt idx="8">
                  <c:v>2.9519999999999995</c:v>
                </c:pt>
                <c:pt idx="9">
                  <c:v>3.0640000000000001</c:v>
                </c:pt>
                <c:pt idx="10">
                  <c:v>3.0000000000000004</c:v>
                </c:pt>
                <c:pt idx="11">
                  <c:v>2.8160000000000003</c:v>
                </c:pt>
                <c:pt idx="12">
                  <c:v>2.5680000000000001</c:v>
                </c:pt>
                <c:pt idx="13">
                  <c:v>2.3119999999999998</c:v>
                </c:pt>
                <c:pt idx="14">
                  <c:v>2.1039999999999996</c:v>
                </c:pt>
                <c:pt idx="15">
                  <c:v>1.9999999999999998</c:v>
                </c:pt>
                <c:pt idx="16">
                  <c:v>2.0560000000000005</c:v>
                </c:pt>
                <c:pt idx="17">
                  <c:v>2.3280000000000021</c:v>
                </c:pt>
                <c:pt idx="18">
                  <c:v>2.8720000000000039</c:v>
                </c:pt>
                <c:pt idx="19">
                  <c:v>3.744000000000006</c:v>
                </c:pt>
                <c:pt idx="20">
                  <c:v>5.0000000000000062</c:v>
                </c:pt>
              </c:numCache>
            </c:numRef>
          </c:yVal>
          <c:smooth val="1"/>
        </c:ser>
        <c:axId val="118534912"/>
        <c:axId val="118536448"/>
      </c:scatterChart>
      <c:valAx>
        <c:axId val="118534912"/>
        <c:scaling>
          <c:orientation val="minMax"/>
        </c:scaling>
        <c:axPos val="b"/>
        <c:numFmt formatCode="General" sourceLinked="1"/>
        <c:tickLblPos val="nextTo"/>
        <c:crossAx val="118536448"/>
        <c:crosses val="autoZero"/>
        <c:crossBetween val="midCat"/>
      </c:valAx>
      <c:valAx>
        <c:axId val="118536448"/>
        <c:scaling>
          <c:orientation val="minMax"/>
        </c:scaling>
        <c:axPos val="l"/>
        <c:majorGridlines/>
        <c:numFmt formatCode="General" sourceLinked="1"/>
        <c:tickLblPos val="nextTo"/>
        <c:crossAx val="118534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438149</xdr:colOff>
      <xdr:row>1</xdr:row>
      <xdr:rowOff>33336</xdr:rowOff>
    </xdr:from>
    <xdr:to>
      <xdr:col>19</xdr:col>
      <xdr:colOff>200024</xdr:colOff>
      <xdr:row>18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1DCB3B89-CD0C-47F3-BA2A-2E56DA857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21</xdr:row>
      <xdr:rowOff>171450</xdr:rowOff>
    </xdr:from>
    <xdr:to>
      <xdr:col>7</xdr:col>
      <xdr:colOff>352425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9</xdr:row>
      <xdr:rowOff>66674</xdr:rowOff>
    </xdr:from>
    <xdr:to>
      <xdr:col>19</xdr:col>
      <xdr:colOff>152400</xdr:colOff>
      <xdr:row>33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J15" sqref="J15:K18"/>
    </sheetView>
  </sheetViews>
  <sheetFormatPr defaultRowHeight="15"/>
  <sheetData>
    <row r="1" spans="1:11">
      <c r="A1" t="s">
        <v>0</v>
      </c>
      <c r="B1" t="s">
        <v>1</v>
      </c>
      <c r="C1" t="s">
        <v>2</v>
      </c>
    </row>
    <row r="2" spans="1:11">
      <c r="A2" t="s">
        <v>3</v>
      </c>
      <c r="B2">
        <v>1</v>
      </c>
      <c r="C2">
        <v>2</v>
      </c>
    </row>
    <row r="3" spans="1:11">
      <c r="A3" t="s">
        <v>4</v>
      </c>
      <c r="B3">
        <v>2</v>
      </c>
      <c r="C3">
        <v>4</v>
      </c>
    </row>
    <row r="4" spans="1:11">
      <c r="A4" t="s">
        <v>5</v>
      </c>
      <c r="B4">
        <v>3</v>
      </c>
      <c r="C4">
        <v>5</v>
      </c>
    </row>
    <row r="5" spans="1:11">
      <c r="A5" t="s">
        <v>6</v>
      </c>
      <c r="B5">
        <v>4.5</v>
      </c>
      <c r="C5">
        <v>3.5</v>
      </c>
    </row>
    <row r="6" spans="1:11">
      <c r="A6" t="s">
        <v>7</v>
      </c>
      <c r="B6">
        <v>6</v>
      </c>
      <c r="C6">
        <v>8</v>
      </c>
    </row>
    <row r="8" spans="1:11">
      <c r="B8" t="s">
        <v>8</v>
      </c>
      <c r="C8" t="s">
        <v>9</v>
      </c>
    </row>
    <row r="9" spans="1:11">
      <c r="A9" t="s">
        <v>10</v>
      </c>
      <c r="B9">
        <f>(C3-C2)/(B3-B2)</f>
        <v>2</v>
      </c>
      <c r="C9">
        <f>C2-(B9*B2)</f>
        <v>0</v>
      </c>
    </row>
    <row r="10" spans="1:11">
      <c r="A10" t="s">
        <v>11</v>
      </c>
      <c r="B10">
        <f t="shared" ref="B10:B12" si="0">(C4-C3)/(B4-B3)</f>
        <v>1</v>
      </c>
      <c r="C10">
        <f t="shared" ref="C10:C12" si="1">C3-(B10*B3)</f>
        <v>2</v>
      </c>
    </row>
    <row r="11" spans="1:11">
      <c r="A11" t="s">
        <v>12</v>
      </c>
      <c r="B11">
        <f t="shared" si="0"/>
        <v>-1</v>
      </c>
      <c r="C11">
        <f t="shared" si="1"/>
        <v>8</v>
      </c>
    </row>
    <row r="12" spans="1:11">
      <c r="A12" t="s">
        <v>13</v>
      </c>
      <c r="B12">
        <f t="shared" si="0"/>
        <v>3</v>
      </c>
      <c r="C12">
        <f t="shared" si="1"/>
        <v>-10</v>
      </c>
    </row>
    <row r="15" spans="1:11">
      <c r="B15" t="s">
        <v>10</v>
      </c>
      <c r="D15" t="s">
        <v>11</v>
      </c>
      <c r="G15" t="s">
        <v>12</v>
      </c>
      <c r="K15" t="s">
        <v>13</v>
      </c>
    </row>
    <row r="16" spans="1:11">
      <c r="A16" t="s">
        <v>14</v>
      </c>
      <c r="B16">
        <v>0.1</v>
      </c>
      <c r="D16" t="s">
        <v>15</v>
      </c>
      <c r="E16">
        <v>0.1</v>
      </c>
      <c r="G16" t="s">
        <v>15</v>
      </c>
      <c r="H16">
        <v>0.15</v>
      </c>
      <c r="J16" t="s">
        <v>15</v>
      </c>
      <c r="K16">
        <v>0.15</v>
      </c>
    </row>
    <row r="17" spans="1:11">
      <c r="A17">
        <f>B2</f>
        <v>1</v>
      </c>
      <c r="B17">
        <f>C2</f>
        <v>2</v>
      </c>
      <c r="D17">
        <f>B3</f>
        <v>2</v>
      </c>
      <c r="E17">
        <f>C3</f>
        <v>4</v>
      </c>
      <c r="G17">
        <f>B4</f>
        <v>3</v>
      </c>
      <c r="H17">
        <f>C4</f>
        <v>5</v>
      </c>
      <c r="J17">
        <f>B5</f>
        <v>4.5</v>
      </c>
      <c r="K17">
        <f>C5</f>
        <v>3.5</v>
      </c>
    </row>
    <row r="18" spans="1:11">
      <c r="A18">
        <f>B3</f>
        <v>2</v>
      </c>
      <c r="B18">
        <f>C3</f>
        <v>4</v>
      </c>
      <c r="D18">
        <f>B4</f>
        <v>3</v>
      </c>
      <c r="E18">
        <f>C4</f>
        <v>5</v>
      </c>
      <c r="G18">
        <f>B5</f>
        <v>4.5</v>
      </c>
      <c r="H18">
        <f>C5</f>
        <v>3.5</v>
      </c>
      <c r="J18">
        <f>B6</f>
        <v>6</v>
      </c>
      <c r="K18">
        <f>C6</f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S20"/>
  <sheetViews>
    <sheetView workbookViewId="0">
      <selection activeCell="B13" sqref="B13"/>
    </sheetView>
  </sheetViews>
  <sheetFormatPr defaultRowHeight="15"/>
  <sheetData>
    <row r="3" spans="1:19">
      <c r="B3" t="s">
        <v>16</v>
      </c>
    </row>
    <row r="4" spans="1:19">
      <c r="B4" t="s">
        <v>17</v>
      </c>
      <c r="C4" t="s">
        <v>18</v>
      </c>
    </row>
    <row r="5" spans="1:19">
      <c r="A5" t="s">
        <v>22</v>
      </c>
      <c r="B5">
        <v>-2</v>
      </c>
      <c r="C5">
        <v>3</v>
      </c>
      <c r="D5" t="s">
        <v>26</v>
      </c>
    </row>
    <row r="6" spans="1:19">
      <c r="A6" t="s">
        <v>23</v>
      </c>
      <c r="B6">
        <v>1</v>
      </c>
      <c r="C6">
        <v>1</v>
      </c>
      <c r="D6" t="s">
        <v>27</v>
      </c>
    </row>
    <row r="7" spans="1:19">
      <c r="A7" t="s">
        <v>24</v>
      </c>
      <c r="B7">
        <v>2</v>
      </c>
      <c r="C7">
        <v>-3</v>
      </c>
      <c r="D7" t="s">
        <v>28</v>
      </c>
    </row>
    <row r="8" spans="1:19">
      <c r="A8" t="s">
        <v>25</v>
      </c>
      <c r="B8">
        <v>4</v>
      </c>
      <c r="C8">
        <v>8</v>
      </c>
      <c r="D8" t="s">
        <v>29</v>
      </c>
    </row>
    <row r="11" spans="1:19">
      <c r="A11" t="s">
        <v>20</v>
      </c>
      <c r="C11">
        <v>-1</v>
      </c>
      <c r="D11">
        <f>C11+$B$12</f>
        <v>-0.8</v>
      </c>
      <c r="E11">
        <f t="shared" ref="E11:S11" si="0">D11+$B$12</f>
        <v>-0.60000000000000009</v>
      </c>
      <c r="F11">
        <f t="shared" si="0"/>
        <v>-0.40000000000000008</v>
      </c>
      <c r="G11">
        <f t="shared" si="0"/>
        <v>-0.20000000000000007</v>
      </c>
      <c r="H11">
        <f t="shared" si="0"/>
        <v>0</v>
      </c>
      <c r="I11">
        <f t="shared" si="0"/>
        <v>0.2</v>
      </c>
      <c r="J11">
        <f t="shared" si="0"/>
        <v>0.4</v>
      </c>
      <c r="K11">
        <f t="shared" si="0"/>
        <v>0.60000000000000009</v>
      </c>
      <c r="L11">
        <f t="shared" si="0"/>
        <v>0.8</v>
      </c>
      <c r="M11">
        <f t="shared" si="0"/>
        <v>1</v>
      </c>
      <c r="N11">
        <f t="shared" si="0"/>
        <v>1.2</v>
      </c>
      <c r="O11">
        <f t="shared" si="0"/>
        <v>1.4</v>
      </c>
      <c r="P11">
        <f t="shared" si="0"/>
        <v>1.5999999999999999</v>
      </c>
      <c r="Q11">
        <f t="shared" si="0"/>
        <v>1.7999999999999998</v>
      </c>
      <c r="R11">
        <f t="shared" si="0"/>
        <v>1.9999999999999998</v>
      </c>
      <c r="S11">
        <f t="shared" si="0"/>
        <v>2.1999999999999997</v>
      </c>
    </row>
    <row r="12" spans="1:19">
      <c r="A12" t="s">
        <v>21</v>
      </c>
      <c r="B12">
        <v>0.2</v>
      </c>
    </row>
    <row r="14" spans="1:19">
      <c r="A14" s="1" t="s">
        <v>30</v>
      </c>
      <c r="B14" s="1"/>
    </row>
    <row r="15" spans="1:19">
      <c r="B15" t="s">
        <v>26</v>
      </c>
      <c r="C15">
        <f>$C5*(((C$11-$B$6)*(C$11-$B$7)*(C$11-$B$8))/(($B$5-$B$6)*($B$5-$B$7)*($B$5-$B$8)))</f>
        <v>1.25</v>
      </c>
      <c r="D15">
        <f t="shared" ref="D15:S15" si="1">$C5*(((D$11-$B$6)*(D$11-$B$7)*(D$11-$B$8))/(($B$5-$B$6)*($B$5-$B$7)*($B$5-$B$8)))</f>
        <v>1.008</v>
      </c>
      <c r="E15">
        <f t="shared" si="1"/>
        <v>0.79733333333333334</v>
      </c>
      <c r="F15">
        <f t="shared" si="1"/>
        <v>0.6160000000000001</v>
      </c>
      <c r="G15">
        <f t="shared" si="1"/>
        <v>0.46200000000000008</v>
      </c>
      <c r="H15">
        <f t="shared" si="1"/>
        <v>0.33333333333333331</v>
      </c>
      <c r="I15">
        <f t="shared" si="1"/>
        <v>0.22800000000000004</v>
      </c>
      <c r="J15">
        <f t="shared" si="1"/>
        <v>0.14400000000000002</v>
      </c>
      <c r="K15">
        <f t="shared" si="1"/>
        <v>7.9333333333333311E-2</v>
      </c>
      <c r="L15">
        <f t="shared" si="1"/>
        <v>3.1999999999999994E-2</v>
      </c>
      <c r="M15">
        <f t="shared" si="1"/>
        <v>0</v>
      </c>
      <c r="N15">
        <f t="shared" si="1"/>
        <v>-1.8666666666666665E-2</v>
      </c>
      <c r="O15">
        <f t="shared" si="1"/>
        <v>-2.5999999999999999E-2</v>
      </c>
      <c r="P15">
        <f t="shared" si="1"/>
        <v>-2.4000000000000007E-2</v>
      </c>
      <c r="Q15">
        <f t="shared" si="1"/>
        <v>-1.4666666666666677E-2</v>
      </c>
      <c r="R15">
        <f t="shared" si="1"/>
        <v>-1.8503717077085938E-17</v>
      </c>
      <c r="S15">
        <f t="shared" si="1"/>
        <v>1.7999999999999974E-2</v>
      </c>
    </row>
    <row r="16" spans="1:19">
      <c r="B16" t="s">
        <v>27</v>
      </c>
      <c r="C16">
        <f>$C6*(((C$11-$B$5)*(C$11-$B$7)*(C$11-$B$8))/(($B$6-$B$5)*($B$6-$B$7)*($B$6-$B$8)))</f>
        <v>1.6666666666666667</v>
      </c>
      <c r="D16">
        <f t="shared" ref="D16:S16" si="2">$C6*(((D$11-$B$5)*(D$11-$B$7)*(D$11-$B$8))/(($B$6-$B$5)*($B$6-$B$7)*($B$6-$B$8)))</f>
        <v>1.792</v>
      </c>
      <c r="E16">
        <f t="shared" si="2"/>
        <v>1.8604444444444441</v>
      </c>
      <c r="F16">
        <f t="shared" si="2"/>
        <v>1.8773333333333331</v>
      </c>
      <c r="G16">
        <f t="shared" si="2"/>
        <v>1.8480000000000001</v>
      </c>
      <c r="H16">
        <f t="shared" si="2"/>
        <v>1.7777777777777777</v>
      </c>
      <c r="I16">
        <f t="shared" si="2"/>
        <v>1.6719999999999999</v>
      </c>
      <c r="J16">
        <f t="shared" si="2"/>
        <v>1.536</v>
      </c>
      <c r="K16">
        <f t="shared" si="2"/>
        <v>1.375111111111111</v>
      </c>
      <c r="L16">
        <f t="shared" si="2"/>
        <v>1.1946666666666668</v>
      </c>
      <c r="M16">
        <f t="shared" si="2"/>
        <v>1</v>
      </c>
      <c r="N16">
        <f t="shared" si="2"/>
        <v>0.79644444444444451</v>
      </c>
      <c r="O16">
        <f t="shared" si="2"/>
        <v>0.58933333333333338</v>
      </c>
      <c r="P16">
        <f t="shared" si="2"/>
        <v>0.38400000000000012</v>
      </c>
      <c r="Q16">
        <f t="shared" si="2"/>
        <v>0.18577777777777796</v>
      </c>
      <c r="R16">
        <f t="shared" si="2"/>
        <v>1.9737298215558337E-16</v>
      </c>
      <c r="S16">
        <f t="shared" si="2"/>
        <v>-0.16799999999999979</v>
      </c>
    </row>
    <row r="17" spans="1:19">
      <c r="B17" t="s">
        <v>28</v>
      </c>
      <c r="C17">
        <f>$C7*(((C$11-$B$5)*(C$11-$B$6)*(C$11-$B$8))/(($B$7-$B$5)*($B$7-$B$6)*($B$7-$B$8)))</f>
        <v>3.75</v>
      </c>
      <c r="D17">
        <f t="shared" ref="D17:S17" si="3">$C7*(((D$11-$B$5)*(D$11-$B$6)*(D$11-$B$8))/(($B$7-$B$5)*($B$7-$B$6)*($B$7-$B$8)))</f>
        <v>3.8879999999999999</v>
      </c>
      <c r="E17">
        <f t="shared" si="3"/>
        <v>3.8639999999999994</v>
      </c>
      <c r="F17">
        <f t="shared" si="3"/>
        <v>3.6960000000000006</v>
      </c>
      <c r="G17">
        <f t="shared" si="3"/>
        <v>3.4020000000000001</v>
      </c>
      <c r="H17">
        <f t="shared" si="3"/>
        <v>3</v>
      </c>
      <c r="I17">
        <f t="shared" si="3"/>
        <v>2.508</v>
      </c>
      <c r="J17">
        <f t="shared" si="3"/>
        <v>1.944</v>
      </c>
      <c r="K17">
        <f t="shared" si="3"/>
        <v>1.3259999999999996</v>
      </c>
      <c r="L17">
        <f t="shared" si="3"/>
        <v>0.67199999999999982</v>
      </c>
      <c r="M17">
        <f t="shared" si="3"/>
        <v>0</v>
      </c>
      <c r="N17">
        <f t="shared" si="3"/>
        <v>-0.67199999999999982</v>
      </c>
      <c r="O17">
        <f t="shared" si="3"/>
        <v>-1.3259999999999996</v>
      </c>
      <c r="P17">
        <f t="shared" si="3"/>
        <v>-1.9439999999999997</v>
      </c>
      <c r="Q17">
        <f t="shared" si="3"/>
        <v>-2.5079999999999996</v>
      </c>
      <c r="R17">
        <f t="shared" si="3"/>
        <v>-2.9999999999999991</v>
      </c>
      <c r="S17">
        <f t="shared" si="3"/>
        <v>-3.4019999999999992</v>
      </c>
    </row>
    <row r="18" spans="1:19">
      <c r="B18" t="s">
        <v>29</v>
      </c>
      <c r="C18">
        <f>$C8*(((C$11-$B$5)*(C$11-$B$6)*(C$11-$B$7))/(($B$8-$B$5)*($B$8-$B$6)*($B$8-$B$7)))</f>
        <v>1.3333333333333333</v>
      </c>
      <c r="D18">
        <f t="shared" ref="D18:S18" si="4">$C8*(((D$11-$B$5)*(D$11-$B$6)*(D$11-$B$7))/(($B$8-$B$5)*($B$8-$B$6)*($B$8-$B$7)))</f>
        <v>1.3440000000000001</v>
      </c>
      <c r="E18">
        <f t="shared" si="4"/>
        <v>1.2942222222222222</v>
      </c>
      <c r="F18">
        <f t="shared" si="4"/>
        <v>1.1946666666666668</v>
      </c>
      <c r="G18">
        <f t="shared" si="4"/>
        <v>1.056</v>
      </c>
      <c r="H18">
        <f t="shared" si="4"/>
        <v>0.88888888888888884</v>
      </c>
      <c r="I18">
        <f t="shared" si="4"/>
        <v>0.70400000000000018</v>
      </c>
      <c r="J18">
        <f t="shared" si="4"/>
        <v>0.51200000000000001</v>
      </c>
      <c r="K18">
        <f t="shared" si="4"/>
        <v>0.32355555555555549</v>
      </c>
      <c r="L18">
        <f t="shared" si="4"/>
        <v>0.14933333333333329</v>
      </c>
      <c r="M18">
        <f t="shared" si="4"/>
        <v>0</v>
      </c>
      <c r="N18">
        <f t="shared" si="4"/>
        <v>-0.11377777777777776</v>
      </c>
      <c r="O18">
        <f t="shared" si="4"/>
        <v>-0.18133333333333332</v>
      </c>
      <c r="P18">
        <f t="shared" si="4"/>
        <v>-0.192</v>
      </c>
      <c r="Q18">
        <f t="shared" si="4"/>
        <v>-0.13511111111111118</v>
      </c>
      <c r="R18">
        <f t="shared" si="4"/>
        <v>-1.9737298215558335E-16</v>
      </c>
      <c r="S18">
        <f t="shared" si="4"/>
        <v>0.22399999999999962</v>
      </c>
    </row>
    <row r="20" spans="1:19">
      <c r="A20" t="s">
        <v>19</v>
      </c>
      <c r="C20">
        <f>SUM(C15:C18)</f>
        <v>8</v>
      </c>
      <c r="D20">
        <f>SUM(D15:D18)</f>
        <v>8.032</v>
      </c>
      <c r="E20">
        <f t="shared" ref="E20:S20" si="5">SUM(E15:E18)</f>
        <v>7.8159999999999989</v>
      </c>
      <c r="F20">
        <f t="shared" si="5"/>
        <v>7.3840000000000003</v>
      </c>
      <c r="G20">
        <f t="shared" si="5"/>
        <v>6.7679999999999998</v>
      </c>
      <c r="H20">
        <f t="shared" si="5"/>
        <v>6</v>
      </c>
      <c r="I20">
        <f t="shared" si="5"/>
        <v>5.1120000000000001</v>
      </c>
      <c r="J20">
        <f t="shared" si="5"/>
        <v>4.1360000000000001</v>
      </c>
      <c r="K20">
        <f t="shared" si="5"/>
        <v>3.1039999999999996</v>
      </c>
      <c r="L20">
        <f t="shared" si="5"/>
        <v>2.048</v>
      </c>
      <c r="M20">
        <f t="shared" si="5"/>
        <v>1</v>
      </c>
      <c r="N20">
        <f t="shared" si="5"/>
        <v>-7.999999999999674E-3</v>
      </c>
      <c r="O20">
        <f t="shared" si="5"/>
        <v>-0.94399999999999962</v>
      </c>
      <c r="P20">
        <f t="shared" si="5"/>
        <v>-1.7759999999999996</v>
      </c>
      <c r="Q20">
        <f t="shared" si="5"/>
        <v>-2.4719999999999995</v>
      </c>
      <c r="R20">
        <f t="shared" si="5"/>
        <v>-2.9999999999999991</v>
      </c>
      <c r="S20">
        <f t="shared" si="5"/>
        <v>-3.3279999999999994</v>
      </c>
    </row>
  </sheetData>
  <mergeCells count="1">
    <mergeCell ref="A14:B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K34"/>
  <sheetViews>
    <sheetView tabSelected="1" workbookViewId="0">
      <selection activeCell="B15" sqref="B15"/>
    </sheetView>
  </sheetViews>
  <sheetFormatPr defaultRowHeight="15"/>
  <sheetData>
    <row r="4" spans="1:11">
      <c r="B4" t="s">
        <v>17</v>
      </c>
      <c r="C4" t="s">
        <v>31</v>
      </c>
      <c r="E4" t="s">
        <v>32</v>
      </c>
      <c r="G4" t="s">
        <v>33</v>
      </c>
      <c r="I4" t="s">
        <v>34</v>
      </c>
    </row>
    <row r="5" spans="1:11">
      <c r="A5" t="s">
        <v>22</v>
      </c>
      <c r="B5">
        <v>1</v>
      </c>
      <c r="C5">
        <v>1</v>
      </c>
      <c r="D5" t="s">
        <v>26</v>
      </c>
      <c r="E5">
        <f>(C6-C5)/(B6-B5)</f>
        <v>2</v>
      </c>
      <c r="F5" t="s">
        <v>35</v>
      </c>
      <c r="G5">
        <f>(E6-E5)/(B7-B5)</f>
        <v>-1.5</v>
      </c>
      <c r="H5" t="s">
        <v>38</v>
      </c>
      <c r="I5">
        <f>(G6-G5)/(B8-B5)</f>
        <v>1.1666666666666667</v>
      </c>
      <c r="J5" s="1" t="s">
        <v>40</v>
      </c>
      <c r="K5" s="1"/>
    </row>
    <row r="6" spans="1:11">
      <c r="A6" t="s">
        <v>23</v>
      </c>
      <c r="B6">
        <v>2</v>
      </c>
      <c r="C6">
        <v>3</v>
      </c>
      <c r="D6" t="s">
        <v>27</v>
      </c>
      <c r="E6">
        <f>(C7-C6)/(B7-B6)</f>
        <v>-1</v>
      </c>
      <c r="F6" t="s">
        <v>36</v>
      </c>
      <c r="G6">
        <f>(E7-E6)/(B8-B6)</f>
        <v>2</v>
      </c>
      <c r="H6" t="s">
        <v>39</v>
      </c>
    </row>
    <row r="7" spans="1:11">
      <c r="A7" t="s">
        <v>24</v>
      </c>
      <c r="B7">
        <v>3</v>
      </c>
      <c r="C7">
        <v>2</v>
      </c>
      <c r="D7" t="s">
        <v>28</v>
      </c>
      <c r="E7">
        <f>(C8-C7)/(B8-B7)</f>
        <v>3</v>
      </c>
      <c r="F7" t="s">
        <v>37</v>
      </c>
    </row>
    <row r="8" spans="1:11">
      <c r="A8" t="s">
        <v>25</v>
      </c>
      <c r="B8">
        <v>4</v>
      </c>
      <c r="C8">
        <v>5</v>
      </c>
      <c r="D8" t="s">
        <v>29</v>
      </c>
    </row>
    <row r="13" spans="1:11">
      <c r="D13" t="s">
        <v>42</v>
      </c>
    </row>
    <row r="14" spans="1:11">
      <c r="B14" t="s">
        <v>41</v>
      </c>
      <c r="C14">
        <v>0</v>
      </c>
      <c r="D14">
        <f>$C$5+$E$5*($C14-$B$5)+$G$5*($C14-$B$5)*($C14-$B$6)+$I$5*($C14-$B$5)*($C14-$B$6)*($C14-$B$7)</f>
        <v>-11</v>
      </c>
    </row>
    <row r="15" spans="1:11">
      <c r="A15" t="s">
        <v>21</v>
      </c>
      <c r="B15">
        <v>0.2</v>
      </c>
      <c r="C15">
        <f>C14+$B$15</f>
        <v>0.2</v>
      </c>
      <c r="D15">
        <f t="shared" ref="D15:D34" si="0">$C$5+$E$5*($C15-$B$5)+$G$5*($C15-$B$5)*($C15-$B$6)+$I$5*($C15-$B$5)*($C15-$B$6)*($C15-$B$7)</f>
        <v>-7.4640000000000004</v>
      </c>
    </row>
    <row r="16" spans="1:11">
      <c r="C16">
        <f t="shared" ref="C16:C34" si="1">C15+$B$15</f>
        <v>0.4</v>
      </c>
      <c r="D16">
        <f t="shared" si="0"/>
        <v>-4.5520000000000005</v>
      </c>
    </row>
    <row r="17" spans="3:4">
      <c r="C17">
        <f t="shared" si="1"/>
        <v>0.60000000000000009</v>
      </c>
      <c r="D17">
        <f t="shared" si="0"/>
        <v>-2.2079999999999993</v>
      </c>
    </row>
    <row r="18" spans="3:4">
      <c r="C18">
        <f t="shared" si="1"/>
        <v>0.8</v>
      </c>
      <c r="D18">
        <f t="shared" si="0"/>
        <v>-0.37599999999999983</v>
      </c>
    </row>
    <row r="19" spans="3:4">
      <c r="C19">
        <f t="shared" si="1"/>
        <v>1</v>
      </c>
      <c r="D19">
        <f t="shared" si="0"/>
        <v>1</v>
      </c>
    </row>
    <row r="20" spans="3:4">
      <c r="C20">
        <f t="shared" si="1"/>
        <v>1.2</v>
      </c>
      <c r="D20">
        <f t="shared" si="0"/>
        <v>1.976</v>
      </c>
    </row>
    <row r="21" spans="3:4">
      <c r="C21">
        <f t="shared" si="1"/>
        <v>1.4</v>
      </c>
      <c r="D21">
        <f t="shared" si="0"/>
        <v>2.6079999999999997</v>
      </c>
    </row>
    <row r="22" spans="3:4">
      <c r="C22">
        <f t="shared" si="1"/>
        <v>1.5999999999999999</v>
      </c>
      <c r="D22">
        <f t="shared" si="0"/>
        <v>2.9519999999999995</v>
      </c>
    </row>
    <row r="23" spans="3:4">
      <c r="C23">
        <f t="shared" si="1"/>
        <v>1.7999999999999998</v>
      </c>
      <c r="D23">
        <f t="shared" si="0"/>
        <v>3.0640000000000001</v>
      </c>
    </row>
    <row r="24" spans="3:4">
      <c r="C24">
        <f t="shared" si="1"/>
        <v>1.9999999999999998</v>
      </c>
      <c r="D24">
        <f t="shared" si="0"/>
        <v>3.0000000000000004</v>
      </c>
    </row>
    <row r="25" spans="3:4">
      <c r="C25">
        <f t="shared" si="1"/>
        <v>2.1999999999999997</v>
      </c>
      <c r="D25">
        <f t="shared" si="0"/>
        <v>2.8160000000000003</v>
      </c>
    </row>
    <row r="26" spans="3:4">
      <c r="C26">
        <f t="shared" si="1"/>
        <v>2.4</v>
      </c>
      <c r="D26">
        <f t="shared" si="0"/>
        <v>2.5680000000000001</v>
      </c>
    </row>
    <row r="27" spans="3:4">
      <c r="C27">
        <f t="shared" si="1"/>
        <v>2.6</v>
      </c>
      <c r="D27">
        <f t="shared" si="0"/>
        <v>2.3119999999999998</v>
      </c>
    </row>
    <row r="28" spans="3:4">
      <c r="C28">
        <f t="shared" si="1"/>
        <v>2.8000000000000003</v>
      </c>
      <c r="D28">
        <f t="shared" si="0"/>
        <v>2.1039999999999996</v>
      </c>
    </row>
    <row r="29" spans="3:4">
      <c r="C29">
        <f t="shared" si="1"/>
        <v>3.0000000000000004</v>
      </c>
      <c r="D29">
        <f t="shared" si="0"/>
        <v>1.9999999999999998</v>
      </c>
    </row>
    <row r="30" spans="3:4">
      <c r="C30">
        <f t="shared" si="1"/>
        <v>3.2000000000000006</v>
      </c>
      <c r="D30">
        <f t="shared" si="0"/>
        <v>2.0560000000000005</v>
      </c>
    </row>
    <row r="31" spans="3:4">
      <c r="C31">
        <f t="shared" si="1"/>
        <v>3.4000000000000008</v>
      </c>
      <c r="D31">
        <f t="shared" si="0"/>
        <v>2.3280000000000021</v>
      </c>
    </row>
    <row r="32" spans="3:4">
      <c r="C32">
        <f t="shared" si="1"/>
        <v>3.600000000000001</v>
      </c>
      <c r="D32">
        <f t="shared" si="0"/>
        <v>2.8720000000000039</v>
      </c>
    </row>
    <row r="33" spans="3:4">
      <c r="C33">
        <f t="shared" si="1"/>
        <v>3.8000000000000012</v>
      </c>
      <c r="D33">
        <f t="shared" si="0"/>
        <v>3.744000000000006</v>
      </c>
    </row>
    <row r="34" spans="3:4">
      <c r="C34">
        <f t="shared" si="1"/>
        <v>4.0000000000000009</v>
      </c>
      <c r="D34">
        <f t="shared" si="0"/>
        <v>5.0000000000000062</v>
      </c>
    </row>
  </sheetData>
  <mergeCells count="1">
    <mergeCell ref="J5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liniowa</vt:lpstr>
      <vt:lpstr>Lagrange</vt:lpstr>
      <vt:lpstr>Newton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dawcio1300@wp.pl</dc:creator>
  <cp:lastModifiedBy>dawcio1300@wp.pl</cp:lastModifiedBy>
  <dcterms:created xsi:type="dcterms:W3CDTF">2020-01-23T10:22:35Z</dcterms:created>
  <dcterms:modified xsi:type="dcterms:W3CDTF">2020-01-24T21:26:16Z</dcterms:modified>
</cp:coreProperties>
</file>