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eimouland/"/>
    </mc:Choice>
  </mc:AlternateContent>
  <xr:revisionPtr revIDLastSave="0" documentId="13_ncr:1_{B365E3D7-3948-F44A-BA54-FF977CDBBE97}" xr6:coauthVersionLast="47" xr6:coauthVersionMax="47" xr10:uidLastSave="{00000000-0000-0000-0000-000000000000}"/>
  <bookViews>
    <workbookView xWindow="0" yWindow="0" windowWidth="28800" windowHeight="18000" xr2:uid="{2E3E1A6D-E312-424C-B47B-8AD182546BDB}"/>
  </bookViews>
  <sheets>
    <sheet name="Sheet1" sheetId="1" r:id="rId1"/>
  </sheets>
  <definedNames>
    <definedName name="_xlchart.v1.0" hidden="1">Sheet1!$O$92:$U$92</definedName>
    <definedName name="_xlchart.v1.1" hidden="1">Sheet1!$O$93:$U$93</definedName>
    <definedName name="_xlchart.v1.2" hidden="1">Sheet1!$O$89:$U$89</definedName>
    <definedName name="_xlchart.v1.3" hidden="1">Sheet1!$O$90:$U$90</definedName>
    <definedName name="_xlchart.v1.4" hidden="1">Sheet1!$O$95:$U$95</definedName>
    <definedName name="_xlchart.v1.5" hidden="1">Sheet1!$O$96:$U$96</definedName>
    <definedName name="Balance_Test" localSheetId="0">Sheet1!$A$74:$J$98</definedName>
    <definedName name="Balance_Test_1" localSheetId="0">Sheet1!$P$1:$Y$25</definedName>
    <definedName name="Balance_Test2" localSheetId="0">Sheet1!$A$101:$J$125</definedName>
    <definedName name="Diff2STAT" localSheetId="0">Sheet1!$A$1:$B$49</definedName>
    <definedName name="Diff3STAT" localSheetId="0">Sheet1!$A$50:$B$73</definedName>
    <definedName name="first" localSheetId="0">Sheet1!#REF!</definedName>
    <definedName name="Starter_First" localSheetId="0">Sheet1!$E$1:$O$25</definedName>
    <definedName name="Starter_Second" localSheetId="0">Sheet1!$E$26:$O$49</definedName>
    <definedName name="Starter_Third" localSheetId="0">Sheet1!$E$50:$O$73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6" i="1" l="1"/>
  <c r="P96" i="1"/>
  <c r="Q96" i="1"/>
  <c r="R96" i="1"/>
  <c r="S96" i="1"/>
  <c r="T96" i="1"/>
  <c r="O96" i="1"/>
  <c r="U93" i="1"/>
  <c r="U90" i="1"/>
  <c r="U94" i="1"/>
  <c r="U91" i="1"/>
  <c r="P94" i="1"/>
  <c r="Q94" i="1"/>
  <c r="R94" i="1"/>
  <c r="S94" i="1"/>
  <c r="T94" i="1"/>
  <c r="O94" i="1"/>
  <c r="P93" i="1"/>
  <c r="Q93" i="1"/>
  <c r="R93" i="1"/>
  <c r="S93" i="1"/>
  <c r="T93" i="1"/>
  <c r="O93" i="1"/>
  <c r="P91" i="1"/>
  <c r="Q91" i="1"/>
  <c r="R91" i="1"/>
  <c r="S91" i="1"/>
  <c r="T91" i="1"/>
  <c r="O91" i="1"/>
  <c r="P90" i="1"/>
  <c r="Q90" i="1"/>
  <c r="R90" i="1"/>
  <c r="S90" i="1"/>
  <c r="T90" i="1"/>
  <c r="O9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A719F3-D073-114F-A08D-B960784DB5B4}" name="Balance_Test" type="6" refreshedVersion="7" background="1" saveData="1">
    <textPr fileType="mac" sourceFile="/Users/daweimouland/Balance_Tes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7D696DD-22B9-1749-8764-806C49ABA61D}" name="Balance_Test1" type="6" refreshedVersion="7" background="1" saveData="1">
    <textPr fileType="mac" sourceFile="/Users/daweimouland/Balance_Tes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40A6CE3-8E01-3C43-A499-BD03396CEF13}" name="Balance_Test2" type="6" refreshedVersion="7" background="1" saveData="1">
    <textPr sourceFile="/Users/daweimouland/Balance_Test2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7AE39ED-1973-EC4E-835F-01E27376440C}" name="Diff2STAT" type="6" refreshedVersion="7" background="1" saveData="1">
    <textPr sourceFile="/Users/daweimouland/Diff2STAT.cvs" tab="0" comma="1">
      <textFields count="2">
        <textField/>
        <textField/>
      </textFields>
    </textPr>
  </connection>
  <connection id="5" xr16:uid="{30B40DCC-FA25-3B40-ADDD-D0566EFDFE8C}" name="Diff3STAT" type="6" refreshedVersion="7" background="1" saveData="1">
    <textPr sourceFile="/Users/daweimouland/Diff3STAT.cvs" tab="0" comma="1">
      <textFields count="2">
        <textField/>
        <textField/>
      </textFields>
    </textPr>
  </connection>
  <connection id="6" xr16:uid="{2C4E2CC0-BFBE-6744-B64F-5337E2BE3EE0}" name="Starter_First" type="6" refreshedVersion="7" background="1" saveData="1">
    <textPr sourceFile="/Users/daweimouland/Starter_Firs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627A2EB-FF81-7A43-AED7-C0616C321950}" name="Starter_Second" type="6" refreshedVersion="7" background="1" saveData="1">
    <textPr sourceFile="/Users/daweimouland/Starter_Second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59197E58-5F14-6C46-AA38-F8E2320EEC72}" name="Starter_Third" type="6" refreshedVersion="7" background="1" saveData="1">
    <textPr sourceFile="/Users/daweimouland/Starter_Third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<sst xmlns="http://schemas.openxmlformats.org/spreadsheetml/2006/main" count="464" uniqueCount="157">
  <si>
    <t>Ivysaur</t>
  </si>
  <si>
    <t>Charmeleon</t>
  </si>
  <si>
    <t>Wartortle</t>
  </si>
  <si>
    <t>Bayleef</t>
  </si>
  <si>
    <t>Quilava</t>
  </si>
  <si>
    <t>Croconaw</t>
  </si>
  <si>
    <t>Grovyle</t>
  </si>
  <si>
    <t>Combusken</t>
  </si>
  <si>
    <t>Marshtomp</t>
  </si>
  <si>
    <t>Grotle</t>
  </si>
  <si>
    <t xml:space="preserve">Monferno </t>
  </si>
  <si>
    <t xml:space="preserve">Prinplup </t>
  </si>
  <si>
    <t xml:space="preserve">Servine </t>
  </si>
  <si>
    <t xml:space="preserve">Pignite </t>
  </si>
  <si>
    <t xml:space="preserve">Dewott </t>
  </si>
  <si>
    <t xml:space="preserve">Quilladin </t>
  </si>
  <si>
    <t xml:space="preserve">Braixen </t>
  </si>
  <si>
    <t xml:space="preserve">Frogadier </t>
  </si>
  <si>
    <t xml:space="preserve">Dartrix </t>
  </si>
  <si>
    <t xml:space="preserve">Torracat </t>
  </si>
  <si>
    <t xml:space="preserve">Brionne </t>
  </si>
  <si>
    <t xml:space="preserve">Thwackey </t>
  </si>
  <si>
    <t xml:space="preserve">Raboot </t>
  </si>
  <si>
    <t xml:space="preserve">Drizzile </t>
  </si>
  <si>
    <t>Difference</t>
  </si>
  <si>
    <t xml:space="preserve">Venusaur </t>
  </si>
  <si>
    <t xml:space="preserve">Charizard </t>
  </si>
  <si>
    <t xml:space="preserve">Blastoise </t>
  </si>
  <si>
    <t xml:space="preserve">Meganium </t>
  </si>
  <si>
    <t xml:space="preserve">Typhlosion </t>
  </si>
  <si>
    <t xml:space="preserve">Feraligatr </t>
  </si>
  <si>
    <t xml:space="preserve">Sceptile </t>
  </si>
  <si>
    <t xml:space="preserve">Blaziken </t>
  </si>
  <si>
    <t xml:space="preserve">Swampert </t>
  </si>
  <si>
    <t xml:space="preserve">Torterra </t>
  </si>
  <si>
    <t xml:space="preserve">Infernape </t>
  </si>
  <si>
    <t xml:space="preserve">Empoleon </t>
  </si>
  <si>
    <t xml:space="preserve">Serperior </t>
  </si>
  <si>
    <t xml:space="preserve">Emboar </t>
  </si>
  <si>
    <t xml:space="preserve">Samurott </t>
  </si>
  <si>
    <t xml:space="preserve">Chesnaught </t>
  </si>
  <si>
    <t xml:space="preserve">Delphox </t>
  </si>
  <si>
    <t xml:space="preserve">Greninja </t>
  </si>
  <si>
    <t xml:space="preserve">Decidueye </t>
  </si>
  <si>
    <t xml:space="preserve">Incineroar </t>
  </si>
  <si>
    <t xml:space="preserve">Primarina </t>
  </si>
  <si>
    <t xml:space="preserve">Rillaboom </t>
  </si>
  <si>
    <t xml:space="preserve">Cinderace </t>
  </si>
  <si>
    <t xml:space="preserve">Inteleon </t>
  </si>
  <si>
    <t>Pokemon</t>
  </si>
  <si>
    <t>#</t>
  </si>
  <si>
    <t>Name</t>
  </si>
  <si>
    <t>type_1</t>
  </si>
  <si>
    <t>type_2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</si>
  <si>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</si>
  <si>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</si>
  <si>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</si>
  <si>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</si>
  <si>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</si>
  <si>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</si>
  <si>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</si>
  <si>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</si>
  <si>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Grass</t>
  </si>
  <si>
    <t>Poison</t>
  </si>
  <si>
    <t>Charmander</t>
  </si>
  <si>
    <t>Fire</t>
  </si>
  <si>
    <t>NA</t>
  </si>
  <si>
    <t>Squirtle</t>
  </si>
  <si>
    <t>Water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</si>
  <si>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</si>
  <si>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</si>
  <si>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</si>
  <si>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</si>
  <si>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</si>
  <si>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</si>
  <si>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</si>
  <si>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</si>
  <si>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</si>
  <si>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</si>
  <si>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</si>
  <si>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</si>
  <si>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</si>
  <si>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</si>
  <si>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</si>
  <si>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Rowlet</t>
  </si>
  <si>
    <t>Flying</t>
  </si>
  <si>
    <t>Litten</t>
  </si>
  <si>
    <t>Popplio</t>
  </si>
  <si>
    <t>Grookey</t>
  </si>
  <si>
    <t>Scorbunny</t>
  </si>
  <si>
    <t>Sobble</t>
  </si>
  <si>
    <t>Fighting</t>
  </si>
  <si>
    <t>Ground</t>
  </si>
  <si>
    <t>Monferno</t>
  </si>
  <si>
    <t>Prinplup</t>
  </si>
  <si>
    <t>Servine</t>
  </si>
  <si>
    <t>Pignite</t>
  </si>
  <si>
    <t>Dewott</t>
  </si>
  <si>
    <t>Quilladin</t>
  </si>
  <si>
    <t>Braixen</t>
  </si>
  <si>
    <t>Frogadier</t>
  </si>
  <si>
    <t>Dartrix</t>
  </si>
  <si>
    <t>Torracat</t>
  </si>
  <si>
    <t>Brionne</t>
  </si>
  <si>
    <t>Thwackey</t>
  </si>
  <si>
    <t>Raboot</t>
  </si>
  <si>
    <t>Drizzile</t>
  </si>
  <si>
    <t>Venusaur</t>
  </si>
  <si>
    <t>Charizard</t>
  </si>
  <si>
    <t>Blastoise</t>
  </si>
  <si>
    <t>Meganium</t>
  </si>
  <si>
    <t>Typhlosion</t>
  </si>
  <si>
    <t>Feraligatr</t>
  </si>
  <si>
    <t>Sceptile</t>
  </si>
  <si>
    <t>Blaziken</t>
  </si>
  <si>
    <t>Swampert</t>
  </si>
  <si>
    <t>Torterra</t>
  </si>
  <si>
    <t>Infernape</t>
  </si>
  <si>
    <t>Empoleon</t>
  </si>
  <si>
    <t>Steel</t>
  </si>
  <si>
    <t>Serperior</t>
  </si>
  <si>
    <t>Emboar</t>
  </si>
  <si>
    <t>Samurott</t>
  </si>
  <si>
    <t>Chesnaught</t>
  </si>
  <si>
    <t>Delphox</t>
  </si>
  <si>
    <t>Psychic</t>
  </si>
  <si>
    <t>Greninja</t>
  </si>
  <si>
    <t>Dark</t>
  </si>
  <si>
    <t>Decidueye</t>
  </si>
  <si>
    <t>Ghost</t>
  </si>
  <si>
    <t>Incineroar</t>
  </si>
  <si>
    <t>Primarina</t>
  </si>
  <si>
    <t>Fairy</t>
  </si>
  <si>
    <t>Rillaboom</t>
  </si>
  <si>
    <t>Cinderace</t>
  </si>
  <si>
    <t>Inteleon</t>
  </si>
  <si>
    <t>Actual</t>
  </si>
  <si>
    <t>Predicted</t>
  </si>
  <si>
    <t>/</t>
  </si>
  <si>
    <t>Dif</t>
  </si>
  <si>
    <t>ATK</t>
  </si>
  <si>
    <t>DEF</t>
  </si>
  <si>
    <t>Sp.ATK</t>
  </si>
  <si>
    <t>Sp.DEF</t>
  </si>
  <si>
    <t>SPD</t>
  </si>
  <si>
    <t>TOTAL.2nd.PRED</t>
  </si>
  <si>
    <t>TOTAL.2nd.ACTUAL</t>
  </si>
  <si>
    <t>Bulbasaur. Adj</t>
  </si>
  <si>
    <t>Charmander. Adj</t>
  </si>
  <si>
    <t>Squirtle. Adj</t>
  </si>
  <si>
    <t>1 to 2</t>
  </si>
  <si>
    <t>2 to 3</t>
  </si>
  <si>
    <t>Adjusted</t>
  </si>
  <si>
    <t xml:space="preserve">Actual </t>
  </si>
  <si>
    <t>SP. ATK</t>
  </si>
  <si>
    <t>SP. DEF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</si>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</sst>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/>
    <xf numFmtId="0" fontId="1" fillId="0" borderId="1" xfId="0" applyFont="1" applyBorder="1"/>
    <xf numFmtId="0" fontId="1" fillId="0" borderId="4" xfId="0" applyFont="1" applyBorder="1"/>
    <xf numFmtId="0" fontId="0" fillId="2" borderId="6" xfId="0" applyFill="1" applyBorder="1"/>
    <xf numFmtId="0" fontId="0" fillId="2" borderId="0" xfId="0" applyFill="1"/>
    <xf numFmtId="0" fontId="0" fillId="2" borderId="3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6" xfId="0" applyFont="1" applyFill="1" applyBorder="1"/>
    <xf numFmtId="0" fontId="1" fillId="2" borderId="6" xfId="0" applyFont="1" applyFill="1" applyBorder="1"/>
    <xf numFmtId="0" fontId="1" fillId="0" borderId="0" xfId="0" applyFont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Bulbasaur</a:t>
            </a:r>
            <a:r>
              <a:rPr lang="en-US" baseline="0"/>
              <a:t> Evolution Difference Between Actual and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Bulbasaur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B-C540-BB8E-C0BAFD076E1E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Ivysaur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Sheet1!$B$26</c:f>
              <c:numCache>
                <c:formatCode>General</c:formatCode>
                <c:ptCount val="1"/>
                <c:pt idx="0">
                  <c:v>-1.6739336374367899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B-C540-BB8E-C0BAFD076E1E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Venusaur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Sheet1!$B$50</c:f>
              <c:numCache>
                <c:formatCode>General</c:formatCode>
                <c:ptCount val="1"/>
                <c:pt idx="0">
                  <c:v>-4.6752597566320402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B-C540-BB8E-C0BAFD076E1E}"/>
            </c:ext>
          </c:extLst>
        </c:ser>
        <c:ser>
          <c:idx val="3"/>
          <c:order val="3"/>
          <c:tx>
            <c:v>Ivysaur. Adj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Sheet1!$B$75</c:f>
              <c:numCache>
                <c:formatCode>General</c:formatCode>
                <c:ptCount val="1"/>
                <c:pt idx="0">
                  <c:v>9.2705070998135894E-2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E-504E-9F1C-060301ABA7D8}"/>
            </c:ext>
          </c:extLst>
        </c:ser>
        <c:ser>
          <c:idx val="4"/>
          <c:order val="4"/>
          <c:tx>
            <c:v>Venusaur. Adj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Sheet1!$B$102</c:f>
              <c:numCache>
                <c:formatCode>General</c:formatCode>
                <c:ptCount val="1"/>
                <c:pt idx="0">
                  <c:v>-0.97445820020834595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E-504E-9F1C-060301AB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7664"/>
        <c:axId val="1889641952"/>
      </c:scatterChart>
      <c:valAx>
        <c:axId val="1162227664"/>
        <c:scaling>
          <c:orientation val="minMax"/>
          <c:max val="3.2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1952"/>
        <c:crosses val="autoZero"/>
        <c:crossBetween val="midCat"/>
        <c:majorUnit val="1"/>
      </c:valAx>
      <c:valAx>
        <c:axId val="1889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Evolution, Average Actual vs Average Adjusted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Sheet1!$N$93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Sheet1!$O$92:$T$92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 ATK</c:v>
                </c:pt>
                <c:pt idx="4">
                  <c:v>SP. DEF</c:v>
                </c:pt>
                <c:pt idx="5">
                  <c:v>SPD</c:v>
                </c:pt>
              </c:strCache>
            </c:strRef>
          </c:cat>
          <c:val>
            <c:numRef>
              <c:f>Sheet1!$O$93:$T$93</c:f>
              <c:numCache>
                <c:formatCode>General</c:formatCode>
                <c:ptCount val="6"/>
                <c:pt idx="0">
                  <c:v>64.375</c:v>
                </c:pt>
                <c:pt idx="1">
                  <c:v>72.958333333333329</c:v>
                </c:pt>
                <c:pt idx="2">
                  <c:v>65.541666666666671</c:v>
                </c:pt>
                <c:pt idx="3">
                  <c:v>73.291666666666671</c:v>
                </c:pt>
                <c:pt idx="4">
                  <c:v>65.458333333333329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7-1E46-A705-8614F8B81FFB}"/>
            </c:ext>
          </c:extLst>
        </c:ser>
        <c:ser>
          <c:idx val="1"/>
          <c:order val="1"/>
          <c:tx>
            <c:strRef>
              <c:f>Sheet1!$N$94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Sheet1!$O$92:$T$92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 ATK</c:v>
                </c:pt>
                <c:pt idx="4">
                  <c:v>SP. DEF</c:v>
                </c:pt>
                <c:pt idx="5">
                  <c:v>SPD</c:v>
                </c:pt>
              </c:strCache>
            </c:strRef>
          </c:cat>
          <c:val>
            <c:numRef>
              <c:f>Sheet1!$O$94:$T$94</c:f>
              <c:numCache>
                <c:formatCode>General</c:formatCode>
                <c:ptCount val="6"/>
                <c:pt idx="0">
                  <c:v>62.541666666666664</c:v>
                </c:pt>
                <c:pt idx="1">
                  <c:v>73.583333333333329</c:v>
                </c:pt>
                <c:pt idx="2">
                  <c:v>70.416666666666671</c:v>
                </c:pt>
                <c:pt idx="3">
                  <c:v>69.875</c:v>
                </c:pt>
                <c:pt idx="4">
                  <c:v>64.875</c:v>
                </c:pt>
                <c:pt idx="5">
                  <c:v>68.833333333333329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7-1E46-A705-8614F8B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6207"/>
        <c:axId val="48728303"/>
      </c:radarChart>
      <c:catAx>
        <c:axId val="490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303"/>
        <c:crosses val="autoZero"/>
        <c:auto val="1"/>
        <c:lblAlgn val="ctr"/>
        <c:lblOffset val="100"/>
        <c:noMultiLvlLbl val="0"/>
      </c:catAx>
      <c:valAx>
        <c:axId val="487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Bulbasaur</a:t>
            </a:r>
            <a:r>
              <a:rPr lang="en-US" baseline="0"/>
              <a:t> Evolution Difference Between Actual and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Bulbasaur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540-B089-98AAEE5F0766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Ivysaur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Sheet1!$B$26</c:f>
              <c:numCache>
                <c:formatCode>General</c:formatCode>
                <c:ptCount val="1"/>
                <c:pt idx="0">
                  <c:v>-1.6739336374367899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1-4540-B089-98AAEE5F0766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Venusaur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Sheet1!$B$50</c:f>
              <c:numCache>
                <c:formatCode>General</c:formatCode>
                <c:ptCount val="1"/>
                <c:pt idx="0">
                  <c:v>-4.6752597566320402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1-4540-B089-98AAEE5F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7664"/>
        <c:axId val="1889641952"/>
      </c:scatterChart>
      <c:valAx>
        <c:axId val="11622276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1952"/>
        <c:crosses val="autoZero"/>
        <c:crossBetween val="midCat"/>
        <c:majorUnit val="1"/>
      </c:valAx>
      <c:valAx>
        <c:axId val="1889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Charmander</a:t>
            </a:r>
            <a:r>
              <a:rPr lang="en-US" baseline="0"/>
              <a:t> Evolution Difference Between Actual and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Charmander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F-7E4F-9C5D-E0E47D831D0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Charmeleon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Sheet1!$B$27</c:f>
              <c:numCache>
                <c:formatCode>General</c:formatCode>
                <c:ptCount val="1"/>
                <c:pt idx="0">
                  <c:v>-1.62229317281731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F-7E4F-9C5D-E0E47D831D04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Charizard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Sheet1!$B$51</c:f>
              <c:numCache>
                <c:formatCode>General</c:formatCode>
                <c:ptCount val="1"/>
                <c:pt idx="0">
                  <c:v>3.0468043062223802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F-7E4F-9C5D-E0E47D83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7664"/>
        <c:axId val="1889641952"/>
      </c:scatterChart>
      <c:valAx>
        <c:axId val="11622276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1952"/>
        <c:crosses val="autoZero"/>
        <c:crossBetween val="midCat"/>
        <c:majorUnit val="1"/>
      </c:valAx>
      <c:valAx>
        <c:axId val="1889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Popplio</a:t>
            </a:r>
            <a:r>
              <a:rPr lang="en-US" baseline="0"/>
              <a:t> Evolution Difference Between Actual and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Popplio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E-2A4B-996E-2F24FE5D52AA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Brionne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Sheet1!$B$46</c:f>
              <c:numCache>
                <c:formatCode>General</c:formatCode>
                <c:ptCount val="1"/>
                <c:pt idx="0">
                  <c:v>11.402545203297899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E-2A4B-996E-2F24FE5D52AA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Primarina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Sheet1!$B$70</c:f>
              <c:numCache>
                <c:formatCode>General</c:formatCode>
                <c:ptCount val="1"/>
                <c:pt idx="0">
                  <c:v>1.00446396401856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E-2A4B-996E-2F24FE5D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27664"/>
        <c:axId val="1889641952"/>
      </c:scatterChart>
      <c:valAx>
        <c:axId val="1162227664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1952"/>
        <c:crosses val="autoZero"/>
        <c:crossBetween val="midCat"/>
        <c:majorUnit val="1"/>
      </c:valAx>
      <c:valAx>
        <c:axId val="1889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Generation Difference</a:t>
            </a:r>
            <a:r>
              <a:rPr lang="en-US" baseline="0"/>
              <a:t> Between Actual and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Sheet1!$A$26:$A$49</c:f>
              <c:strCache>
                <c:ptCount val="24"/>
                <c:pt idx="0">
                  <c:v>Ivysaur</c:v>
                </c:pt>
                <c:pt idx="1">
                  <c:v>Charmeleon</c:v>
                </c:pt>
                <c:pt idx="2">
                  <c:v>Wartortle</c:v>
                </c:pt>
                <c:pt idx="3">
                  <c:v>Bayleef</c:v>
                </c:pt>
                <c:pt idx="4">
                  <c:v>Quilava</c:v>
                </c:pt>
                <c:pt idx="5">
                  <c:v>Croconaw</c:v>
                </c:pt>
                <c:pt idx="6">
                  <c:v>Grovyle</c:v>
                </c:pt>
                <c:pt idx="7">
                  <c:v>Combusken</c:v>
                </c:pt>
                <c:pt idx="8">
                  <c:v>Marshtomp</c:v>
                </c:pt>
                <c:pt idx="9">
                  <c:v>Grotle</c:v>
                </c:pt>
                <c:pt idx="10">
                  <c:v>Monferno </c:v>
                </c:pt>
                <c:pt idx="11">
                  <c:v>Prinplup </c:v>
                </c:pt>
                <c:pt idx="12">
                  <c:v>Servine </c:v>
                </c:pt>
                <c:pt idx="13">
                  <c:v>Pignite </c:v>
                </c:pt>
                <c:pt idx="14">
                  <c:v>Dewott </c:v>
                </c:pt>
                <c:pt idx="15">
                  <c:v>Quilladin </c:v>
                </c:pt>
                <c:pt idx="16">
                  <c:v>Braixen </c:v>
                </c:pt>
                <c:pt idx="17">
                  <c:v>Frogadier </c:v>
                </c:pt>
                <c:pt idx="18">
                  <c:v>Dartrix </c:v>
                </c:pt>
                <c:pt idx="19">
                  <c:v>Torracat </c:v>
                </c:pt>
                <c:pt idx="20">
                  <c:v>Brionne </c:v>
                </c:pt>
                <c:pt idx="21">
                  <c:v>Thwackey </c:v>
                </c:pt>
                <c:pt idx="22">
                  <c:v>Raboot </c:v>
                </c:pt>
                <c:pt idx="23">
                  <c:v>Drizzile </c:v>
                </c:pt>
              </c:strCache>
            </c:strRef>
          </c:xVal>
          <c:yVal>
            <c:numRef>
              <c:f>Sheet1!$B$26:$B$49</c:f>
              <c:numCache>
                <c:formatCode>General</c:formatCode>
                <c:ptCount val="24"/>
                <c:pt idx="0">
                  <c:v>-1.6739336374367899</c:v>
                </c:pt>
                <c:pt idx="1">
                  <c:v>-1.62229317281731</c:v>
                </c:pt>
                <c:pt idx="2">
                  <c:v>2.3791385185397802</c:v>
                </c:pt>
                <c:pt idx="3">
                  <c:v>-0.71333501604453897</c:v>
                </c:pt>
                <c:pt idx="4">
                  <c:v>-1.62229317281731</c:v>
                </c:pt>
                <c:pt idx="5">
                  <c:v>-1.7234788491477999</c:v>
                </c:pt>
                <c:pt idx="6">
                  <c:v>-5.5555082481352001</c:v>
                </c:pt>
                <c:pt idx="7">
                  <c:v>1.3259980869096899</c:v>
                </c:pt>
                <c:pt idx="8">
                  <c:v>1.6734356798224301E-2</c:v>
                </c:pt>
                <c:pt idx="9">
                  <c:v>-2.4919392345763098</c:v>
                </c:pt>
                <c:pt idx="10">
                  <c:v>-3.6200062800036799</c:v>
                </c:pt>
                <c:pt idx="11">
                  <c:v>-3.91597492567587</c:v>
                </c:pt>
                <c:pt idx="12">
                  <c:v>3.2611058646067499</c:v>
                </c:pt>
                <c:pt idx="13">
                  <c:v>-0.38240206313741998</c:v>
                </c:pt>
                <c:pt idx="14">
                  <c:v>2.5822506567094998</c:v>
                </c:pt>
                <c:pt idx="15">
                  <c:v>-3.8975431465953001</c:v>
                </c:pt>
                <c:pt idx="16">
                  <c:v>3.7182627262754999</c:v>
                </c:pt>
                <c:pt idx="17">
                  <c:v>-7.3815564284633401</c:v>
                </c:pt>
                <c:pt idx="18">
                  <c:v>-3.4471769392373499</c:v>
                </c:pt>
                <c:pt idx="19">
                  <c:v>2.89522011121778</c:v>
                </c:pt>
                <c:pt idx="20">
                  <c:v>11.402545203297899</c:v>
                </c:pt>
                <c:pt idx="21">
                  <c:v>5.1361691536289404</c:v>
                </c:pt>
                <c:pt idx="22">
                  <c:v>2.8917820935724898</c:v>
                </c:pt>
                <c:pt idx="23">
                  <c:v>2.4382343425321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1544-9101-90FB8BDD46D4}"/>
            </c:ext>
          </c:extLst>
        </c:ser>
        <c:ser>
          <c:idx val="1"/>
          <c:order val="1"/>
          <c:tx>
            <c:v>Adjusted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Sheet1!$A$26:$A$49</c:f>
              <c:strCache>
                <c:ptCount val="24"/>
                <c:pt idx="0">
                  <c:v>Ivysaur</c:v>
                </c:pt>
                <c:pt idx="1">
                  <c:v>Charmeleon</c:v>
                </c:pt>
                <c:pt idx="2">
                  <c:v>Wartortle</c:v>
                </c:pt>
                <c:pt idx="3">
                  <c:v>Bayleef</c:v>
                </c:pt>
                <c:pt idx="4">
                  <c:v>Quilava</c:v>
                </c:pt>
                <c:pt idx="5">
                  <c:v>Croconaw</c:v>
                </c:pt>
                <c:pt idx="6">
                  <c:v>Grovyle</c:v>
                </c:pt>
                <c:pt idx="7">
                  <c:v>Combusken</c:v>
                </c:pt>
                <c:pt idx="8">
                  <c:v>Marshtomp</c:v>
                </c:pt>
                <c:pt idx="9">
                  <c:v>Grotle</c:v>
                </c:pt>
                <c:pt idx="10">
                  <c:v>Monferno </c:v>
                </c:pt>
                <c:pt idx="11">
                  <c:v>Prinplup </c:v>
                </c:pt>
                <c:pt idx="12">
                  <c:v>Servine </c:v>
                </c:pt>
                <c:pt idx="13">
                  <c:v>Pignite </c:v>
                </c:pt>
                <c:pt idx="14">
                  <c:v>Dewott </c:v>
                </c:pt>
                <c:pt idx="15">
                  <c:v>Quilladin </c:v>
                </c:pt>
                <c:pt idx="16">
                  <c:v>Braixen </c:v>
                </c:pt>
                <c:pt idx="17">
                  <c:v>Frogadier </c:v>
                </c:pt>
                <c:pt idx="18">
                  <c:v>Dartrix </c:v>
                </c:pt>
                <c:pt idx="19">
                  <c:v>Torracat </c:v>
                </c:pt>
                <c:pt idx="20">
                  <c:v>Brionne </c:v>
                </c:pt>
                <c:pt idx="21">
                  <c:v>Thwackey </c:v>
                </c:pt>
                <c:pt idx="22">
                  <c:v>Raboot </c:v>
                </c:pt>
                <c:pt idx="23">
                  <c:v>Drizzile </c:v>
                </c:pt>
              </c:strCache>
            </c:strRef>
          </c:xVal>
          <c:yVal>
            <c:numRef>
              <c:f>Sheet1!$B$75:$B$98</c:f>
              <c:numCache>
                <c:formatCode>General</c:formatCode>
                <c:ptCount val="24"/>
                <c:pt idx="0">
                  <c:v>9.2705070998135894E-2</c:v>
                </c:pt>
                <c:pt idx="1">
                  <c:v>0.45483326257794898</c:v>
                </c:pt>
                <c:pt idx="2">
                  <c:v>1.0307749544917899</c:v>
                </c:pt>
                <c:pt idx="3">
                  <c:v>0.50519624500600502</c:v>
                </c:pt>
                <c:pt idx="4">
                  <c:v>1.5391899362271E-2</c:v>
                </c:pt>
                <c:pt idx="5">
                  <c:v>2.8143476980176298E-2</c:v>
                </c:pt>
                <c:pt idx="6">
                  <c:v>1.0633202512622101E-2</c:v>
                </c:pt>
                <c:pt idx="7">
                  <c:v>-0.35080569575984599</c:v>
                </c:pt>
                <c:pt idx="8">
                  <c:v>-2.0296699252980901E-2</c:v>
                </c:pt>
                <c:pt idx="9">
                  <c:v>-0.29717863322332499</c:v>
                </c:pt>
                <c:pt idx="10">
                  <c:v>-0.70562598140298904</c:v>
                </c:pt>
                <c:pt idx="11">
                  <c:v>-8.5544639099623496E-2</c:v>
                </c:pt>
                <c:pt idx="12">
                  <c:v>1.54186653621196E-2</c:v>
                </c:pt>
                <c:pt idx="13">
                  <c:v>0.201341741870351</c:v>
                </c:pt>
                <c:pt idx="14">
                  <c:v>-3.06539726547044E-2</c:v>
                </c:pt>
                <c:pt idx="15">
                  <c:v>0.14423180832954999</c:v>
                </c:pt>
                <c:pt idx="16">
                  <c:v>-0.31034486102373599</c:v>
                </c:pt>
                <c:pt idx="17">
                  <c:v>-0.111881773837354</c:v>
                </c:pt>
                <c:pt idx="18">
                  <c:v>0.20069970124825401</c:v>
                </c:pt>
                <c:pt idx="19">
                  <c:v>-0.108543623370736</c:v>
                </c:pt>
                <c:pt idx="20">
                  <c:v>-0.102838415367955</c:v>
                </c:pt>
                <c:pt idx="21">
                  <c:v>3.2842443532331303E-2</c:v>
                </c:pt>
                <c:pt idx="22">
                  <c:v>-0.18417411804443901</c:v>
                </c:pt>
                <c:pt idx="23">
                  <c:v>4.0008072734735799E-2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C-A449-BEDC-4B950C11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90848"/>
        <c:axId val="639392496"/>
      </c:scatterChart>
      <c:valAx>
        <c:axId val="6393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2496"/>
        <c:crosses val="autoZero"/>
        <c:crossBetween val="midCat"/>
      </c:valAx>
      <c:valAx>
        <c:axId val="639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</a:t>
            </a:r>
            <a:r>
              <a:rPr lang="en-US" baseline="0"/>
              <a:t> Generation </a:t>
            </a:r>
            <a:r>
              <a:rPr lang="en-US" sz="1400" b="0" i="0" u="none" strike="noStrike" baseline="0">
                <a:effectLst/>
              </a:rPr>
              <a:t>Difference Between Actual and Predicted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Sheet1!$A$50:$A$73</c:f>
              <c:strCache>
                <c:ptCount val="24"/>
                <c:pt idx="0">
                  <c:v>Venusaur </c:v>
                </c:pt>
                <c:pt idx="1">
                  <c:v>Charizard </c:v>
                </c:pt>
                <c:pt idx="2">
                  <c:v>Blastoise </c:v>
                </c:pt>
                <c:pt idx="3">
                  <c:v>Meganium </c:v>
                </c:pt>
                <c:pt idx="4">
                  <c:v>Typhlosion </c:v>
                </c:pt>
                <c:pt idx="5">
                  <c:v>Feraligatr </c:v>
                </c:pt>
                <c:pt idx="6">
                  <c:v>Sceptile </c:v>
                </c:pt>
                <c:pt idx="7">
                  <c:v>Blaziken </c:v>
                </c:pt>
                <c:pt idx="8">
                  <c:v>Swampert </c:v>
                </c:pt>
                <c:pt idx="9">
                  <c:v>Torterra </c:v>
                </c:pt>
                <c:pt idx="10">
                  <c:v>Infernape </c:v>
                </c:pt>
                <c:pt idx="11">
                  <c:v>Empoleon </c:v>
                </c:pt>
                <c:pt idx="12">
                  <c:v>Serperior </c:v>
                </c:pt>
                <c:pt idx="13">
                  <c:v>Emboar </c:v>
                </c:pt>
                <c:pt idx="14">
                  <c:v>Samurott </c:v>
                </c:pt>
                <c:pt idx="15">
                  <c:v>Chesnaught </c:v>
                </c:pt>
                <c:pt idx="16">
                  <c:v>Delphox </c:v>
                </c:pt>
                <c:pt idx="17">
                  <c:v>Greninja </c:v>
                </c:pt>
                <c:pt idx="18">
                  <c:v>Decidueye </c:v>
                </c:pt>
                <c:pt idx="19">
                  <c:v>Incineroar </c:v>
                </c:pt>
                <c:pt idx="20">
                  <c:v>Primarina </c:v>
                </c:pt>
                <c:pt idx="21">
                  <c:v>Rillaboom </c:v>
                </c:pt>
                <c:pt idx="22">
                  <c:v>Cinderace </c:v>
                </c:pt>
                <c:pt idx="23">
                  <c:v>Inteleon </c:v>
                </c:pt>
              </c:strCache>
            </c:strRef>
          </c:xVal>
          <c:yVal>
            <c:numRef>
              <c:f>Sheet1!$B$50:$B$73</c:f>
              <c:numCache>
                <c:formatCode>General</c:formatCode>
                <c:ptCount val="24"/>
                <c:pt idx="0">
                  <c:v>-4.6752597566320402</c:v>
                </c:pt>
                <c:pt idx="1">
                  <c:v>3.0468043062223802</c:v>
                </c:pt>
                <c:pt idx="2">
                  <c:v>1.16958061943285</c:v>
                </c:pt>
                <c:pt idx="3">
                  <c:v>-3.7174264173210099</c:v>
                </c:pt>
                <c:pt idx="4">
                  <c:v>3.0468043062223802</c:v>
                </c:pt>
                <c:pt idx="5">
                  <c:v>0.38353584372885102</c:v>
                </c:pt>
                <c:pt idx="6">
                  <c:v>-2.1690158746276902</c:v>
                </c:pt>
                <c:pt idx="7">
                  <c:v>-1.43457050133986</c:v>
                </c:pt>
                <c:pt idx="8">
                  <c:v>5.6168165999231396</c:v>
                </c:pt>
                <c:pt idx="9">
                  <c:v>-3.67139581261574</c:v>
                </c:pt>
                <c:pt idx="10">
                  <c:v>2.2340582940101998</c:v>
                </c:pt>
                <c:pt idx="11">
                  <c:v>0.51156524118596303</c:v>
                </c:pt>
                <c:pt idx="12">
                  <c:v>-0.83117432224662502</c:v>
                </c:pt>
                <c:pt idx="13">
                  <c:v>-1.23172857516386</c:v>
                </c:pt>
                <c:pt idx="14">
                  <c:v>-1.84914453222325</c:v>
                </c:pt>
                <c:pt idx="15">
                  <c:v>0.53246446221214705</c:v>
                </c:pt>
                <c:pt idx="16">
                  <c:v>3.5341725483338</c:v>
                </c:pt>
                <c:pt idx="17">
                  <c:v>-2.0506419037351402</c:v>
                </c:pt>
                <c:pt idx="18">
                  <c:v>2.0597895882561899</c:v>
                </c:pt>
                <c:pt idx="19">
                  <c:v>-1.42821699194872</c:v>
                </c:pt>
                <c:pt idx="20">
                  <c:v>1.00446396401856</c:v>
                </c:pt>
                <c:pt idx="21">
                  <c:v>0.70567932603682904</c:v>
                </c:pt>
                <c:pt idx="22">
                  <c:v>-0.10304557878146201</c:v>
                </c:pt>
                <c:pt idx="23">
                  <c:v>-0.68411483294289599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8-AB4B-9507-562044C6E940}"/>
            </c:ext>
          </c:extLst>
        </c:ser>
        <c:ser>
          <c:idx val="1"/>
          <c:order val="1"/>
          <c:tx>
            <c:v>Adjusted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Sheet1!$A$50:$A$73</c:f>
              <c:strCache>
                <c:ptCount val="24"/>
                <c:pt idx="0">
                  <c:v>Venusaur </c:v>
                </c:pt>
                <c:pt idx="1">
                  <c:v>Charizard </c:v>
                </c:pt>
                <c:pt idx="2">
                  <c:v>Blastoise </c:v>
                </c:pt>
                <c:pt idx="3">
                  <c:v>Meganium </c:v>
                </c:pt>
                <c:pt idx="4">
                  <c:v>Typhlosion </c:v>
                </c:pt>
                <c:pt idx="5">
                  <c:v>Feraligatr </c:v>
                </c:pt>
                <c:pt idx="6">
                  <c:v>Sceptile </c:v>
                </c:pt>
                <c:pt idx="7">
                  <c:v>Blaziken </c:v>
                </c:pt>
                <c:pt idx="8">
                  <c:v>Swampert </c:v>
                </c:pt>
                <c:pt idx="9">
                  <c:v>Torterra </c:v>
                </c:pt>
                <c:pt idx="10">
                  <c:v>Infernape </c:v>
                </c:pt>
                <c:pt idx="11">
                  <c:v>Empoleon </c:v>
                </c:pt>
                <c:pt idx="12">
                  <c:v>Serperior </c:v>
                </c:pt>
                <c:pt idx="13">
                  <c:v>Emboar </c:v>
                </c:pt>
                <c:pt idx="14">
                  <c:v>Samurott </c:v>
                </c:pt>
                <c:pt idx="15">
                  <c:v>Chesnaught </c:v>
                </c:pt>
                <c:pt idx="16">
                  <c:v>Delphox </c:v>
                </c:pt>
                <c:pt idx="17">
                  <c:v>Greninja </c:v>
                </c:pt>
                <c:pt idx="18">
                  <c:v>Decidueye </c:v>
                </c:pt>
                <c:pt idx="19">
                  <c:v>Incineroar </c:v>
                </c:pt>
                <c:pt idx="20">
                  <c:v>Primarina </c:v>
                </c:pt>
                <c:pt idx="21">
                  <c:v>Rillaboom </c:v>
                </c:pt>
                <c:pt idx="22">
                  <c:v>Cinderace </c:v>
                </c:pt>
                <c:pt idx="23">
                  <c:v>Inteleon </c:v>
                </c:pt>
              </c:strCache>
            </c:strRef>
          </c:xVal>
          <c:yVal>
            <c:numRef>
              <c:f>Sheet1!$B$102:$B$125</c:f>
              <c:numCache>
                <c:formatCode>General</c:formatCode>
                <c:ptCount val="24"/>
                <c:pt idx="0">
                  <c:v>-0.97445820020834595</c:v>
                </c:pt>
                <c:pt idx="1">
                  <c:v>1.88346460223374</c:v>
                </c:pt>
                <c:pt idx="2">
                  <c:v>-1.8806962582402799E-3</c:v>
                </c:pt>
                <c:pt idx="3">
                  <c:v>-1.4636647461727501</c:v>
                </c:pt>
                <c:pt idx="4">
                  <c:v>0.469574333994842</c:v>
                </c:pt>
                <c:pt idx="5">
                  <c:v>-3.39331029101686E-3</c:v>
                </c:pt>
                <c:pt idx="6">
                  <c:v>6.9976589361431304E-3</c:v>
                </c:pt>
                <c:pt idx="7">
                  <c:v>-2.9499283144673399E-2</c:v>
                </c:pt>
                <c:pt idx="8">
                  <c:v>1.1940461454747699</c:v>
                </c:pt>
                <c:pt idx="9">
                  <c:v>-1.3764585155262199</c:v>
                </c:pt>
                <c:pt idx="10">
                  <c:v>0.80181001687674303</c:v>
                </c:pt>
                <c:pt idx="11">
                  <c:v>3.7467738795157898E-2</c:v>
                </c:pt>
                <c:pt idx="12">
                  <c:v>2.6758690777342101E-3</c:v>
                </c:pt>
                <c:pt idx="13">
                  <c:v>-9.4838564687052002E-3</c:v>
                </c:pt>
                <c:pt idx="14">
                  <c:v>1.9049800584980401E-3</c:v>
                </c:pt>
                <c:pt idx="15">
                  <c:v>2.5034476101723199E-2</c:v>
                </c:pt>
                <c:pt idx="16">
                  <c:v>1.38680489596823</c:v>
                </c:pt>
                <c:pt idx="17">
                  <c:v>-4.27663279112949E-2</c:v>
                </c:pt>
                <c:pt idx="18">
                  <c:v>1.50148445217155E-2</c:v>
                </c:pt>
                <c:pt idx="19">
                  <c:v>5.0458880375345003E-2</c:v>
                </c:pt>
                <c:pt idx="20">
                  <c:v>6.0437862669004997E-3</c:v>
                </c:pt>
                <c:pt idx="21">
                  <c:v>6.9002506742890504E-2</c:v>
                </c:pt>
                <c:pt idx="22">
                  <c:v>-6.0535446686344599E-2</c:v>
                </c:pt>
                <c:pt idx="23">
                  <c:v>-3.6206722260089898E-2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8-564A-A1A1-D0524AAA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7359"/>
        <c:axId val="377539663"/>
      </c:scatterChart>
      <c:valAx>
        <c:axId val="37768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39663"/>
        <c:crosses val="autoZero"/>
        <c:crossBetween val="midCat"/>
      </c:valAx>
      <c:valAx>
        <c:axId val="377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Evolution 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vs Predicted 2nd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Sheet1!$C$26:$C$49</c:f>
              <c:numCache>
                <c:formatCode>General</c:formatCode>
                <c:ptCount val="24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405</c:v>
                </c:pt>
                <c:pt idx="8">
                  <c:v>405</c:v>
                </c:pt>
                <c:pt idx="9">
                  <c:v>405</c:v>
                </c:pt>
                <c:pt idx="10">
                  <c:v>405</c:v>
                </c:pt>
                <c:pt idx="11">
                  <c:v>405</c:v>
                </c:pt>
                <c:pt idx="12">
                  <c:v>413</c:v>
                </c:pt>
                <c:pt idx="13">
                  <c:v>418</c:v>
                </c:pt>
                <c:pt idx="14">
                  <c:v>413</c:v>
                </c:pt>
                <c:pt idx="15">
                  <c:v>405</c:v>
                </c:pt>
                <c:pt idx="16">
                  <c:v>409</c:v>
                </c:pt>
                <c:pt idx="17">
                  <c:v>405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</c:numCache>
            </c:numRef>
          </c:xVal>
          <c:yVal>
            <c:numRef>
              <c:f>Sheet1!$D$26:$D$49</c:f>
              <c:numCache>
                <c:formatCode>General</c:formatCode>
                <c:ptCount val="24"/>
                <c:pt idx="0">
                  <c:v>406.67393363743679</c:v>
                </c:pt>
                <c:pt idx="1">
                  <c:v>406.62229317281731</c:v>
                </c:pt>
                <c:pt idx="2">
                  <c:v>402.62086148146022</c:v>
                </c:pt>
                <c:pt idx="3">
                  <c:v>405.71333501604454</c:v>
                </c:pt>
                <c:pt idx="4">
                  <c:v>406.62229317281731</c:v>
                </c:pt>
                <c:pt idx="5">
                  <c:v>406.7234788491478</c:v>
                </c:pt>
                <c:pt idx="6">
                  <c:v>410.5555082481352</c:v>
                </c:pt>
                <c:pt idx="7">
                  <c:v>403.67400191309031</c:v>
                </c:pt>
                <c:pt idx="8">
                  <c:v>404.98326564320178</c:v>
                </c:pt>
                <c:pt idx="9">
                  <c:v>407.49193923457631</c:v>
                </c:pt>
                <c:pt idx="10">
                  <c:v>408.62000628000368</c:v>
                </c:pt>
                <c:pt idx="11">
                  <c:v>408.91597492567587</c:v>
                </c:pt>
                <c:pt idx="12">
                  <c:v>409.73889413539325</c:v>
                </c:pt>
                <c:pt idx="13">
                  <c:v>418.38240206313742</c:v>
                </c:pt>
                <c:pt idx="14">
                  <c:v>410.4177493432905</c:v>
                </c:pt>
                <c:pt idx="15">
                  <c:v>408.8975431465953</c:v>
                </c:pt>
                <c:pt idx="16">
                  <c:v>405.2817372737245</c:v>
                </c:pt>
                <c:pt idx="17">
                  <c:v>412.38155642846334</c:v>
                </c:pt>
                <c:pt idx="18">
                  <c:v>423.44717693923735</c:v>
                </c:pt>
                <c:pt idx="19">
                  <c:v>417.10477988878222</c:v>
                </c:pt>
                <c:pt idx="20">
                  <c:v>408.5974547967021</c:v>
                </c:pt>
                <c:pt idx="21">
                  <c:v>414.86383084637106</c:v>
                </c:pt>
                <c:pt idx="22">
                  <c:v>417.10821790642751</c:v>
                </c:pt>
                <c:pt idx="23">
                  <c:v>417.5617656574679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5-114F-9B05-8FC6D0C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87312"/>
        <c:axId val="115005071"/>
      </c:scatterChart>
      <c:valAx>
        <c:axId val="19846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071"/>
        <c:crosses val="autoZero"/>
        <c:crossBetween val="midCat"/>
      </c:valAx>
      <c:valAx>
        <c:axId val="1150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</a:t>
            </a:r>
            <a:r>
              <a:rPr lang="en-US" baseline="0"/>
              <a:t> 3rd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Sheet1!$C$50:$C$73</c:f>
              <c:numCache>
                <c:formatCode>General</c:formatCode>
                <c:ptCount val="24"/>
                <c:pt idx="0">
                  <c:v>525</c:v>
                </c:pt>
                <c:pt idx="1">
                  <c:v>534</c:v>
                </c:pt>
                <c:pt idx="2">
                  <c:v>530</c:v>
                </c:pt>
                <c:pt idx="3">
                  <c:v>525</c:v>
                </c:pt>
                <c:pt idx="4">
                  <c:v>534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535</c:v>
                </c:pt>
                <c:pt idx="9">
                  <c:v>525</c:v>
                </c:pt>
                <c:pt idx="10">
                  <c:v>534</c:v>
                </c:pt>
                <c:pt idx="11">
                  <c:v>530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530</c:v>
                </c:pt>
                <c:pt idx="16">
                  <c:v>534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</c:numCache>
            </c:numRef>
          </c:xVal>
          <c:yVal>
            <c:numRef>
              <c:f>Sheet1!$D$50:$D$73</c:f>
              <c:numCache>
                <c:formatCode>General</c:formatCode>
                <c:ptCount val="24"/>
                <c:pt idx="0">
                  <c:v>529.67525975663204</c:v>
                </c:pt>
                <c:pt idx="1">
                  <c:v>530.95319569377762</c:v>
                </c:pt>
                <c:pt idx="2">
                  <c:v>528.83041938056715</c:v>
                </c:pt>
                <c:pt idx="3">
                  <c:v>528.71742641732101</c:v>
                </c:pt>
                <c:pt idx="4">
                  <c:v>530.95319569377762</c:v>
                </c:pt>
                <c:pt idx="5">
                  <c:v>529.61646415627115</c:v>
                </c:pt>
                <c:pt idx="6">
                  <c:v>532.16901587462769</c:v>
                </c:pt>
                <c:pt idx="7">
                  <c:v>531.43457050133986</c:v>
                </c:pt>
                <c:pt idx="8">
                  <c:v>529.38318340007686</c:v>
                </c:pt>
                <c:pt idx="9">
                  <c:v>528.67139581261574</c:v>
                </c:pt>
                <c:pt idx="10">
                  <c:v>531.7659417059898</c:v>
                </c:pt>
                <c:pt idx="11">
                  <c:v>529.48843475881404</c:v>
                </c:pt>
                <c:pt idx="12">
                  <c:v>528.83117432224662</c:v>
                </c:pt>
                <c:pt idx="13">
                  <c:v>529.23172857516386</c:v>
                </c:pt>
                <c:pt idx="14">
                  <c:v>529.84914453222325</c:v>
                </c:pt>
                <c:pt idx="15">
                  <c:v>529.46753553778785</c:v>
                </c:pt>
                <c:pt idx="16">
                  <c:v>530.4658274516662</c:v>
                </c:pt>
                <c:pt idx="17">
                  <c:v>532.05064190373514</c:v>
                </c:pt>
                <c:pt idx="18">
                  <c:v>527.94021041174381</c:v>
                </c:pt>
                <c:pt idx="19">
                  <c:v>531.42821699194872</c:v>
                </c:pt>
                <c:pt idx="20">
                  <c:v>528.99553603598144</c:v>
                </c:pt>
                <c:pt idx="21">
                  <c:v>529.29432067396317</c:v>
                </c:pt>
                <c:pt idx="22">
                  <c:v>530.10304557878146</c:v>
                </c:pt>
                <c:pt idx="23">
                  <c:v>530.6841148329429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0-F84C-BA9F-7842B033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49760"/>
        <c:axId val="557045120"/>
      </c:scatterChart>
      <c:valAx>
        <c:axId val="5568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5120"/>
        <c:crosses val="autoZero"/>
        <c:crossBetween val="midCat"/>
      </c:valAx>
      <c:valAx>
        <c:axId val="557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Comparing</a:t>
            </a:r>
            <a:r>
              <a:rPr lang="en-US" baseline="0"/>
              <a:t> Adjusted to Actual, 1st to 2nd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Bulbasaur. Adj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Sheet1!$Y$1:$AD$1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Sp.ATK</c:v>
                </c:pt>
                <c:pt idx="4">
                  <c:v>Sp.DEF</c:v>
                </c:pt>
                <c:pt idx="5">
                  <c:v>SPD</c:v>
                </c:pt>
              </c:strCache>
            </c:strRef>
          </c:cat>
          <c:val>
            <c:numRef>
              <c:f>Sheet1!$Y$2:$AD$2</c:f>
              <c:numCache>
                <c:formatCode>General</c:formatCode>
                <c:ptCount val="6"/>
                <c:pt idx="0">
                  <c:v>37</c:v>
                </c:pt>
                <c:pt idx="1">
                  <c:v>64</c:v>
                </c:pt>
                <c:pt idx="2">
                  <c:v>62</c:v>
                </c:pt>
                <c:pt idx="3">
                  <c:v>31</c:v>
                </c:pt>
                <c:pt idx="4">
                  <c:v>66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8-E641-92A0-41CE2B0631C1}"/>
            </c:ext>
          </c:extLst>
        </c:ser>
        <c:ser>
          <c:idx val="3"/>
          <c:order val="1"/>
          <c:tx>
            <c:strRef>
              <c:f>Sheet1!$X$5</c:f>
              <c:strCache>
                <c:ptCount val="1"/>
                <c:pt idx="0">
                  <c:v>Bulbasaur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Sheet1!$Y$1:$AD$1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Sp.ATK</c:v>
                </c:pt>
                <c:pt idx="4">
                  <c:v>Sp.DEF</c:v>
                </c:pt>
                <c:pt idx="5">
                  <c:v>SPD</c:v>
                </c:pt>
              </c:strCache>
            </c:strRef>
          </c:cat>
          <c:val>
            <c:numRef>
              <c:f>Sheet1!$Y$5:$AD$5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8-E641-92A0-41CE2B06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8671"/>
        <c:axId val="58034639"/>
      </c:radarChart>
      <c:catAx>
        <c:axId val="581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639"/>
        <c:crosses val="autoZero"/>
        <c:auto val="1"/>
        <c:lblAlgn val="ctr"/>
        <c:lblOffset val="100"/>
        <c:noMultiLvlLbl val="0"/>
      </c:catAx>
      <c:valAx>
        <c:axId val="580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1st Evolution,</a:t>
            </a:r>
            <a:r>
              <a:rPr lang="en-US" sz="1400" b="0" i="0" u="none" strike="noStrike" baseline="0"/>
              <a:t> </a:t>
            </a:r>
            <a:r>
              <a:rPr lang="en-US"/>
              <a:t>Average Actual vs</a:t>
            </a:r>
            <a:r>
              <a:rPr lang="en-US" baseline="0"/>
              <a:t> Average Adjusted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Sheet1!$N$90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Sheet1!$O$89:$T$89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 ATK</c:v>
                </c:pt>
                <c:pt idx="4">
                  <c:v>SP. DEF</c:v>
                </c:pt>
                <c:pt idx="5">
                  <c:v>SPD</c:v>
                </c:pt>
              </c:strCache>
            </c:strRef>
          </c:cat>
          <c:val>
            <c:numRef>
              <c:f>Sheet1!$O$90:$T$90</c:f>
              <c:numCache>
                <c:formatCode>General</c:formatCode>
                <c:ptCount val="6"/>
                <c:pt idx="0">
                  <c:v>48.5</c:v>
                </c:pt>
                <c:pt idx="1">
                  <c:v>55.916666666666664</c:v>
                </c:pt>
                <c:pt idx="2">
                  <c:v>49.333333333333336</c:v>
                </c:pt>
                <c:pt idx="3">
                  <c:v>55.333333333333336</c:v>
                </c:pt>
                <c:pt idx="4">
                  <c:v>50.5</c:v>
                </c:pt>
                <c:pt idx="5">
                  <c:v>52.958333333333336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DA41-A255-33A56D0F737B}"/>
            </c:ext>
          </c:extLst>
        </c:ser>
        <c:ser>
          <c:idx val="1"/>
          <c:order val="1"/>
          <c:tx>
            <c:strRef>
              <c:f>Sheet1!$N$91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Sheet1!$O$89:$T$89</c:f>
              <c:strCache>
                <c:ptCount val="6"/>
                <c:pt idx="0">
                  <c:v>HP</c:v>
                </c:pt>
                <c:pt idx="1">
                  <c:v>ATK</c:v>
                </c:pt>
                <c:pt idx="2">
                  <c:v>DEF</c:v>
                </c:pt>
                <c:pt idx="3">
                  <c:v>SP. ATK</c:v>
                </c:pt>
                <c:pt idx="4">
                  <c:v>SP. DEF</c:v>
                </c:pt>
                <c:pt idx="5">
                  <c:v>SPD</c:v>
                </c:pt>
              </c:strCache>
            </c:strRef>
          </c:cat>
          <c:val>
            <c:numRef>
              <c:f>Sheet1!$O$91:$T$91</c:f>
              <c:numCache>
                <c:formatCode>General</c:formatCode>
                <c:ptCount val="6"/>
                <c:pt idx="0">
                  <c:v>49.666666666666664</c:v>
                </c:pt>
                <c:pt idx="1">
                  <c:v>54.708333333333336</c:v>
                </c:pt>
                <c:pt idx="2">
                  <c:v>51.125</c:v>
                </c:pt>
                <c:pt idx="3">
                  <c:v>54.958333333333336</c:v>
                </c:pt>
                <c:pt idx="4">
                  <c:v>51.25</c:v>
                </c:pt>
                <c:pt idx="5">
                  <c:v>50.833333333333336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DA41-A255-33A56D0F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8096"/>
        <c:axId val="121088592"/>
      </c:radarChart>
      <c:catAx>
        <c:axId val="121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8592"/>
        <c:crosses val="autoZero"/>
        <c:auto val="1"/>
        <c:lblAlgn val="ctr"/>
        <c:lblOffset val="100"/>
        <c:noMultiLvlLbl val="0"/>
      </c:catAx>
      <c:valAx>
        <c:axId val="1210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First Evolution Mean Statistics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 Evolution Mean Statistics</a:t>
          </a:r>
        </a:p>
      </cx:txPr>
    </cx:title>
    <cx:plotArea>
      <cx:plotAreaRegion>
        <cx:series layoutId="waterfall" uniqueId="{AEB0CB63-7641-624F-837C-B602A4FC9BE8}">
          <cx:dataLabels pos="outEnd">
            <cx:visibility seriesName="0" categoryName="0" value="0"/>
            <cx:separator>, </cx:separator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Second Evolution Mean Statistics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Evolution Mean Statistics</a:t>
          </a:r>
        </a:p>
      </cx:txPr>
    </cx:title>
    <cx:plotArea>
      <cx:plotAreaRegion>
        <cx:series layoutId="waterfall" uniqueId="{A20870A1-1BF8-A340-8674-5CF0CE4DDFC7}">
          <cx:dataLabels pos="outEnd">
            <cx:visibility seriesName="0" categoryName="0" value="0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Third Evolution Statistics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Third Evolution Statistics</a:t>
          </a:r>
        </a:p>
      </cx:txPr>
    </cx:title>
    <cx:plotArea>
      <cx:plotAreaRegion>
        <cx:series layoutId="waterfall" uniqueId="{CD20CF56-9290-594C-B773-668FFFB0601B}">
          <cx:dataLabels pos="outEnd">
            <cx:visibility seriesName="0" categoryName="0" value="0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184150</xdr:colOff>
      <xdr:row>55</xdr:row>
      <xdr:rowOff>0</xdr:rowOff>
    </xdr:from>
    <xdr:to>
      <xdr:col>36</xdr:col>
      <xdr:colOff>90714</xdr:colOff>
      <xdr:row>68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BB2A2-FCF9-8F4C-AC97-E1A7FE39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111759</xdr:colOff>
      <xdr:row>39</xdr:row>
      <xdr:rowOff>171210</xdr:rowOff>
    </xdr:from>
    <xdr:to>
      <xdr:col>36</xdr:col>
      <xdr:colOff>127252</xdr:colOff>
      <xdr:row>53</xdr:row>
      <xdr:rowOff>63273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3E4F9-E846-D648-A1BB-8086F2B3A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237065</xdr:colOff>
      <xdr:row>23</xdr:row>
      <xdr:rowOff>182034</xdr:rowOff>
    </xdr:from>
    <xdr:to>
      <xdr:col>36</xdr:col>
      <xdr:colOff>203198</xdr:colOff>
      <xdr:row>37</xdr:row>
      <xdr:rowOff>80434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DBF77-A336-1541-B573-0D70DC41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127803</xdr:colOff>
      <xdr:row>27</xdr:row>
      <xdr:rowOff>47661</xdr:rowOff>
    </xdr:from>
    <xdr:to>
      <xdr:col>21</xdr:col>
      <xdr:colOff>102403</xdr:colOff>
      <xdr:row>40</xdr:row>
      <xdr:rowOff>150428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4EA61-985D-1F4A-9647-1378A15E3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98607</xdr:colOff>
      <xdr:row>27</xdr:row>
      <xdr:rowOff>48066</xdr:rowOff>
    </xdr:from>
    <xdr:to>
      <xdr:col>26</xdr:col>
      <xdr:colOff>788495</xdr:colOff>
      <xdr:row>40</xdr:row>
      <xdr:rowOff>148592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7281D-79E9-D24D-828C-01346121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180939</xdr:colOff>
      <xdr:row>72</xdr:row>
      <xdr:rowOff>87659</xdr:rowOff>
    </xdr:from>
    <xdr:to>
      <xdr:col>20</xdr:col>
      <xdr:colOff>742220</xdr:colOff>
      <xdr:row>85</xdr:row>
      <xdr:rowOff>190427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F979D-49EB-CB45-82EF-F27BBE89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109065</xdr:colOff>
      <xdr:row>54</xdr:row>
      <xdr:rowOff>63943</xdr:rowOff>
    </xdr:from>
    <xdr:to>
      <xdr:col>27</xdr:col>
      <xdr:colOff>539761</xdr:colOff>
      <xdr:row>68</xdr:row>
      <xdr:rowOff>23088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F1B36-ED88-684B-9387-214D4132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326989</xdr:colOff>
      <xdr:row>9</xdr:row>
      <xdr:rowOff>75439</xdr:rowOff>
    </xdr:from>
    <xdr:to>
      <xdr:col>33</xdr:col>
      <xdr:colOff>760540</xdr:colOff>
      <xdr:row>22</xdr:row>
      <xdr:rowOff>130965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B3E03A-FDB8-094D-B499-CA05801D5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900215</xdr:colOff>
      <xdr:row>89</xdr:row>
      <xdr:rowOff>157448</xdr:rowOff>
    </xdr:from>
    <xdr:to>
      <xdr:col>29</xdr:col>
      <xdr:colOff>624143</xdr:colOff>
      <xdr:row>103</xdr:row>
      <xdr:rowOff>50871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A09628-C94F-7248-8675-46F1ECB35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621029</xdr:colOff>
      <xdr:row>89</xdr:row>
      <xdr:rowOff>148513</xdr:rowOff>
    </xdr:from>
    <xdr:to>
      <xdr:col>35</xdr:col>
      <xdr:colOff>663363</xdr:colOff>
      <xdr:row>103</xdr:row>
      <xdr:rowOff>48067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369A03-82EA-A445-AA6F-4FEEF574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11389</xdr:colOff>
      <xdr:row>111</xdr:row>
      <xdr:rowOff>168284</xdr:rowOff>
    </xdr:from>
    <xdr:to>
      <xdr:col>17</xdr:col>
      <xdr:colOff>454504</xdr:colOff>
      <xdr:row>125</xdr:row>
      <xdr:rowOff>79272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C04A1F-25A6-AC4E-A562-31586BD69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7689" y="22723484"/>
              <a:ext cx="4583315" cy="2755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144012</xdr:colOff>
      <xdr:row>111</xdr:row>
      <xdr:rowOff>50636</xdr:rowOff>
    </xdr:from>
    <xdr:to>
      <xdr:col>23</xdr:col>
      <xdr:colOff>566807</xdr:colOff>
      <xdr:row>124</xdr:row>
      <xdr:rowOff>164397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B469CD5B-D7AB-B040-B585-3EE3256F5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6812" y="22605836"/>
              <a:ext cx="4578235" cy="2755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562187</xdr:colOff>
      <xdr:row>111</xdr:row>
      <xdr:rowOff>50800</xdr:rowOff>
    </xdr:from>
    <xdr:to>
      <xdr:col>28</xdr:col>
      <xdr:colOff>660401</xdr:colOff>
      <xdr:row>124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6BD8F96C-51FD-B247-AB0F-6F2A3997F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60427" y="22606000"/>
              <a:ext cx="45381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723746</xdr:colOff>
      <xdr:row>69</xdr:row>
      <xdr:rowOff>88594</xdr:rowOff>
    </xdr:from>
    <xdr:to>
      <xdr:col>36</xdr:col>
      <xdr:colOff>733633</xdr:colOff>
      <xdr:row>82</xdr:row>
      <xdr:rowOff>185910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7BA88E-F0F6-2241-9AB1-57A0878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3STAT" connectionId="5" xr16:uid="{A8EF32A3-FD0B-D64D-AE56-C1A1DF8276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ter_Second" connectionId="7" xr16:uid="{3315C224-0217-284E-883E-7A0DE98B022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ance_Test_1" connectionId="2" xr16:uid="{F9697947-8D0B-5548-8F47-40302D677D7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ter_First" connectionId="6" xr16:uid="{EC1E54FE-A173-7F4E-B8C4-870BDE463EE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ance_Test2" connectionId="3" xr16:uid="{B57314CE-5FB0-674E-ADCD-716C4DA6CCD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2STAT" connectionId="4" xr16:uid="{382EEB7A-19E3-1848-9D5F-EDA2B170EA1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rter_Third" connectionId="8" xr16:uid="{27921852-50F9-9141-8571-5614AB88BA4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ance_Test" connectionId="1" xr16:uid="{208E71CB-1329-894C-8C1D-3B599F4921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EE6B-3984-C942-A495-B79A1D4FBD82}">
  <dimension ref="A1:AD125"/>
  <sheetViews>
    <sheetView tabSelected="1" zoomScale="50" zoomScaleNormal="60" workbookViewId="0">
      <selection activeCell="AH109" sqref="AH109"/>
    </sheetView>
  </sheetViews>
  <sheetFormatPr baseColWidth="10" defaultRowHeight="16" x14ac:dyDescent="0.2"/>
  <cols>
    <col min="1" max="1" width="11" bestFit="1" customWidth="1"/>
    <col min="2" max="2" width="13" bestFit="1" customWidth="1"/>
    <col min="3" max="3" width="4.1640625" bestFit="1" customWidth="1"/>
    <col min="4" max="5" width="4.5" bestFit="1" customWidth="1"/>
    <col min="6" max="7" width="7" bestFit="1" customWidth="1"/>
    <col min="8" max="8" width="4.5" bestFit="1" customWidth="1"/>
    <col min="9" max="9" width="15" bestFit="1" customWidth="1"/>
    <col min="10" max="10" width="17.33203125" bestFit="1" customWidth="1"/>
    <col min="11" max="11" width="6.83203125" bestFit="1" customWidth="1"/>
    <col min="12" max="12" width="8.33203125" bestFit="1" customWidth="1"/>
    <col min="13" max="13" width="7.33203125" bestFit="1" customWidth="1"/>
    <col min="14" max="14" width="7.5" bestFit="1" customWidth="1"/>
    <col min="15" max="15" width="6.6640625" bestFit="1" customWidth="1"/>
    <col min="16" max="16" width="13.5" customWidth="1"/>
    <col min="17" max="20" width="11" bestFit="1" customWidth="1"/>
    <col min="24" max="24" width="15" bestFit="1" customWidth="1"/>
  </cols>
  <sheetData>
    <row r="1" spans="1:30" x14ac:dyDescent="0.2">
      <c r="A1" s="4" t="s">
        <v>49</v>
      </c>
      <c r="B1" s="7" t="s">
        <v>24</v>
      </c>
      <c r="C1" s="7" t="s">
        <v>136</v>
      </c>
      <c r="D1" s="7" t="s">
        <v>137</v>
      </c>
      <c r="E1" s="10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1" t="s">
        <v>55</v>
      </c>
      <c r="K1" s="11" t="s">
        <v>56</v>
      </c>
      <c r="L1" s="11" t="s">
        <v>57</v>
      </c>
      <c r="M1" s="11" t="s">
        <v>58</v>
      </c>
      <c r="N1" s="11" t="s">
        <v>59</v>
      </c>
      <c r="O1" s="12" t="s">
        <v>60</v>
      </c>
      <c r="Q1" s="24" t="s">
        <v>55</v>
      </c>
      <c r="R1" s="24" t="s">
        <v>140</v>
      </c>
      <c r="S1" s="24" t="s">
        <v>141</v>
      </c>
      <c r="T1" s="24" t="s">
        <v>142</v>
      </c>
      <c r="U1" s="24" t="s">
        <v>143</v>
      </c>
      <c r="V1" s="24" t="s">
        <v>144</v>
      </c>
      <c r="Y1" s="24" t="s">
        <v>55</v>
      </c>
      <c r="Z1" s="24" t="s">
        <v>140</v>
      </c>
      <c r="AA1" s="24" t="s">
        <v>141</v>
      </c>
      <c r="AB1" s="24" t="s">
        <v>142</v>
      </c>
      <c r="AC1" s="24" t="s">
        <v>143</v>
      </c>
      <c r="AD1" s="24" t="s">
        <v>144</v>
      </c>
    </row>
    <row r="2" spans="1:30" x14ac:dyDescent="0.2">
      <c r="A2" s="2" t="s">
        <v>61</v>
      </c>
      <c r="B2" s="5">
        <v>0</v>
      </c>
      <c r="C2" s="6">
        <v>318</v>
      </c>
      <c r="D2" s="8" t="s">
        <v>138</v>
      </c>
      <c r="E2" s="19">
        <v>1</v>
      </c>
      <c r="F2" t="s">
        <v>61</v>
      </c>
      <c r="G2" t="s">
        <v>62</v>
      </c>
      <c r="H2" t="s">
        <v>63</v>
      </c>
      <c r="I2">
        <v>318</v>
      </c>
      <c r="J2">
        <v>45</v>
      </c>
      <c r="K2">
        <v>49</v>
      </c>
      <c r="L2">
        <v>49</v>
      </c>
      <c r="M2">
        <v>65</v>
      </c>
      <c r="N2">
        <v>65</v>
      </c>
      <c r="O2" s="3">
        <v>45</v>
      </c>
      <c r="P2" s="24" t="s">
        <v>61</v>
      </c>
      <c r="Q2">
        <v>37</v>
      </c>
      <c r="R2">
        <v>64</v>
      </c>
      <c r="S2">
        <v>62</v>
      </c>
      <c r="T2">
        <v>31</v>
      </c>
      <c r="U2">
        <v>66</v>
      </c>
      <c r="V2">
        <v>58</v>
      </c>
      <c r="X2" s="24" t="s">
        <v>147</v>
      </c>
      <c r="Y2">
        <v>37</v>
      </c>
      <c r="Z2">
        <v>64</v>
      </c>
      <c r="AA2">
        <v>62</v>
      </c>
      <c r="AB2">
        <v>31</v>
      </c>
      <c r="AC2">
        <v>66</v>
      </c>
      <c r="AD2">
        <v>58</v>
      </c>
    </row>
    <row r="3" spans="1:30" x14ac:dyDescent="0.2">
      <c r="A3" s="3" t="s">
        <v>64</v>
      </c>
      <c r="B3" s="6">
        <v>0</v>
      </c>
      <c r="C3" s="6">
        <v>309</v>
      </c>
      <c r="D3" s="8" t="s">
        <v>138</v>
      </c>
      <c r="E3" s="20">
        <v>4</v>
      </c>
      <c r="F3" t="s">
        <v>64</v>
      </c>
      <c r="G3" t="s">
        <v>65</v>
      </c>
      <c r="H3" t="s">
        <v>66</v>
      </c>
      <c r="I3">
        <v>309</v>
      </c>
      <c r="J3">
        <v>39</v>
      </c>
      <c r="K3">
        <v>52</v>
      </c>
      <c r="L3">
        <v>43</v>
      </c>
      <c r="M3">
        <v>60</v>
      </c>
      <c r="N3">
        <v>50</v>
      </c>
      <c r="O3" s="3">
        <v>65</v>
      </c>
      <c r="P3" s="24" t="s">
        <v>64</v>
      </c>
      <c r="Q3">
        <v>38</v>
      </c>
      <c r="R3">
        <v>44</v>
      </c>
      <c r="S3">
        <v>61</v>
      </c>
      <c r="T3">
        <v>72</v>
      </c>
      <c r="U3">
        <v>27</v>
      </c>
      <c r="V3">
        <v>67</v>
      </c>
      <c r="X3" s="24" t="s">
        <v>148</v>
      </c>
      <c r="Y3">
        <v>38</v>
      </c>
      <c r="Z3">
        <v>44</v>
      </c>
      <c r="AA3">
        <v>61</v>
      </c>
      <c r="AB3">
        <v>72</v>
      </c>
      <c r="AC3">
        <v>27</v>
      </c>
      <c r="AD3">
        <v>67</v>
      </c>
    </row>
    <row r="4" spans="1:30" x14ac:dyDescent="0.2">
      <c r="A4" s="3" t="s">
        <v>67</v>
      </c>
      <c r="B4" s="6">
        <v>0</v>
      </c>
      <c r="C4" s="6">
        <v>314</v>
      </c>
      <c r="D4" s="8" t="s">
        <v>138</v>
      </c>
      <c r="E4" s="20">
        <v>7</v>
      </c>
      <c r="F4" t="s">
        <v>67</v>
      </c>
      <c r="G4" t="s">
        <v>68</v>
      </c>
      <c r="H4" t="s">
        <v>66</v>
      </c>
      <c r="I4">
        <v>314</v>
      </c>
      <c r="J4">
        <v>44</v>
      </c>
      <c r="K4">
        <v>48</v>
      </c>
      <c r="L4">
        <v>65</v>
      </c>
      <c r="M4">
        <v>50</v>
      </c>
      <c r="N4">
        <v>64</v>
      </c>
      <c r="O4" s="3">
        <v>43</v>
      </c>
      <c r="P4" s="24" t="s">
        <v>67</v>
      </c>
      <c r="Q4">
        <v>42</v>
      </c>
      <c r="R4">
        <v>66</v>
      </c>
      <c r="S4">
        <v>74</v>
      </c>
      <c r="T4">
        <v>37</v>
      </c>
      <c r="U4">
        <v>41</v>
      </c>
      <c r="V4">
        <v>54</v>
      </c>
      <c r="X4" s="24" t="s">
        <v>149</v>
      </c>
      <c r="Y4">
        <v>42</v>
      </c>
      <c r="Z4">
        <v>66</v>
      </c>
      <c r="AA4">
        <v>74</v>
      </c>
      <c r="AB4">
        <v>37</v>
      </c>
      <c r="AC4">
        <v>41</v>
      </c>
      <c r="AD4">
        <v>54</v>
      </c>
    </row>
    <row r="5" spans="1:30" x14ac:dyDescent="0.2">
      <c r="A5" s="3" t="s">
        <v>69</v>
      </c>
      <c r="B5" s="6">
        <v>0</v>
      </c>
      <c r="C5" s="6">
        <v>318</v>
      </c>
      <c r="D5" s="8" t="s">
        <v>138</v>
      </c>
      <c r="E5" s="20">
        <v>152</v>
      </c>
      <c r="F5" t="s">
        <v>69</v>
      </c>
      <c r="G5" t="s">
        <v>62</v>
      </c>
      <c r="H5" t="s">
        <v>66</v>
      </c>
      <c r="I5">
        <v>318</v>
      </c>
      <c r="J5">
        <v>45</v>
      </c>
      <c r="K5">
        <v>49</v>
      </c>
      <c r="L5">
        <v>65</v>
      </c>
      <c r="M5">
        <v>49</v>
      </c>
      <c r="N5">
        <v>65</v>
      </c>
      <c r="O5" s="3">
        <v>45</v>
      </c>
      <c r="P5" s="24" t="s">
        <v>69</v>
      </c>
      <c r="Q5">
        <v>49</v>
      </c>
      <c r="R5">
        <v>55</v>
      </c>
      <c r="S5">
        <v>45</v>
      </c>
      <c r="T5">
        <v>69</v>
      </c>
      <c r="U5">
        <v>69</v>
      </c>
      <c r="V5">
        <v>31</v>
      </c>
      <c r="X5" s="24" t="s">
        <v>61</v>
      </c>
      <c r="Y5">
        <v>45</v>
      </c>
      <c r="Z5">
        <v>49</v>
      </c>
      <c r="AA5">
        <v>49</v>
      </c>
      <c r="AB5">
        <v>65</v>
      </c>
      <c r="AC5">
        <v>65</v>
      </c>
      <c r="AD5" s="3">
        <v>45</v>
      </c>
    </row>
    <row r="6" spans="1:30" x14ac:dyDescent="0.2">
      <c r="A6" s="3" t="s">
        <v>70</v>
      </c>
      <c r="B6" s="6">
        <v>0</v>
      </c>
      <c r="C6" s="6">
        <v>309</v>
      </c>
      <c r="D6" s="8" t="s">
        <v>138</v>
      </c>
      <c r="E6" s="20">
        <v>155</v>
      </c>
      <c r="F6" t="s">
        <v>70</v>
      </c>
      <c r="G6" t="s">
        <v>65</v>
      </c>
      <c r="H6" t="s">
        <v>66</v>
      </c>
      <c r="I6">
        <v>309</v>
      </c>
      <c r="J6">
        <v>39</v>
      </c>
      <c r="K6">
        <v>52</v>
      </c>
      <c r="L6">
        <v>43</v>
      </c>
      <c r="M6">
        <v>60</v>
      </c>
      <c r="N6">
        <v>50</v>
      </c>
      <c r="O6" s="3">
        <v>65</v>
      </c>
      <c r="P6" s="24" t="s">
        <v>70</v>
      </c>
      <c r="Q6">
        <v>34</v>
      </c>
      <c r="R6">
        <v>63</v>
      </c>
      <c r="S6">
        <v>43</v>
      </c>
      <c r="T6">
        <v>26</v>
      </c>
      <c r="U6">
        <v>75</v>
      </c>
      <c r="V6">
        <v>68</v>
      </c>
      <c r="X6" s="24" t="s">
        <v>64</v>
      </c>
      <c r="Y6">
        <v>39</v>
      </c>
      <c r="Z6">
        <v>52</v>
      </c>
      <c r="AA6">
        <v>43</v>
      </c>
      <c r="AB6">
        <v>60</v>
      </c>
      <c r="AC6">
        <v>50</v>
      </c>
      <c r="AD6" s="3">
        <v>65</v>
      </c>
    </row>
    <row r="7" spans="1:30" x14ac:dyDescent="0.2">
      <c r="A7" s="3" t="s">
        <v>71</v>
      </c>
      <c r="B7" s="6">
        <v>0</v>
      </c>
      <c r="C7" s="6">
        <v>314</v>
      </c>
      <c r="D7" s="8" t="s">
        <v>138</v>
      </c>
      <c r="E7" s="20">
        <v>158</v>
      </c>
      <c r="F7" t="s">
        <v>71</v>
      </c>
      <c r="G7" t="s">
        <v>68</v>
      </c>
      <c r="H7" t="s">
        <v>66</v>
      </c>
      <c r="I7">
        <v>314</v>
      </c>
      <c r="J7">
        <v>50</v>
      </c>
      <c r="K7">
        <v>65</v>
      </c>
      <c r="L7">
        <v>64</v>
      </c>
      <c r="M7">
        <v>44</v>
      </c>
      <c r="N7">
        <v>48</v>
      </c>
      <c r="O7" s="3">
        <v>43</v>
      </c>
      <c r="P7" s="24" t="s">
        <v>71</v>
      </c>
      <c r="Q7">
        <v>49</v>
      </c>
      <c r="R7">
        <v>30</v>
      </c>
      <c r="S7">
        <v>52</v>
      </c>
      <c r="T7">
        <v>73</v>
      </c>
      <c r="U7">
        <v>74</v>
      </c>
      <c r="V7">
        <v>36</v>
      </c>
      <c r="X7" s="24" t="s">
        <v>67</v>
      </c>
      <c r="Y7">
        <v>44</v>
      </c>
      <c r="Z7">
        <v>48</v>
      </c>
      <c r="AA7">
        <v>65</v>
      </c>
      <c r="AB7">
        <v>50</v>
      </c>
      <c r="AC7">
        <v>64</v>
      </c>
      <c r="AD7" s="3">
        <v>43</v>
      </c>
    </row>
    <row r="8" spans="1:30" x14ac:dyDescent="0.2">
      <c r="A8" s="3" t="s">
        <v>72</v>
      </c>
      <c r="B8" s="6">
        <v>0</v>
      </c>
      <c r="C8" s="6">
        <v>310</v>
      </c>
      <c r="D8" s="8" t="s">
        <v>138</v>
      </c>
      <c r="E8" s="20">
        <v>252</v>
      </c>
      <c r="F8" t="s">
        <v>72</v>
      </c>
      <c r="G8" t="s">
        <v>62</v>
      </c>
      <c r="H8" t="s">
        <v>66</v>
      </c>
      <c r="I8">
        <v>310</v>
      </c>
      <c r="J8">
        <v>40</v>
      </c>
      <c r="K8">
        <v>45</v>
      </c>
      <c r="L8">
        <v>35</v>
      </c>
      <c r="M8">
        <v>65</v>
      </c>
      <c r="N8">
        <v>55</v>
      </c>
      <c r="O8" s="3">
        <v>70</v>
      </c>
      <c r="P8" s="24" t="s">
        <v>72</v>
      </c>
      <c r="Q8">
        <v>35</v>
      </c>
      <c r="R8">
        <v>65</v>
      </c>
      <c r="S8">
        <v>56</v>
      </c>
      <c r="T8">
        <v>60</v>
      </c>
      <c r="U8">
        <v>21</v>
      </c>
      <c r="V8">
        <v>73</v>
      </c>
    </row>
    <row r="9" spans="1:30" x14ac:dyDescent="0.2">
      <c r="A9" s="3" t="s">
        <v>73</v>
      </c>
      <c r="B9" s="6">
        <v>0</v>
      </c>
      <c r="C9" s="6">
        <v>310</v>
      </c>
      <c r="D9" s="8" t="s">
        <v>138</v>
      </c>
      <c r="E9" s="20">
        <v>255</v>
      </c>
      <c r="F9" t="s">
        <v>73</v>
      </c>
      <c r="G9" t="s">
        <v>65</v>
      </c>
      <c r="H9" t="s">
        <v>66</v>
      </c>
      <c r="I9">
        <v>310</v>
      </c>
      <c r="J9">
        <v>45</v>
      </c>
      <c r="K9">
        <v>60</v>
      </c>
      <c r="L9">
        <v>40</v>
      </c>
      <c r="M9">
        <v>70</v>
      </c>
      <c r="N9">
        <v>50</v>
      </c>
      <c r="O9" s="3">
        <v>45</v>
      </c>
      <c r="P9" s="24" t="s">
        <v>73</v>
      </c>
      <c r="Q9">
        <v>51</v>
      </c>
      <c r="R9">
        <v>20</v>
      </c>
      <c r="S9">
        <v>65</v>
      </c>
      <c r="T9">
        <v>75</v>
      </c>
      <c r="U9">
        <v>59</v>
      </c>
      <c r="V9">
        <v>40</v>
      </c>
    </row>
    <row r="10" spans="1:30" x14ac:dyDescent="0.2">
      <c r="A10" s="3" t="s">
        <v>74</v>
      </c>
      <c r="B10" s="6">
        <v>0</v>
      </c>
      <c r="C10" s="6">
        <v>310</v>
      </c>
      <c r="D10" s="8" t="s">
        <v>138</v>
      </c>
      <c r="E10" s="20">
        <v>258</v>
      </c>
      <c r="F10" t="s">
        <v>74</v>
      </c>
      <c r="G10" t="s">
        <v>68</v>
      </c>
      <c r="H10" t="s">
        <v>66</v>
      </c>
      <c r="I10">
        <v>310</v>
      </c>
      <c r="J10">
        <v>50</v>
      </c>
      <c r="K10">
        <v>70</v>
      </c>
      <c r="L10">
        <v>50</v>
      </c>
      <c r="M10">
        <v>50</v>
      </c>
      <c r="N10">
        <v>50</v>
      </c>
      <c r="O10" s="3">
        <v>40</v>
      </c>
      <c r="P10" s="24" t="s">
        <v>74</v>
      </c>
      <c r="Q10">
        <v>49</v>
      </c>
      <c r="R10">
        <v>74</v>
      </c>
      <c r="S10">
        <v>41</v>
      </c>
      <c r="T10">
        <v>33</v>
      </c>
      <c r="U10">
        <v>75</v>
      </c>
      <c r="V10">
        <v>38</v>
      </c>
    </row>
    <row r="11" spans="1:30" x14ac:dyDescent="0.2">
      <c r="A11" s="3" t="s">
        <v>75</v>
      </c>
      <c r="B11" s="6">
        <v>0</v>
      </c>
      <c r="C11" s="6">
        <v>318</v>
      </c>
      <c r="D11" s="8" t="s">
        <v>138</v>
      </c>
      <c r="E11" s="20">
        <v>387</v>
      </c>
      <c r="F11" t="s">
        <v>75</v>
      </c>
      <c r="G11" t="s">
        <v>62</v>
      </c>
      <c r="H11" t="s">
        <v>66</v>
      </c>
      <c r="I11">
        <v>318</v>
      </c>
      <c r="J11">
        <v>55</v>
      </c>
      <c r="K11">
        <v>68</v>
      </c>
      <c r="L11">
        <v>64</v>
      </c>
      <c r="M11">
        <v>45</v>
      </c>
      <c r="N11">
        <v>55</v>
      </c>
      <c r="O11" s="3">
        <v>31</v>
      </c>
      <c r="P11" s="24" t="s">
        <v>75</v>
      </c>
      <c r="Q11">
        <v>43</v>
      </c>
      <c r="R11">
        <v>61</v>
      </c>
      <c r="S11">
        <v>63</v>
      </c>
      <c r="T11">
        <v>58</v>
      </c>
      <c r="U11">
        <v>43</v>
      </c>
      <c r="V11">
        <v>50</v>
      </c>
    </row>
    <row r="12" spans="1:30" x14ac:dyDescent="0.2">
      <c r="A12" s="3" t="s">
        <v>76</v>
      </c>
      <c r="B12" s="6">
        <v>0</v>
      </c>
      <c r="C12" s="6">
        <v>309</v>
      </c>
      <c r="D12" s="8" t="s">
        <v>138</v>
      </c>
      <c r="E12" s="20">
        <v>390</v>
      </c>
      <c r="F12" t="s">
        <v>76</v>
      </c>
      <c r="G12" t="s">
        <v>65</v>
      </c>
      <c r="H12" t="s">
        <v>66</v>
      </c>
      <c r="I12">
        <v>309</v>
      </c>
      <c r="J12">
        <v>44</v>
      </c>
      <c r="K12">
        <v>58</v>
      </c>
      <c r="L12">
        <v>44</v>
      </c>
      <c r="M12">
        <v>58</v>
      </c>
      <c r="N12">
        <v>44</v>
      </c>
      <c r="O12" s="3">
        <v>61</v>
      </c>
      <c r="P12" s="24" t="s">
        <v>76</v>
      </c>
      <c r="Q12">
        <v>39</v>
      </c>
      <c r="R12">
        <v>35</v>
      </c>
      <c r="S12">
        <v>50</v>
      </c>
      <c r="T12">
        <v>57</v>
      </c>
      <c r="U12">
        <v>66</v>
      </c>
      <c r="V12">
        <v>62</v>
      </c>
    </row>
    <row r="13" spans="1:30" x14ac:dyDescent="0.2">
      <c r="A13" s="3" t="s">
        <v>77</v>
      </c>
      <c r="B13" s="6">
        <v>0</v>
      </c>
      <c r="C13" s="6">
        <v>314</v>
      </c>
      <c r="D13" s="8" t="s">
        <v>138</v>
      </c>
      <c r="E13" s="20">
        <v>393</v>
      </c>
      <c r="F13" t="s">
        <v>77</v>
      </c>
      <c r="G13" t="s">
        <v>68</v>
      </c>
      <c r="H13" t="s">
        <v>66</v>
      </c>
      <c r="I13">
        <v>314</v>
      </c>
      <c r="J13">
        <v>53</v>
      </c>
      <c r="K13">
        <v>51</v>
      </c>
      <c r="L13">
        <v>53</v>
      </c>
      <c r="M13">
        <v>61</v>
      </c>
      <c r="N13">
        <v>56</v>
      </c>
      <c r="O13" s="3">
        <v>40</v>
      </c>
      <c r="P13" s="24" t="s">
        <v>77</v>
      </c>
      <c r="Q13">
        <v>37</v>
      </c>
      <c r="R13">
        <v>39</v>
      </c>
      <c r="S13">
        <v>70</v>
      </c>
      <c r="T13">
        <v>72</v>
      </c>
      <c r="U13">
        <v>29</v>
      </c>
      <c r="V13">
        <v>67</v>
      </c>
    </row>
    <row r="14" spans="1:30" x14ac:dyDescent="0.2">
      <c r="A14" s="3" t="s">
        <v>78</v>
      </c>
      <c r="B14" s="6">
        <v>0</v>
      </c>
      <c r="C14" s="6">
        <v>308</v>
      </c>
      <c r="D14" s="8" t="s">
        <v>138</v>
      </c>
      <c r="E14" s="20">
        <v>495</v>
      </c>
      <c r="F14" t="s">
        <v>78</v>
      </c>
      <c r="G14" t="s">
        <v>62</v>
      </c>
      <c r="H14" t="s">
        <v>66</v>
      </c>
      <c r="I14">
        <v>308</v>
      </c>
      <c r="J14">
        <v>45</v>
      </c>
      <c r="K14">
        <v>45</v>
      </c>
      <c r="L14">
        <v>55</v>
      </c>
      <c r="M14">
        <v>45</v>
      </c>
      <c r="N14">
        <v>55</v>
      </c>
      <c r="O14" s="3">
        <v>63</v>
      </c>
      <c r="P14" s="24" t="s">
        <v>78</v>
      </c>
      <c r="Q14">
        <v>47</v>
      </c>
      <c r="R14">
        <v>46</v>
      </c>
      <c r="S14">
        <v>49</v>
      </c>
      <c r="T14">
        <v>52</v>
      </c>
      <c r="U14">
        <v>47</v>
      </c>
      <c r="V14">
        <v>67</v>
      </c>
    </row>
    <row r="15" spans="1:30" x14ac:dyDescent="0.2">
      <c r="A15" s="3" t="s">
        <v>79</v>
      </c>
      <c r="B15" s="6">
        <v>0</v>
      </c>
      <c r="C15" s="6">
        <v>308</v>
      </c>
      <c r="D15" s="8" t="s">
        <v>138</v>
      </c>
      <c r="E15" s="20">
        <v>498</v>
      </c>
      <c r="F15" t="s">
        <v>79</v>
      </c>
      <c r="G15" t="s">
        <v>65</v>
      </c>
      <c r="H15" t="s">
        <v>66</v>
      </c>
      <c r="I15">
        <v>308</v>
      </c>
      <c r="J15">
        <v>65</v>
      </c>
      <c r="K15">
        <v>63</v>
      </c>
      <c r="L15">
        <v>45</v>
      </c>
      <c r="M15">
        <v>45</v>
      </c>
      <c r="N15">
        <v>45</v>
      </c>
      <c r="O15" s="3">
        <v>45</v>
      </c>
      <c r="P15" s="24" t="s">
        <v>79</v>
      </c>
      <c r="Q15">
        <v>59</v>
      </c>
      <c r="R15">
        <v>54</v>
      </c>
      <c r="S15">
        <v>53</v>
      </c>
      <c r="T15">
        <v>30</v>
      </c>
      <c r="U15">
        <v>57</v>
      </c>
      <c r="V15">
        <v>55</v>
      </c>
    </row>
    <row r="16" spans="1:30" x14ac:dyDescent="0.2">
      <c r="A16" s="3" t="s">
        <v>80</v>
      </c>
      <c r="B16" s="6">
        <v>0</v>
      </c>
      <c r="C16" s="6">
        <v>308</v>
      </c>
      <c r="D16" s="8" t="s">
        <v>138</v>
      </c>
      <c r="E16" s="20">
        <v>501</v>
      </c>
      <c r="F16" t="s">
        <v>80</v>
      </c>
      <c r="G16" t="s">
        <v>68</v>
      </c>
      <c r="H16" t="s">
        <v>66</v>
      </c>
      <c r="I16">
        <v>308</v>
      </c>
      <c r="J16">
        <v>55</v>
      </c>
      <c r="K16">
        <v>55</v>
      </c>
      <c r="L16">
        <v>45</v>
      </c>
      <c r="M16">
        <v>63</v>
      </c>
      <c r="N16">
        <v>45</v>
      </c>
      <c r="O16" s="3">
        <v>45</v>
      </c>
      <c r="P16" s="24" t="s">
        <v>80</v>
      </c>
      <c r="Q16">
        <v>44</v>
      </c>
      <c r="R16">
        <v>42</v>
      </c>
      <c r="S16">
        <v>53</v>
      </c>
      <c r="T16">
        <v>61</v>
      </c>
      <c r="U16">
        <v>33</v>
      </c>
      <c r="V16">
        <v>75</v>
      </c>
    </row>
    <row r="17" spans="1:22" x14ac:dyDescent="0.2">
      <c r="A17" s="3" t="s">
        <v>81</v>
      </c>
      <c r="B17" s="6">
        <v>0</v>
      </c>
      <c r="C17" s="6">
        <v>313</v>
      </c>
      <c r="D17" s="8" t="s">
        <v>138</v>
      </c>
      <c r="E17" s="20">
        <v>650</v>
      </c>
      <c r="F17" t="s">
        <v>81</v>
      </c>
      <c r="G17" t="s">
        <v>62</v>
      </c>
      <c r="H17" t="s">
        <v>66</v>
      </c>
      <c r="I17">
        <v>313</v>
      </c>
      <c r="J17">
        <v>56</v>
      </c>
      <c r="K17">
        <v>61</v>
      </c>
      <c r="L17">
        <v>65</v>
      </c>
      <c r="M17">
        <v>48</v>
      </c>
      <c r="N17">
        <v>45</v>
      </c>
      <c r="O17" s="3">
        <v>38</v>
      </c>
      <c r="P17" s="24" t="s">
        <v>81</v>
      </c>
      <c r="Q17">
        <v>53</v>
      </c>
      <c r="R17">
        <v>36</v>
      </c>
      <c r="S17">
        <v>70</v>
      </c>
      <c r="T17">
        <v>69</v>
      </c>
      <c r="U17">
        <v>51</v>
      </c>
      <c r="V17">
        <v>34</v>
      </c>
    </row>
    <row r="18" spans="1:22" x14ac:dyDescent="0.2">
      <c r="A18" s="3" t="s">
        <v>82</v>
      </c>
      <c r="B18" s="6">
        <v>0</v>
      </c>
      <c r="C18" s="6">
        <v>307</v>
      </c>
      <c r="D18" s="8" t="s">
        <v>138</v>
      </c>
      <c r="E18" s="20">
        <v>653</v>
      </c>
      <c r="F18" t="s">
        <v>82</v>
      </c>
      <c r="G18" t="s">
        <v>65</v>
      </c>
      <c r="H18" t="s">
        <v>66</v>
      </c>
      <c r="I18">
        <v>307</v>
      </c>
      <c r="J18">
        <v>40</v>
      </c>
      <c r="K18">
        <v>45</v>
      </c>
      <c r="L18">
        <v>40</v>
      </c>
      <c r="M18">
        <v>62</v>
      </c>
      <c r="N18">
        <v>60</v>
      </c>
      <c r="O18" s="3">
        <v>60</v>
      </c>
      <c r="P18" s="24" t="s">
        <v>82</v>
      </c>
      <c r="Q18">
        <v>63</v>
      </c>
      <c r="R18">
        <v>70</v>
      </c>
      <c r="S18">
        <v>31</v>
      </c>
      <c r="T18">
        <v>58</v>
      </c>
      <c r="U18">
        <v>61</v>
      </c>
      <c r="V18">
        <v>24</v>
      </c>
    </row>
    <row r="19" spans="1:22" x14ac:dyDescent="0.2">
      <c r="A19" s="3" t="s">
        <v>83</v>
      </c>
      <c r="B19" s="6">
        <v>0</v>
      </c>
      <c r="C19" s="6">
        <v>314</v>
      </c>
      <c r="D19" s="8" t="s">
        <v>138</v>
      </c>
      <c r="E19" s="20">
        <v>656</v>
      </c>
      <c r="F19" t="s">
        <v>83</v>
      </c>
      <c r="G19" t="s">
        <v>68</v>
      </c>
      <c r="H19" t="s">
        <v>66</v>
      </c>
      <c r="I19">
        <v>314</v>
      </c>
      <c r="J19">
        <v>41</v>
      </c>
      <c r="K19">
        <v>56</v>
      </c>
      <c r="L19">
        <v>40</v>
      </c>
      <c r="M19">
        <v>62</v>
      </c>
      <c r="N19">
        <v>44</v>
      </c>
      <c r="O19" s="3">
        <v>71</v>
      </c>
      <c r="P19" s="24" t="s">
        <v>83</v>
      </c>
      <c r="Q19">
        <v>56</v>
      </c>
      <c r="R19">
        <v>65</v>
      </c>
      <c r="S19">
        <v>60</v>
      </c>
      <c r="T19">
        <v>75</v>
      </c>
      <c r="U19">
        <v>29</v>
      </c>
      <c r="V19">
        <v>29</v>
      </c>
    </row>
    <row r="20" spans="1:22" x14ac:dyDescent="0.2">
      <c r="A20" s="3" t="s">
        <v>84</v>
      </c>
      <c r="B20" s="6">
        <v>0</v>
      </c>
      <c r="C20" s="6">
        <v>320</v>
      </c>
      <c r="D20" s="8" t="s">
        <v>138</v>
      </c>
      <c r="E20" s="20">
        <v>722</v>
      </c>
      <c r="F20" t="s">
        <v>84</v>
      </c>
      <c r="G20" t="s">
        <v>62</v>
      </c>
      <c r="H20" t="s">
        <v>85</v>
      </c>
      <c r="I20">
        <v>320</v>
      </c>
      <c r="J20">
        <v>68</v>
      </c>
      <c r="K20">
        <v>55</v>
      </c>
      <c r="L20">
        <v>55</v>
      </c>
      <c r="M20">
        <v>50</v>
      </c>
      <c r="N20">
        <v>50</v>
      </c>
      <c r="O20" s="3">
        <v>42</v>
      </c>
      <c r="P20" s="24" t="s">
        <v>84</v>
      </c>
      <c r="Q20">
        <v>62</v>
      </c>
      <c r="R20">
        <v>69</v>
      </c>
      <c r="S20">
        <v>47</v>
      </c>
      <c r="T20">
        <v>35</v>
      </c>
      <c r="U20">
        <v>65</v>
      </c>
      <c r="V20">
        <v>42</v>
      </c>
    </row>
    <row r="21" spans="1:22" x14ac:dyDescent="0.2">
      <c r="A21" s="3" t="s">
        <v>86</v>
      </c>
      <c r="B21" s="6">
        <v>0</v>
      </c>
      <c r="C21" s="6">
        <v>320</v>
      </c>
      <c r="D21" s="8" t="s">
        <v>138</v>
      </c>
      <c r="E21" s="20">
        <v>725</v>
      </c>
      <c r="F21" t="s">
        <v>86</v>
      </c>
      <c r="G21" t="s">
        <v>65</v>
      </c>
      <c r="H21" t="s">
        <v>66</v>
      </c>
      <c r="I21">
        <v>320</v>
      </c>
      <c r="J21">
        <v>45</v>
      </c>
      <c r="K21">
        <v>65</v>
      </c>
      <c r="L21">
        <v>40</v>
      </c>
      <c r="M21">
        <v>60</v>
      </c>
      <c r="N21">
        <v>40</v>
      </c>
      <c r="O21" s="3">
        <v>70</v>
      </c>
      <c r="P21" s="24" t="s">
        <v>86</v>
      </c>
      <c r="Q21">
        <v>63</v>
      </c>
      <c r="R21">
        <v>65</v>
      </c>
      <c r="S21">
        <v>65</v>
      </c>
      <c r="T21">
        <v>56</v>
      </c>
      <c r="U21">
        <v>23</v>
      </c>
      <c r="V21">
        <v>48</v>
      </c>
    </row>
    <row r="22" spans="1:22" x14ac:dyDescent="0.2">
      <c r="A22" s="3" t="s">
        <v>87</v>
      </c>
      <c r="B22" s="6">
        <v>0</v>
      </c>
      <c r="C22" s="6">
        <v>320</v>
      </c>
      <c r="D22" s="8" t="s">
        <v>138</v>
      </c>
      <c r="E22" s="20">
        <v>728</v>
      </c>
      <c r="F22" t="s">
        <v>87</v>
      </c>
      <c r="G22" t="s">
        <v>68</v>
      </c>
      <c r="H22" t="s">
        <v>66</v>
      </c>
      <c r="I22">
        <v>320</v>
      </c>
      <c r="J22">
        <v>50</v>
      </c>
      <c r="K22">
        <v>54</v>
      </c>
      <c r="L22">
        <v>54</v>
      </c>
      <c r="M22">
        <v>66</v>
      </c>
      <c r="N22">
        <v>56</v>
      </c>
      <c r="O22" s="3">
        <v>40</v>
      </c>
      <c r="P22" s="24" t="s">
        <v>87</v>
      </c>
      <c r="Q22">
        <v>64</v>
      </c>
      <c r="R22">
        <v>69</v>
      </c>
      <c r="S22">
        <v>32</v>
      </c>
      <c r="T22">
        <v>64</v>
      </c>
      <c r="U22">
        <v>53</v>
      </c>
      <c r="V22">
        <v>38</v>
      </c>
    </row>
    <row r="23" spans="1:22" x14ac:dyDescent="0.2">
      <c r="A23" s="3" t="s">
        <v>88</v>
      </c>
      <c r="B23" s="6">
        <v>0</v>
      </c>
      <c r="C23" s="6">
        <v>310</v>
      </c>
      <c r="D23" s="8" t="s">
        <v>138</v>
      </c>
      <c r="E23" s="20">
        <v>810</v>
      </c>
      <c r="F23" t="s">
        <v>88</v>
      </c>
      <c r="G23" t="s">
        <v>62</v>
      </c>
      <c r="H23" t="s">
        <v>66</v>
      </c>
      <c r="I23">
        <v>310</v>
      </c>
      <c r="J23">
        <v>50</v>
      </c>
      <c r="K23">
        <v>65</v>
      </c>
      <c r="L23">
        <v>50</v>
      </c>
      <c r="M23">
        <v>40</v>
      </c>
      <c r="N23">
        <v>40</v>
      </c>
      <c r="O23" s="3">
        <v>65</v>
      </c>
      <c r="P23" s="24" t="s">
        <v>88</v>
      </c>
      <c r="Q23">
        <v>70</v>
      </c>
      <c r="R23">
        <v>73</v>
      </c>
      <c r="S23">
        <v>20</v>
      </c>
      <c r="T23">
        <v>53</v>
      </c>
      <c r="U23">
        <v>62</v>
      </c>
      <c r="V23">
        <v>32</v>
      </c>
    </row>
    <row r="24" spans="1:22" x14ac:dyDescent="0.2">
      <c r="A24" s="3" t="s">
        <v>89</v>
      </c>
      <c r="B24" s="6">
        <v>0</v>
      </c>
      <c r="C24" s="6">
        <v>310</v>
      </c>
      <c r="D24" s="8" t="s">
        <v>138</v>
      </c>
      <c r="E24" s="20">
        <v>813</v>
      </c>
      <c r="F24" t="s">
        <v>89</v>
      </c>
      <c r="G24" t="s">
        <v>65</v>
      </c>
      <c r="H24" t="s">
        <v>66</v>
      </c>
      <c r="I24">
        <v>310</v>
      </c>
      <c r="J24">
        <v>50</v>
      </c>
      <c r="K24">
        <v>71</v>
      </c>
      <c r="L24">
        <v>40</v>
      </c>
      <c r="M24">
        <v>40</v>
      </c>
      <c r="N24">
        <v>40</v>
      </c>
      <c r="O24" s="3">
        <v>69</v>
      </c>
      <c r="P24" s="24" t="s">
        <v>89</v>
      </c>
      <c r="Q24">
        <v>56</v>
      </c>
      <c r="R24">
        <v>46</v>
      </c>
      <c r="S24">
        <v>37</v>
      </c>
      <c r="T24">
        <v>72</v>
      </c>
      <c r="U24">
        <v>34</v>
      </c>
      <c r="V24">
        <v>65</v>
      </c>
    </row>
    <row r="25" spans="1:22" x14ac:dyDescent="0.2">
      <c r="A25" s="4" t="s">
        <v>90</v>
      </c>
      <c r="B25" s="7">
        <v>0</v>
      </c>
      <c r="C25" s="7">
        <v>310</v>
      </c>
      <c r="D25" s="9" t="s">
        <v>138</v>
      </c>
      <c r="E25" s="21">
        <v>816</v>
      </c>
      <c r="F25" s="1" t="s">
        <v>90</v>
      </c>
      <c r="G25" s="1" t="s">
        <v>68</v>
      </c>
      <c r="H25" s="1" t="s">
        <v>66</v>
      </c>
      <c r="I25" s="1">
        <v>310</v>
      </c>
      <c r="J25" s="1">
        <v>50</v>
      </c>
      <c r="K25" s="1">
        <v>40</v>
      </c>
      <c r="L25" s="1">
        <v>40</v>
      </c>
      <c r="M25" s="1">
        <v>70</v>
      </c>
      <c r="N25" s="1">
        <v>40</v>
      </c>
      <c r="O25" s="4">
        <v>70</v>
      </c>
      <c r="P25" s="24" t="s">
        <v>90</v>
      </c>
      <c r="Q25">
        <v>52</v>
      </c>
      <c r="R25">
        <v>62</v>
      </c>
      <c r="S25">
        <v>28</v>
      </c>
      <c r="T25">
        <v>31</v>
      </c>
      <c r="U25">
        <v>70</v>
      </c>
      <c r="V25">
        <v>67</v>
      </c>
    </row>
    <row r="26" spans="1:22" x14ac:dyDescent="0.2">
      <c r="A26" s="2" t="s">
        <v>0</v>
      </c>
      <c r="B26" s="5">
        <v>-1.6739336374367899</v>
      </c>
      <c r="C26" s="6">
        <v>405</v>
      </c>
      <c r="D26" s="6">
        <f>C26-B26</f>
        <v>406.67393363743679</v>
      </c>
      <c r="E26" s="20">
        <v>2</v>
      </c>
      <c r="F26" t="s">
        <v>0</v>
      </c>
      <c r="G26" t="s">
        <v>62</v>
      </c>
      <c r="H26" t="s">
        <v>63</v>
      </c>
      <c r="I26">
        <v>405</v>
      </c>
      <c r="J26">
        <v>60</v>
      </c>
      <c r="K26">
        <v>62</v>
      </c>
      <c r="L26">
        <v>63</v>
      </c>
      <c r="M26">
        <v>80</v>
      </c>
      <c r="N26">
        <v>80</v>
      </c>
      <c r="O26" s="3">
        <v>60</v>
      </c>
    </row>
    <row r="27" spans="1:22" x14ac:dyDescent="0.2">
      <c r="A27" s="3" t="s">
        <v>1</v>
      </c>
      <c r="B27" s="6">
        <v>-1.62229317281731</v>
      </c>
      <c r="C27" s="6">
        <v>405</v>
      </c>
      <c r="D27" s="6">
        <f t="shared" ref="D27:D73" si="0">C27-B27</f>
        <v>406.62229317281731</v>
      </c>
      <c r="E27" s="20">
        <v>5</v>
      </c>
      <c r="F27" t="s">
        <v>1</v>
      </c>
      <c r="G27" t="s">
        <v>65</v>
      </c>
      <c r="H27" t="s">
        <v>66</v>
      </c>
      <c r="I27">
        <v>405</v>
      </c>
      <c r="J27">
        <v>58</v>
      </c>
      <c r="K27">
        <v>64</v>
      </c>
      <c r="L27">
        <v>58</v>
      </c>
      <c r="M27">
        <v>80</v>
      </c>
      <c r="N27">
        <v>65</v>
      </c>
      <c r="O27" s="3">
        <v>80</v>
      </c>
    </row>
    <row r="28" spans="1:22" x14ac:dyDescent="0.2">
      <c r="A28" s="3" t="s">
        <v>2</v>
      </c>
      <c r="B28" s="6">
        <v>2.3791385185397802</v>
      </c>
      <c r="C28" s="16">
        <v>405</v>
      </c>
      <c r="D28" s="16">
        <f t="shared" si="0"/>
        <v>402.62086148146022</v>
      </c>
      <c r="E28" s="22">
        <v>8</v>
      </c>
      <c r="F28" s="17" t="s">
        <v>2</v>
      </c>
      <c r="G28" s="17" t="s">
        <v>68</v>
      </c>
      <c r="H28" s="17" t="s">
        <v>66</v>
      </c>
      <c r="I28" s="17">
        <v>405</v>
      </c>
      <c r="J28" s="17">
        <v>59</v>
      </c>
      <c r="K28" s="17">
        <v>63</v>
      </c>
      <c r="L28" s="17">
        <v>80</v>
      </c>
      <c r="M28" s="17">
        <v>65</v>
      </c>
      <c r="N28" s="17">
        <v>80</v>
      </c>
      <c r="O28" s="18">
        <v>58</v>
      </c>
    </row>
    <row r="29" spans="1:22" x14ac:dyDescent="0.2">
      <c r="A29" s="3" t="s">
        <v>3</v>
      </c>
      <c r="B29" s="6">
        <v>-0.71333501604453897</v>
      </c>
      <c r="C29" s="6">
        <v>405</v>
      </c>
      <c r="D29" s="6">
        <f t="shared" si="0"/>
        <v>405.71333501604454</v>
      </c>
      <c r="E29" s="20">
        <v>153</v>
      </c>
      <c r="F29" t="s">
        <v>3</v>
      </c>
      <c r="G29" t="s">
        <v>62</v>
      </c>
      <c r="H29" t="s">
        <v>66</v>
      </c>
      <c r="I29">
        <v>405</v>
      </c>
      <c r="J29">
        <v>60</v>
      </c>
      <c r="K29">
        <v>62</v>
      </c>
      <c r="L29">
        <v>80</v>
      </c>
      <c r="M29">
        <v>63</v>
      </c>
      <c r="N29">
        <v>80</v>
      </c>
      <c r="O29" s="3">
        <v>60</v>
      </c>
    </row>
    <row r="30" spans="1:22" x14ac:dyDescent="0.2">
      <c r="A30" s="3" t="s">
        <v>4</v>
      </c>
      <c r="B30" s="6">
        <v>-1.62229317281731</v>
      </c>
      <c r="C30" s="6">
        <v>405</v>
      </c>
      <c r="D30" s="6">
        <f t="shared" si="0"/>
        <v>406.62229317281731</v>
      </c>
      <c r="E30" s="20">
        <v>156</v>
      </c>
      <c r="F30" t="s">
        <v>4</v>
      </c>
      <c r="G30" t="s">
        <v>65</v>
      </c>
      <c r="H30" t="s">
        <v>66</v>
      </c>
      <c r="I30">
        <v>405</v>
      </c>
      <c r="J30">
        <v>58</v>
      </c>
      <c r="K30">
        <v>64</v>
      </c>
      <c r="L30">
        <v>58</v>
      </c>
      <c r="M30">
        <v>80</v>
      </c>
      <c r="N30">
        <v>65</v>
      </c>
      <c r="O30" s="3">
        <v>80</v>
      </c>
    </row>
    <row r="31" spans="1:22" x14ac:dyDescent="0.2">
      <c r="A31" s="3" t="s">
        <v>5</v>
      </c>
      <c r="B31" s="6">
        <v>-1.7234788491477999</v>
      </c>
      <c r="C31" s="6">
        <v>405</v>
      </c>
      <c r="D31" s="6">
        <f t="shared" si="0"/>
        <v>406.7234788491478</v>
      </c>
      <c r="E31" s="20">
        <v>159</v>
      </c>
      <c r="F31" t="s">
        <v>5</v>
      </c>
      <c r="G31" t="s">
        <v>68</v>
      </c>
      <c r="H31" t="s">
        <v>66</v>
      </c>
      <c r="I31">
        <v>405</v>
      </c>
      <c r="J31">
        <v>65</v>
      </c>
      <c r="K31">
        <v>80</v>
      </c>
      <c r="L31">
        <v>80</v>
      </c>
      <c r="M31">
        <v>59</v>
      </c>
      <c r="N31">
        <v>63</v>
      </c>
      <c r="O31" s="3">
        <v>58</v>
      </c>
    </row>
    <row r="32" spans="1:22" x14ac:dyDescent="0.2">
      <c r="A32" s="3" t="s">
        <v>6</v>
      </c>
      <c r="B32" s="6">
        <v>-5.5555082481352001</v>
      </c>
      <c r="C32" s="6">
        <v>405</v>
      </c>
      <c r="D32" s="6">
        <f t="shared" si="0"/>
        <v>410.5555082481352</v>
      </c>
      <c r="E32" s="20">
        <v>253</v>
      </c>
      <c r="F32" t="s">
        <v>6</v>
      </c>
      <c r="G32" t="s">
        <v>62</v>
      </c>
      <c r="H32" t="s">
        <v>66</v>
      </c>
      <c r="I32">
        <v>405</v>
      </c>
      <c r="J32">
        <v>50</v>
      </c>
      <c r="K32">
        <v>65</v>
      </c>
      <c r="L32">
        <v>45</v>
      </c>
      <c r="M32">
        <v>85</v>
      </c>
      <c r="N32">
        <v>65</v>
      </c>
      <c r="O32" s="3">
        <v>95</v>
      </c>
    </row>
    <row r="33" spans="1:15" x14ac:dyDescent="0.2">
      <c r="A33" s="3" t="s">
        <v>7</v>
      </c>
      <c r="B33" s="6">
        <v>1.3259980869096899</v>
      </c>
      <c r="C33" s="6">
        <v>405</v>
      </c>
      <c r="D33" s="6">
        <f t="shared" si="0"/>
        <v>403.67400191309031</v>
      </c>
      <c r="E33" s="20">
        <v>256</v>
      </c>
      <c r="F33" t="s">
        <v>7</v>
      </c>
      <c r="G33" t="s">
        <v>65</v>
      </c>
      <c r="H33" t="s">
        <v>91</v>
      </c>
      <c r="I33">
        <v>405</v>
      </c>
      <c r="J33">
        <v>60</v>
      </c>
      <c r="K33">
        <v>85</v>
      </c>
      <c r="L33">
        <v>60</v>
      </c>
      <c r="M33">
        <v>85</v>
      </c>
      <c r="N33">
        <v>60</v>
      </c>
      <c r="O33" s="3">
        <v>55</v>
      </c>
    </row>
    <row r="34" spans="1:15" x14ac:dyDescent="0.2">
      <c r="A34" s="3" t="s">
        <v>8</v>
      </c>
      <c r="B34" s="6">
        <v>1.6734356798224301E-2</v>
      </c>
      <c r="C34" s="6">
        <v>405</v>
      </c>
      <c r="D34" s="6">
        <f t="shared" si="0"/>
        <v>404.98326564320178</v>
      </c>
      <c r="E34" s="20">
        <v>259</v>
      </c>
      <c r="F34" t="s">
        <v>8</v>
      </c>
      <c r="G34" t="s">
        <v>68</v>
      </c>
      <c r="H34" t="s">
        <v>92</v>
      </c>
      <c r="I34">
        <v>405</v>
      </c>
      <c r="J34">
        <v>70</v>
      </c>
      <c r="K34">
        <v>85</v>
      </c>
      <c r="L34">
        <v>70</v>
      </c>
      <c r="M34">
        <v>60</v>
      </c>
      <c r="N34">
        <v>70</v>
      </c>
      <c r="O34" s="3">
        <v>50</v>
      </c>
    </row>
    <row r="35" spans="1:15" x14ac:dyDescent="0.2">
      <c r="A35" s="3" t="s">
        <v>9</v>
      </c>
      <c r="B35" s="6">
        <v>-2.4919392345763098</v>
      </c>
      <c r="C35" s="6">
        <v>405</v>
      </c>
      <c r="D35" s="6">
        <f t="shared" si="0"/>
        <v>407.49193923457631</v>
      </c>
      <c r="E35" s="20">
        <v>388</v>
      </c>
      <c r="F35" t="s">
        <v>9</v>
      </c>
      <c r="G35" t="s">
        <v>62</v>
      </c>
      <c r="H35" t="s">
        <v>66</v>
      </c>
      <c r="I35">
        <v>405</v>
      </c>
      <c r="J35">
        <v>75</v>
      </c>
      <c r="K35">
        <v>89</v>
      </c>
      <c r="L35">
        <v>85</v>
      </c>
      <c r="M35">
        <v>55</v>
      </c>
      <c r="N35">
        <v>65</v>
      </c>
      <c r="O35" s="3">
        <v>36</v>
      </c>
    </row>
    <row r="36" spans="1:15" x14ac:dyDescent="0.2">
      <c r="A36" s="3" t="s">
        <v>10</v>
      </c>
      <c r="B36" s="6">
        <v>-3.6200062800036799</v>
      </c>
      <c r="C36" s="6">
        <v>405</v>
      </c>
      <c r="D36" s="6">
        <f t="shared" si="0"/>
        <v>408.62000628000368</v>
      </c>
      <c r="E36" s="20">
        <v>391</v>
      </c>
      <c r="F36" t="s">
        <v>93</v>
      </c>
      <c r="G36" t="s">
        <v>65</v>
      </c>
      <c r="H36" t="s">
        <v>91</v>
      </c>
      <c r="I36">
        <v>405</v>
      </c>
      <c r="J36">
        <v>64</v>
      </c>
      <c r="K36">
        <v>78</v>
      </c>
      <c r="L36">
        <v>52</v>
      </c>
      <c r="M36">
        <v>78</v>
      </c>
      <c r="N36">
        <v>52</v>
      </c>
      <c r="O36" s="3">
        <v>81</v>
      </c>
    </row>
    <row r="37" spans="1:15" x14ac:dyDescent="0.2">
      <c r="A37" s="3" t="s">
        <v>11</v>
      </c>
      <c r="B37" s="6">
        <v>-3.91597492567587</v>
      </c>
      <c r="C37" s="6">
        <v>405</v>
      </c>
      <c r="D37" s="6">
        <f t="shared" si="0"/>
        <v>408.91597492567587</v>
      </c>
      <c r="E37" s="20">
        <v>394</v>
      </c>
      <c r="F37" t="s">
        <v>94</v>
      </c>
      <c r="G37" t="s">
        <v>68</v>
      </c>
      <c r="H37" t="s">
        <v>66</v>
      </c>
      <c r="I37">
        <v>405</v>
      </c>
      <c r="J37">
        <v>64</v>
      </c>
      <c r="K37">
        <v>66</v>
      </c>
      <c r="L37">
        <v>68</v>
      </c>
      <c r="M37">
        <v>81</v>
      </c>
      <c r="N37">
        <v>76</v>
      </c>
      <c r="O37" s="3">
        <v>50</v>
      </c>
    </row>
    <row r="38" spans="1:15" x14ac:dyDescent="0.2">
      <c r="A38" s="3" t="s">
        <v>12</v>
      </c>
      <c r="B38" s="6">
        <v>3.2611058646067499</v>
      </c>
      <c r="C38" s="6">
        <v>413</v>
      </c>
      <c r="D38" s="6">
        <f t="shared" si="0"/>
        <v>409.73889413539325</v>
      </c>
      <c r="E38" s="20">
        <v>496</v>
      </c>
      <c r="F38" t="s">
        <v>95</v>
      </c>
      <c r="G38" t="s">
        <v>62</v>
      </c>
      <c r="H38" t="s">
        <v>66</v>
      </c>
      <c r="I38">
        <v>413</v>
      </c>
      <c r="J38">
        <v>60</v>
      </c>
      <c r="K38">
        <v>60</v>
      </c>
      <c r="L38">
        <v>75</v>
      </c>
      <c r="M38">
        <v>60</v>
      </c>
      <c r="N38">
        <v>75</v>
      </c>
      <c r="O38" s="3">
        <v>83</v>
      </c>
    </row>
    <row r="39" spans="1:15" x14ac:dyDescent="0.2">
      <c r="A39" s="3" t="s">
        <v>13</v>
      </c>
      <c r="B39" s="6">
        <v>-0.38240206313741998</v>
      </c>
      <c r="C39" s="6">
        <v>418</v>
      </c>
      <c r="D39" s="6">
        <f t="shared" si="0"/>
        <v>418.38240206313742</v>
      </c>
      <c r="E39" s="20">
        <v>499</v>
      </c>
      <c r="F39" t="s">
        <v>96</v>
      </c>
      <c r="G39" t="s">
        <v>65</v>
      </c>
      <c r="H39" t="s">
        <v>91</v>
      </c>
      <c r="I39">
        <v>418</v>
      </c>
      <c r="J39">
        <v>90</v>
      </c>
      <c r="K39">
        <v>93</v>
      </c>
      <c r="L39">
        <v>55</v>
      </c>
      <c r="M39">
        <v>70</v>
      </c>
      <c r="N39">
        <v>55</v>
      </c>
      <c r="O39" s="3">
        <v>55</v>
      </c>
    </row>
    <row r="40" spans="1:15" x14ac:dyDescent="0.2">
      <c r="A40" s="3" t="s">
        <v>14</v>
      </c>
      <c r="B40" s="6">
        <v>2.5822506567094998</v>
      </c>
      <c r="C40" s="6">
        <v>413</v>
      </c>
      <c r="D40" s="6">
        <f t="shared" si="0"/>
        <v>410.4177493432905</v>
      </c>
      <c r="E40" s="20">
        <v>502</v>
      </c>
      <c r="F40" t="s">
        <v>97</v>
      </c>
      <c r="G40" t="s">
        <v>68</v>
      </c>
      <c r="H40" t="s">
        <v>66</v>
      </c>
      <c r="I40">
        <v>413</v>
      </c>
      <c r="J40">
        <v>75</v>
      </c>
      <c r="K40">
        <v>75</v>
      </c>
      <c r="L40">
        <v>60</v>
      </c>
      <c r="M40">
        <v>83</v>
      </c>
      <c r="N40">
        <v>60</v>
      </c>
      <c r="O40" s="3">
        <v>60</v>
      </c>
    </row>
    <row r="41" spans="1:15" x14ac:dyDescent="0.2">
      <c r="A41" s="3" t="s">
        <v>15</v>
      </c>
      <c r="B41" s="6">
        <v>-3.8975431465953001</v>
      </c>
      <c r="C41" s="6">
        <v>405</v>
      </c>
      <c r="D41" s="6">
        <f t="shared" si="0"/>
        <v>408.8975431465953</v>
      </c>
      <c r="E41" s="20">
        <v>651</v>
      </c>
      <c r="F41" t="s">
        <v>98</v>
      </c>
      <c r="G41" t="s">
        <v>62</v>
      </c>
      <c r="H41" t="s">
        <v>66</v>
      </c>
      <c r="I41">
        <v>405</v>
      </c>
      <c r="J41">
        <v>61</v>
      </c>
      <c r="K41">
        <v>78</v>
      </c>
      <c r="L41">
        <v>95</v>
      </c>
      <c r="M41">
        <v>56</v>
      </c>
      <c r="N41">
        <v>58</v>
      </c>
      <c r="O41" s="3">
        <v>57</v>
      </c>
    </row>
    <row r="42" spans="1:15" x14ac:dyDescent="0.2">
      <c r="A42" s="3" t="s">
        <v>16</v>
      </c>
      <c r="B42" s="6">
        <v>3.7182627262754999</v>
      </c>
      <c r="C42" s="6">
        <v>409</v>
      </c>
      <c r="D42" s="6">
        <f t="shared" si="0"/>
        <v>405.2817372737245</v>
      </c>
      <c r="E42" s="20">
        <v>654</v>
      </c>
      <c r="F42" t="s">
        <v>99</v>
      </c>
      <c r="G42" t="s">
        <v>65</v>
      </c>
      <c r="H42" t="s">
        <v>66</v>
      </c>
      <c r="I42">
        <v>409</v>
      </c>
      <c r="J42">
        <v>59</v>
      </c>
      <c r="K42">
        <v>59</v>
      </c>
      <c r="L42">
        <v>58</v>
      </c>
      <c r="M42">
        <v>90</v>
      </c>
      <c r="N42">
        <v>70</v>
      </c>
      <c r="O42" s="3">
        <v>73</v>
      </c>
    </row>
    <row r="43" spans="1:15" x14ac:dyDescent="0.2">
      <c r="A43" s="3" t="s">
        <v>17</v>
      </c>
      <c r="B43" s="6">
        <v>-7.3815564284633401</v>
      </c>
      <c r="C43" s="6">
        <v>405</v>
      </c>
      <c r="D43" s="6">
        <f t="shared" si="0"/>
        <v>412.38155642846334</v>
      </c>
      <c r="E43" s="20">
        <v>657</v>
      </c>
      <c r="F43" t="s">
        <v>100</v>
      </c>
      <c r="G43" t="s">
        <v>68</v>
      </c>
      <c r="H43" t="s">
        <v>66</v>
      </c>
      <c r="I43">
        <v>405</v>
      </c>
      <c r="J43">
        <v>54</v>
      </c>
      <c r="K43">
        <v>63</v>
      </c>
      <c r="L43">
        <v>52</v>
      </c>
      <c r="M43">
        <v>83</v>
      </c>
      <c r="N43">
        <v>56</v>
      </c>
      <c r="O43" s="3">
        <v>97</v>
      </c>
    </row>
    <row r="44" spans="1:15" x14ac:dyDescent="0.2">
      <c r="A44" s="3" t="s">
        <v>18</v>
      </c>
      <c r="B44" s="6">
        <v>-3.4471769392373499</v>
      </c>
      <c r="C44" s="13">
        <v>420</v>
      </c>
      <c r="D44" s="13">
        <f t="shared" si="0"/>
        <v>423.44717693923735</v>
      </c>
      <c r="E44" s="23">
        <v>723</v>
      </c>
      <c r="F44" s="14" t="s">
        <v>101</v>
      </c>
      <c r="G44" s="14" t="s">
        <v>62</v>
      </c>
      <c r="H44" s="14" t="s">
        <v>85</v>
      </c>
      <c r="I44" s="14">
        <v>420</v>
      </c>
      <c r="J44" s="14">
        <v>78</v>
      </c>
      <c r="K44" s="14">
        <v>75</v>
      </c>
      <c r="L44" s="14">
        <v>75</v>
      </c>
      <c r="M44" s="14">
        <v>70</v>
      </c>
      <c r="N44" s="14">
        <v>70</v>
      </c>
      <c r="O44" s="15">
        <v>52</v>
      </c>
    </row>
    <row r="45" spans="1:15" x14ac:dyDescent="0.2">
      <c r="A45" s="3" t="s">
        <v>19</v>
      </c>
      <c r="B45" s="6">
        <v>2.89522011121778</v>
      </c>
      <c r="C45" s="6">
        <v>420</v>
      </c>
      <c r="D45" s="6">
        <f t="shared" si="0"/>
        <v>417.10477988878222</v>
      </c>
      <c r="E45" s="20">
        <v>726</v>
      </c>
      <c r="F45" t="s">
        <v>102</v>
      </c>
      <c r="G45" t="s">
        <v>65</v>
      </c>
      <c r="H45" t="s">
        <v>66</v>
      </c>
      <c r="I45">
        <v>420</v>
      </c>
      <c r="J45">
        <v>65</v>
      </c>
      <c r="K45">
        <v>85</v>
      </c>
      <c r="L45">
        <v>50</v>
      </c>
      <c r="M45">
        <v>80</v>
      </c>
      <c r="N45">
        <v>50</v>
      </c>
      <c r="O45" s="3">
        <v>90</v>
      </c>
    </row>
    <row r="46" spans="1:15" x14ac:dyDescent="0.2">
      <c r="A46" s="3" t="s">
        <v>20</v>
      </c>
      <c r="B46" s="6">
        <v>11.402545203297899</v>
      </c>
      <c r="C46" s="6">
        <v>420</v>
      </c>
      <c r="D46" s="6">
        <f t="shared" si="0"/>
        <v>408.5974547967021</v>
      </c>
      <c r="E46" s="20">
        <v>729</v>
      </c>
      <c r="F46" t="s">
        <v>103</v>
      </c>
      <c r="G46" t="s">
        <v>68</v>
      </c>
      <c r="H46" t="s">
        <v>66</v>
      </c>
      <c r="I46">
        <v>420</v>
      </c>
      <c r="J46">
        <v>60</v>
      </c>
      <c r="K46">
        <v>69</v>
      </c>
      <c r="L46">
        <v>69</v>
      </c>
      <c r="M46">
        <v>91</v>
      </c>
      <c r="N46">
        <v>81</v>
      </c>
      <c r="O46" s="3">
        <v>50</v>
      </c>
    </row>
    <row r="47" spans="1:15" x14ac:dyDescent="0.2">
      <c r="A47" s="3" t="s">
        <v>21</v>
      </c>
      <c r="B47" s="6">
        <v>5.1361691536289404</v>
      </c>
      <c r="C47" s="6">
        <v>420</v>
      </c>
      <c r="D47" s="6">
        <f t="shared" si="0"/>
        <v>414.86383084637106</v>
      </c>
      <c r="E47" s="20">
        <v>811</v>
      </c>
      <c r="F47" t="s">
        <v>104</v>
      </c>
      <c r="G47" t="s">
        <v>62</v>
      </c>
      <c r="H47" t="s">
        <v>66</v>
      </c>
      <c r="I47">
        <v>420</v>
      </c>
      <c r="J47">
        <v>70</v>
      </c>
      <c r="K47">
        <v>85</v>
      </c>
      <c r="L47">
        <v>70</v>
      </c>
      <c r="M47">
        <v>55</v>
      </c>
      <c r="N47">
        <v>60</v>
      </c>
      <c r="O47" s="3">
        <v>80</v>
      </c>
    </row>
    <row r="48" spans="1:15" x14ac:dyDescent="0.2">
      <c r="A48" s="3" t="s">
        <v>22</v>
      </c>
      <c r="B48" s="6">
        <v>2.8917820935724898</v>
      </c>
      <c r="C48" s="6">
        <v>420</v>
      </c>
      <c r="D48" s="6">
        <f t="shared" si="0"/>
        <v>417.10821790642751</v>
      </c>
      <c r="E48" s="20">
        <v>814</v>
      </c>
      <c r="F48" t="s">
        <v>105</v>
      </c>
      <c r="G48" t="s">
        <v>65</v>
      </c>
      <c r="H48" t="s">
        <v>66</v>
      </c>
      <c r="I48">
        <v>420</v>
      </c>
      <c r="J48">
        <v>65</v>
      </c>
      <c r="K48">
        <v>86</v>
      </c>
      <c r="L48">
        <v>60</v>
      </c>
      <c r="M48">
        <v>55</v>
      </c>
      <c r="N48">
        <v>60</v>
      </c>
      <c r="O48" s="3">
        <v>94</v>
      </c>
    </row>
    <row r="49" spans="1:15" x14ac:dyDescent="0.2">
      <c r="A49" s="4" t="s">
        <v>23</v>
      </c>
      <c r="B49" s="7">
        <v>2.4382343425321</v>
      </c>
      <c r="C49" s="7">
        <v>420</v>
      </c>
      <c r="D49" s="7">
        <f t="shared" si="0"/>
        <v>417.5617656574679</v>
      </c>
      <c r="E49" s="21">
        <v>817</v>
      </c>
      <c r="F49" s="1" t="s">
        <v>106</v>
      </c>
      <c r="G49" s="1" t="s">
        <v>68</v>
      </c>
      <c r="H49" s="1" t="s">
        <v>66</v>
      </c>
      <c r="I49" s="1">
        <v>420</v>
      </c>
      <c r="J49" s="1">
        <v>65</v>
      </c>
      <c r="K49" s="1">
        <v>60</v>
      </c>
      <c r="L49" s="1">
        <v>55</v>
      </c>
      <c r="M49" s="1">
        <v>95</v>
      </c>
      <c r="N49" s="1">
        <v>55</v>
      </c>
      <c r="O49" s="4">
        <v>90</v>
      </c>
    </row>
    <row r="50" spans="1:15" x14ac:dyDescent="0.2">
      <c r="A50" s="3" t="s">
        <v>25</v>
      </c>
      <c r="B50" s="6">
        <v>-4.6752597566320402</v>
      </c>
      <c r="C50" s="6">
        <v>525</v>
      </c>
      <c r="D50" s="6">
        <f t="shared" si="0"/>
        <v>529.67525975663204</v>
      </c>
      <c r="E50" s="20">
        <v>3</v>
      </c>
      <c r="F50" t="s">
        <v>107</v>
      </c>
      <c r="G50" t="s">
        <v>62</v>
      </c>
      <c r="H50" t="s">
        <v>63</v>
      </c>
      <c r="I50">
        <v>525</v>
      </c>
      <c r="J50">
        <v>80</v>
      </c>
      <c r="K50">
        <v>82</v>
      </c>
      <c r="L50">
        <v>83</v>
      </c>
      <c r="M50">
        <v>100</v>
      </c>
      <c r="N50">
        <v>100</v>
      </c>
      <c r="O50" s="3">
        <v>80</v>
      </c>
    </row>
    <row r="51" spans="1:15" x14ac:dyDescent="0.2">
      <c r="A51" s="3" t="s">
        <v>26</v>
      </c>
      <c r="B51" s="6">
        <v>3.0468043062223802</v>
      </c>
      <c r="C51" s="6">
        <v>534</v>
      </c>
      <c r="D51" s="6">
        <f t="shared" si="0"/>
        <v>530.95319569377762</v>
      </c>
      <c r="E51" s="20">
        <v>6</v>
      </c>
      <c r="F51" t="s">
        <v>108</v>
      </c>
      <c r="G51" t="s">
        <v>65</v>
      </c>
      <c r="H51" t="s">
        <v>85</v>
      </c>
      <c r="I51">
        <v>534</v>
      </c>
      <c r="J51">
        <v>78</v>
      </c>
      <c r="K51">
        <v>84</v>
      </c>
      <c r="L51">
        <v>78</v>
      </c>
      <c r="M51">
        <v>109</v>
      </c>
      <c r="N51">
        <v>85</v>
      </c>
      <c r="O51" s="3">
        <v>100</v>
      </c>
    </row>
    <row r="52" spans="1:15" x14ac:dyDescent="0.2">
      <c r="A52" s="3" t="s">
        <v>27</v>
      </c>
      <c r="B52" s="6">
        <v>1.16958061943285</v>
      </c>
      <c r="C52" s="6">
        <v>530</v>
      </c>
      <c r="D52" s="6">
        <f t="shared" si="0"/>
        <v>528.83041938056715</v>
      </c>
      <c r="E52" s="20">
        <v>9</v>
      </c>
      <c r="F52" t="s">
        <v>109</v>
      </c>
      <c r="G52" t="s">
        <v>68</v>
      </c>
      <c r="H52" t="s">
        <v>66</v>
      </c>
      <c r="I52">
        <v>530</v>
      </c>
      <c r="J52">
        <v>79</v>
      </c>
      <c r="K52">
        <v>83</v>
      </c>
      <c r="L52">
        <v>100</v>
      </c>
      <c r="M52">
        <v>85</v>
      </c>
      <c r="N52">
        <v>105</v>
      </c>
      <c r="O52" s="3">
        <v>78</v>
      </c>
    </row>
    <row r="53" spans="1:15" x14ac:dyDescent="0.2">
      <c r="A53" s="3" t="s">
        <v>28</v>
      </c>
      <c r="B53" s="6">
        <v>-3.7174264173210099</v>
      </c>
      <c r="C53" s="6">
        <v>525</v>
      </c>
      <c r="D53" s="6">
        <f t="shared" si="0"/>
        <v>528.71742641732101</v>
      </c>
      <c r="E53" s="20">
        <v>154</v>
      </c>
      <c r="F53" t="s">
        <v>110</v>
      </c>
      <c r="G53" t="s">
        <v>62</v>
      </c>
      <c r="H53" t="s">
        <v>66</v>
      </c>
      <c r="I53">
        <v>525</v>
      </c>
      <c r="J53">
        <v>80</v>
      </c>
      <c r="K53">
        <v>82</v>
      </c>
      <c r="L53">
        <v>100</v>
      </c>
      <c r="M53">
        <v>83</v>
      </c>
      <c r="N53">
        <v>100</v>
      </c>
      <c r="O53" s="3">
        <v>80</v>
      </c>
    </row>
    <row r="54" spans="1:15" x14ac:dyDescent="0.2">
      <c r="A54" s="3" t="s">
        <v>29</v>
      </c>
      <c r="B54" s="6">
        <v>3.0468043062223802</v>
      </c>
      <c r="C54" s="6">
        <v>534</v>
      </c>
      <c r="D54" s="6">
        <f t="shared" si="0"/>
        <v>530.95319569377762</v>
      </c>
      <c r="E54" s="20">
        <v>157</v>
      </c>
      <c r="F54" t="s">
        <v>111</v>
      </c>
      <c r="G54" t="s">
        <v>65</v>
      </c>
      <c r="H54" t="s">
        <v>66</v>
      </c>
      <c r="I54">
        <v>534</v>
      </c>
      <c r="J54">
        <v>78</v>
      </c>
      <c r="K54">
        <v>84</v>
      </c>
      <c r="L54">
        <v>78</v>
      </c>
      <c r="M54">
        <v>109</v>
      </c>
      <c r="N54">
        <v>85</v>
      </c>
      <c r="O54" s="3">
        <v>100</v>
      </c>
    </row>
    <row r="55" spans="1:15" x14ac:dyDescent="0.2">
      <c r="A55" s="3" t="s">
        <v>30</v>
      </c>
      <c r="B55" s="6">
        <v>0.38353584372885102</v>
      </c>
      <c r="C55" s="6">
        <v>530</v>
      </c>
      <c r="D55" s="6">
        <f t="shared" si="0"/>
        <v>529.61646415627115</v>
      </c>
      <c r="E55" s="20">
        <v>160</v>
      </c>
      <c r="F55" t="s">
        <v>112</v>
      </c>
      <c r="G55" t="s">
        <v>68</v>
      </c>
      <c r="H55" t="s">
        <v>66</v>
      </c>
      <c r="I55">
        <v>530</v>
      </c>
      <c r="J55">
        <v>85</v>
      </c>
      <c r="K55">
        <v>105</v>
      </c>
      <c r="L55">
        <v>100</v>
      </c>
      <c r="M55">
        <v>79</v>
      </c>
      <c r="N55">
        <v>83</v>
      </c>
      <c r="O55" s="3">
        <v>78</v>
      </c>
    </row>
    <row r="56" spans="1:15" x14ac:dyDescent="0.2">
      <c r="A56" s="3" t="s">
        <v>31</v>
      </c>
      <c r="B56" s="13">
        <v>-2.1690158746276902</v>
      </c>
      <c r="C56" s="13">
        <v>530</v>
      </c>
      <c r="D56" s="13">
        <f t="shared" si="0"/>
        <v>532.16901587462769</v>
      </c>
      <c r="E56" s="23">
        <v>254</v>
      </c>
      <c r="F56" s="14" t="s">
        <v>113</v>
      </c>
      <c r="G56" s="14" t="s">
        <v>62</v>
      </c>
      <c r="H56" s="14" t="s">
        <v>66</v>
      </c>
      <c r="I56" s="14">
        <v>530</v>
      </c>
      <c r="J56" s="14">
        <v>70</v>
      </c>
      <c r="K56" s="14">
        <v>85</v>
      </c>
      <c r="L56" s="14">
        <v>65</v>
      </c>
      <c r="M56" s="14">
        <v>105</v>
      </c>
      <c r="N56" s="14">
        <v>85</v>
      </c>
      <c r="O56" s="15">
        <v>120</v>
      </c>
    </row>
    <row r="57" spans="1:15" x14ac:dyDescent="0.2">
      <c r="A57" s="3" t="s">
        <v>32</v>
      </c>
      <c r="B57" s="6">
        <v>-1.43457050133986</v>
      </c>
      <c r="C57" s="6">
        <v>530</v>
      </c>
      <c r="D57" s="6">
        <f t="shared" si="0"/>
        <v>531.43457050133986</v>
      </c>
      <c r="E57" s="20">
        <v>257</v>
      </c>
      <c r="F57" t="s">
        <v>114</v>
      </c>
      <c r="G57" t="s">
        <v>65</v>
      </c>
      <c r="H57" t="s">
        <v>91</v>
      </c>
      <c r="I57">
        <v>530</v>
      </c>
      <c r="J57">
        <v>80</v>
      </c>
      <c r="K57">
        <v>120</v>
      </c>
      <c r="L57">
        <v>70</v>
      </c>
      <c r="M57">
        <v>110</v>
      </c>
      <c r="N57">
        <v>70</v>
      </c>
      <c r="O57" s="3">
        <v>80</v>
      </c>
    </row>
    <row r="58" spans="1:15" x14ac:dyDescent="0.2">
      <c r="A58" s="3" t="s">
        <v>33</v>
      </c>
      <c r="B58" s="6">
        <v>5.6168165999231396</v>
      </c>
      <c r="C58" s="6">
        <v>535</v>
      </c>
      <c r="D58" s="6">
        <f t="shared" si="0"/>
        <v>529.38318340007686</v>
      </c>
      <c r="E58" s="20">
        <v>260</v>
      </c>
      <c r="F58" t="s">
        <v>115</v>
      </c>
      <c r="G58" t="s">
        <v>68</v>
      </c>
      <c r="H58" t="s">
        <v>92</v>
      </c>
      <c r="I58">
        <v>535</v>
      </c>
      <c r="J58">
        <v>100</v>
      </c>
      <c r="K58">
        <v>110</v>
      </c>
      <c r="L58">
        <v>90</v>
      </c>
      <c r="M58">
        <v>85</v>
      </c>
      <c r="N58">
        <v>90</v>
      </c>
      <c r="O58" s="3">
        <v>60</v>
      </c>
    </row>
    <row r="59" spans="1:15" x14ac:dyDescent="0.2">
      <c r="A59" s="3" t="s">
        <v>34</v>
      </c>
      <c r="B59" s="6">
        <v>-3.67139581261574</v>
      </c>
      <c r="C59" s="6">
        <v>525</v>
      </c>
      <c r="D59" s="6">
        <f t="shared" si="0"/>
        <v>528.67139581261574</v>
      </c>
      <c r="E59" s="20">
        <v>389</v>
      </c>
      <c r="F59" t="s">
        <v>116</v>
      </c>
      <c r="G59" t="s">
        <v>62</v>
      </c>
      <c r="H59" t="s">
        <v>92</v>
      </c>
      <c r="I59">
        <v>525</v>
      </c>
      <c r="J59">
        <v>95</v>
      </c>
      <c r="K59">
        <v>109</v>
      </c>
      <c r="L59">
        <v>105</v>
      </c>
      <c r="M59">
        <v>75</v>
      </c>
      <c r="N59">
        <v>85</v>
      </c>
      <c r="O59" s="3">
        <v>56</v>
      </c>
    </row>
    <row r="60" spans="1:15" x14ac:dyDescent="0.2">
      <c r="A60" s="3" t="s">
        <v>35</v>
      </c>
      <c r="B60" s="6">
        <v>2.2340582940101998</v>
      </c>
      <c r="C60" s="6">
        <v>534</v>
      </c>
      <c r="D60" s="6">
        <f t="shared" si="0"/>
        <v>531.7659417059898</v>
      </c>
      <c r="E60" s="20">
        <v>392</v>
      </c>
      <c r="F60" t="s">
        <v>117</v>
      </c>
      <c r="G60" t="s">
        <v>65</v>
      </c>
      <c r="H60" t="s">
        <v>91</v>
      </c>
      <c r="I60">
        <v>534</v>
      </c>
      <c r="J60">
        <v>76</v>
      </c>
      <c r="K60">
        <v>104</v>
      </c>
      <c r="L60">
        <v>71</v>
      </c>
      <c r="M60">
        <v>104</v>
      </c>
      <c r="N60">
        <v>71</v>
      </c>
      <c r="O60" s="3">
        <v>108</v>
      </c>
    </row>
    <row r="61" spans="1:15" x14ac:dyDescent="0.2">
      <c r="A61" s="3" t="s">
        <v>36</v>
      </c>
      <c r="B61" s="6">
        <v>0.51156524118596303</v>
      </c>
      <c r="C61" s="6">
        <v>530</v>
      </c>
      <c r="D61" s="6">
        <f t="shared" si="0"/>
        <v>529.48843475881404</v>
      </c>
      <c r="E61" s="20">
        <v>395</v>
      </c>
      <c r="F61" t="s">
        <v>118</v>
      </c>
      <c r="G61" t="s">
        <v>68</v>
      </c>
      <c r="H61" t="s">
        <v>119</v>
      </c>
      <c r="I61">
        <v>530</v>
      </c>
      <c r="J61">
        <v>84</v>
      </c>
      <c r="K61">
        <v>86</v>
      </c>
      <c r="L61">
        <v>88</v>
      </c>
      <c r="M61">
        <v>111</v>
      </c>
      <c r="N61">
        <v>101</v>
      </c>
      <c r="O61" s="3">
        <v>60</v>
      </c>
    </row>
    <row r="62" spans="1:15" x14ac:dyDescent="0.2">
      <c r="A62" s="3" t="s">
        <v>37</v>
      </c>
      <c r="B62" s="6">
        <v>-0.83117432224662502</v>
      </c>
      <c r="C62" s="6">
        <v>528</v>
      </c>
      <c r="D62" s="6">
        <f t="shared" si="0"/>
        <v>528.83117432224662</v>
      </c>
      <c r="E62" s="20">
        <v>497</v>
      </c>
      <c r="F62" t="s">
        <v>120</v>
      </c>
      <c r="G62" t="s">
        <v>62</v>
      </c>
      <c r="H62" t="s">
        <v>66</v>
      </c>
      <c r="I62">
        <v>528</v>
      </c>
      <c r="J62">
        <v>75</v>
      </c>
      <c r="K62">
        <v>75</v>
      </c>
      <c r="L62">
        <v>95</v>
      </c>
      <c r="M62">
        <v>75</v>
      </c>
      <c r="N62">
        <v>95</v>
      </c>
      <c r="O62" s="3">
        <v>113</v>
      </c>
    </row>
    <row r="63" spans="1:15" x14ac:dyDescent="0.2">
      <c r="A63" s="3" t="s">
        <v>38</v>
      </c>
      <c r="B63" s="6">
        <v>-1.23172857516386</v>
      </c>
      <c r="C63" s="6">
        <v>528</v>
      </c>
      <c r="D63" s="6">
        <f t="shared" si="0"/>
        <v>529.23172857516386</v>
      </c>
      <c r="E63" s="20">
        <v>500</v>
      </c>
      <c r="F63" t="s">
        <v>121</v>
      </c>
      <c r="G63" t="s">
        <v>65</v>
      </c>
      <c r="H63" t="s">
        <v>91</v>
      </c>
      <c r="I63">
        <v>528</v>
      </c>
      <c r="J63">
        <v>110</v>
      </c>
      <c r="K63">
        <v>123</v>
      </c>
      <c r="L63">
        <v>65</v>
      </c>
      <c r="M63">
        <v>100</v>
      </c>
      <c r="N63">
        <v>65</v>
      </c>
      <c r="O63" s="3">
        <v>65</v>
      </c>
    </row>
    <row r="64" spans="1:15" x14ac:dyDescent="0.2">
      <c r="A64" s="3" t="s">
        <v>39</v>
      </c>
      <c r="B64" s="6">
        <v>-1.84914453222325</v>
      </c>
      <c r="C64" s="6">
        <v>528</v>
      </c>
      <c r="D64" s="6">
        <f t="shared" si="0"/>
        <v>529.84914453222325</v>
      </c>
      <c r="E64" s="20">
        <v>503</v>
      </c>
      <c r="F64" t="s">
        <v>122</v>
      </c>
      <c r="G64" t="s">
        <v>68</v>
      </c>
      <c r="H64" t="s">
        <v>66</v>
      </c>
      <c r="I64">
        <v>528</v>
      </c>
      <c r="J64">
        <v>95</v>
      </c>
      <c r="K64">
        <v>100</v>
      </c>
      <c r="L64">
        <v>85</v>
      </c>
      <c r="M64">
        <v>108</v>
      </c>
      <c r="N64">
        <v>70</v>
      </c>
      <c r="O64" s="3">
        <v>70</v>
      </c>
    </row>
    <row r="65" spans="1:15" x14ac:dyDescent="0.2">
      <c r="A65" s="3" t="s">
        <v>40</v>
      </c>
      <c r="B65" s="6">
        <v>0.53246446221214705</v>
      </c>
      <c r="C65" s="6">
        <v>530</v>
      </c>
      <c r="D65" s="6">
        <f t="shared" si="0"/>
        <v>529.46753553778785</v>
      </c>
      <c r="E65" s="20">
        <v>652</v>
      </c>
      <c r="F65" t="s">
        <v>123</v>
      </c>
      <c r="G65" t="s">
        <v>62</v>
      </c>
      <c r="H65" t="s">
        <v>91</v>
      </c>
      <c r="I65">
        <v>530</v>
      </c>
      <c r="J65">
        <v>88</v>
      </c>
      <c r="K65">
        <v>107</v>
      </c>
      <c r="L65">
        <v>122</v>
      </c>
      <c r="M65">
        <v>74</v>
      </c>
      <c r="N65">
        <v>75</v>
      </c>
      <c r="O65" s="3">
        <v>64</v>
      </c>
    </row>
    <row r="66" spans="1:15" x14ac:dyDescent="0.2">
      <c r="A66" s="3" t="s">
        <v>41</v>
      </c>
      <c r="B66" s="6">
        <v>3.5341725483338</v>
      </c>
      <c r="C66" s="6">
        <v>534</v>
      </c>
      <c r="D66" s="6">
        <f t="shared" si="0"/>
        <v>530.4658274516662</v>
      </c>
      <c r="E66" s="20">
        <v>655</v>
      </c>
      <c r="F66" t="s">
        <v>124</v>
      </c>
      <c r="G66" t="s">
        <v>65</v>
      </c>
      <c r="H66" t="s">
        <v>125</v>
      </c>
      <c r="I66">
        <v>534</v>
      </c>
      <c r="J66">
        <v>75</v>
      </c>
      <c r="K66">
        <v>69</v>
      </c>
      <c r="L66">
        <v>72</v>
      </c>
      <c r="M66">
        <v>114</v>
      </c>
      <c r="N66">
        <v>100</v>
      </c>
      <c r="O66" s="3">
        <v>104</v>
      </c>
    </row>
    <row r="67" spans="1:15" x14ac:dyDescent="0.2">
      <c r="A67" s="3" t="s">
        <v>42</v>
      </c>
      <c r="B67" s="6">
        <v>-2.0506419037351402</v>
      </c>
      <c r="C67" s="6">
        <v>530</v>
      </c>
      <c r="D67" s="6">
        <f t="shared" si="0"/>
        <v>532.05064190373514</v>
      </c>
      <c r="E67" s="20">
        <v>658</v>
      </c>
      <c r="F67" t="s">
        <v>126</v>
      </c>
      <c r="G67" t="s">
        <v>68</v>
      </c>
      <c r="H67" t="s">
        <v>127</v>
      </c>
      <c r="I67">
        <v>530</v>
      </c>
      <c r="J67">
        <v>72</v>
      </c>
      <c r="K67">
        <v>95</v>
      </c>
      <c r="L67">
        <v>67</v>
      </c>
      <c r="M67">
        <v>103</v>
      </c>
      <c r="N67">
        <v>71</v>
      </c>
      <c r="O67" s="3">
        <v>122</v>
      </c>
    </row>
    <row r="68" spans="1:15" x14ac:dyDescent="0.2">
      <c r="A68" s="3" t="s">
        <v>43</v>
      </c>
      <c r="B68" s="6">
        <v>2.0597895882561899</v>
      </c>
      <c r="C68" s="16">
        <v>530</v>
      </c>
      <c r="D68" s="16">
        <f t="shared" si="0"/>
        <v>527.94021041174381</v>
      </c>
      <c r="E68" s="22">
        <v>724</v>
      </c>
      <c r="F68" s="17" t="s">
        <v>128</v>
      </c>
      <c r="G68" s="17" t="s">
        <v>62</v>
      </c>
      <c r="H68" s="17" t="s">
        <v>129</v>
      </c>
      <c r="I68" s="17">
        <v>530</v>
      </c>
      <c r="J68" s="17">
        <v>78</v>
      </c>
      <c r="K68" s="17">
        <v>107</v>
      </c>
      <c r="L68" s="17">
        <v>75</v>
      </c>
      <c r="M68" s="17">
        <v>100</v>
      </c>
      <c r="N68" s="17">
        <v>100</v>
      </c>
      <c r="O68" s="18">
        <v>70</v>
      </c>
    </row>
    <row r="69" spans="1:15" x14ac:dyDescent="0.2">
      <c r="A69" s="3" t="s">
        <v>44</v>
      </c>
      <c r="B69" s="6">
        <v>-1.42821699194872</v>
      </c>
      <c r="C69" s="6">
        <v>530</v>
      </c>
      <c r="D69" s="6">
        <f t="shared" si="0"/>
        <v>531.42821699194872</v>
      </c>
      <c r="E69" s="20">
        <v>727</v>
      </c>
      <c r="F69" t="s">
        <v>130</v>
      </c>
      <c r="G69" t="s">
        <v>65</v>
      </c>
      <c r="H69" t="s">
        <v>127</v>
      </c>
      <c r="I69">
        <v>530</v>
      </c>
      <c r="J69">
        <v>95</v>
      </c>
      <c r="K69">
        <v>115</v>
      </c>
      <c r="L69">
        <v>90</v>
      </c>
      <c r="M69">
        <v>80</v>
      </c>
      <c r="N69">
        <v>90</v>
      </c>
      <c r="O69" s="3">
        <v>60</v>
      </c>
    </row>
    <row r="70" spans="1:15" x14ac:dyDescent="0.2">
      <c r="A70" s="3" t="s">
        <v>45</v>
      </c>
      <c r="B70" s="6">
        <v>1.00446396401856</v>
      </c>
      <c r="C70" s="6">
        <v>530</v>
      </c>
      <c r="D70" s="6">
        <f t="shared" si="0"/>
        <v>528.99553603598144</v>
      </c>
      <c r="E70" s="20">
        <v>730</v>
      </c>
      <c r="F70" t="s">
        <v>131</v>
      </c>
      <c r="G70" t="s">
        <v>68</v>
      </c>
      <c r="H70" t="s">
        <v>132</v>
      </c>
      <c r="I70">
        <v>530</v>
      </c>
      <c r="J70">
        <v>80</v>
      </c>
      <c r="K70">
        <v>74</v>
      </c>
      <c r="L70">
        <v>74</v>
      </c>
      <c r="M70">
        <v>126</v>
      </c>
      <c r="N70">
        <v>116</v>
      </c>
      <c r="O70" s="3">
        <v>60</v>
      </c>
    </row>
    <row r="71" spans="1:15" x14ac:dyDescent="0.2">
      <c r="A71" s="3" t="s">
        <v>46</v>
      </c>
      <c r="B71" s="6">
        <v>0.70567932603682904</v>
      </c>
      <c r="C71" s="6">
        <v>530</v>
      </c>
      <c r="D71" s="6">
        <f t="shared" si="0"/>
        <v>529.29432067396317</v>
      </c>
      <c r="E71" s="20">
        <v>812</v>
      </c>
      <c r="F71" t="s">
        <v>133</v>
      </c>
      <c r="G71" t="s">
        <v>62</v>
      </c>
      <c r="H71" t="s">
        <v>66</v>
      </c>
      <c r="I71">
        <v>530</v>
      </c>
      <c r="J71">
        <v>100</v>
      </c>
      <c r="K71">
        <v>125</v>
      </c>
      <c r="L71">
        <v>90</v>
      </c>
      <c r="M71">
        <v>60</v>
      </c>
      <c r="N71">
        <v>70</v>
      </c>
      <c r="O71" s="3">
        <v>85</v>
      </c>
    </row>
    <row r="72" spans="1:15" x14ac:dyDescent="0.2">
      <c r="A72" s="3" t="s">
        <v>47</v>
      </c>
      <c r="B72" s="6">
        <v>-0.10304557878146201</v>
      </c>
      <c r="C72" s="6">
        <v>530</v>
      </c>
      <c r="D72" s="6">
        <f t="shared" si="0"/>
        <v>530.10304557878146</v>
      </c>
      <c r="E72" s="20">
        <v>815</v>
      </c>
      <c r="F72" t="s">
        <v>134</v>
      </c>
      <c r="G72" t="s">
        <v>65</v>
      </c>
      <c r="H72" t="s">
        <v>66</v>
      </c>
      <c r="I72">
        <v>530</v>
      </c>
      <c r="J72">
        <v>80</v>
      </c>
      <c r="K72">
        <v>116</v>
      </c>
      <c r="L72">
        <v>75</v>
      </c>
      <c r="M72">
        <v>65</v>
      </c>
      <c r="N72">
        <v>75</v>
      </c>
      <c r="O72" s="3">
        <v>119</v>
      </c>
    </row>
    <row r="73" spans="1:15" x14ac:dyDescent="0.2">
      <c r="A73" s="4" t="s">
        <v>48</v>
      </c>
      <c r="B73" s="7">
        <v>-0.68411483294289599</v>
      </c>
      <c r="C73" s="7">
        <v>530</v>
      </c>
      <c r="D73" s="7">
        <f t="shared" si="0"/>
        <v>530.6841148329429</v>
      </c>
      <c r="E73" s="21">
        <v>818</v>
      </c>
      <c r="F73" s="1" t="s">
        <v>135</v>
      </c>
      <c r="G73" s="1" t="s">
        <v>68</v>
      </c>
      <c r="H73" s="1" t="s">
        <v>66</v>
      </c>
      <c r="I73" s="1">
        <v>530</v>
      </c>
      <c r="J73" s="1">
        <v>70</v>
      </c>
      <c r="K73" s="1">
        <v>85</v>
      </c>
      <c r="L73" s="1">
        <v>65</v>
      </c>
      <c r="M73" s="1">
        <v>125</v>
      </c>
      <c r="N73" s="1">
        <v>65</v>
      </c>
      <c r="O73" s="4">
        <v>120</v>
      </c>
    </row>
    <row r="74" spans="1:15" x14ac:dyDescent="0.2">
      <c r="B74" s="24" t="s">
        <v>139</v>
      </c>
      <c r="C74" s="24" t="s">
        <v>55</v>
      </c>
      <c r="D74" s="24" t="s">
        <v>140</v>
      </c>
      <c r="E74" s="24" t="s">
        <v>141</v>
      </c>
      <c r="F74" s="24" t="s">
        <v>142</v>
      </c>
      <c r="G74" s="24" t="s">
        <v>143</v>
      </c>
      <c r="H74" s="24" t="s">
        <v>144</v>
      </c>
      <c r="I74" s="24" t="s">
        <v>145</v>
      </c>
      <c r="J74" s="24" t="s">
        <v>146</v>
      </c>
    </row>
    <row r="75" spans="1:15" x14ac:dyDescent="0.2">
      <c r="A75" s="24" t="s">
        <v>61</v>
      </c>
      <c r="B75">
        <v>9.2705070998135894E-2</v>
      </c>
      <c r="C75">
        <v>37</v>
      </c>
      <c r="D75">
        <v>64</v>
      </c>
      <c r="E75">
        <v>62</v>
      </c>
      <c r="F75">
        <v>31</v>
      </c>
      <c r="G75">
        <v>66</v>
      </c>
      <c r="H75">
        <v>58</v>
      </c>
      <c r="I75">
        <v>404.90729492900198</v>
      </c>
      <c r="J75">
        <v>405</v>
      </c>
    </row>
    <row r="76" spans="1:15" x14ac:dyDescent="0.2">
      <c r="A76" s="24" t="s">
        <v>64</v>
      </c>
      <c r="B76">
        <v>0.45483326257794898</v>
      </c>
      <c r="C76">
        <v>38</v>
      </c>
      <c r="D76">
        <v>44</v>
      </c>
      <c r="E76">
        <v>61</v>
      </c>
      <c r="F76">
        <v>72</v>
      </c>
      <c r="G76">
        <v>27</v>
      </c>
      <c r="H76">
        <v>67</v>
      </c>
      <c r="I76">
        <v>404.54516673742199</v>
      </c>
      <c r="J76">
        <v>405</v>
      </c>
    </row>
    <row r="77" spans="1:15" x14ac:dyDescent="0.2">
      <c r="A77" s="24" t="s">
        <v>67</v>
      </c>
      <c r="B77">
        <v>1.0307749544917899</v>
      </c>
      <c r="C77">
        <v>42</v>
      </c>
      <c r="D77">
        <v>66</v>
      </c>
      <c r="E77">
        <v>74</v>
      </c>
      <c r="F77">
        <v>37</v>
      </c>
      <c r="G77">
        <v>41</v>
      </c>
      <c r="H77">
        <v>54</v>
      </c>
      <c r="I77">
        <v>403.96922504550798</v>
      </c>
      <c r="J77">
        <v>405</v>
      </c>
    </row>
    <row r="78" spans="1:15" x14ac:dyDescent="0.2">
      <c r="A78" s="24" t="s">
        <v>69</v>
      </c>
      <c r="B78">
        <v>0.50519624500600502</v>
      </c>
      <c r="C78">
        <v>49</v>
      </c>
      <c r="D78">
        <v>55</v>
      </c>
      <c r="E78">
        <v>45</v>
      </c>
      <c r="F78">
        <v>69</v>
      </c>
      <c r="G78">
        <v>69</v>
      </c>
      <c r="H78">
        <v>31</v>
      </c>
      <c r="I78">
        <v>404.494803754994</v>
      </c>
      <c r="J78">
        <v>405</v>
      </c>
    </row>
    <row r="79" spans="1:15" x14ac:dyDescent="0.2">
      <c r="A79" s="24" t="s">
        <v>70</v>
      </c>
      <c r="B79">
        <v>1.5391899362271E-2</v>
      </c>
      <c r="C79">
        <v>34</v>
      </c>
      <c r="D79">
        <v>63</v>
      </c>
      <c r="E79">
        <v>43</v>
      </c>
      <c r="F79">
        <v>26</v>
      </c>
      <c r="G79">
        <v>75</v>
      </c>
      <c r="H79">
        <v>68</v>
      </c>
      <c r="I79">
        <v>404.98460810063801</v>
      </c>
      <c r="J79">
        <v>405</v>
      </c>
    </row>
    <row r="80" spans="1:15" x14ac:dyDescent="0.2">
      <c r="A80" s="24" t="s">
        <v>71</v>
      </c>
      <c r="B80">
        <v>2.8143476980176298E-2</v>
      </c>
      <c r="C80">
        <v>49</v>
      </c>
      <c r="D80">
        <v>30</v>
      </c>
      <c r="E80">
        <v>52</v>
      </c>
      <c r="F80">
        <v>73</v>
      </c>
      <c r="G80">
        <v>74</v>
      </c>
      <c r="H80">
        <v>36</v>
      </c>
      <c r="I80">
        <v>404.97185652301999</v>
      </c>
      <c r="J80">
        <v>405</v>
      </c>
    </row>
    <row r="81" spans="1:21" x14ac:dyDescent="0.2">
      <c r="A81" s="24" t="s">
        <v>72</v>
      </c>
      <c r="B81">
        <v>1.0633202512622101E-2</v>
      </c>
      <c r="C81">
        <v>35</v>
      </c>
      <c r="D81">
        <v>65</v>
      </c>
      <c r="E81">
        <v>56</v>
      </c>
      <c r="F81">
        <v>60</v>
      </c>
      <c r="G81">
        <v>21</v>
      </c>
      <c r="H81">
        <v>73</v>
      </c>
      <c r="I81">
        <v>404.98936679748698</v>
      </c>
      <c r="J81">
        <v>405</v>
      </c>
    </row>
    <row r="82" spans="1:21" x14ac:dyDescent="0.2">
      <c r="A82" s="24" t="s">
        <v>73</v>
      </c>
      <c r="B82">
        <v>-0.35080569575984599</v>
      </c>
      <c r="C82">
        <v>51</v>
      </c>
      <c r="D82">
        <v>20</v>
      </c>
      <c r="E82">
        <v>65</v>
      </c>
      <c r="F82">
        <v>75</v>
      </c>
      <c r="G82">
        <v>59</v>
      </c>
      <c r="H82">
        <v>40</v>
      </c>
      <c r="I82">
        <v>405.35080569576002</v>
      </c>
      <c r="J82">
        <v>405</v>
      </c>
    </row>
    <row r="83" spans="1:21" x14ac:dyDescent="0.2">
      <c r="A83" s="24" t="s">
        <v>74</v>
      </c>
      <c r="B83">
        <v>-2.0296699252980901E-2</v>
      </c>
      <c r="C83">
        <v>49</v>
      </c>
      <c r="D83">
        <v>74</v>
      </c>
      <c r="E83">
        <v>41</v>
      </c>
      <c r="F83">
        <v>33</v>
      </c>
      <c r="G83">
        <v>75</v>
      </c>
      <c r="H83">
        <v>38</v>
      </c>
      <c r="I83">
        <v>405.02029669925298</v>
      </c>
      <c r="J83">
        <v>405</v>
      </c>
    </row>
    <row r="84" spans="1:21" x14ac:dyDescent="0.2">
      <c r="A84" s="24" t="s">
        <v>75</v>
      </c>
      <c r="B84">
        <v>-0.29717863322332499</v>
      </c>
      <c r="C84">
        <v>43</v>
      </c>
      <c r="D84">
        <v>61</v>
      </c>
      <c r="E84">
        <v>63</v>
      </c>
      <c r="F84">
        <v>58</v>
      </c>
      <c r="G84">
        <v>43</v>
      </c>
      <c r="H84">
        <v>50</v>
      </c>
      <c r="I84">
        <v>405.29717863322298</v>
      </c>
      <c r="J84">
        <v>405</v>
      </c>
    </row>
    <row r="85" spans="1:21" x14ac:dyDescent="0.2">
      <c r="A85" s="24" t="s">
        <v>76</v>
      </c>
      <c r="B85">
        <v>-0.70562598140298904</v>
      </c>
      <c r="C85">
        <v>39</v>
      </c>
      <c r="D85">
        <v>35</v>
      </c>
      <c r="E85">
        <v>50</v>
      </c>
      <c r="F85">
        <v>57</v>
      </c>
      <c r="G85">
        <v>66</v>
      </c>
      <c r="H85">
        <v>62</v>
      </c>
      <c r="I85">
        <v>405.70562598140299</v>
      </c>
      <c r="J85">
        <v>405</v>
      </c>
    </row>
    <row r="86" spans="1:21" x14ac:dyDescent="0.2">
      <c r="A86" s="24" t="s">
        <v>77</v>
      </c>
      <c r="B86">
        <v>-8.5544639099623496E-2</v>
      </c>
      <c r="C86">
        <v>37</v>
      </c>
      <c r="D86">
        <v>39</v>
      </c>
      <c r="E86">
        <v>70</v>
      </c>
      <c r="F86">
        <v>72</v>
      </c>
      <c r="G86">
        <v>29</v>
      </c>
      <c r="H86">
        <v>67</v>
      </c>
      <c r="I86">
        <v>405.08554463910002</v>
      </c>
      <c r="J86">
        <v>405</v>
      </c>
    </row>
    <row r="87" spans="1:21" x14ac:dyDescent="0.2">
      <c r="A87" s="24" t="s">
        <v>78</v>
      </c>
      <c r="B87">
        <v>1.54186653621196E-2</v>
      </c>
      <c r="C87">
        <v>47</v>
      </c>
      <c r="D87">
        <v>46</v>
      </c>
      <c r="E87">
        <v>49</v>
      </c>
      <c r="F87">
        <v>52</v>
      </c>
      <c r="G87">
        <v>47</v>
      </c>
      <c r="H87">
        <v>67</v>
      </c>
      <c r="I87">
        <v>412.98458133463799</v>
      </c>
      <c r="J87">
        <v>413</v>
      </c>
    </row>
    <row r="88" spans="1:21" x14ac:dyDescent="0.2">
      <c r="A88" s="24" t="s">
        <v>79</v>
      </c>
      <c r="B88">
        <v>0.201341741870351</v>
      </c>
      <c r="C88">
        <v>59</v>
      </c>
      <c r="D88">
        <v>54</v>
      </c>
      <c r="E88">
        <v>53</v>
      </c>
      <c r="F88">
        <v>30</v>
      </c>
      <c r="G88">
        <v>57</v>
      </c>
      <c r="H88">
        <v>55</v>
      </c>
      <c r="I88">
        <v>417.79865825812999</v>
      </c>
      <c r="J88">
        <v>418</v>
      </c>
    </row>
    <row r="89" spans="1:21" x14ac:dyDescent="0.2">
      <c r="A89" s="24" t="s">
        <v>80</v>
      </c>
      <c r="B89">
        <v>-3.06539726547044E-2</v>
      </c>
      <c r="C89">
        <v>44</v>
      </c>
      <c r="D89">
        <v>42</v>
      </c>
      <c r="E89">
        <v>53</v>
      </c>
      <c r="F89">
        <v>61</v>
      </c>
      <c r="G89">
        <v>33</v>
      </c>
      <c r="H89">
        <v>75</v>
      </c>
      <c r="I89">
        <v>413.03065397265499</v>
      </c>
      <c r="J89">
        <v>413</v>
      </c>
      <c r="N89" t="s">
        <v>150</v>
      </c>
      <c r="O89" t="s">
        <v>55</v>
      </c>
      <c r="P89" t="s">
        <v>140</v>
      </c>
      <c r="Q89" t="s">
        <v>141</v>
      </c>
      <c r="R89" t="s">
        <v>154</v>
      </c>
      <c r="S89" t="s">
        <v>155</v>
      </c>
      <c r="T89" t="s">
        <v>144</v>
      </c>
      <c r="U89" t="s">
        <v>156</v>
      </c>
    </row>
    <row r="90" spans="1:21" x14ac:dyDescent="0.2">
      <c r="A90" s="24" t="s">
        <v>81</v>
      </c>
      <c r="B90">
        <v>0.14423180832954999</v>
      </c>
      <c r="C90">
        <v>53</v>
      </c>
      <c r="D90">
        <v>36</v>
      </c>
      <c r="E90">
        <v>70</v>
      </c>
      <c r="F90">
        <v>69</v>
      </c>
      <c r="G90">
        <v>51</v>
      </c>
      <c r="H90">
        <v>34</v>
      </c>
      <c r="I90">
        <v>404.85576819166999</v>
      </c>
      <c r="J90">
        <v>405</v>
      </c>
      <c r="N90" t="s">
        <v>153</v>
      </c>
      <c r="O90">
        <f>AVERAGE(J2:J25)</f>
        <v>48.5</v>
      </c>
      <c r="P90">
        <f t="shared" ref="P90:T90" si="1">AVERAGE(K2:K25)</f>
        <v>55.916666666666664</v>
      </c>
      <c r="Q90">
        <f t="shared" si="1"/>
        <v>49.333333333333336</v>
      </c>
      <c r="R90">
        <f t="shared" si="1"/>
        <v>55.333333333333336</v>
      </c>
      <c r="S90">
        <f t="shared" si="1"/>
        <v>50.5</v>
      </c>
      <c r="T90">
        <f t="shared" si="1"/>
        <v>52.958333333333336</v>
      </c>
      <c r="U90">
        <f>-SUM(O90:T90)</f>
        <v>-312.54166666666669</v>
      </c>
    </row>
    <row r="91" spans="1:21" x14ac:dyDescent="0.2">
      <c r="A91" s="24" t="s">
        <v>82</v>
      </c>
      <c r="B91">
        <v>-0.31034486102373599</v>
      </c>
      <c r="C91">
        <v>63</v>
      </c>
      <c r="D91">
        <v>70</v>
      </c>
      <c r="E91">
        <v>31</v>
      </c>
      <c r="F91">
        <v>58</v>
      </c>
      <c r="G91">
        <v>61</v>
      </c>
      <c r="H91">
        <v>24</v>
      </c>
      <c r="I91">
        <v>409.31034486102402</v>
      </c>
      <c r="J91">
        <v>409</v>
      </c>
      <c r="N91" t="s">
        <v>152</v>
      </c>
      <c r="O91">
        <f>AVERAGE(C75:C98)</f>
        <v>49.666666666666664</v>
      </c>
      <c r="P91">
        <f t="shared" ref="P91:T91" si="2">AVERAGE(D75:D98)</f>
        <v>54.708333333333336</v>
      </c>
      <c r="Q91">
        <f t="shared" si="2"/>
        <v>51.125</v>
      </c>
      <c r="R91">
        <f t="shared" si="2"/>
        <v>54.958333333333336</v>
      </c>
      <c r="S91">
        <f t="shared" si="2"/>
        <v>51.25</v>
      </c>
      <c r="T91">
        <f t="shared" si="2"/>
        <v>50.833333333333336</v>
      </c>
      <c r="U91">
        <f>SUM(O91:T91)</f>
        <v>312.54166666666669</v>
      </c>
    </row>
    <row r="92" spans="1:21" x14ac:dyDescent="0.2">
      <c r="A92" s="24" t="s">
        <v>83</v>
      </c>
      <c r="B92">
        <v>-0.111881773837354</v>
      </c>
      <c r="C92">
        <v>56</v>
      </c>
      <c r="D92">
        <v>65</v>
      </c>
      <c r="E92">
        <v>60</v>
      </c>
      <c r="F92">
        <v>75</v>
      </c>
      <c r="G92">
        <v>29</v>
      </c>
      <c r="H92">
        <v>29</v>
      </c>
      <c r="I92">
        <v>405.11188177383701</v>
      </c>
      <c r="J92">
        <v>405</v>
      </c>
      <c r="N92" t="s">
        <v>151</v>
      </c>
      <c r="O92" t="s">
        <v>55</v>
      </c>
      <c r="P92" t="s">
        <v>140</v>
      </c>
      <c r="Q92" t="s">
        <v>141</v>
      </c>
      <c r="R92" t="s">
        <v>154</v>
      </c>
      <c r="S92" t="s">
        <v>155</v>
      </c>
      <c r="T92" t="s">
        <v>144</v>
      </c>
      <c r="U92" t="s">
        <v>156</v>
      </c>
    </row>
    <row r="93" spans="1:21" x14ac:dyDescent="0.2">
      <c r="A93" s="24" t="s">
        <v>84</v>
      </c>
      <c r="B93">
        <v>0.20069970124825401</v>
      </c>
      <c r="C93">
        <v>62</v>
      </c>
      <c r="D93">
        <v>69</v>
      </c>
      <c r="E93">
        <v>47</v>
      </c>
      <c r="F93">
        <v>35</v>
      </c>
      <c r="G93">
        <v>65</v>
      </c>
      <c r="H93">
        <v>42</v>
      </c>
      <c r="I93">
        <v>419.79930029875197</v>
      </c>
      <c r="J93">
        <v>420</v>
      </c>
      <c r="N93" t="s">
        <v>153</v>
      </c>
      <c r="O93">
        <f>AVERAGE(J26:J49)</f>
        <v>64.375</v>
      </c>
      <c r="P93">
        <f t="shared" ref="P93:T93" si="3">AVERAGE(K26:K49)</f>
        <v>72.958333333333329</v>
      </c>
      <c r="Q93">
        <f t="shared" si="3"/>
        <v>65.541666666666671</v>
      </c>
      <c r="R93">
        <f t="shared" si="3"/>
        <v>73.291666666666671</v>
      </c>
      <c r="S93">
        <f t="shared" si="3"/>
        <v>65.458333333333329</v>
      </c>
      <c r="T93">
        <f t="shared" si="3"/>
        <v>68.5</v>
      </c>
      <c r="U93">
        <f>-SUM(O93:T93)</f>
        <v>-410.125</v>
      </c>
    </row>
    <row r="94" spans="1:21" x14ac:dyDescent="0.2">
      <c r="A94" s="24" t="s">
        <v>86</v>
      </c>
      <c r="B94">
        <v>-0.108543623370736</v>
      </c>
      <c r="C94">
        <v>63</v>
      </c>
      <c r="D94">
        <v>65</v>
      </c>
      <c r="E94">
        <v>65</v>
      </c>
      <c r="F94">
        <v>56</v>
      </c>
      <c r="G94">
        <v>23</v>
      </c>
      <c r="H94">
        <v>48</v>
      </c>
      <c r="I94">
        <v>420.10854362337102</v>
      </c>
      <c r="J94">
        <v>420</v>
      </c>
      <c r="N94" t="s">
        <v>152</v>
      </c>
      <c r="O94">
        <f>AVERAGE(C102:C125)</f>
        <v>62.541666666666664</v>
      </c>
      <c r="P94">
        <f t="shared" ref="P94:T94" si="4">AVERAGE(D102:D125)</f>
        <v>73.583333333333329</v>
      </c>
      <c r="Q94">
        <f t="shared" si="4"/>
        <v>70.416666666666671</v>
      </c>
      <c r="R94">
        <f t="shared" si="4"/>
        <v>69.875</v>
      </c>
      <c r="S94">
        <f t="shared" si="4"/>
        <v>64.875</v>
      </c>
      <c r="T94">
        <f t="shared" si="4"/>
        <v>68.833333333333329</v>
      </c>
      <c r="U94">
        <f>SUM(O94:T94)</f>
        <v>410.125</v>
      </c>
    </row>
    <row r="95" spans="1:21" x14ac:dyDescent="0.2">
      <c r="A95" s="24" t="s">
        <v>87</v>
      </c>
      <c r="B95">
        <v>-0.102838415367955</v>
      </c>
      <c r="C95">
        <v>64</v>
      </c>
      <c r="D95">
        <v>69</v>
      </c>
      <c r="E95">
        <v>32</v>
      </c>
      <c r="F95">
        <v>64</v>
      </c>
      <c r="G95">
        <v>53</v>
      </c>
      <c r="H95">
        <v>38</v>
      </c>
      <c r="I95">
        <v>420.10283841536801</v>
      </c>
      <c r="J95">
        <v>420</v>
      </c>
      <c r="N95">
        <v>3</v>
      </c>
      <c r="O95" t="s">
        <v>55</v>
      </c>
      <c r="P95" t="s">
        <v>140</v>
      </c>
      <c r="Q95" t="s">
        <v>141</v>
      </c>
      <c r="R95" t="s">
        <v>154</v>
      </c>
      <c r="S95" t="s">
        <v>155</v>
      </c>
      <c r="T95" t="s">
        <v>144</v>
      </c>
      <c r="U95" t="s">
        <v>156</v>
      </c>
    </row>
    <row r="96" spans="1:21" x14ac:dyDescent="0.2">
      <c r="A96" s="24" t="s">
        <v>88</v>
      </c>
      <c r="B96">
        <v>3.2842443532331303E-2</v>
      </c>
      <c r="C96">
        <v>70</v>
      </c>
      <c r="D96">
        <v>73</v>
      </c>
      <c r="E96">
        <v>20</v>
      </c>
      <c r="F96">
        <v>53</v>
      </c>
      <c r="G96">
        <v>62</v>
      </c>
      <c r="H96">
        <v>32</v>
      </c>
      <c r="I96">
        <v>419.96715755646801</v>
      </c>
      <c r="J96">
        <v>420</v>
      </c>
      <c r="N96" t="s">
        <v>153</v>
      </c>
      <c r="O96">
        <f>AVERAGE(J50:J73)</f>
        <v>83.458333333333329</v>
      </c>
      <c r="P96">
        <f t="shared" ref="P96:T96" si="5">AVERAGE(K50:K73)</f>
        <v>96.875</v>
      </c>
      <c r="Q96">
        <f t="shared" si="5"/>
        <v>83.458333333333329</v>
      </c>
      <c r="R96">
        <f t="shared" si="5"/>
        <v>95.208333333333329</v>
      </c>
      <c r="S96">
        <f t="shared" si="5"/>
        <v>85.5</v>
      </c>
      <c r="T96">
        <f t="shared" si="5"/>
        <v>85.5</v>
      </c>
      <c r="U96">
        <f>-SUM(O96:T96)</f>
        <v>-530</v>
      </c>
    </row>
    <row r="97" spans="1:14" x14ac:dyDescent="0.2">
      <c r="A97" s="24" t="s">
        <v>89</v>
      </c>
      <c r="B97">
        <v>-0.18417411804443901</v>
      </c>
      <c r="C97">
        <v>56</v>
      </c>
      <c r="D97">
        <v>46</v>
      </c>
      <c r="E97">
        <v>37</v>
      </c>
      <c r="F97">
        <v>72</v>
      </c>
      <c r="G97">
        <v>34</v>
      </c>
      <c r="H97">
        <v>65</v>
      </c>
      <c r="I97">
        <v>420.18417411804398</v>
      </c>
      <c r="J97">
        <v>420</v>
      </c>
      <c r="N97" t="s">
        <v>152</v>
      </c>
    </row>
    <row r="98" spans="1:14" x14ac:dyDescent="0.2">
      <c r="A98" s="24" t="s">
        <v>90</v>
      </c>
      <c r="B98">
        <v>4.0008072734735799E-2</v>
      </c>
      <c r="C98">
        <v>52</v>
      </c>
      <c r="D98">
        <v>62</v>
      </c>
      <c r="E98">
        <v>28</v>
      </c>
      <c r="F98">
        <v>31</v>
      </c>
      <c r="G98">
        <v>70</v>
      </c>
      <c r="H98">
        <v>67</v>
      </c>
      <c r="I98">
        <v>419.95999192726498</v>
      </c>
      <c r="J98">
        <v>420</v>
      </c>
    </row>
    <row r="101" spans="1:14" x14ac:dyDescent="0.2">
      <c r="B101" s="24" t="s">
        <v>139</v>
      </c>
      <c r="C101" s="24" t="s">
        <v>55</v>
      </c>
      <c r="D101" s="24" t="s">
        <v>140</v>
      </c>
      <c r="E101" s="24" t="s">
        <v>141</v>
      </c>
      <c r="F101" s="24" t="s">
        <v>142</v>
      </c>
      <c r="G101" s="24" t="s">
        <v>143</v>
      </c>
      <c r="H101" s="24" t="s">
        <v>144</v>
      </c>
      <c r="I101" s="24" t="s">
        <v>145</v>
      </c>
      <c r="J101" s="24" t="s">
        <v>146</v>
      </c>
    </row>
    <row r="102" spans="1:14" x14ac:dyDescent="0.2">
      <c r="A102" s="24" t="s">
        <v>0</v>
      </c>
      <c r="B102">
        <v>-0.97445820020834595</v>
      </c>
      <c r="C102">
        <v>78</v>
      </c>
      <c r="D102">
        <v>38</v>
      </c>
      <c r="E102">
        <v>89</v>
      </c>
      <c r="F102">
        <v>52</v>
      </c>
      <c r="G102">
        <v>89</v>
      </c>
      <c r="H102">
        <v>59</v>
      </c>
      <c r="I102">
        <v>468.46738672556</v>
      </c>
      <c r="J102">
        <v>525</v>
      </c>
    </row>
    <row r="103" spans="1:14" x14ac:dyDescent="0.2">
      <c r="A103" s="24" t="s">
        <v>1</v>
      </c>
      <c r="B103">
        <v>1.88346460223374</v>
      </c>
      <c r="C103">
        <v>38</v>
      </c>
      <c r="D103">
        <v>74</v>
      </c>
      <c r="E103">
        <v>88</v>
      </c>
      <c r="F103">
        <v>71</v>
      </c>
      <c r="G103">
        <v>48</v>
      </c>
      <c r="H103">
        <v>86</v>
      </c>
      <c r="I103">
        <v>445.88428340279501</v>
      </c>
      <c r="J103">
        <v>534</v>
      </c>
    </row>
    <row r="104" spans="1:14" x14ac:dyDescent="0.2">
      <c r="A104" s="24" t="s">
        <v>2</v>
      </c>
      <c r="B104">
        <v>-1.8806962582402799E-3</v>
      </c>
      <c r="C104">
        <v>50</v>
      </c>
      <c r="D104">
        <v>75</v>
      </c>
      <c r="E104">
        <v>55</v>
      </c>
      <c r="F104">
        <v>56</v>
      </c>
      <c r="G104">
        <v>91</v>
      </c>
      <c r="H104">
        <v>78</v>
      </c>
      <c r="I104">
        <v>456.06627267725901</v>
      </c>
      <c r="J104">
        <v>530</v>
      </c>
    </row>
    <row r="105" spans="1:14" x14ac:dyDescent="0.2">
      <c r="A105" s="24" t="s">
        <v>3</v>
      </c>
      <c r="B105">
        <v>-1.4636647461727501</v>
      </c>
      <c r="C105">
        <v>80</v>
      </c>
      <c r="D105">
        <v>47</v>
      </c>
      <c r="E105">
        <v>89</v>
      </c>
      <c r="F105">
        <v>48</v>
      </c>
      <c r="G105">
        <v>80</v>
      </c>
      <c r="H105">
        <v>61</v>
      </c>
      <c r="I105">
        <v>470.47142822706599</v>
      </c>
      <c r="J105">
        <v>525</v>
      </c>
    </row>
    <row r="106" spans="1:14" x14ac:dyDescent="0.2">
      <c r="A106" s="24" t="s">
        <v>4</v>
      </c>
      <c r="B106">
        <v>0.469574333994842</v>
      </c>
      <c r="C106">
        <v>36</v>
      </c>
      <c r="D106">
        <v>87</v>
      </c>
      <c r="E106">
        <v>64</v>
      </c>
      <c r="F106">
        <v>76</v>
      </c>
      <c r="G106">
        <v>49</v>
      </c>
      <c r="H106">
        <v>93</v>
      </c>
      <c r="I106">
        <v>448.64892131892799</v>
      </c>
      <c r="J106">
        <v>534</v>
      </c>
    </row>
    <row r="107" spans="1:14" x14ac:dyDescent="0.2">
      <c r="A107" s="24" t="s">
        <v>5</v>
      </c>
      <c r="B107">
        <v>-3.39331029101686E-3</v>
      </c>
      <c r="C107">
        <v>83</v>
      </c>
      <c r="D107">
        <v>90</v>
      </c>
      <c r="E107">
        <v>79</v>
      </c>
      <c r="F107">
        <v>48</v>
      </c>
      <c r="G107">
        <v>36</v>
      </c>
      <c r="H107">
        <v>69</v>
      </c>
      <c r="I107">
        <v>474.73112176785997</v>
      </c>
      <c r="J107">
        <v>530</v>
      </c>
    </row>
    <row r="108" spans="1:14" x14ac:dyDescent="0.2">
      <c r="A108" s="24" t="s">
        <v>6</v>
      </c>
      <c r="B108">
        <v>6.9976589361431304E-3</v>
      </c>
      <c r="C108">
        <v>39</v>
      </c>
      <c r="D108">
        <v>70</v>
      </c>
      <c r="E108">
        <v>77</v>
      </c>
      <c r="F108">
        <v>67</v>
      </c>
      <c r="G108">
        <v>89</v>
      </c>
      <c r="H108">
        <v>63</v>
      </c>
      <c r="I108">
        <v>439.69482464959901</v>
      </c>
      <c r="J108">
        <v>530</v>
      </c>
    </row>
    <row r="109" spans="1:14" x14ac:dyDescent="0.2">
      <c r="A109" s="24" t="s">
        <v>7</v>
      </c>
      <c r="B109">
        <v>-2.9499283144673399E-2</v>
      </c>
      <c r="C109">
        <v>80</v>
      </c>
      <c r="D109">
        <v>88</v>
      </c>
      <c r="E109">
        <v>49</v>
      </c>
      <c r="F109">
        <v>72</v>
      </c>
      <c r="G109">
        <v>66</v>
      </c>
      <c r="H109">
        <v>50</v>
      </c>
      <c r="I109">
        <v>467.64640719136401</v>
      </c>
      <c r="J109">
        <v>530</v>
      </c>
    </row>
    <row r="110" spans="1:14" x14ac:dyDescent="0.2">
      <c r="A110" s="24" t="s">
        <v>8</v>
      </c>
      <c r="B110">
        <v>1.1940461454747699</v>
      </c>
      <c r="C110">
        <v>44</v>
      </c>
      <c r="D110">
        <v>86</v>
      </c>
      <c r="E110">
        <v>40</v>
      </c>
      <c r="F110">
        <v>89</v>
      </c>
      <c r="G110">
        <v>55</v>
      </c>
      <c r="H110">
        <v>91</v>
      </c>
      <c r="I110">
        <v>455.91538525944202</v>
      </c>
      <c r="J110">
        <v>535</v>
      </c>
    </row>
    <row r="111" spans="1:14" x14ac:dyDescent="0.2">
      <c r="A111" s="24" t="s">
        <v>9</v>
      </c>
      <c r="B111">
        <v>-1.3764585155262199</v>
      </c>
      <c r="C111">
        <v>82</v>
      </c>
      <c r="D111">
        <v>46</v>
      </c>
      <c r="E111">
        <v>89</v>
      </c>
      <c r="F111">
        <v>63</v>
      </c>
      <c r="G111">
        <v>82</v>
      </c>
      <c r="H111">
        <v>43</v>
      </c>
      <c r="I111">
        <v>464.724389646372</v>
      </c>
      <c r="J111">
        <v>525</v>
      </c>
    </row>
    <row r="112" spans="1:14" x14ac:dyDescent="0.2">
      <c r="A112" s="24" t="s">
        <v>93</v>
      </c>
      <c r="B112">
        <v>0.80181001687674303</v>
      </c>
      <c r="C112">
        <v>53</v>
      </c>
      <c r="D112">
        <v>93</v>
      </c>
      <c r="E112">
        <v>52</v>
      </c>
      <c r="F112">
        <v>91</v>
      </c>
      <c r="G112">
        <v>48</v>
      </c>
      <c r="H112">
        <v>68</v>
      </c>
      <c r="I112">
        <v>452.55004311923102</v>
      </c>
      <c r="J112">
        <v>534</v>
      </c>
    </row>
    <row r="113" spans="1:10" x14ac:dyDescent="0.2">
      <c r="A113" s="24" t="s">
        <v>94</v>
      </c>
      <c r="B113">
        <v>3.7467738795157898E-2</v>
      </c>
      <c r="C113">
        <v>68</v>
      </c>
      <c r="D113">
        <v>53</v>
      </c>
      <c r="E113">
        <v>68</v>
      </c>
      <c r="F113">
        <v>93</v>
      </c>
      <c r="G113">
        <v>62</v>
      </c>
      <c r="H113">
        <v>61</v>
      </c>
      <c r="I113">
        <v>461.34393802443799</v>
      </c>
      <c r="J113">
        <v>530</v>
      </c>
    </row>
    <row r="114" spans="1:10" x14ac:dyDescent="0.2">
      <c r="A114" s="24" t="s">
        <v>95</v>
      </c>
      <c r="B114">
        <v>2.6758690777342101E-3</v>
      </c>
      <c r="C114">
        <v>91</v>
      </c>
      <c r="D114">
        <v>58</v>
      </c>
      <c r="E114">
        <v>92</v>
      </c>
      <c r="F114">
        <v>71</v>
      </c>
      <c r="G114">
        <v>41</v>
      </c>
      <c r="H114">
        <v>60</v>
      </c>
      <c r="I114">
        <v>479.73164220342699</v>
      </c>
      <c r="J114">
        <v>528</v>
      </c>
    </row>
    <row r="115" spans="1:10" x14ac:dyDescent="0.2">
      <c r="A115" s="24" t="s">
        <v>96</v>
      </c>
      <c r="B115">
        <v>-9.4838564687052002E-3</v>
      </c>
      <c r="C115">
        <v>57</v>
      </c>
      <c r="D115">
        <v>60</v>
      </c>
      <c r="E115">
        <v>83</v>
      </c>
      <c r="F115">
        <v>50</v>
      </c>
      <c r="G115">
        <v>81</v>
      </c>
      <c r="H115">
        <v>87</v>
      </c>
      <c r="I115">
        <v>467.88629380041402</v>
      </c>
      <c r="J115">
        <v>528</v>
      </c>
    </row>
    <row r="116" spans="1:10" x14ac:dyDescent="0.2">
      <c r="A116" s="24" t="s">
        <v>97</v>
      </c>
      <c r="B116">
        <v>1.9049800584980401E-3</v>
      </c>
      <c r="C116">
        <v>69</v>
      </c>
      <c r="D116">
        <v>79</v>
      </c>
      <c r="E116">
        <v>65</v>
      </c>
      <c r="F116">
        <v>64</v>
      </c>
      <c r="G116">
        <v>92</v>
      </c>
      <c r="H116">
        <v>44</v>
      </c>
      <c r="I116">
        <v>459.46818598315599</v>
      </c>
      <c r="J116">
        <v>528</v>
      </c>
    </row>
    <row r="117" spans="1:10" x14ac:dyDescent="0.2">
      <c r="A117" s="24" t="s">
        <v>98</v>
      </c>
      <c r="B117">
        <v>2.5034476101723199E-2</v>
      </c>
      <c r="C117">
        <v>61</v>
      </c>
      <c r="D117">
        <v>55</v>
      </c>
      <c r="E117">
        <v>81</v>
      </c>
      <c r="F117">
        <v>69</v>
      </c>
      <c r="G117">
        <v>56</v>
      </c>
      <c r="H117">
        <v>83</v>
      </c>
      <c r="I117">
        <v>463.79342556929902</v>
      </c>
      <c r="J117">
        <v>530</v>
      </c>
    </row>
    <row r="118" spans="1:10" x14ac:dyDescent="0.2">
      <c r="A118" s="24" t="s">
        <v>99</v>
      </c>
      <c r="B118">
        <v>1.38680489596823</v>
      </c>
      <c r="C118">
        <v>51</v>
      </c>
      <c r="D118">
        <v>88</v>
      </c>
      <c r="E118">
        <v>54</v>
      </c>
      <c r="F118">
        <v>88</v>
      </c>
      <c r="G118">
        <v>54</v>
      </c>
      <c r="H118">
        <v>74</v>
      </c>
      <c r="I118">
        <v>455.01470127859199</v>
      </c>
      <c r="J118">
        <v>534</v>
      </c>
    </row>
    <row r="119" spans="1:10" x14ac:dyDescent="0.2">
      <c r="A119" s="24" t="s">
        <v>100</v>
      </c>
      <c r="B119">
        <v>-4.27663279112949E-2</v>
      </c>
      <c r="C119">
        <v>78</v>
      </c>
      <c r="D119">
        <v>84</v>
      </c>
      <c r="E119">
        <v>84</v>
      </c>
      <c r="F119">
        <v>67</v>
      </c>
      <c r="G119">
        <v>40</v>
      </c>
      <c r="H119">
        <v>52</v>
      </c>
      <c r="I119">
        <v>463.61085074040898</v>
      </c>
      <c r="J119">
        <v>530</v>
      </c>
    </row>
    <row r="120" spans="1:10" x14ac:dyDescent="0.2">
      <c r="A120" s="24" t="s">
        <v>101</v>
      </c>
      <c r="B120">
        <v>1.50148445217155E-2</v>
      </c>
      <c r="C120">
        <v>49</v>
      </c>
      <c r="D120">
        <v>90</v>
      </c>
      <c r="E120">
        <v>67</v>
      </c>
      <c r="F120">
        <v>54</v>
      </c>
      <c r="G120">
        <v>77</v>
      </c>
      <c r="H120">
        <v>83</v>
      </c>
      <c r="I120">
        <v>461.30825348707498</v>
      </c>
      <c r="J120">
        <v>530</v>
      </c>
    </row>
    <row r="121" spans="1:10" x14ac:dyDescent="0.2">
      <c r="A121" s="24" t="s">
        <v>102</v>
      </c>
      <c r="B121">
        <v>5.0458880375345003E-2</v>
      </c>
      <c r="C121">
        <v>67</v>
      </c>
      <c r="D121">
        <v>93</v>
      </c>
      <c r="E121">
        <v>67</v>
      </c>
      <c r="F121">
        <v>55</v>
      </c>
      <c r="G121">
        <v>57</v>
      </c>
      <c r="H121">
        <v>81</v>
      </c>
      <c r="I121">
        <v>473.93331664477302</v>
      </c>
      <c r="J121">
        <v>530</v>
      </c>
    </row>
    <row r="122" spans="1:10" x14ac:dyDescent="0.2">
      <c r="A122" s="24" t="s">
        <v>103</v>
      </c>
      <c r="B122">
        <v>6.0437862669004997E-3</v>
      </c>
      <c r="C122">
        <v>61</v>
      </c>
      <c r="D122">
        <v>83</v>
      </c>
      <c r="E122">
        <v>66</v>
      </c>
      <c r="F122">
        <v>86</v>
      </c>
      <c r="G122">
        <v>68</v>
      </c>
      <c r="H122">
        <v>56</v>
      </c>
      <c r="I122">
        <v>459.392364727668</v>
      </c>
      <c r="J122">
        <v>530</v>
      </c>
    </row>
    <row r="123" spans="1:10" x14ac:dyDescent="0.2">
      <c r="A123" s="24" t="s">
        <v>104</v>
      </c>
      <c r="B123">
        <v>6.9002506742890504E-2</v>
      </c>
      <c r="C123">
        <v>38</v>
      </c>
      <c r="D123">
        <v>64</v>
      </c>
      <c r="E123">
        <v>86</v>
      </c>
      <c r="F123">
        <v>79</v>
      </c>
      <c r="G123">
        <v>75</v>
      </c>
      <c r="H123">
        <v>78</v>
      </c>
      <c r="I123">
        <v>449.27407624336598</v>
      </c>
      <c r="J123">
        <v>530</v>
      </c>
    </row>
    <row r="124" spans="1:10" x14ac:dyDescent="0.2">
      <c r="A124" s="24" t="s">
        <v>105</v>
      </c>
      <c r="B124">
        <v>-6.0535446686344599E-2</v>
      </c>
      <c r="C124">
        <v>74</v>
      </c>
      <c r="D124">
        <v>90</v>
      </c>
      <c r="E124">
        <v>48</v>
      </c>
      <c r="F124">
        <v>88</v>
      </c>
      <c r="G124">
        <v>67</v>
      </c>
      <c r="H124">
        <v>53</v>
      </c>
      <c r="I124">
        <v>469.54762198290899</v>
      </c>
      <c r="J124">
        <v>530</v>
      </c>
    </row>
    <row r="125" spans="1:10" x14ac:dyDescent="0.2">
      <c r="A125" s="24" t="s">
        <v>106</v>
      </c>
      <c r="B125">
        <v>-3.6206722260089898E-2</v>
      </c>
      <c r="C125">
        <v>74</v>
      </c>
      <c r="D125">
        <v>75</v>
      </c>
      <c r="E125">
        <v>58</v>
      </c>
      <c r="F125">
        <v>80</v>
      </c>
      <c r="G125">
        <v>54</v>
      </c>
      <c r="H125">
        <v>79</v>
      </c>
      <c r="I125">
        <v>479.118825283202</v>
      </c>
      <c r="J125">
        <v>530</v>
      </c>
    </row>
  </sheetData>
  <conditionalFormatting sqref="B26:B73"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D26:D49">
    <cfRule type="top10" dxfId="8" priority="7" bottom="1" rank="1"/>
    <cfRule type="top10" dxfId="7" priority="9" rank="1"/>
  </conditionalFormatting>
  <conditionalFormatting sqref="D50:D73">
    <cfRule type="top10" dxfId="6" priority="5" rank="1"/>
    <cfRule type="top10" dxfId="5" priority="6" bottom="1" rank="1"/>
    <cfRule type="top10" dxfId="4" priority="8" bottom="1" rank="1"/>
  </conditionalFormatting>
  <conditionalFormatting sqref="G26:G43">
    <cfRule type="containsText" dxfId="3" priority="4" operator="containsText" text="Grass">
      <formula>NOT(ISERROR(SEARCH("Grass",G26)))</formula>
    </cfRule>
  </conditionalFormatting>
  <conditionalFormatting sqref="G2:G73">
    <cfRule type="containsText" dxfId="2" priority="1" operator="containsText" text="Water">
      <formula>NOT(ISERROR(SEARCH("Water",G2)))</formula>
    </cfRule>
    <cfRule type="containsText" dxfId="1" priority="2" operator="containsText" text="Fire">
      <formula>NOT(ISERROR(SEARCH("Fire",G2)))</formula>
    </cfRule>
    <cfRule type="containsText" dxfId="0" priority="3" operator="containsText" text="Grass">
      <formula>NOT(ISERROR(SEARCH("Grass",G2)))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Sheet1!Balance_Test</vt:lpstr>
      <vt:lpstr>Sheet1!Balance_Test_1</vt:lpstr>
      <vt:lpstr>Sheet1!Balance_Test2</vt:lpstr>
      <vt:lpstr>Sheet1!Diff2STAT</vt:lpstr>
      <vt:lpstr>Sheet1!Diff3STAT</vt:lpstr>
      <vt:lpstr>Sheet1!Starter_First</vt:lpstr>
      <vt:lpstr>Sheet1!Starter_Second</vt:lpstr>
      <vt:lpstr>Sheet1!Starter_Third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Dawei Mouland</dc:creator>
  <cp:lastModifiedBy>Dawei Mouland</cp:lastModifiedBy>
  <dcterms:created xsi:type="dcterms:W3CDTF">2021-11-23T22:17:27Z</dcterms:created>
  <dcterms:modified xsi:type="dcterms:W3CDTF">2021-11-30T20:38:47Z</dcterms:modified>
</cp:coreProperties>
</file>