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y\OneDrive - University of Plymouth\PROJ509 Project\BOM and Purchasing\"/>
    </mc:Choice>
  </mc:AlternateContent>
  <xr:revisionPtr revIDLastSave="48" documentId="13_ncr:1_{2B7CA3FB-E7AC-4F35-800B-8A988323EFF4}" xr6:coauthVersionLast="44" xr6:coauthVersionMax="44" xr10:uidLastSave="{535FA18D-3EAA-4A0F-B3D2-E2C5E5E1CD18}"/>
  <bookViews>
    <workbookView xWindow="-120" yWindow="-120" windowWidth="25440" windowHeight="15390" tabRatio="716" xr2:uid="{00000000-000D-0000-FFFF-FFFF00000000}"/>
  </bookViews>
  <sheets>
    <sheet name="5x Kilobots" sheetId="16" r:id="rId1"/>
    <sheet name="1x OHC (WCU)" sheetId="1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2" i="15" l="1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34" i="15" s="1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2" i="16"/>
  <c r="G53" i="16" s="1"/>
</calcChain>
</file>

<file path=xl/sharedStrings.xml><?xml version="1.0" encoding="utf-8"?>
<sst xmlns="http://schemas.openxmlformats.org/spreadsheetml/2006/main" count="206" uniqueCount="121">
  <si>
    <t>Description</t>
  </si>
  <si>
    <t xml:space="preserve">CAP CER 2.2UF 6.3V Y5V 0603 </t>
  </si>
  <si>
    <t>Digikey</t>
  </si>
  <si>
    <t xml:space="preserve">CAP CER 10000PF 25V 10% X7R 0603 </t>
  </si>
  <si>
    <t xml:space="preserve">CAP CER 0.1UF 16V 10% X7R 0603 </t>
  </si>
  <si>
    <t xml:space="preserve">CAP CER 1000PF 50V 5% NP0 0603 </t>
  </si>
  <si>
    <t xml:space="preserve">CAP CER 10000PF 25V 5% C0G 0603 </t>
  </si>
  <si>
    <t xml:space="preserve">CAP CER 68PF 50V 5% C0G 0603 </t>
  </si>
  <si>
    <t xml:space="preserve">IC CHARGER LI-ION USB/AC 10WSON </t>
  </si>
  <si>
    <t>LM3658SD-A/NOPBCT-ND</t>
  </si>
  <si>
    <t xml:space="preserve">DIODE SCHOTTKY 30V 100MA 0603 </t>
  </si>
  <si>
    <t>641-1282-1-ND</t>
  </si>
  <si>
    <t xml:space="preserve">FIXED IND 10UH 50MA 900 MOHM </t>
  </si>
  <si>
    <t xml:space="preserve">IC OPAMP GP 5.5MHZ RRO 14TSSOP </t>
  </si>
  <si>
    <t>296-22565-1-ND</t>
  </si>
  <si>
    <t xml:space="preserve">RES SMD 0.82 OHM 1% 1/10W 0603 </t>
  </si>
  <si>
    <t xml:space="preserve">RES SMD 1.18K OHM 1% 1/10W 0603 </t>
  </si>
  <si>
    <t xml:space="preserve">RES SMD 1.47K OHM 1% 1/10W 0603 </t>
  </si>
  <si>
    <t>P1.47KHCT-ND</t>
  </si>
  <si>
    <t xml:space="preserve">RES SMD 1.6K OHM 5% 1/10W 0603 </t>
  </si>
  <si>
    <t xml:space="preserve">RES SMD 1.62K OHM 1% 1/10W 0603 </t>
  </si>
  <si>
    <t>P1.62KHCT-ND</t>
  </si>
  <si>
    <t xml:space="preserve">RES SMD 10K OHM 1% 1/10W 0603 </t>
  </si>
  <si>
    <t xml:space="preserve">RES SMD 10 OHM 1% 1/10W 0603 </t>
  </si>
  <si>
    <t xml:space="preserve">RES SMD 11K OHM 1% 1/10W 0603 </t>
  </si>
  <si>
    <t xml:space="preserve">RES SMD 154 OHM 1% 1/10W 0603 </t>
  </si>
  <si>
    <t xml:space="preserve">RES SMD 2M OHM 5% 1/10W 0603 </t>
  </si>
  <si>
    <t xml:space="preserve">RES SMD 2.26K OHM 1% 1/10W 0603 </t>
  </si>
  <si>
    <t>RES SMD 2.37K OHM 1% 1/10W 0603</t>
  </si>
  <si>
    <t>P2.37KHCT-ND</t>
  </si>
  <si>
    <t xml:space="preserve">RES SMD 20K OHM 1% 1/10W 0603 </t>
  </si>
  <si>
    <t xml:space="preserve">RES SMD 200 OHM 1% 1/10W 0603 </t>
  </si>
  <si>
    <t xml:space="preserve">RES SMD 25.5K OHM 1% 1/10W 0603 </t>
  </si>
  <si>
    <t>P25.5KHCT-ND</t>
  </si>
  <si>
    <t xml:space="preserve">RES SMD 280K OHM 1% 1/10W 0603 </t>
  </si>
  <si>
    <t xml:space="preserve">RES SMD 301 OHM 1% 1/10W 0603 </t>
  </si>
  <si>
    <t xml:space="preserve">RES SMD 4.87K OHM 1% 1/10W 0603 </t>
  </si>
  <si>
    <t xml:space="preserve">RES SMD 499 OHM 1% 1/10W 0603 </t>
  </si>
  <si>
    <t xml:space="preserve">RES SMD 4.99K OHM 1% 1/10W 0603 </t>
  </si>
  <si>
    <t xml:space="preserve">RES SMD 5.62K OHM 1% 1/10W 0603 </t>
  </si>
  <si>
    <t xml:space="preserve">RES SMD 549K OHM 1% 1/10W 0603 </t>
  </si>
  <si>
    <t xml:space="preserve">RES SMD 604K OHM 1% 1/10W 0603 </t>
  </si>
  <si>
    <t>P604KHCT-ND</t>
  </si>
  <si>
    <t xml:space="preserve">RES SMD 820 OHM 5% 1/10W 0603 </t>
  </si>
  <si>
    <t xml:space="preserve">RES SMD 806 OHM 1% 1/10W 0603 </t>
  </si>
  <si>
    <t xml:space="preserve">RES SMD 9.76K OHM 1% 1/10W 0603 </t>
  </si>
  <si>
    <t xml:space="preserve">IC REG LDO 3V 0.2A SOT25 </t>
  </si>
  <si>
    <t xml:space="preserve">IC REG LDO 3V 0.7A SOT25 </t>
  </si>
  <si>
    <t>893-1074-1-ND</t>
  </si>
  <si>
    <t xml:space="preserve">LED RGB 4PLCC </t>
  </si>
  <si>
    <t>VAOS-SP4RGB4CT-ND</t>
  </si>
  <si>
    <t>TRANS NPN 20V 0.5A SOT-346</t>
  </si>
  <si>
    <t xml:space="preserve">TRANS NPN 50V 0.5A SOT-23 </t>
  </si>
  <si>
    <t xml:space="preserve">Shaftless Vibration Motor 10x2.0mm </t>
  </si>
  <si>
    <t xml:space="preserve">SHUNT JUMPER .1" BLACK GOLD </t>
  </si>
  <si>
    <t>CONN HEADER 50POS .100" SGL GOLD</t>
  </si>
  <si>
    <t xml:space="preserve"> EMITTER IR 940NM 100MA 0805</t>
  </si>
  <si>
    <t>PHOTODIODE PIN 950NM 0805</t>
  </si>
  <si>
    <t>TEMD7100X01CT-ND</t>
  </si>
  <si>
    <t>S1011EC-20-ND</t>
  </si>
  <si>
    <t xml:space="preserve">AMBIENT LIGHT SENSOR 5MM 570NM </t>
  </si>
  <si>
    <t>CAP CER 0.1UF 25V 10% X7R 0603 (*)</t>
  </si>
  <si>
    <t>CAP CER 1UF 10V 10% X5R 0603 (*)</t>
  </si>
  <si>
    <t>490-1543-1-ND</t>
  </si>
  <si>
    <t>CAP CER 22PF 50V 5% C0G 0603 (*)</t>
  </si>
  <si>
    <t>CAP ALUM 100UF 16V 20% RADIAL</t>
  </si>
  <si>
    <t>493-1040-ND</t>
  </si>
  <si>
    <t>CAP CER 47UF 6.3V 20% X5R 1206</t>
  </si>
  <si>
    <t>IC MCU 8BIT 32KB FLASH 32TQFP</t>
  </si>
  <si>
    <t>IC 2/3-PORT USB HUB 32-LQFP</t>
  </si>
  <si>
    <t>IC REG LDO 3.3V 0.15A SOT23-5</t>
  </si>
  <si>
    <t>IC USB FS SERIAL UART 28-SSOP</t>
  </si>
  <si>
    <t>IC MCU 8BIT 16KB FLASH 32TQFP</t>
  </si>
  <si>
    <t>EMITTER IR 870NM 100MA RADIAL (*)</t>
  </si>
  <si>
    <t>751-1208-ND</t>
  </si>
  <si>
    <t>FERRITE CHIP 1000 OHM 1.5A 0805</t>
  </si>
  <si>
    <t>445-5223-1-ND</t>
  </si>
  <si>
    <t>LED 572NM YW/GN WH/DIFF 0603 SMD</t>
  </si>
  <si>
    <t>LED BLUE HIGH BRIGHT ESS SMD</t>
  </si>
  <si>
    <t>MOSFET N-CH 50V 220MA SOT-23-3</t>
  </si>
  <si>
    <t>MOSFET N-CH 20V 2.1A SOT23-3</t>
  </si>
  <si>
    <t>RES SMD 47K OHM 1% 1/10W 0603</t>
  </si>
  <si>
    <t>RES SMD 2K OHM 5% 1/10W 0603</t>
  </si>
  <si>
    <t>RES SMD 1K OHM 1% 1/10W 0603 (**)</t>
  </si>
  <si>
    <t>RES SMD 300 OHM 5% 1/10W 0603</t>
  </si>
  <si>
    <t>RES SMD 28K OHM 1% 1/10W 0603</t>
  </si>
  <si>
    <t>RES SMD 100 OHM 1% 1/10W 0603</t>
  </si>
  <si>
    <t>RES SMD 1 OHM 5% 1/8W 0805 (*)</t>
  </si>
  <si>
    <t>RES SMD 1.5K OHM 5% 1/10W 0603</t>
  </si>
  <si>
    <t>RES SMD 27 OHM 5% 1/10W 0603 (**)</t>
  </si>
  <si>
    <t>RES SMD 0.0 OHM JUMPER 1/10W</t>
  </si>
  <si>
    <t>RES SMD 15K OHM 5% 1/10W 0603</t>
  </si>
  <si>
    <t>CONN USB JACK TYPE B VERT STR</t>
  </si>
  <si>
    <t>151-1083-ND</t>
  </si>
  <si>
    <t>CRYSTAL 8MHZ 18PF SMD</t>
  </si>
  <si>
    <t>CRYSTAL 6MHZ 20PF SMD</t>
  </si>
  <si>
    <t>XC1000CT-ND</t>
  </si>
  <si>
    <t>CRYSTAL 16MHZ 18PF SMD</t>
  </si>
  <si>
    <t>Supplier</t>
  </si>
  <si>
    <t>Rapid</t>
  </si>
  <si>
    <t>75-0416</t>
  </si>
  <si>
    <t>IC MCU 8BIT 32KB FLASH 32VQFN</t>
  </si>
  <si>
    <t>MyRef</t>
  </si>
  <si>
    <t>Farnell</t>
  </si>
  <si>
    <t>Order Code</t>
  </si>
  <si>
    <t>Hobbyking</t>
  </si>
  <si>
    <t>9067000289-0</t>
  </si>
  <si>
    <t>Total</t>
  </si>
  <si>
    <t>P1.6KGCT-ND</t>
  </si>
  <si>
    <t>2SD2114KT146WCT-ND</t>
  </si>
  <si>
    <t>VSMB1940X01CT-ND</t>
  </si>
  <si>
    <t>490-3907-1-ND</t>
  </si>
  <si>
    <t>1080-1581-1-ND</t>
  </si>
  <si>
    <t>296-27129-6-ND</t>
  </si>
  <si>
    <t>5Pack - Lipo battery 260mAh</t>
  </si>
  <si>
    <t xml:space="preserve"> 478-7018-1-ND</t>
  </si>
  <si>
    <t xml:space="preserve"> 1276-2172-1-ND</t>
  </si>
  <si>
    <t>Ordered Qty</t>
  </si>
  <si>
    <t xml:space="preserve">20 Positions Header, Unshrouded, 0.100" </t>
  </si>
  <si>
    <t>Price each (@qty), £ ex vat</t>
  </si>
  <si>
    <t>Total (@qty), £ ex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</si>
</sst>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6" formatCode="_-[$£-809]* #,##0.00_-;\-[$£-809]* #,##0.00_-;_-[$£-809]* &quot;-&quot;??_-;_-@_-"/>
    <numFmt numFmtId="167" formatCode="0.0000"/>
    <numFmt numFmtId="169" formatCode="0.000"/>
  </numFmts>
  <fonts count="19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2" applyNumberFormat="0" applyAlignment="0" applyProtection="0"/>
    <xf numFmtId="164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1" applyNumberFormat="0" applyAlignment="0" applyProtection="0"/>
    <xf numFmtId="0" fontId="13" fillId="0" borderId="6" applyNumberFormat="0" applyFill="0" applyAlignment="0" applyProtection="0"/>
    <xf numFmtId="0" fontId="14" fillId="31" borderId="0" applyNumberFormat="0" applyBorder="0" applyAlignment="0" applyProtection="0"/>
    <xf numFmtId="0" fontId="1" fillId="0" borderId="0"/>
    <xf numFmtId="0" fontId="2" fillId="32" borderId="7" applyNumberFormat="0" applyFont="0" applyAlignment="0" applyProtection="0"/>
    <xf numFmtId="0" fontId="15" fillId="2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0" fontId="17" fillId="0" borderId="0" xfId="0" applyFont="1"/>
    <xf numFmtId="0" fontId="0" fillId="0" borderId="0" xfId="0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17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166" fontId="0" fillId="0" borderId="0" xfId="28" applyNumberFormat="1" applyFont="1"/>
    <xf numFmtId="169" fontId="0" fillId="0" borderId="0" xfId="0" applyNumberFormat="1"/>
    <xf numFmtId="0" fontId="17" fillId="0" borderId="0" xfId="0" applyFont="1" applyBorder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 xr:uid="{00000000-0005-0000-0000-000027000000}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06CD7-11FE-4D07-A440-0DC2675E42BA}">
  <dimension ref="A1:H70"/>
  <sheetViews>
    <sheetView tabSelected="1" zoomScale="85" zoomScaleNormal="85" workbookViewId="0">
      <pane ySplit="1" topLeftCell="A2" activePane="bottomLeft" state="frozen"/>
      <selection pane="bottomLeft" activeCell="M22" sqref="M22"/>
    </sheetView>
  </sheetViews>
  <sheetFormatPr defaultRowHeight="15" x14ac:dyDescent="0.25"/>
  <cols>
    <col min="1" max="1" width="6.7109375" style="2" bestFit="1" customWidth="1"/>
    <col min="2" max="2" width="12" style="2" bestFit="1" customWidth="1"/>
    <col min="3" max="3" width="40.42578125" customWidth="1"/>
    <col min="4" max="4" width="10.7109375" style="2" bestFit="1" customWidth="1"/>
    <col min="5" max="5" width="23.85546875" style="6" bestFit="1" customWidth="1"/>
    <col min="6" max="6" width="25" bestFit="1" customWidth="1"/>
    <col min="7" max="7" width="20.28515625" bestFit="1" customWidth="1"/>
  </cols>
  <sheetData>
    <row r="1" spans="1:8" s="1" customFormat="1" x14ac:dyDescent="0.25">
      <c r="A1" s="5" t="s">
        <v>102</v>
      </c>
      <c r="B1" s="5" t="s">
        <v>117</v>
      </c>
      <c r="C1" s="5" t="s">
        <v>0</v>
      </c>
      <c r="D1" s="5" t="s">
        <v>98</v>
      </c>
      <c r="E1" s="7" t="s">
        <v>104</v>
      </c>
      <c r="F1" s="5" t="s">
        <v>119</v>
      </c>
      <c r="G1" s="5" t="s">
        <v>120</v>
      </c>
      <c r="H1" s="13"/>
    </row>
    <row r="2" spans="1:8" x14ac:dyDescent="0.25">
      <c r="A2" s="2">
        <v>1</v>
      </c>
      <c r="B2" s="2">
        <v>50</v>
      </c>
      <c r="C2" t="s">
        <v>1</v>
      </c>
      <c r="D2" s="2" t="s">
        <v>103</v>
      </c>
      <c r="E2" s="6">
        <v>2627450</v>
      </c>
      <c r="F2" s="4">
        <v>9.8500000000000004E-2</v>
      </c>
      <c r="G2" s="12">
        <f t="shared" ref="G2:G33" si="0">F2*B2</f>
        <v>4.9249999999999998</v>
      </c>
      <c r="H2" s="9"/>
    </row>
    <row r="3" spans="1:8" x14ac:dyDescent="0.25">
      <c r="A3" s="2">
        <v>2</v>
      </c>
      <c r="B3" s="2">
        <v>25</v>
      </c>
      <c r="C3" t="s">
        <v>3</v>
      </c>
      <c r="D3" s="2" t="s">
        <v>103</v>
      </c>
      <c r="E3" s="6">
        <v>1856354</v>
      </c>
      <c r="F3" s="4">
        <v>3.3700000000000001E-2</v>
      </c>
      <c r="G3" s="12">
        <f t="shared" si="0"/>
        <v>0.84250000000000003</v>
      </c>
      <c r="H3" s="9"/>
    </row>
    <row r="4" spans="1:8" x14ac:dyDescent="0.25">
      <c r="A4" s="2">
        <v>3</v>
      </c>
      <c r="B4" s="2">
        <v>10</v>
      </c>
      <c r="C4" t="s">
        <v>4</v>
      </c>
      <c r="D4" s="2" t="s">
        <v>103</v>
      </c>
      <c r="E4" s="6">
        <v>1327679</v>
      </c>
      <c r="F4" s="4">
        <v>0.10199999999999999</v>
      </c>
      <c r="G4" s="12">
        <f t="shared" si="0"/>
        <v>1.02</v>
      </c>
      <c r="H4" s="9"/>
    </row>
    <row r="5" spans="1:8" x14ac:dyDescent="0.25">
      <c r="A5" s="2">
        <v>4</v>
      </c>
      <c r="B5" s="2">
        <v>10</v>
      </c>
      <c r="C5" t="s">
        <v>5</v>
      </c>
      <c r="D5" s="2" t="s">
        <v>103</v>
      </c>
      <c r="E5" s="6">
        <v>8819920</v>
      </c>
      <c r="F5" s="4">
        <v>7.0000000000000007E-2</v>
      </c>
      <c r="G5" s="12">
        <f t="shared" si="0"/>
        <v>0.70000000000000007</v>
      </c>
      <c r="H5" s="9"/>
    </row>
    <row r="6" spans="1:8" x14ac:dyDescent="0.25">
      <c r="A6" s="2">
        <v>5</v>
      </c>
      <c r="B6" s="2">
        <v>5</v>
      </c>
      <c r="C6" t="s">
        <v>6</v>
      </c>
      <c r="D6" s="2" t="s">
        <v>2</v>
      </c>
      <c r="E6" s="6" t="s">
        <v>116</v>
      </c>
      <c r="F6" s="4">
        <v>0.27</v>
      </c>
      <c r="G6" s="12">
        <f t="shared" si="0"/>
        <v>1.35</v>
      </c>
      <c r="H6" s="9"/>
    </row>
    <row r="7" spans="1:8" x14ac:dyDescent="0.25">
      <c r="A7" s="2">
        <v>6</v>
      </c>
      <c r="B7" s="2">
        <v>10</v>
      </c>
      <c r="C7" t="s">
        <v>7</v>
      </c>
      <c r="D7" s="2" t="s">
        <v>103</v>
      </c>
      <c r="E7" s="6">
        <v>1907295</v>
      </c>
      <c r="F7" s="4">
        <v>0.14099999999999999</v>
      </c>
      <c r="G7" s="12">
        <f t="shared" si="0"/>
        <v>1.41</v>
      </c>
      <c r="H7" s="9"/>
    </row>
    <row r="8" spans="1:8" x14ac:dyDescent="0.25">
      <c r="A8" s="2">
        <v>7</v>
      </c>
      <c r="B8" s="2">
        <v>5</v>
      </c>
      <c r="C8" t="s">
        <v>8</v>
      </c>
      <c r="D8" s="2" t="s">
        <v>2</v>
      </c>
      <c r="E8" s="6" t="s">
        <v>9</v>
      </c>
      <c r="F8" s="4">
        <v>1.06</v>
      </c>
      <c r="G8" s="12">
        <f t="shared" si="0"/>
        <v>5.3000000000000007</v>
      </c>
      <c r="H8" s="9"/>
    </row>
    <row r="9" spans="1:8" x14ac:dyDescent="0.25">
      <c r="A9" s="2">
        <v>8</v>
      </c>
      <c r="B9" s="2">
        <v>5</v>
      </c>
      <c r="C9" t="s">
        <v>10</v>
      </c>
      <c r="D9" s="2" t="s">
        <v>2</v>
      </c>
      <c r="E9" s="6" t="s">
        <v>11</v>
      </c>
      <c r="F9" s="4">
        <v>0.35</v>
      </c>
      <c r="G9" s="12">
        <f t="shared" si="0"/>
        <v>1.75</v>
      </c>
      <c r="H9" s="9"/>
    </row>
    <row r="10" spans="1:8" x14ac:dyDescent="0.25">
      <c r="A10" s="2">
        <v>9</v>
      </c>
      <c r="B10" s="2">
        <v>10</v>
      </c>
      <c r="C10" t="s">
        <v>12</v>
      </c>
      <c r="D10" s="2" t="s">
        <v>103</v>
      </c>
      <c r="E10" s="6">
        <v>2840127</v>
      </c>
      <c r="F10" s="4">
        <v>0.108</v>
      </c>
      <c r="G10" s="12">
        <f t="shared" si="0"/>
        <v>1.08</v>
      </c>
      <c r="H10" s="9"/>
    </row>
    <row r="11" spans="1:8" x14ac:dyDescent="0.25">
      <c r="A11" s="2">
        <v>10</v>
      </c>
      <c r="B11" s="2">
        <v>5</v>
      </c>
      <c r="C11" t="s">
        <v>13</v>
      </c>
      <c r="D11" s="2" t="s">
        <v>2</v>
      </c>
      <c r="E11" s="6" t="s">
        <v>14</v>
      </c>
      <c r="F11" s="4">
        <v>2.65</v>
      </c>
      <c r="G11" s="12">
        <f t="shared" si="0"/>
        <v>13.25</v>
      </c>
      <c r="H11" s="9"/>
    </row>
    <row r="12" spans="1:8" x14ac:dyDescent="0.25">
      <c r="A12" s="2">
        <v>11</v>
      </c>
      <c r="B12" s="2">
        <v>10</v>
      </c>
      <c r="C12" t="s">
        <v>15</v>
      </c>
      <c r="D12" s="2" t="s">
        <v>103</v>
      </c>
      <c r="E12" s="6">
        <v>1717771</v>
      </c>
      <c r="F12" s="4">
        <v>7.17E-2</v>
      </c>
      <c r="G12" s="12">
        <f t="shared" si="0"/>
        <v>0.71699999999999997</v>
      </c>
      <c r="H12" s="9"/>
    </row>
    <row r="13" spans="1:8" x14ac:dyDescent="0.25">
      <c r="A13" s="2">
        <v>12</v>
      </c>
      <c r="B13" s="2">
        <v>10</v>
      </c>
      <c r="C13" t="s">
        <v>16</v>
      </c>
      <c r="D13" s="2" t="s">
        <v>103</v>
      </c>
      <c r="E13" s="6">
        <v>2303149</v>
      </c>
      <c r="F13" s="4">
        <v>3.7400000000000003E-2</v>
      </c>
      <c r="G13" s="12">
        <f t="shared" si="0"/>
        <v>0.374</v>
      </c>
      <c r="H13" s="9"/>
    </row>
    <row r="14" spans="1:8" x14ac:dyDescent="0.25">
      <c r="A14" s="2">
        <v>13</v>
      </c>
      <c r="B14" s="2">
        <v>5</v>
      </c>
      <c r="C14" t="s">
        <v>17</v>
      </c>
      <c r="D14" s="2" t="s">
        <v>2</v>
      </c>
      <c r="E14" s="6" t="s">
        <v>18</v>
      </c>
      <c r="F14" s="4">
        <v>0.08</v>
      </c>
      <c r="G14" s="12">
        <f t="shared" si="0"/>
        <v>0.4</v>
      </c>
      <c r="H14" s="9"/>
    </row>
    <row r="15" spans="1:8" x14ac:dyDescent="0.25">
      <c r="A15" s="2">
        <v>14</v>
      </c>
      <c r="B15" s="2">
        <v>15</v>
      </c>
      <c r="C15" t="s">
        <v>19</v>
      </c>
      <c r="D15" s="2" t="s">
        <v>2</v>
      </c>
      <c r="E15" s="6" t="s">
        <v>108</v>
      </c>
      <c r="F15" s="4">
        <v>3.4000000000000002E-2</v>
      </c>
      <c r="G15" s="12">
        <f t="shared" si="0"/>
        <v>0.51</v>
      </c>
      <c r="H15" s="9"/>
    </row>
    <row r="16" spans="1:8" x14ac:dyDescent="0.25">
      <c r="A16" s="2">
        <v>15</v>
      </c>
      <c r="B16" s="2">
        <v>5</v>
      </c>
      <c r="C16" t="s">
        <v>20</v>
      </c>
      <c r="D16" s="2" t="s">
        <v>2</v>
      </c>
      <c r="E16" s="6" t="s">
        <v>21</v>
      </c>
      <c r="F16" s="4">
        <v>0.08</v>
      </c>
      <c r="G16" s="12">
        <f t="shared" si="0"/>
        <v>0.4</v>
      </c>
      <c r="H16" s="9"/>
    </row>
    <row r="17" spans="1:8" x14ac:dyDescent="0.25">
      <c r="A17" s="2">
        <v>16</v>
      </c>
      <c r="B17" s="2">
        <v>20</v>
      </c>
      <c r="C17" t="s">
        <v>22</v>
      </c>
      <c r="D17" s="2" t="s">
        <v>103</v>
      </c>
      <c r="E17" s="6">
        <v>2303192</v>
      </c>
      <c r="F17" s="4">
        <v>3.7400000000000003E-2</v>
      </c>
      <c r="G17" s="12">
        <f t="shared" si="0"/>
        <v>0.748</v>
      </c>
      <c r="H17" s="9"/>
    </row>
    <row r="18" spans="1:8" x14ac:dyDescent="0.25">
      <c r="A18" s="2">
        <v>17</v>
      </c>
      <c r="B18" s="2">
        <v>10</v>
      </c>
      <c r="C18" t="s">
        <v>23</v>
      </c>
      <c r="D18" s="2" t="s">
        <v>103</v>
      </c>
      <c r="E18" s="6">
        <v>2302958</v>
      </c>
      <c r="F18" s="4">
        <v>3.7400000000000003E-2</v>
      </c>
      <c r="G18" s="12">
        <f t="shared" si="0"/>
        <v>0.374</v>
      </c>
      <c r="H18" s="9"/>
    </row>
    <row r="19" spans="1:8" x14ac:dyDescent="0.25">
      <c r="A19" s="2">
        <v>18</v>
      </c>
      <c r="B19" s="2">
        <v>10</v>
      </c>
      <c r="C19" t="s">
        <v>24</v>
      </c>
      <c r="D19" s="2" t="s">
        <v>103</v>
      </c>
      <c r="E19" s="6">
        <v>2059409</v>
      </c>
      <c r="F19" s="4">
        <v>3.7400000000000003E-2</v>
      </c>
      <c r="G19" s="12">
        <f t="shared" si="0"/>
        <v>0.374</v>
      </c>
      <c r="H19" s="9"/>
    </row>
    <row r="20" spans="1:8" x14ac:dyDescent="0.25">
      <c r="A20" s="2">
        <v>19</v>
      </c>
      <c r="B20" s="2">
        <v>10</v>
      </c>
      <c r="C20" t="s">
        <v>25</v>
      </c>
      <c r="D20" s="2" t="s">
        <v>103</v>
      </c>
      <c r="E20" s="6">
        <v>2303077</v>
      </c>
      <c r="F20" s="4">
        <v>3.2899999999999999E-2</v>
      </c>
      <c r="G20" s="12">
        <f t="shared" si="0"/>
        <v>0.32899999999999996</v>
      </c>
      <c r="H20" s="9"/>
    </row>
    <row r="21" spans="1:8" x14ac:dyDescent="0.25">
      <c r="A21" s="2">
        <v>20</v>
      </c>
      <c r="B21" s="2">
        <v>10</v>
      </c>
      <c r="C21" t="s">
        <v>26</v>
      </c>
      <c r="D21" s="2" t="s">
        <v>103</v>
      </c>
      <c r="E21" s="6">
        <v>2059687</v>
      </c>
      <c r="F21" s="4">
        <v>2.2700000000000001E-2</v>
      </c>
      <c r="G21" s="12">
        <f t="shared" si="0"/>
        <v>0.22700000000000001</v>
      </c>
      <c r="H21" s="9"/>
    </row>
    <row r="22" spans="1:8" x14ac:dyDescent="0.25">
      <c r="A22" s="2">
        <v>21</v>
      </c>
      <c r="B22" s="2">
        <v>10</v>
      </c>
      <c r="C22" t="s">
        <v>27</v>
      </c>
      <c r="D22" s="2" t="s">
        <v>103</v>
      </c>
      <c r="E22" s="6">
        <v>2303167</v>
      </c>
      <c r="F22" s="4">
        <v>3.7400000000000003E-2</v>
      </c>
      <c r="G22" s="12">
        <f t="shared" si="0"/>
        <v>0.374</v>
      </c>
      <c r="H22" s="9"/>
    </row>
    <row r="23" spans="1:8" x14ac:dyDescent="0.25">
      <c r="A23" s="2">
        <v>22</v>
      </c>
      <c r="B23" s="2">
        <v>5</v>
      </c>
      <c r="C23" t="s">
        <v>28</v>
      </c>
      <c r="D23" s="2" t="s">
        <v>2</v>
      </c>
      <c r="E23" s="6" t="s">
        <v>29</v>
      </c>
      <c r="F23" s="4">
        <v>0.08</v>
      </c>
      <c r="G23" s="12">
        <f t="shared" si="0"/>
        <v>0.4</v>
      </c>
      <c r="H23" s="9"/>
    </row>
    <row r="24" spans="1:8" x14ac:dyDescent="0.25">
      <c r="A24" s="2">
        <v>23</v>
      </c>
      <c r="B24" s="2">
        <v>10</v>
      </c>
      <c r="C24" t="s">
        <v>30</v>
      </c>
      <c r="D24" s="2" t="s">
        <v>103</v>
      </c>
      <c r="E24" s="6">
        <v>2059432</v>
      </c>
      <c r="F24" s="4">
        <v>3.7400000000000003E-2</v>
      </c>
      <c r="G24" s="12">
        <f t="shared" si="0"/>
        <v>0.374</v>
      </c>
      <c r="H24" s="9"/>
    </row>
    <row r="25" spans="1:8" x14ac:dyDescent="0.25">
      <c r="A25" s="2">
        <v>24</v>
      </c>
      <c r="B25" s="2">
        <v>10</v>
      </c>
      <c r="C25" t="s">
        <v>31</v>
      </c>
      <c r="D25" s="2" t="s">
        <v>103</v>
      </c>
      <c r="E25" s="6">
        <v>2059293</v>
      </c>
      <c r="F25" s="4">
        <v>3.7400000000000003E-2</v>
      </c>
      <c r="G25" s="12">
        <f t="shared" si="0"/>
        <v>0.374</v>
      </c>
      <c r="H25" s="9"/>
    </row>
    <row r="26" spans="1:8" x14ac:dyDescent="0.25">
      <c r="A26" s="2">
        <v>25</v>
      </c>
      <c r="B26" s="2">
        <v>20</v>
      </c>
      <c r="C26" t="s">
        <v>32</v>
      </c>
      <c r="D26" s="2" t="s">
        <v>2</v>
      </c>
      <c r="E26" s="6" t="s">
        <v>33</v>
      </c>
      <c r="F26" s="4">
        <v>5.0999999999999997E-2</v>
      </c>
      <c r="G26" s="12">
        <f t="shared" si="0"/>
        <v>1.02</v>
      </c>
      <c r="H26" s="9"/>
    </row>
    <row r="27" spans="1:8" x14ac:dyDescent="0.25">
      <c r="A27" s="2">
        <v>26</v>
      </c>
      <c r="B27" s="2">
        <v>10</v>
      </c>
      <c r="C27" t="s">
        <v>34</v>
      </c>
      <c r="D27" s="2" t="s">
        <v>103</v>
      </c>
      <c r="E27" s="6">
        <v>2059515</v>
      </c>
      <c r="F27" s="4">
        <v>3.7400000000000003E-2</v>
      </c>
      <c r="G27" s="12">
        <f t="shared" si="0"/>
        <v>0.374</v>
      </c>
      <c r="H27" s="9"/>
    </row>
    <row r="28" spans="1:8" x14ac:dyDescent="0.25">
      <c r="A28" s="2">
        <v>27</v>
      </c>
      <c r="B28" s="2">
        <v>10</v>
      </c>
      <c r="C28" t="s">
        <v>35</v>
      </c>
      <c r="D28" s="2" t="s">
        <v>103</v>
      </c>
      <c r="E28" s="6">
        <v>2059304</v>
      </c>
      <c r="F28" s="4">
        <v>3.7400000000000003E-2</v>
      </c>
      <c r="G28" s="12">
        <f t="shared" si="0"/>
        <v>0.374</v>
      </c>
      <c r="H28" s="9"/>
    </row>
    <row r="29" spans="1:8" x14ac:dyDescent="0.25">
      <c r="A29" s="2">
        <v>28</v>
      </c>
      <c r="B29" s="2">
        <v>10</v>
      </c>
      <c r="C29" t="s">
        <v>36</v>
      </c>
      <c r="D29" s="2" t="s">
        <v>103</v>
      </c>
      <c r="E29" s="6">
        <v>2303624</v>
      </c>
      <c r="F29" s="4">
        <v>3.7400000000000003E-2</v>
      </c>
      <c r="G29" s="12">
        <f t="shared" si="0"/>
        <v>0.374</v>
      </c>
      <c r="H29" s="9"/>
    </row>
    <row r="30" spans="1:8" x14ac:dyDescent="0.25">
      <c r="A30" s="2">
        <v>29</v>
      </c>
      <c r="B30" s="2">
        <v>10</v>
      </c>
      <c r="C30" t="s">
        <v>37</v>
      </c>
      <c r="D30" s="2" t="s">
        <v>103</v>
      </c>
      <c r="E30" s="6">
        <v>2059311</v>
      </c>
      <c r="F30" s="4">
        <v>3.7400000000000003E-2</v>
      </c>
      <c r="G30" s="12">
        <f t="shared" si="0"/>
        <v>0.374</v>
      </c>
      <c r="H30" s="9"/>
    </row>
    <row r="31" spans="1:8" x14ac:dyDescent="0.25">
      <c r="A31" s="2">
        <v>30</v>
      </c>
      <c r="B31" s="2">
        <v>10</v>
      </c>
      <c r="C31" t="s">
        <v>38</v>
      </c>
      <c r="D31" s="2" t="s">
        <v>103</v>
      </c>
      <c r="E31" s="6">
        <v>2059377</v>
      </c>
      <c r="F31" s="4">
        <v>3.7400000000000003E-2</v>
      </c>
      <c r="G31" s="12">
        <f t="shared" si="0"/>
        <v>0.374</v>
      </c>
      <c r="H31" s="9"/>
    </row>
    <row r="32" spans="1:8" x14ac:dyDescent="0.25">
      <c r="A32" s="2">
        <v>31</v>
      </c>
      <c r="B32" s="2">
        <v>10</v>
      </c>
      <c r="C32" t="s">
        <v>39</v>
      </c>
      <c r="D32" s="2" t="s">
        <v>103</v>
      </c>
      <c r="E32" s="6">
        <v>2059384</v>
      </c>
      <c r="F32" s="4">
        <v>3.7400000000000003E-2</v>
      </c>
      <c r="G32" s="12">
        <f t="shared" si="0"/>
        <v>0.374</v>
      </c>
      <c r="H32" s="9"/>
    </row>
    <row r="33" spans="1:8" x14ac:dyDescent="0.25">
      <c r="A33" s="2">
        <v>32</v>
      </c>
      <c r="B33" s="2">
        <v>10</v>
      </c>
      <c r="C33" t="s">
        <v>40</v>
      </c>
      <c r="D33" s="2" t="s">
        <v>103</v>
      </c>
      <c r="E33" s="6">
        <v>2059522</v>
      </c>
      <c r="F33" s="4">
        <v>2.9399999999999999E-2</v>
      </c>
      <c r="G33" s="12">
        <f t="shared" si="0"/>
        <v>0.29399999999999998</v>
      </c>
      <c r="H33" s="9"/>
    </row>
    <row r="34" spans="1:8" x14ac:dyDescent="0.25">
      <c r="A34" s="2">
        <v>33</v>
      </c>
      <c r="B34" s="2">
        <v>5</v>
      </c>
      <c r="C34" t="s">
        <v>41</v>
      </c>
      <c r="D34" s="2" t="s">
        <v>2</v>
      </c>
      <c r="E34" s="6" t="s">
        <v>42</v>
      </c>
      <c r="F34" s="4">
        <v>0.08</v>
      </c>
      <c r="G34" s="12">
        <f t="shared" ref="G34:G65" si="1">F34*B34</f>
        <v>0.4</v>
      </c>
      <c r="H34" s="9"/>
    </row>
    <row r="35" spans="1:8" x14ac:dyDescent="0.25">
      <c r="A35" s="2">
        <v>34</v>
      </c>
      <c r="B35" s="2">
        <v>20</v>
      </c>
      <c r="C35" t="s">
        <v>43</v>
      </c>
      <c r="D35" s="2" t="s">
        <v>103</v>
      </c>
      <c r="E35" s="6">
        <v>2059598</v>
      </c>
      <c r="F35" s="4">
        <v>2.4799999999999999E-2</v>
      </c>
      <c r="G35" s="12">
        <f t="shared" si="1"/>
        <v>0.496</v>
      </c>
      <c r="H35" s="9"/>
    </row>
    <row r="36" spans="1:8" x14ac:dyDescent="0.25">
      <c r="A36" s="2">
        <v>35</v>
      </c>
      <c r="B36" s="2">
        <v>10</v>
      </c>
      <c r="C36" t="s">
        <v>44</v>
      </c>
      <c r="D36" s="2" t="s">
        <v>103</v>
      </c>
      <c r="E36" s="6">
        <v>2059324</v>
      </c>
      <c r="F36" s="4">
        <v>3.7400000000000003E-2</v>
      </c>
      <c r="G36" s="12">
        <f t="shared" si="1"/>
        <v>0.374</v>
      </c>
      <c r="H36" s="9"/>
    </row>
    <row r="37" spans="1:8" x14ac:dyDescent="0.25">
      <c r="A37" s="2">
        <v>36</v>
      </c>
      <c r="B37" s="2">
        <v>10</v>
      </c>
      <c r="C37" t="s">
        <v>45</v>
      </c>
      <c r="D37" s="2" t="s">
        <v>103</v>
      </c>
      <c r="E37" s="6">
        <v>2303191</v>
      </c>
      <c r="F37" s="4">
        <v>3.7400000000000003E-2</v>
      </c>
      <c r="G37" s="12">
        <f t="shared" si="1"/>
        <v>0.374</v>
      </c>
      <c r="H37" s="9"/>
    </row>
    <row r="38" spans="1:8" x14ac:dyDescent="0.25">
      <c r="A38" s="2">
        <v>38</v>
      </c>
      <c r="B38" s="2">
        <v>5</v>
      </c>
      <c r="C38" t="s">
        <v>46</v>
      </c>
      <c r="D38" s="2" t="s">
        <v>103</v>
      </c>
      <c r="E38" s="6">
        <v>1454271</v>
      </c>
      <c r="F38" s="4">
        <v>0.33500000000000002</v>
      </c>
      <c r="G38" s="12">
        <f t="shared" si="1"/>
        <v>1.675</v>
      </c>
      <c r="H38" s="9"/>
    </row>
    <row r="39" spans="1:8" x14ac:dyDescent="0.25">
      <c r="A39" s="2">
        <v>39</v>
      </c>
      <c r="B39" s="2">
        <v>10</v>
      </c>
      <c r="C39" t="s">
        <v>47</v>
      </c>
      <c r="D39" s="2" t="s">
        <v>2</v>
      </c>
      <c r="E39" s="6" t="s">
        <v>48</v>
      </c>
      <c r="F39" s="4">
        <v>0.60499999999999998</v>
      </c>
      <c r="G39" s="12">
        <f t="shared" si="1"/>
        <v>6.05</v>
      </c>
      <c r="H39" s="9"/>
    </row>
    <row r="40" spans="1:8" x14ac:dyDescent="0.25">
      <c r="A40" s="2">
        <v>40</v>
      </c>
      <c r="B40" s="2">
        <v>5</v>
      </c>
      <c r="C40" t="s">
        <v>49</v>
      </c>
      <c r="D40" s="2" t="s">
        <v>2</v>
      </c>
      <c r="E40" s="6" t="s">
        <v>50</v>
      </c>
      <c r="F40" s="4">
        <v>1.64</v>
      </c>
      <c r="G40" s="12">
        <f t="shared" si="1"/>
        <v>8.1999999999999993</v>
      </c>
      <c r="H40" s="9"/>
    </row>
    <row r="41" spans="1:8" x14ac:dyDescent="0.25">
      <c r="A41" s="2">
        <v>41</v>
      </c>
      <c r="B41" s="2">
        <v>10</v>
      </c>
      <c r="C41" t="s">
        <v>51</v>
      </c>
      <c r="D41" s="2" t="s">
        <v>2</v>
      </c>
      <c r="E41" s="6" t="s">
        <v>109</v>
      </c>
      <c r="F41" s="4">
        <v>0.27200000000000002</v>
      </c>
      <c r="G41" s="12">
        <f t="shared" si="1"/>
        <v>2.72</v>
      </c>
      <c r="H41" s="9"/>
    </row>
    <row r="42" spans="1:8" x14ac:dyDescent="0.25">
      <c r="A42" s="2">
        <v>42</v>
      </c>
      <c r="B42" s="2">
        <v>15</v>
      </c>
      <c r="C42" t="s">
        <v>52</v>
      </c>
      <c r="D42" s="2" t="s">
        <v>103</v>
      </c>
      <c r="E42" s="6">
        <v>1680156</v>
      </c>
      <c r="F42" s="4">
        <v>0.26400000000000001</v>
      </c>
      <c r="G42" s="12">
        <f t="shared" si="1"/>
        <v>3.96</v>
      </c>
      <c r="H42" s="9"/>
    </row>
    <row r="43" spans="1:8" x14ac:dyDescent="0.25">
      <c r="A43" s="2">
        <v>43</v>
      </c>
      <c r="B43" s="2">
        <v>5</v>
      </c>
      <c r="C43" t="s">
        <v>101</v>
      </c>
      <c r="D43" s="2" t="s">
        <v>103</v>
      </c>
      <c r="E43" s="6">
        <v>1715486</v>
      </c>
      <c r="F43" s="4">
        <v>1.44</v>
      </c>
      <c r="G43" s="12">
        <f t="shared" si="1"/>
        <v>7.1999999999999993</v>
      </c>
      <c r="H43" s="9"/>
    </row>
    <row r="44" spans="1:8" x14ac:dyDescent="0.25">
      <c r="A44" s="2">
        <v>44</v>
      </c>
      <c r="B44" s="2">
        <v>10</v>
      </c>
      <c r="C44" t="s">
        <v>53</v>
      </c>
      <c r="D44" s="2" t="s">
        <v>99</v>
      </c>
      <c r="E44" s="6" t="s">
        <v>100</v>
      </c>
      <c r="F44" s="4">
        <v>0.91100000000000003</v>
      </c>
      <c r="G44" s="12">
        <f t="shared" si="1"/>
        <v>9.11</v>
      </c>
      <c r="H44" s="9"/>
    </row>
    <row r="45" spans="1:8" x14ac:dyDescent="0.25">
      <c r="A45" s="2">
        <v>45</v>
      </c>
      <c r="B45" s="2">
        <v>1</v>
      </c>
      <c r="C45" t="s">
        <v>114</v>
      </c>
      <c r="D45" s="2" t="s">
        <v>105</v>
      </c>
      <c r="E45" s="6" t="s">
        <v>106</v>
      </c>
      <c r="F45" s="4">
        <v>3.94</v>
      </c>
      <c r="G45" s="12">
        <f t="shared" si="1"/>
        <v>3.94</v>
      </c>
      <c r="H45" s="9"/>
    </row>
    <row r="46" spans="1:8" x14ac:dyDescent="0.25">
      <c r="A46" s="2">
        <v>46</v>
      </c>
      <c r="B46" s="2">
        <v>50</v>
      </c>
      <c r="C46" t="s">
        <v>54</v>
      </c>
      <c r="D46" s="2" t="s">
        <v>103</v>
      </c>
      <c r="E46" s="6">
        <v>2834671</v>
      </c>
      <c r="F46" s="4">
        <v>3.5000000000000003E-2</v>
      </c>
      <c r="G46" s="12">
        <f t="shared" si="1"/>
        <v>1.7500000000000002</v>
      </c>
      <c r="H46" s="9"/>
    </row>
    <row r="47" spans="1:8" x14ac:dyDescent="0.25">
      <c r="A47" s="2">
        <v>47</v>
      </c>
      <c r="B47" s="2">
        <v>1</v>
      </c>
      <c r="C47" t="s">
        <v>55</v>
      </c>
      <c r="D47" s="2" t="s">
        <v>103</v>
      </c>
      <c r="E47" s="6">
        <v>2856767</v>
      </c>
      <c r="F47" s="4">
        <v>3.91</v>
      </c>
      <c r="G47" s="12">
        <f t="shared" si="1"/>
        <v>3.91</v>
      </c>
      <c r="H47" s="9"/>
    </row>
    <row r="48" spans="1:8" x14ac:dyDescent="0.25">
      <c r="A48" s="2">
        <v>49</v>
      </c>
      <c r="B48" s="2">
        <v>5</v>
      </c>
      <c r="C48" t="s">
        <v>56</v>
      </c>
      <c r="D48" s="2" t="s">
        <v>2</v>
      </c>
      <c r="E48" s="6" t="s">
        <v>110</v>
      </c>
      <c r="F48" s="4">
        <v>0.82</v>
      </c>
      <c r="G48" s="12">
        <f t="shared" si="1"/>
        <v>4.0999999999999996</v>
      </c>
      <c r="H48" s="9"/>
    </row>
    <row r="49" spans="1:8" x14ac:dyDescent="0.25">
      <c r="A49" s="2">
        <v>50</v>
      </c>
      <c r="B49" s="2">
        <v>5</v>
      </c>
      <c r="C49" t="s">
        <v>57</v>
      </c>
      <c r="D49" s="2" t="s">
        <v>2</v>
      </c>
      <c r="E49" s="6" t="s">
        <v>58</v>
      </c>
      <c r="F49" s="4">
        <v>0.86</v>
      </c>
      <c r="G49" s="12">
        <f t="shared" si="1"/>
        <v>4.3</v>
      </c>
      <c r="H49" s="9"/>
    </row>
    <row r="50" spans="1:8" x14ac:dyDescent="0.25">
      <c r="A50" s="2">
        <v>51</v>
      </c>
      <c r="B50" s="2">
        <v>2</v>
      </c>
      <c r="C50" t="s">
        <v>118</v>
      </c>
      <c r="D50" s="2" t="s">
        <v>2</v>
      </c>
      <c r="E50" s="6" t="s">
        <v>59</v>
      </c>
      <c r="F50" s="4">
        <v>0.39</v>
      </c>
      <c r="G50" s="12">
        <f t="shared" si="1"/>
        <v>0.78</v>
      </c>
      <c r="H50" s="9"/>
    </row>
    <row r="51" spans="1:8" x14ac:dyDescent="0.25">
      <c r="A51" s="2">
        <v>53</v>
      </c>
      <c r="B51" s="2">
        <v>5</v>
      </c>
      <c r="C51" t="s">
        <v>60</v>
      </c>
      <c r="D51" s="2" t="s">
        <v>103</v>
      </c>
      <c r="E51" s="6">
        <v>1497676</v>
      </c>
      <c r="F51" s="4">
        <v>0.64100000000000001</v>
      </c>
      <c r="G51" s="12">
        <f t="shared" si="1"/>
        <v>3.2050000000000001</v>
      </c>
      <c r="H51" s="9"/>
    </row>
    <row r="52" spans="1:8" x14ac:dyDescent="0.25">
      <c r="H52" s="9"/>
    </row>
    <row r="53" spans="1:8" x14ac:dyDescent="0.25">
      <c r="F53" t="s">
        <v>107</v>
      </c>
      <c r="G53" s="11">
        <f>SUM(G2:G51)</f>
        <v>103.7045</v>
      </c>
      <c r="H53" s="9"/>
    </row>
    <row r="54" spans="1:8" x14ac:dyDescent="0.25">
      <c r="A54" s="8"/>
      <c r="B54" s="8"/>
      <c r="C54" s="9"/>
      <c r="D54" s="8"/>
      <c r="E54" s="10"/>
      <c r="F54" s="9"/>
      <c r="G54" s="9"/>
    </row>
    <row r="56" spans="1:8" s="2" customFormat="1" x14ac:dyDescent="0.25">
      <c r="C56"/>
      <c r="E56" s="6"/>
      <c r="F56"/>
      <c r="G56"/>
    </row>
    <row r="57" spans="1:8" s="2" customFormat="1" x14ac:dyDescent="0.25">
      <c r="C57"/>
      <c r="E57" s="6"/>
      <c r="F57"/>
      <c r="G57"/>
    </row>
    <row r="58" spans="1:8" s="2" customFormat="1" x14ac:dyDescent="0.25">
      <c r="C58"/>
      <c r="E58" s="6"/>
      <c r="F58"/>
      <c r="G58"/>
    </row>
    <row r="59" spans="1:8" s="2" customFormat="1" x14ac:dyDescent="0.25">
      <c r="C59"/>
      <c r="E59" s="6"/>
      <c r="F59"/>
      <c r="G59"/>
    </row>
    <row r="60" spans="1:8" s="2" customFormat="1" x14ac:dyDescent="0.25">
      <c r="C60"/>
      <c r="E60" s="6"/>
      <c r="F60"/>
      <c r="G60"/>
    </row>
    <row r="61" spans="1:8" s="2" customFormat="1" x14ac:dyDescent="0.25">
      <c r="C61"/>
      <c r="E61" s="6"/>
      <c r="F61"/>
      <c r="G61"/>
    </row>
    <row r="62" spans="1:8" s="2" customFormat="1" x14ac:dyDescent="0.25">
      <c r="C62"/>
      <c r="E62" s="6"/>
      <c r="F62"/>
      <c r="G62"/>
    </row>
    <row r="63" spans="1:8" s="2" customFormat="1" x14ac:dyDescent="0.25">
      <c r="C63"/>
      <c r="E63" s="6"/>
      <c r="F63"/>
      <c r="G63"/>
    </row>
    <row r="64" spans="1:8" s="2" customFormat="1" x14ac:dyDescent="0.25">
      <c r="C64"/>
      <c r="E64" s="6"/>
      <c r="F64"/>
      <c r="G64"/>
    </row>
    <row r="65" spans="3:7" s="2" customFormat="1" x14ac:dyDescent="0.25">
      <c r="C65"/>
      <c r="E65" s="6"/>
      <c r="F65"/>
      <c r="G65"/>
    </row>
    <row r="66" spans="3:7" s="2" customFormat="1" x14ac:dyDescent="0.25">
      <c r="C66"/>
      <c r="E66" s="6"/>
      <c r="F66"/>
      <c r="G66"/>
    </row>
    <row r="68" spans="3:7" s="2" customFormat="1" x14ac:dyDescent="0.25">
      <c r="C68"/>
      <c r="E68" s="6"/>
      <c r="F68"/>
      <c r="G68"/>
    </row>
    <row r="70" spans="3:7" s="2" customFormat="1" x14ac:dyDescent="0.25">
      <c r="C70"/>
      <c r="E70" s="6"/>
      <c r="F70"/>
      <c r="G7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ED6CC-F6FD-4F8E-AA7F-CC885047C3C8}">
  <dimension ref="A1:H35"/>
  <sheetViews>
    <sheetView zoomScale="85" zoomScaleNormal="85" workbookViewId="0">
      <pane ySplit="1" topLeftCell="A2" activePane="bottomLeft" state="frozen"/>
      <selection pane="bottomLeft" activeCell="I33" sqref="I33"/>
    </sheetView>
  </sheetViews>
  <sheetFormatPr defaultRowHeight="15" x14ac:dyDescent="0.25"/>
  <cols>
    <col min="1" max="1" width="6.7109375" style="2" bestFit="1" customWidth="1"/>
    <col min="2" max="2" width="12" style="2" bestFit="1" customWidth="1"/>
    <col min="3" max="3" width="35.5703125" bestFit="1" customWidth="1"/>
    <col min="4" max="4" width="8.42578125" style="2" bestFit="1" customWidth="1"/>
    <col min="5" max="5" width="15" bestFit="1" customWidth="1"/>
    <col min="6" max="6" width="25" bestFit="1" customWidth="1"/>
    <col min="7" max="7" width="20.28515625" bestFit="1" customWidth="1"/>
  </cols>
  <sheetData>
    <row r="1" spans="1:8" s="1" customFormat="1" x14ac:dyDescent="0.25">
      <c r="A1" s="5" t="s">
        <v>102</v>
      </c>
      <c r="B1" s="5" t="s">
        <v>117</v>
      </c>
      <c r="C1" s="5" t="s">
        <v>0</v>
      </c>
      <c r="D1" s="5" t="s">
        <v>98</v>
      </c>
      <c r="E1" s="5" t="s">
        <v>104</v>
      </c>
      <c r="F1" s="5" t="s">
        <v>119</v>
      </c>
      <c r="G1" s="5" t="s">
        <v>120</v>
      </c>
      <c r="H1" s="13"/>
    </row>
    <row r="2" spans="1:8" x14ac:dyDescent="0.25">
      <c r="A2" s="2">
        <v>101</v>
      </c>
      <c r="B2" s="2">
        <v>15</v>
      </c>
      <c r="C2" t="s">
        <v>61</v>
      </c>
      <c r="D2" s="2" t="s">
        <v>2</v>
      </c>
      <c r="E2" s="6" t="s">
        <v>115</v>
      </c>
      <c r="F2" s="4">
        <v>0.1</v>
      </c>
      <c r="G2" s="4">
        <f t="shared" ref="G2:G32" si="0">F2*B2</f>
        <v>1.5</v>
      </c>
      <c r="H2" s="9"/>
    </row>
    <row r="3" spans="1:8" x14ac:dyDescent="0.25">
      <c r="A3" s="2">
        <v>102</v>
      </c>
      <c r="B3" s="2">
        <v>10</v>
      </c>
      <c r="C3" t="s">
        <v>62</v>
      </c>
      <c r="D3" s="2" t="s">
        <v>2</v>
      </c>
      <c r="E3" s="6" t="s">
        <v>63</v>
      </c>
      <c r="F3" s="4">
        <v>9.8000000000000004E-2</v>
      </c>
      <c r="G3" s="4">
        <f t="shared" si="0"/>
        <v>0.98</v>
      </c>
      <c r="H3" s="9"/>
    </row>
    <row r="4" spans="1:8" x14ac:dyDescent="0.25">
      <c r="A4" s="2">
        <v>103</v>
      </c>
      <c r="B4" s="2">
        <v>20</v>
      </c>
      <c r="C4" t="s">
        <v>64</v>
      </c>
      <c r="D4" s="2" t="s">
        <v>103</v>
      </c>
      <c r="E4" s="6">
        <v>1907288</v>
      </c>
      <c r="F4" s="4">
        <v>0.14199999999999999</v>
      </c>
      <c r="G4" s="4">
        <f t="shared" si="0"/>
        <v>2.84</v>
      </c>
      <c r="H4" s="9"/>
    </row>
    <row r="5" spans="1:8" x14ac:dyDescent="0.25">
      <c r="A5" s="2">
        <v>104</v>
      </c>
      <c r="B5" s="2">
        <v>1</v>
      </c>
      <c r="C5" t="s">
        <v>65</v>
      </c>
      <c r="D5" s="2" t="s">
        <v>2</v>
      </c>
      <c r="E5" s="6" t="s">
        <v>66</v>
      </c>
      <c r="F5" s="4">
        <v>0.2</v>
      </c>
      <c r="G5" s="4">
        <f t="shared" si="0"/>
        <v>0.2</v>
      </c>
      <c r="H5" s="9"/>
    </row>
    <row r="6" spans="1:8" x14ac:dyDescent="0.25">
      <c r="A6" s="2">
        <v>106</v>
      </c>
      <c r="B6" s="2">
        <v>3</v>
      </c>
      <c r="C6" t="s">
        <v>67</v>
      </c>
      <c r="D6" s="2" t="s">
        <v>2</v>
      </c>
      <c r="E6" s="6" t="s">
        <v>111</v>
      </c>
      <c r="F6" s="4">
        <v>0.61</v>
      </c>
      <c r="G6" s="4">
        <f t="shared" si="0"/>
        <v>1.83</v>
      </c>
      <c r="H6" s="9"/>
    </row>
    <row r="7" spans="1:8" x14ac:dyDescent="0.25">
      <c r="A7" s="2">
        <v>109</v>
      </c>
      <c r="B7" s="2">
        <v>1</v>
      </c>
      <c r="C7" t="s">
        <v>68</v>
      </c>
      <c r="D7" s="2" t="s">
        <v>103</v>
      </c>
      <c r="E7" s="6">
        <v>2443176</v>
      </c>
      <c r="F7" s="4">
        <v>1.45</v>
      </c>
      <c r="G7" s="4">
        <f t="shared" si="0"/>
        <v>1.45</v>
      </c>
      <c r="H7" s="9"/>
    </row>
    <row r="8" spans="1:8" x14ac:dyDescent="0.25">
      <c r="A8" s="2">
        <v>110</v>
      </c>
      <c r="B8" s="2">
        <v>1</v>
      </c>
      <c r="C8" t="s">
        <v>69</v>
      </c>
      <c r="D8" s="2" t="s">
        <v>2</v>
      </c>
      <c r="E8" s="6" t="s">
        <v>113</v>
      </c>
      <c r="F8" s="4">
        <v>2.61</v>
      </c>
      <c r="G8" s="4">
        <f t="shared" si="0"/>
        <v>2.61</v>
      </c>
      <c r="H8" s="9"/>
    </row>
    <row r="9" spans="1:8" x14ac:dyDescent="0.25">
      <c r="A9" s="2">
        <v>111</v>
      </c>
      <c r="B9" s="2">
        <v>1</v>
      </c>
      <c r="C9" t="s">
        <v>70</v>
      </c>
      <c r="D9" s="2" t="s">
        <v>103</v>
      </c>
      <c r="E9" s="6">
        <v>2851612</v>
      </c>
      <c r="F9" s="4">
        <v>2.7300000000000001E-2</v>
      </c>
      <c r="G9" s="4">
        <f t="shared" si="0"/>
        <v>2.7300000000000001E-2</v>
      </c>
      <c r="H9" s="9"/>
    </row>
    <row r="10" spans="1:8" x14ac:dyDescent="0.25">
      <c r="A10" s="2">
        <v>112</v>
      </c>
      <c r="B10" s="2">
        <v>1</v>
      </c>
      <c r="C10" t="s">
        <v>71</v>
      </c>
      <c r="D10" s="2" t="s">
        <v>103</v>
      </c>
      <c r="E10" s="6">
        <v>1146032</v>
      </c>
      <c r="F10" s="4">
        <v>3.43</v>
      </c>
      <c r="G10" s="4">
        <f t="shared" si="0"/>
        <v>3.43</v>
      </c>
      <c r="H10" s="9"/>
    </row>
    <row r="11" spans="1:8" x14ac:dyDescent="0.25">
      <c r="A11" s="2">
        <v>113</v>
      </c>
      <c r="B11" s="2">
        <v>1</v>
      </c>
      <c r="C11" t="s">
        <v>72</v>
      </c>
      <c r="D11" s="2" t="s">
        <v>103</v>
      </c>
      <c r="E11" s="6">
        <v>1455073</v>
      </c>
      <c r="F11" s="4">
        <v>2.02</v>
      </c>
      <c r="G11" s="4">
        <f t="shared" si="0"/>
        <v>2.02</v>
      </c>
      <c r="H11" s="9"/>
    </row>
    <row r="12" spans="1:8" x14ac:dyDescent="0.25">
      <c r="A12" s="2">
        <v>114</v>
      </c>
      <c r="B12" s="2">
        <v>10</v>
      </c>
      <c r="C12" t="s">
        <v>73</v>
      </c>
      <c r="D12" s="2" t="s">
        <v>2</v>
      </c>
      <c r="E12" s="6" t="s">
        <v>74</v>
      </c>
      <c r="F12" s="4">
        <v>0.73899999999999999</v>
      </c>
      <c r="G12" s="4">
        <f t="shared" si="0"/>
        <v>7.39</v>
      </c>
      <c r="H12" s="9"/>
    </row>
    <row r="13" spans="1:8" x14ac:dyDescent="0.25">
      <c r="A13" s="2">
        <v>115</v>
      </c>
      <c r="B13" s="2">
        <v>3</v>
      </c>
      <c r="C13" t="s">
        <v>75</v>
      </c>
      <c r="D13" s="2" t="s">
        <v>2</v>
      </c>
      <c r="E13" s="6" t="s">
        <v>76</v>
      </c>
      <c r="F13" s="4">
        <v>0.09</v>
      </c>
      <c r="G13" s="4">
        <f t="shared" si="0"/>
        <v>0.27</v>
      </c>
      <c r="H13" s="9"/>
    </row>
    <row r="14" spans="1:8" x14ac:dyDescent="0.25">
      <c r="A14" s="2">
        <v>116</v>
      </c>
      <c r="B14" s="2">
        <v>10</v>
      </c>
      <c r="C14" t="s">
        <v>77</v>
      </c>
      <c r="D14" s="2" t="s">
        <v>103</v>
      </c>
      <c r="E14" s="6">
        <v>2687485</v>
      </c>
      <c r="F14" s="4">
        <v>2.06E-2</v>
      </c>
      <c r="G14" s="4">
        <f t="shared" si="0"/>
        <v>0.20600000000000002</v>
      </c>
      <c r="H14" s="9"/>
    </row>
    <row r="15" spans="1:8" x14ac:dyDescent="0.25">
      <c r="A15" s="2">
        <v>117</v>
      </c>
      <c r="B15" s="2">
        <v>2</v>
      </c>
      <c r="C15" t="s">
        <v>78</v>
      </c>
      <c r="D15" s="2" t="s">
        <v>2</v>
      </c>
      <c r="E15" s="6" t="s">
        <v>112</v>
      </c>
      <c r="F15" s="4">
        <v>0.28000000000000003</v>
      </c>
      <c r="G15" s="4">
        <f t="shared" si="0"/>
        <v>0.56000000000000005</v>
      </c>
      <c r="H15" s="9"/>
    </row>
    <row r="16" spans="1:8" x14ac:dyDescent="0.25">
      <c r="A16" s="2">
        <v>118</v>
      </c>
      <c r="B16" s="2">
        <v>5</v>
      </c>
      <c r="C16" t="s">
        <v>79</v>
      </c>
      <c r="D16" s="2" t="s">
        <v>103</v>
      </c>
      <c r="E16" s="6">
        <v>2453386</v>
      </c>
      <c r="F16" s="4">
        <v>0.21299999999999999</v>
      </c>
      <c r="G16" s="4">
        <f t="shared" si="0"/>
        <v>1.0649999999999999</v>
      </c>
      <c r="H16" s="9"/>
    </row>
    <row r="17" spans="1:8" x14ac:dyDescent="0.25">
      <c r="A17" s="2">
        <v>119</v>
      </c>
      <c r="B17" s="2">
        <v>1</v>
      </c>
      <c r="C17" t="s">
        <v>80</v>
      </c>
      <c r="D17" s="2" t="s">
        <v>103</v>
      </c>
      <c r="E17" s="6">
        <v>1426253</v>
      </c>
      <c r="F17" s="4">
        <v>0.41</v>
      </c>
      <c r="G17" s="4">
        <f t="shared" si="0"/>
        <v>0.41</v>
      </c>
      <c r="H17" s="9"/>
    </row>
    <row r="18" spans="1:8" x14ac:dyDescent="0.25">
      <c r="A18" s="2">
        <v>120</v>
      </c>
      <c r="B18" s="2">
        <v>10</v>
      </c>
      <c r="C18" t="s">
        <v>81</v>
      </c>
      <c r="D18" s="2" t="s">
        <v>103</v>
      </c>
      <c r="E18" s="6">
        <v>2303213</v>
      </c>
      <c r="F18" s="4">
        <v>3.7400000000000003E-2</v>
      </c>
      <c r="G18" s="4">
        <f t="shared" si="0"/>
        <v>0.374</v>
      </c>
      <c r="H18" s="9"/>
    </row>
    <row r="19" spans="1:8" x14ac:dyDescent="0.25">
      <c r="A19" s="2">
        <v>121</v>
      </c>
      <c r="B19" s="2">
        <v>10</v>
      </c>
      <c r="C19" t="s">
        <v>82</v>
      </c>
      <c r="D19" s="2" t="s">
        <v>103</v>
      </c>
      <c r="E19" s="6">
        <v>2059609</v>
      </c>
      <c r="F19" s="4">
        <v>2.4799999999999999E-2</v>
      </c>
      <c r="G19" s="4">
        <f t="shared" si="0"/>
        <v>0.248</v>
      </c>
      <c r="H19" s="9"/>
    </row>
    <row r="20" spans="1:8" x14ac:dyDescent="0.25">
      <c r="A20" s="2">
        <v>122</v>
      </c>
      <c r="B20" s="2">
        <v>20</v>
      </c>
      <c r="C20" t="s">
        <v>83</v>
      </c>
      <c r="D20" s="2" t="s">
        <v>103</v>
      </c>
      <c r="E20" s="6">
        <v>2303145</v>
      </c>
      <c r="F20" s="4">
        <v>3.7400000000000003E-2</v>
      </c>
      <c r="G20" s="4">
        <f t="shared" si="0"/>
        <v>0.748</v>
      </c>
      <c r="H20" s="9"/>
    </row>
    <row r="21" spans="1:8" x14ac:dyDescent="0.25">
      <c r="A21" s="2">
        <v>123</v>
      </c>
      <c r="B21" s="2">
        <v>10</v>
      </c>
      <c r="C21" t="s">
        <v>84</v>
      </c>
      <c r="D21" s="2" t="s">
        <v>103</v>
      </c>
      <c r="E21" s="6">
        <v>2059586</v>
      </c>
      <c r="F21" s="4">
        <v>2.18E-2</v>
      </c>
      <c r="G21" s="4">
        <f t="shared" si="0"/>
        <v>0.218</v>
      </c>
      <c r="H21" s="9"/>
    </row>
    <row r="22" spans="1:8" x14ac:dyDescent="0.25">
      <c r="A22" s="2">
        <v>124</v>
      </c>
      <c r="B22" s="2">
        <v>10</v>
      </c>
      <c r="C22" t="s">
        <v>85</v>
      </c>
      <c r="D22" s="2" t="s">
        <v>103</v>
      </c>
      <c r="E22" s="6">
        <v>2059449</v>
      </c>
      <c r="F22" s="4">
        <v>3.7400000000000003E-2</v>
      </c>
      <c r="G22" s="4">
        <f t="shared" si="0"/>
        <v>0.374</v>
      </c>
      <c r="H22" s="9"/>
    </row>
    <row r="23" spans="1:8" x14ac:dyDescent="0.25">
      <c r="A23" s="2">
        <v>125</v>
      </c>
      <c r="B23" s="2">
        <v>10</v>
      </c>
      <c r="C23" t="s">
        <v>86</v>
      </c>
      <c r="D23" s="2" t="s">
        <v>103</v>
      </c>
      <c r="E23" s="6">
        <v>2303059</v>
      </c>
      <c r="F23" s="4">
        <v>3.7400000000000003E-2</v>
      </c>
      <c r="G23" s="4">
        <f t="shared" si="0"/>
        <v>0.374</v>
      </c>
      <c r="H23" s="9"/>
    </row>
    <row r="24" spans="1:8" x14ac:dyDescent="0.25">
      <c r="A24" s="2">
        <v>126</v>
      </c>
      <c r="B24" s="2">
        <v>10</v>
      </c>
      <c r="C24" t="s">
        <v>87</v>
      </c>
      <c r="D24" s="2" t="s">
        <v>103</v>
      </c>
      <c r="E24" s="6">
        <v>2333534</v>
      </c>
      <c r="F24" s="4">
        <v>2.3300000000000001E-2</v>
      </c>
      <c r="G24" s="4">
        <f t="shared" si="0"/>
        <v>0.23300000000000001</v>
      </c>
      <c r="H24" s="9"/>
    </row>
    <row r="25" spans="1:8" x14ac:dyDescent="0.25">
      <c r="A25" s="2">
        <v>127</v>
      </c>
      <c r="B25" s="2">
        <v>10</v>
      </c>
      <c r="C25" t="s">
        <v>88</v>
      </c>
      <c r="D25" s="2" t="s">
        <v>103</v>
      </c>
      <c r="E25" s="6">
        <v>2059606</v>
      </c>
      <c r="F25" s="4">
        <v>2.46E-2</v>
      </c>
      <c r="G25" s="4">
        <f t="shared" si="0"/>
        <v>0.246</v>
      </c>
      <c r="H25" s="9"/>
    </row>
    <row r="26" spans="1:8" x14ac:dyDescent="0.25">
      <c r="A26" s="2">
        <v>128</v>
      </c>
      <c r="B26" s="2">
        <v>10</v>
      </c>
      <c r="C26" t="s">
        <v>89</v>
      </c>
      <c r="D26" s="2" t="s">
        <v>103</v>
      </c>
      <c r="E26" s="6">
        <v>2059559</v>
      </c>
      <c r="F26" s="4">
        <v>2.46E-2</v>
      </c>
      <c r="G26" s="4">
        <f t="shared" si="0"/>
        <v>0.246</v>
      </c>
      <c r="H26" s="9"/>
    </row>
    <row r="27" spans="1:8" x14ac:dyDescent="0.25">
      <c r="A27" s="2">
        <v>129</v>
      </c>
      <c r="B27" s="2">
        <v>10</v>
      </c>
      <c r="C27" t="s">
        <v>90</v>
      </c>
      <c r="D27" s="2" t="s">
        <v>103</v>
      </c>
      <c r="E27" s="6">
        <v>1469739</v>
      </c>
      <c r="F27" s="4">
        <v>1.49E-2</v>
      </c>
      <c r="G27" s="4">
        <f t="shared" si="0"/>
        <v>0.14899999999999999</v>
      </c>
      <c r="H27" s="9"/>
    </row>
    <row r="28" spans="1:8" x14ac:dyDescent="0.25">
      <c r="A28" s="2">
        <v>130</v>
      </c>
      <c r="B28" s="2">
        <v>10</v>
      </c>
      <c r="C28" t="s">
        <v>91</v>
      </c>
      <c r="D28" s="2" t="s">
        <v>103</v>
      </c>
      <c r="E28" s="6">
        <v>2059633</v>
      </c>
      <c r="F28" s="4">
        <v>2.46E-2</v>
      </c>
      <c r="G28" s="4">
        <f t="shared" si="0"/>
        <v>0.246</v>
      </c>
      <c r="H28" s="9"/>
    </row>
    <row r="29" spans="1:8" x14ac:dyDescent="0.25">
      <c r="A29" s="2">
        <v>131</v>
      </c>
      <c r="B29" s="2">
        <v>1</v>
      </c>
      <c r="C29" t="s">
        <v>92</v>
      </c>
      <c r="D29" s="2" t="s">
        <v>2</v>
      </c>
      <c r="E29" s="6" t="s">
        <v>93</v>
      </c>
      <c r="F29" s="4">
        <v>1.21</v>
      </c>
      <c r="G29" s="4">
        <f t="shared" si="0"/>
        <v>1.21</v>
      </c>
      <c r="H29" s="9"/>
    </row>
    <row r="30" spans="1:8" x14ac:dyDescent="0.25">
      <c r="A30" s="2">
        <v>132</v>
      </c>
      <c r="B30" s="2">
        <v>1</v>
      </c>
      <c r="C30" t="s">
        <v>94</v>
      </c>
      <c r="D30" s="2" t="s">
        <v>103</v>
      </c>
      <c r="E30" s="6">
        <v>2467757</v>
      </c>
      <c r="F30" s="4">
        <v>0.21099999999999999</v>
      </c>
      <c r="G30" s="4">
        <f t="shared" si="0"/>
        <v>0.21099999999999999</v>
      </c>
      <c r="H30" s="9"/>
    </row>
    <row r="31" spans="1:8" x14ac:dyDescent="0.25">
      <c r="A31" s="2">
        <v>133</v>
      </c>
      <c r="B31" s="2">
        <v>1</v>
      </c>
      <c r="C31" t="s">
        <v>95</v>
      </c>
      <c r="D31" s="2" t="s">
        <v>2</v>
      </c>
      <c r="E31" s="6" t="s">
        <v>96</v>
      </c>
      <c r="F31" s="4">
        <v>0.39</v>
      </c>
      <c r="G31" s="4">
        <f t="shared" si="0"/>
        <v>0.39</v>
      </c>
      <c r="H31" s="9"/>
    </row>
    <row r="32" spans="1:8" x14ac:dyDescent="0.25">
      <c r="A32" s="2">
        <v>134</v>
      </c>
      <c r="B32" s="2">
        <v>1</v>
      </c>
      <c r="C32" t="s">
        <v>97</v>
      </c>
      <c r="D32" s="2" t="s">
        <v>103</v>
      </c>
      <c r="E32" s="6">
        <v>2467721</v>
      </c>
      <c r="F32" s="4">
        <v>0.20899999999999999</v>
      </c>
      <c r="G32" s="4">
        <f t="shared" si="0"/>
        <v>0.20899999999999999</v>
      </c>
      <c r="H32" s="9"/>
    </row>
    <row r="33" spans="1:8" x14ac:dyDescent="0.25">
      <c r="H33" s="9"/>
    </row>
    <row r="34" spans="1:8" x14ac:dyDescent="0.25">
      <c r="F34" t="s">
        <v>107</v>
      </c>
      <c r="G34" s="3">
        <f>SUM(G2:G32)</f>
        <v>32.264299999999999</v>
      </c>
      <c r="H34" s="9"/>
    </row>
    <row r="35" spans="1:8" x14ac:dyDescent="0.25">
      <c r="A35" s="8"/>
      <c r="B35" s="8"/>
      <c r="C35" s="9"/>
      <c r="D35" s="8"/>
      <c r="E35" s="9"/>
      <c r="F35" s="9"/>
      <c r="G35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5x Kilobots</vt:lpstr>
      <vt:lpstr>1x OHC (WCU)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(pg) James Trump</cp:lastModifiedBy>
  <cp:lastPrinted>2019-08-03T14:12:52Z</cp:lastPrinted>
  <dcterms:created xsi:type="dcterms:W3CDTF">2011-06-26T16:43:33Z</dcterms:created>
  <dcterms:modified xsi:type="dcterms:W3CDTF">2019-09-18T12:08:22Z</dcterms:modified>
</cp:coreProperties>
</file>